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imamf\OneDrive\Documents\Dataset\Response_profiling\Data\Vegetables_Diptera\"/>
    </mc:Choice>
  </mc:AlternateContent>
  <xr:revisionPtr revIDLastSave="0" documentId="13_ncr:1_{E9329518-D95A-47F5-9E85-CC6209FEBD1B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Volatilome_220316_Onion_Mix" sheetId="1" r:id="rId1"/>
    <sheet name="Volatilome_Key" sheetId="2" r:id="rId2"/>
    <sheet name="Delia_Antiqua" sheetId="3" r:id="rId3"/>
    <sheet name="Delia_Radicum" sheetId="4" r:id="rId4"/>
    <sheet name="Drosophila_Melanogaster" sheetId="5" r:id="rId5"/>
    <sheet name="Kovats n-alkan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0" i="5" l="1"/>
  <c r="K210" i="5"/>
  <c r="N209" i="5"/>
  <c r="K209" i="5"/>
  <c r="N208" i="5"/>
  <c r="K208" i="5"/>
  <c r="N207" i="5"/>
  <c r="K207" i="5"/>
  <c r="N206" i="5"/>
  <c r="K206" i="5"/>
  <c r="N205" i="5"/>
  <c r="K205" i="5"/>
  <c r="N204" i="5"/>
  <c r="K204" i="5"/>
  <c r="N203" i="5"/>
  <c r="K203" i="5"/>
  <c r="N202" i="5"/>
  <c r="K202" i="5"/>
  <c r="N201" i="5"/>
  <c r="K201" i="5"/>
  <c r="N200" i="5"/>
  <c r="K200" i="5"/>
  <c r="N199" i="5"/>
  <c r="K199" i="5"/>
  <c r="N198" i="5"/>
  <c r="K198" i="5"/>
  <c r="N197" i="5"/>
  <c r="K197" i="5"/>
  <c r="N196" i="5"/>
  <c r="K196" i="5"/>
  <c r="N195" i="5"/>
  <c r="K195" i="5"/>
  <c r="N194" i="5"/>
  <c r="K194" i="5"/>
  <c r="N193" i="5"/>
  <c r="K193" i="5"/>
  <c r="N192" i="5"/>
  <c r="K192" i="5"/>
  <c r="N191" i="5"/>
  <c r="K191" i="5"/>
  <c r="N190" i="5"/>
  <c r="K190" i="5"/>
  <c r="N189" i="5"/>
  <c r="K189" i="5"/>
  <c r="N188" i="5"/>
  <c r="K188" i="5"/>
  <c r="N187" i="5"/>
  <c r="K187" i="5"/>
  <c r="N186" i="5"/>
  <c r="K186" i="5"/>
  <c r="N185" i="5"/>
  <c r="K185" i="5"/>
  <c r="N184" i="5"/>
  <c r="K184" i="5"/>
  <c r="N183" i="5"/>
  <c r="K183" i="5"/>
  <c r="N182" i="5"/>
  <c r="K182" i="5"/>
  <c r="N181" i="5"/>
  <c r="K181" i="5"/>
  <c r="N180" i="5"/>
  <c r="K180" i="5"/>
  <c r="N179" i="5"/>
  <c r="K179" i="5"/>
  <c r="N178" i="5"/>
  <c r="K178" i="5"/>
  <c r="N177" i="5"/>
  <c r="K177" i="5"/>
  <c r="N176" i="5"/>
  <c r="K176" i="5"/>
  <c r="N175" i="5"/>
  <c r="K175" i="5"/>
  <c r="N174" i="5"/>
  <c r="K174" i="5"/>
  <c r="N173" i="5"/>
  <c r="K173" i="5"/>
  <c r="N172" i="5"/>
  <c r="K172" i="5"/>
  <c r="N171" i="5"/>
  <c r="K171" i="5"/>
  <c r="N170" i="5"/>
  <c r="K170" i="5"/>
  <c r="N169" i="5"/>
  <c r="K169" i="5"/>
  <c r="N168" i="5"/>
  <c r="K168" i="5"/>
  <c r="N167" i="5"/>
  <c r="K167" i="5"/>
  <c r="N166" i="5"/>
  <c r="K166" i="5"/>
  <c r="N165" i="5"/>
  <c r="K165" i="5"/>
  <c r="N164" i="5"/>
  <c r="K164" i="5"/>
  <c r="N163" i="5"/>
  <c r="K163" i="5"/>
  <c r="N162" i="5"/>
  <c r="K162" i="5"/>
  <c r="N161" i="5"/>
  <c r="K161" i="5"/>
  <c r="N160" i="5"/>
  <c r="K160" i="5"/>
  <c r="N159" i="5"/>
  <c r="K159" i="5"/>
  <c r="N158" i="5"/>
  <c r="K158" i="5"/>
  <c r="N157" i="5"/>
  <c r="K157" i="5"/>
  <c r="N156" i="5"/>
  <c r="K156" i="5"/>
  <c r="N155" i="5"/>
  <c r="K155" i="5"/>
  <c r="N154" i="5"/>
  <c r="K154" i="5"/>
  <c r="N153" i="5"/>
  <c r="K153" i="5"/>
  <c r="N152" i="5"/>
  <c r="K152" i="5"/>
  <c r="N151" i="5"/>
  <c r="K151" i="5"/>
  <c r="N150" i="5"/>
  <c r="K150" i="5"/>
  <c r="N149" i="5"/>
  <c r="K149" i="5"/>
  <c r="N148" i="5"/>
  <c r="K148" i="5"/>
  <c r="N147" i="5"/>
  <c r="K147" i="5"/>
  <c r="N146" i="5"/>
  <c r="K146" i="5"/>
  <c r="N145" i="5"/>
  <c r="K145" i="5"/>
  <c r="N144" i="5"/>
  <c r="K144" i="5"/>
  <c r="N143" i="5"/>
  <c r="K143" i="5"/>
  <c r="N142" i="5"/>
  <c r="K142" i="5"/>
  <c r="N141" i="5"/>
  <c r="K141" i="5"/>
  <c r="N140" i="5"/>
  <c r="K140" i="5"/>
  <c r="N139" i="5"/>
  <c r="K139" i="5"/>
  <c r="N138" i="5"/>
  <c r="K138" i="5"/>
  <c r="N137" i="5"/>
  <c r="K137" i="5"/>
  <c r="N136" i="5"/>
  <c r="K136" i="5"/>
  <c r="N135" i="5"/>
  <c r="K135" i="5"/>
  <c r="N134" i="5"/>
  <c r="K134" i="5"/>
  <c r="N133" i="5"/>
  <c r="K133" i="5"/>
  <c r="N132" i="5"/>
  <c r="K132" i="5"/>
  <c r="N131" i="5"/>
  <c r="K131" i="5"/>
  <c r="N130" i="5"/>
  <c r="K130" i="5"/>
  <c r="N129" i="5"/>
  <c r="K129" i="5"/>
  <c r="N128" i="5"/>
  <c r="K128" i="5"/>
  <c r="N127" i="5"/>
  <c r="K127" i="5"/>
  <c r="N126" i="5"/>
  <c r="K126" i="5"/>
  <c r="N125" i="5"/>
  <c r="K125" i="5"/>
  <c r="N124" i="5"/>
  <c r="K124" i="5"/>
  <c r="N123" i="5"/>
  <c r="K123" i="5"/>
  <c r="N122" i="5"/>
  <c r="K122" i="5"/>
  <c r="N121" i="5"/>
  <c r="K121" i="5"/>
  <c r="N120" i="5"/>
  <c r="K120" i="5"/>
  <c r="N119" i="5"/>
  <c r="K119" i="5"/>
  <c r="N118" i="5"/>
  <c r="K118" i="5"/>
  <c r="N117" i="5"/>
  <c r="K117" i="5"/>
  <c r="N116" i="5"/>
  <c r="K116" i="5"/>
  <c r="N115" i="5"/>
  <c r="K115" i="5"/>
  <c r="N114" i="5"/>
  <c r="K114" i="5"/>
  <c r="N113" i="5"/>
  <c r="K113" i="5"/>
  <c r="N112" i="5"/>
  <c r="K112" i="5"/>
  <c r="N111" i="5"/>
  <c r="K111" i="5"/>
  <c r="N110" i="5"/>
  <c r="K110" i="5"/>
  <c r="N109" i="5"/>
  <c r="K109" i="5"/>
  <c r="N108" i="5"/>
  <c r="K108" i="5"/>
  <c r="N107" i="5"/>
  <c r="K107" i="5"/>
  <c r="N106" i="5"/>
  <c r="K106" i="5"/>
  <c r="N105" i="5"/>
  <c r="K105" i="5"/>
  <c r="N104" i="5"/>
  <c r="K104" i="5"/>
  <c r="N103" i="5"/>
  <c r="K103" i="5"/>
  <c r="N102" i="5"/>
  <c r="K102" i="5"/>
  <c r="N101" i="5"/>
  <c r="K101" i="5"/>
  <c r="N100" i="5"/>
  <c r="K100" i="5"/>
  <c r="N99" i="5"/>
  <c r="K99" i="5"/>
  <c r="N98" i="5"/>
  <c r="K98" i="5"/>
  <c r="N97" i="5"/>
  <c r="K97" i="5"/>
  <c r="N96" i="5"/>
  <c r="K96" i="5"/>
  <c r="N95" i="5"/>
  <c r="K95" i="5"/>
  <c r="N94" i="5"/>
  <c r="K94" i="5"/>
  <c r="N93" i="5"/>
  <c r="K93" i="5"/>
  <c r="N92" i="5"/>
  <c r="K92" i="5"/>
  <c r="N91" i="5"/>
  <c r="K91" i="5"/>
  <c r="N90" i="5"/>
  <c r="K90" i="5"/>
  <c r="N89" i="5"/>
  <c r="K89" i="5"/>
  <c r="N88" i="5"/>
  <c r="K88" i="5"/>
  <c r="N87" i="5"/>
  <c r="K87" i="5"/>
  <c r="N86" i="5"/>
  <c r="K86" i="5"/>
  <c r="N85" i="5"/>
  <c r="K85" i="5"/>
  <c r="N84" i="5"/>
  <c r="K84" i="5"/>
  <c r="N83" i="5"/>
  <c r="K83" i="5"/>
  <c r="N82" i="5"/>
  <c r="K82" i="5"/>
  <c r="A82" i="5"/>
  <c r="N81" i="5"/>
  <c r="K81" i="5"/>
  <c r="A81" i="5"/>
  <c r="N80" i="5"/>
  <c r="K80" i="5"/>
  <c r="A80" i="5"/>
  <c r="N79" i="5"/>
  <c r="K79" i="5"/>
  <c r="A79" i="5"/>
  <c r="N78" i="5"/>
  <c r="K78" i="5"/>
  <c r="A78" i="5"/>
  <c r="N77" i="5"/>
  <c r="K77" i="5"/>
  <c r="A77" i="5"/>
  <c r="N76" i="5"/>
  <c r="K76" i="5"/>
  <c r="A76" i="5"/>
  <c r="N75" i="5"/>
  <c r="K75" i="5"/>
  <c r="A75" i="5"/>
  <c r="N74" i="5"/>
  <c r="K74" i="5"/>
  <c r="A74" i="5"/>
  <c r="N73" i="5"/>
  <c r="K73" i="5"/>
  <c r="A73" i="5"/>
  <c r="N72" i="5"/>
  <c r="K72" i="5"/>
  <c r="A72" i="5"/>
  <c r="N71" i="5"/>
  <c r="K71" i="5"/>
  <c r="A71" i="5"/>
  <c r="N70" i="5"/>
  <c r="K70" i="5"/>
  <c r="A70" i="5"/>
  <c r="N69" i="5"/>
  <c r="K69" i="5"/>
  <c r="A69" i="5"/>
  <c r="N68" i="5"/>
  <c r="K68" i="5"/>
  <c r="A68" i="5"/>
  <c r="N67" i="5"/>
  <c r="K67" i="5"/>
  <c r="A67" i="5"/>
  <c r="N66" i="5"/>
  <c r="K66" i="5"/>
  <c r="A66" i="5"/>
  <c r="N65" i="5"/>
  <c r="K65" i="5"/>
  <c r="A65" i="5"/>
  <c r="N64" i="5"/>
  <c r="K64" i="5"/>
  <c r="A64" i="5"/>
  <c r="N63" i="5"/>
  <c r="K63" i="5"/>
  <c r="A63" i="5"/>
  <c r="N62" i="5"/>
  <c r="K62" i="5"/>
  <c r="A62" i="5"/>
  <c r="N61" i="5"/>
  <c r="K61" i="5"/>
  <c r="A61" i="5"/>
  <c r="N60" i="5"/>
  <c r="K60" i="5"/>
  <c r="A60" i="5"/>
  <c r="N59" i="5"/>
  <c r="K59" i="5"/>
  <c r="A59" i="5"/>
  <c r="N58" i="5"/>
  <c r="K58" i="5"/>
  <c r="A58" i="5"/>
  <c r="N57" i="5"/>
  <c r="K57" i="5"/>
  <c r="A57" i="5"/>
  <c r="N56" i="5"/>
  <c r="K56" i="5"/>
  <c r="A56" i="5"/>
  <c r="N55" i="5"/>
  <c r="K55" i="5"/>
  <c r="A55" i="5"/>
  <c r="N54" i="5"/>
  <c r="K54" i="5"/>
  <c r="A54" i="5"/>
  <c r="N53" i="5"/>
  <c r="K53" i="5"/>
  <c r="A53" i="5"/>
  <c r="N52" i="5"/>
  <c r="K52" i="5"/>
  <c r="A52" i="5"/>
  <c r="N51" i="5"/>
  <c r="K51" i="5"/>
  <c r="A51" i="5"/>
  <c r="N50" i="5"/>
  <c r="K50" i="5"/>
  <c r="A50" i="5"/>
  <c r="N49" i="5"/>
  <c r="K49" i="5"/>
  <c r="A49" i="5"/>
  <c r="N48" i="5"/>
  <c r="K48" i="5"/>
  <c r="A48" i="5"/>
  <c r="N47" i="5"/>
  <c r="K47" i="5"/>
  <c r="A47" i="5"/>
  <c r="N46" i="5"/>
  <c r="K46" i="5"/>
  <c r="A46" i="5"/>
  <c r="N45" i="5"/>
  <c r="K45" i="5"/>
  <c r="A45" i="5"/>
  <c r="N44" i="5"/>
  <c r="K44" i="5"/>
  <c r="A44" i="5"/>
  <c r="N43" i="5"/>
  <c r="K43" i="5"/>
  <c r="A43" i="5"/>
  <c r="N42" i="5"/>
  <c r="K42" i="5"/>
  <c r="A42" i="5"/>
  <c r="N41" i="5"/>
  <c r="K41" i="5"/>
  <c r="A41" i="5"/>
  <c r="N40" i="5"/>
  <c r="K40" i="5"/>
  <c r="A40" i="5"/>
  <c r="N39" i="5"/>
  <c r="K39" i="5"/>
  <c r="A39" i="5"/>
  <c r="N38" i="5"/>
  <c r="K38" i="5"/>
  <c r="A38" i="5"/>
  <c r="N37" i="5"/>
  <c r="K37" i="5"/>
  <c r="A37" i="5"/>
  <c r="N36" i="5"/>
  <c r="K36" i="5"/>
  <c r="A36" i="5"/>
  <c r="N35" i="5"/>
  <c r="K35" i="5"/>
  <c r="A35" i="5"/>
  <c r="N34" i="5"/>
  <c r="K34" i="5"/>
  <c r="A34" i="5"/>
  <c r="N33" i="5"/>
  <c r="K33" i="5"/>
  <c r="A33" i="5"/>
  <c r="N32" i="5"/>
  <c r="K32" i="5"/>
  <c r="A32" i="5"/>
  <c r="N31" i="5"/>
  <c r="K31" i="5"/>
  <c r="A31" i="5"/>
  <c r="N30" i="5"/>
  <c r="K30" i="5"/>
  <c r="A30" i="5"/>
  <c r="N29" i="5"/>
  <c r="K29" i="5"/>
  <c r="A29" i="5"/>
  <c r="N28" i="5"/>
  <c r="K28" i="5"/>
  <c r="A28" i="5"/>
  <c r="N27" i="5"/>
  <c r="K27" i="5"/>
  <c r="A27" i="5"/>
  <c r="N26" i="5"/>
  <c r="K26" i="5"/>
  <c r="A26" i="5"/>
  <c r="N25" i="5"/>
  <c r="K25" i="5"/>
  <c r="A25" i="5"/>
  <c r="N24" i="5"/>
  <c r="K24" i="5"/>
  <c r="A24" i="5"/>
  <c r="N23" i="5"/>
  <c r="K23" i="5"/>
  <c r="A23" i="5"/>
  <c r="N22" i="5"/>
  <c r="K22" i="5"/>
  <c r="A22" i="5"/>
  <c r="N21" i="5"/>
  <c r="K21" i="5"/>
  <c r="A21" i="5"/>
  <c r="N20" i="5"/>
  <c r="K20" i="5"/>
  <c r="A20" i="5"/>
  <c r="N19" i="5"/>
  <c r="K19" i="5"/>
  <c r="A19" i="5"/>
  <c r="N18" i="5"/>
  <c r="K18" i="5"/>
  <c r="A18" i="5"/>
  <c r="N17" i="5"/>
  <c r="K17" i="5"/>
  <c r="A17" i="5"/>
  <c r="N16" i="5"/>
  <c r="K16" i="5"/>
  <c r="A16" i="5"/>
  <c r="N15" i="5"/>
  <c r="K15" i="5"/>
  <c r="A15" i="5"/>
  <c r="N14" i="5"/>
  <c r="K14" i="5"/>
  <c r="A14" i="5"/>
  <c r="N13" i="5"/>
  <c r="K13" i="5"/>
  <c r="A13" i="5"/>
  <c r="N12" i="5"/>
  <c r="K12" i="5"/>
  <c r="A12" i="5"/>
  <c r="N11" i="5"/>
  <c r="K11" i="5"/>
  <c r="A11" i="5"/>
  <c r="N10" i="5"/>
  <c r="K10" i="5"/>
  <c r="A10" i="5"/>
  <c r="N9" i="5"/>
  <c r="K9" i="5"/>
  <c r="A9" i="5"/>
  <c r="M8" i="5" a="1"/>
  <c r="M8" i="5" s="1"/>
  <c r="K8" i="5"/>
  <c r="H8" i="5"/>
  <c r="L8" i="5" s="1"/>
  <c r="N210" i="4"/>
  <c r="K210" i="4"/>
  <c r="N209" i="4"/>
  <c r="K209" i="4"/>
  <c r="N208" i="4"/>
  <c r="K208" i="4"/>
  <c r="N207" i="4"/>
  <c r="K207" i="4"/>
  <c r="N206" i="4"/>
  <c r="K206" i="4"/>
  <c r="N205" i="4"/>
  <c r="K205" i="4"/>
  <c r="N204" i="4"/>
  <c r="K204" i="4"/>
  <c r="N203" i="4"/>
  <c r="K203" i="4"/>
  <c r="N202" i="4"/>
  <c r="K202" i="4"/>
  <c r="N201" i="4"/>
  <c r="K201" i="4"/>
  <c r="N200" i="4"/>
  <c r="K200" i="4"/>
  <c r="N199" i="4"/>
  <c r="K199" i="4"/>
  <c r="N198" i="4"/>
  <c r="K198" i="4"/>
  <c r="N197" i="4"/>
  <c r="K197" i="4"/>
  <c r="N196" i="4"/>
  <c r="K196" i="4"/>
  <c r="N195" i="4"/>
  <c r="K195" i="4"/>
  <c r="N194" i="4"/>
  <c r="K194" i="4"/>
  <c r="N193" i="4"/>
  <c r="K193" i="4"/>
  <c r="N192" i="4"/>
  <c r="K192" i="4"/>
  <c r="N191" i="4"/>
  <c r="K191" i="4"/>
  <c r="N190" i="4"/>
  <c r="K190" i="4"/>
  <c r="N189" i="4"/>
  <c r="K189" i="4"/>
  <c r="N188" i="4"/>
  <c r="K188" i="4"/>
  <c r="N187" i="4"/>
  <c r="K187" i="4"/>
  <c r="N186" i="4"/>
  <c r="K186" i="4"/>
  <c r="N185" i="4"/>
  <c r="K185" i="4"/>
  <c r="N184" i="4"/>
  <c r="K184" i="4"/>
  <c r="N183" i="4"/>
  <c r="K183" i="4"/>
  <c r="N182" i="4"/>
  <c r="K182" i="4"/>
  <c r="N181" i="4"/>
  <c r="K181" i="4"/>
  <c r="N180" i="4"/>
  <c r="K180" i="4"/>
  <c r="N179" i="4"/>
  <c r="K179" i="4"/>
  <c r="N178" i="4"/>
  <c r="K178" i="4"/>
  <c r="N177" i="4"/>
  <c r="K177" i="4"/>
  <c r="N176" i="4"/>
  <c r="K176" i="4"/>
  <c r="N175" i="4"/>
  <c r="K175" i="4"/>
  <c r="N174" i="4"/>
  <c r="K174" i="4"/>
  <c r="N173" i="4"/>
  <c r="K173" i="4"/>
  <c r="N172" i="4"/>
  <c r="K172" i="4"/>
  <c r="N171" i="4"/>
  <c r="K171" i="4"/>
  <c r="N170" i="4"/>
  <c r="K170" i="4"/>
  <c r="N169" i="4"/>
  <c r="K169" i="4"/>
  <c r="N168" i="4"/>
  <c r="K168" i="4"/>
  <c r="N167" i="4"/>
  <c r="K167" i="4"/>
  <c r="N166" i="4"/>
  <c r="K166" i="4"/>
  <c r="N165" i="4"/>
  <c r="K165" i="4"/>
  <c r="N164" i="4"/>
  <c r="K164" i="4"/>
  <c r="N163" i="4"/>
  <c r="K163" i="4"/>
  <c r="N162" i="4"/>
  <c r="K162" i="4"/>
  <c r="N161" i="4"/>
  <c r="K161" i="4"/>
  <c r="N160" i="4"/>
  <c r="K160" i="4"/>
  <c r="N159" i="4"/>
  <c r="K159" i="4"/>
  <c r="N158" i="4"/>
  <c r="K158" i="4"/>
  <c r="N157" i="4"/>
  <c r="K157" i="4"/>
  <c r="N156" i="4"/>
  <c r="K156" i="4"/>
  <c r="N155" i="4"/>
  <c r="K155" i="4"/>
  <c r="N154" i="4"/>
  <c r="K154" i="4"/>
  <c r="N153" i="4"/>
  <c r="K153" i="4"/>
  <c r="N152" i="4"/>
  <c r="K152" i="4"/>
  <c r="N151" i="4"/>
  <c r="K151" i="4"/>
  <c r="N150" i="4"/>
  <c r="K150" i="4"/>
  <c r="N149" i="4"/>
  <c r="K149" i="4"/>
  <c r="N148" i="4"/>
  <c r="K148" i="4"/>
  <c r="N147" i="4"/>
  <c r="K147" i="4"/>
  <c r="N146" i="4"/>
  <c r="K146" i="4"/>
  <c r="N145" i="4"/>
  <c r="K145" i="4"/>
  <c r="N144" i="4"/>
  <c r="K144" i="4"/>
  <c r="N143" i="4"/>
  <c r="K143" i="4"/>
  <c r="N142" i="4"/>
  <c r="K142" i="4"/>
  <c r="N141" i="4"/>
  <c r="K141" i="4"/>
  <c r="N140" i="4"/>
  <c r="K140" i="4"/>
  <c r="N139" i="4"/>
  <c r="K139" i="4"/>
  <c r="N138" i="4"/>
  <c r="K138" i="4"/>
  <c r="N137" i="4"/>
  <c r="K137" i="4"/>
  <c r="N136" i="4"/>
  <c r="K136" i="4"/>
  <c r="N135" i="4"/>
  <c r="K135" i="4"/>
  <c r="N134" i="4"/>
  <c r="K134" i="4"/>
  <c r="N133" i="4"/>
  <c r="K133" i="4"/>
  <c r="N132" i="4"/>
  <c r="K132" i="4"/>
  <c r="N131" i="4"/>
  <c r="K131" i="4"/>
  <c r="N130" i="4"/>
  <c r="K130" i="4"/>
  <c r="N129" i="4"/>
  <c r="K129" i="4"/>
  <c r="N128" i="4"/>
  <c r="K128" i="4"/>
  <c r="N127" i="4"/>
  <c r="K127" i="4"/>
  <c r="N126" i="4"/>
  <c r="K126" i="4"/>
  <c r="N125" i="4"/>
  <c r="K125" i="4"/>
  <c r="N124" i="4"/>
  <c r="K124" i="4"/>
  <c r="N123" i="4"/>
  <c r="K123" i="4"/>
  <c r="N122" i="4"/>
  <c r="K122" i="4"/>
  <c r="N121" i="4"/>
  <c r="K121" i="4"/>
  <c r="N120" i="4"/>
  <c r="K120" i="4"/>
  <c r="N119" i="4"/>
  <c r="K119" i="4"/>
  <c r="N118" i="4"/>
  <c r="K118" i="4"/>
  <c r="N117" i="4"/>
  <c r="K117" i="4"/>
  <c r="N116" i="4"/>
  <c r="K116" i="4"/>
  <c r="N115" i="4"/>
  <c r="K115" i="4"/>
  <c r="N114" i="4"/>
  <c r="K114" i="4"/>
  <c r="N113" i="4"/>
  <c r="K113" i="4"/>
  <c r="N112" i="4"/>
  <c r="K112" i="4"/>
  <c r="N111" i="4"/>
  <c r="K111" i="4"/>
  <c r="N110" i="4"/>
  <c r="K110" i="4"/>
  <c r="N109" i="4"/>
  <c r="K109" i="4"/>
  <c r="N108" i="4"/>
  <c r="K108" i="4"/>
  <c r="N107" i="4"/>
  <c r="K107" i="4"/>
  <c r="N106" i="4"/>
  <c r="K106" i="4"/>
  <c r="N105" i="4"/>
  <c r="K105" i="4"/>
  <c r="N104" i="4"/>
  <c r="K104" i="4"/>
  <c r="N103" i="4"/>
  <c r="K103" i="4"/>
  <c r="N102" i="4"/>
  <c r="K102" i="4"/>
  <c r="N101" i="4"/>
  <c r="K101" i="4"/>
  <c r="N100" i="4"/>
  <c r="K100" i="4"/>
  <c r="N99" i="4"/>
  <c r="K99" i="4"/>
  <c r="N98" i="4"/>
  <c r="K98" i="4"/>
  <c r="N97" i="4"/>
  <c r="K97" i="4"/>
  <c r="N96" i="4"/>
  <c r="K96" i="4"/>
  <c r="N95" i="4"/>
  <c r="K95" i="4"/>
  <c r="N94" i="4"/>
  <c r="K94" i="4"/>
  <c r="N93" i="4"/>
  <c r="K93" i="4"/>
  <c r="N92" i="4"/>
  <c r="K92" i="4"/>
  <c r="N91" i="4"/>
  <c r="K91" i="4"/>
  <c r="N90" i="4"/>
  <c r="K90" i="4"/>
  <c r="N89" i="4"/>
  <c r="K89" i="4"/>
  <c r="N88" i="4"/>
  <c r="K88" i="4"/>
  <c r="N87" i="4"/>
  <c r="K87" i="4"/>
  <c r="N86" i="4"/>
  <c r="K86" i="4"/>
  <c r="N85" i="4"/>
  <c r="K85" i="4"/>
  <c r="N84" i="4"/>
  <c r="K84" i="4"/>
  <c r="N83" i="4"/>
  <c r="K83" i="4"/>
  <c r="N82" i="4"/>
  <c r="K82" i="4"/>
  <c r="A82" i="4"/>
  <c r="N81" i="4"/>
  <c r="K81" i="4"/>
  <c r="A81" i="4"/>
  <c r="N80" i="4"/>
  <c r="K80" i="4"/>
  <c r="A80" i="4"/>
  <c r="N79" i="4"/>
  <c r="K79" i="4"/>
  <c r="A79" i="4"/>
  <c r="N78" i="4"/>
  <c r="K78" i="4"/>
  <c r="A78" i="4"/>
  <c r="N77" i="4"/>
  <c r="K77" i="4"/>
  <c r="A77" i="4"/>
  <c r="N76" i="4"/>
  <c r="K76" i="4"/>
  <c r="A76" i="4"/>
  <c r="N75" i="4"/>
  <c r="K75" i="4"/>
  <c r="A75" i="4"/>
  <c r="N74" i="4"/>
  <c r="K74" i="4"/>
  <c r="A74" i="4"/>
  <c r="N73" i="4"/>
  <c r="K73" i="4"/>
  <c r="A73" i="4"/>
  <c r="N72" i="4"/>
  <c r="K72" i="4"/>
  <c r="A72" i="4"/>
  <c r="N71" i="4"/>
  <c r="K71" i="4"/>
  <c r="A71" i="4"/>
  <c r="N70" i="4"/>
  <c r="K70" i="4"/>
  <c r="A70" i="4"/>
  <c r="N69" i="4"/>
  <c r="K69" i="4"/>
  <c r="A69" i="4"/>
  <c r="N68" i="4"/>
  <c r="K68" i="4"/>
  <c r="A68" i="4"/>
  <c r="N67" i="4"/>
  <c r="K67" i="4"/>
  <c r="A67" i="4"/>
  <c r="N66" i="4"/>
  <c r="K66" i="4"/>
  <c r="A66" i="4"/>
  <c r="N65" i="4"/>
  <c r="K65" i="4"/>
  <c r="A65" i="4"/>
  <c r="N64" i="4"/>
  <c r="K64" i="4"/>
  <c r="A64" i="4"/>
  <c r="N63" i="4"/>
  <c r="K63" i="4"/>
  <c r="A63" i="4"/>
  <c r="N62" i="4"/>
  <c r="K62" i="4"/>
  <c r="A62" i="4"/>
  <c r="N61" i="4"/>
  <c r="K61" i="4"/>
  <c r="A61" i="4"/>
  <c r="N60" i="4"/>
  <c r="K60" i="4"/>
  <c r="A60" i="4"/>
  <c r="N59" i="4"/>
  <c r="K59" i="4"/>
  <c r="A59" i="4"/>
  <c r="N58" i="4"/>
  <c r="K58" i="4"/>
  <c r="A58" i="4"/>
  <c r="N57" i="4"/>
  <c r="K57" i="4"/>
  <c r="A57" i="4"/>
  <c r="N56" i="4"/>
  <c r="K56" i="4"/>
  <c r="A56" i="4"/>
  <c r="N55" i="4"/>
  <c r="K55" i="4"/>
  <c r="A55" i="4"/>
  <c r="N54" i="4"/>
  <c r="K54" i="4"/>
  <c r="A54" i="4"/>
  <c r="N53" i="4"/>
  <c r="K53" i="4"/>
  <c r="A53" i="4"/>
  <c r="N52" i="4"/>
  <c r="K52" i="4"/>
  <c r="A52" i="4"/>
  <c r="N51" i="4"/>
  <c r="K51" i="4"/>
  <c r="A51" i="4"/>
  <c r="N50" i="4"/>
  <c r="K50" i="4"/>
  <c r="A50" i="4"/>
  <c r="N49" i="4"/>
  <c r="K49" i="4"/>
  <c r="A49" i="4"/>
  <c r="N48" i="4"/>
  <c r="K48" i="4"/>
  <c r="A48" i="4"/>
  <c r="N47" i="4"/>
  <c r="K47" i="4"/>
  <c r="A47" i="4"/>
  <c r="N46" i="4"/>
  <c r="K46" i="4"/>
  <c r="A46" i="4"/>
  <c r="N45" i="4"/>
  <c r="K45" i="4"/>
  <c r="A45" i="4"/>
  <c r="N44" i="4"/>
  <c r="K44" i="4"/>
  <c r="A44" i="4"/>
  <c r="N43" i="4"/>
  <c r="K43" i="4"/>
  <c r="A43" i="4"/>
  <c r="N42" i="4"/>
  <c r="K42" i="4"/>
  <c r="A42" i="4"/>
  <c r="N41" i="4"/>
  <c r="K41" i="4"/>
  <c r="A41" i="4"/>
  <c r="N40" i="4"/>
  <c r="K40" i="4"/>
  <c r="A40" i="4"/>
  <c r="N39" i="4"/>
  <c r="K39" i="4"/>
  <c r="A39" i="4"/>
  <c r="N38" i="4"/>
  <c r="K38" i="4"/>
  <c r="A38" i="4"/>
  <c r="N37" i="4"/>
  <c r="K37" i="4"/>
  <c r="A37" i="4"/>
  <c r="N36" i="4"/>
  <c r="K36" i="4"/>
  <c r="A36" i="4"/>
  <c r="N35" i="4"/>
  <c r="K35" i="4"/>
  <c r="A35" i="4"/>
  <c r="N34" i="4"/>
  <c r="K34" i="4"/>
  <c r="A34" i="4"/>
  <c r="N33" i="4"/>
  <c r="K33" i="4"/>
  <c r="A33" i="4"/>
  <c r="N32" i="4"/>
  <c r="K32" i="4"/>
  <c r="A32" i="4"/>
  <c r="N31" i="4"/>
  <c r="K31" i="4"/>
  <c r="A31" i="4"/>
  <c r="N30" i="4"/>
  <c r="K30" i="4"/>
  <c r="A30" i="4"/>
  <c r="N29" i="4"/>
  <c r="K29" i="4"/>
  <c r="A29" i="4"/>
  <c r="N28" i="4"/>
  <c r="K28" i="4"/>
  <c r="A28" i="4"/>
  <c r="N27" i="4"/>
  <c r="K27" i="4"/>
  <c r="A27" i="4"/>
  <c r="N26" i="4"/>
  <c r="K26" i="4"/>
  <c r="A26" i="4"/>
  <c r="N25" i="4"/>
  <c r="K25" i="4"/>
  <c r="A25" i="4"/>
  <c r="N24" i="4"/>
  <c r="K24" i="4"/>
  <c r="A24" i="4"/>
  <c r="N23" i="4"/>
  <c r="K23" i="4"/>
  <c r="A23" i="4"/>
  <c r="N22" i="4"/>
  <c r="K22" i="4"/>
  <c r="A22" i="4"/>
  <c r="N21" i="4"/>
  <c r="K21" i="4"/>
  <c r="A21" i="4"/>
  <c r="N20" i="4"/>
  <c r="K20" i="4"/>
  <c r="A20" i="4"/>
  <c r="N19" i="4"/>
  <c r="K19" i="4"/>
  <c r="A19" i="4"/>
  <c r="N18" i="4"/>
  <c r="K18" i="4"/>
  <c r="A18" i="4"/>
  <c r="N17" i="4"/>
  <c r="K17" i="4"/>
  <c r="A17" i="4"/>
  <c r="N16" i="4"/>
  <c r="K16" i="4"/>
  <c r="A16" i="4"/>
  <c r="N15" i="4"/>
  <c r="K15" i="4"/>
  <c r="A15" i="4"/>
  <c r="N14" i="4"/>
  <c r="K14" i="4"/>
  <c r="A14" i="4"/>
  <c r="N13" i="4"/>
  <c r="K13" i="4"/>
  <c r="A13" i="4"/>
  <c r="N12" i="4"/>
  <c r="K12" i="4"/>
  <c r="A12" i="4"/>
  <c r="N11" i="4"/>
  <c r="K11" i="4"/>
  <c r="A11" i="4"/>
  <c r="N10" i="4"/>
  <c r="K10" i="4"/>
  <c r="A10" i="4"/>
  <c r="N9" i="4"/>
  <c r="K9" i="4"/>
  <c r="A9" i="4"/>
  <c r="N8" i="4"/>
  <c r="K8" i="4"/>
  <c r="A8" i="4"/>
  <c r="N210" i="3"/>
  <c r="K210" i="3"/>
  <c r="N209" i="3"/>
  <c r="K209" i="3"/>
  <c r="N208" i="3"/>
  <c r="K208" i="3"/>
  <c r="N207" i="3"/>
  <c r="K207" i="3"/>
  <c r="N206" i="3"/>
  <c r="K206" i="3"/>
  <c r="N205" i="3"/>
  <c r="K205" i="3"/>
  <c r="N204" i="3"/>
  <c r="K204" i="3"/>
  <c r="N203" i="3"/>
  <c r="K203" i="3"/>
  <c r="N202" i="3"/>
  <c r="K202" i="3"/>
  <c r="N201" i="3"/>
  <c r="K201" i="3"/>
  <c r="N200" i="3"/>
  <c r="K200" i="3"/>
  <c r="N199" i="3"/>
  <c r="K199" i="3"/>
  <c r="N198" i="3"/>
  <c r="K198" i="3"/>
  <c r="N197" i="3"/>
  <c r="K197" i="3"/>
  <c r="N196" i="3"/>
  <c r="K196" i="3"/>
  <c r="N195" i="3"/>
  <c r="K195" i="3"/>
  <c r="N194" i="3"/>
  <c r="K194" i="3"/>
  <c r="N193" i="3"/>
  <c r="K193" i="3"/>
  <c r="N192" i="3"/>
  <c r="K192" i="3"/>
  <c r="N191" i="3"/>
  <c r="K191" i="3"/>
  <c r="N190" i="3"/>
  <c r="K190" i="3"/>
  <c r="N189" i="3"/>
  <c r="K189" i="3"/>
  <c r="N188" i="3"/>
  <c r="K188" i="3"/>
  <c r="N187" i="3"/>
  <c r="K187" i="3"/>
  <c r="N186" i="3"/>
  <c r="K186" i="3"/>
  <c r="N185" i="3"/>
  <c r="K185" i="3"/>
  <c r="N184" i="3"/>
  <c r="K184" i="3"/>
  <c r="N183" i="3"/>
  <c r="K183" i="3"/>
  <c r="N182" i="3"/>
  <c r="K182" i="3"/>
  <c r="N181" i="3"/>
  <c r="K181" i="3"/>
  <c r="N180" i="3"/>
  <c r="K180" i="3"/>
  <c r="N179" i="3"/>
  <c r="K179" i="3"/>
  <c r="N178" i="3"/>
  <c r="K178" i="3"/>
  <c r="N177" i="3"/>
  <c r="K177" i="3"/>
  <c r="N176" i="3"/>
  <c r="K176" i="3"/>
  <c r="N175" i="3"/>
  <c r="K175" i="3"/>
  <c r="N174" i="3"/>
  <c r="K174" i="3"/>
  <c r="N173" i="3"/>
  <c r="K173" i="3"/>
  <c r="N172" i="3"/>
  <c r="K172" i="3"/>
  <c r="N171" i="3"/>
  <c r="K171" i="3"/>
  <c r="N170" i="3"/>
  <c r="K170" i="3"/>
  <c r="N169" i="3"/>
  <c r="K169" i="3"/>
  <c r="N168" i="3"/>
  <c r="K168" i="3"/>
  <c r="N167" i="3"/>
  <c r="K167" i="3"/>
  <c r="N166" i="3"/>
  <c r="K166" i="3"/>
  <c r="N165" i="3"/>
  <c r="K165" i="3"/>
  <c r="N164" i="3"/>
  <c r="K164" i="3"/>
  <c r="N163" i="3"/>
  <c r="K163" i="3"/>
  <c r="N162" i="3"/>
  <c r="K162" i="3"/>
  <c r="N161" i="3"/>
  <c r="K161" i="3"/>
  <c r="N160" i="3"/>
  <c r="K160" i="3"/>
  <c r="N159" i="3"/>
  <c r="K159" i="3"/>
  <c r="N158" i="3"/>
  <c r="O158" i="3" s="1"/>
  <c r="K158" i="3"/>
  <c r="N157" i="3"/>
  <c r="O157" i="3" s="1"/>
  <c r="K157" i="3"/>
  <c r="N156" i="3"/>
  <c r="O156" i="3" s="1"/>
  <c r="K156" i="3"/>
  <c r="O155" i="3"/>
  <c r="N155" i="3"/>
  <c r="K155" i="3"/>
  <c r="N154" i="3"/>
  <c r="O154" i="3" s="1"/>
  <c r="K154" i="3"/>
  <c r="N153" i="3"/>
  <c r="O153" i="3" s="1"/>
  <c r="K153" i="3"/>
  <c r="N152" i="3"/>
  <c r="O152" i="3" s="1"/>
  <c r="K152" i="3"/>
  <c r="N151" i="3"/>
  <c r="O151" i="3" s="1"/>
  <c r="K151" i="3"/>
  <c r="N150" i="3"/>
  <c r="O150" i="3" s="1"/>
  <c r="K150" i="3"/>
  <c r="N149" i="3"/>
  <c r="O149" i="3" s="1"/>
  <c r="K149" i="3"/>
  <c r="N148" i="3"/>
  <c r="O148" i="3" s="1"/>
  <c r="K148" i="3"/>
  <c r="O147" i="3"/>
  <c r="N147" i="3"/>
  <c r="K147" i="3"/>
  <c r="N146" i="3"/>
  <c r="O146" i="3" s="1"/>
  <c r="K146" i="3"/>
  <c r="N145" i="3"/>
  <c r="O145" i="3" s="1"/>
  <c r="K145" i="3"/>
  <c r="N144" i="3"/>
  <c r="O144" i="3" s="1"/>
  <c r="K144" i="3"/>
  <c r="N143" i="3"/>
  <c r="O143" i="3" s="1"/>
  <c r="K143" i="3"/>
  <c r="N142" i="3"/>
  <c r="O142" i="3" s="1"/>
  <c r="K142" i="3"/>
  <c r="N141" i="3"/>
  <c r="O141" i="3" s="1"/>
  <c r="K141" i="3"/>
  <c r="N140" i="3"/>
  <c r="O140" i="3" s="1"/>
  <c r="K140" i="3"/>
  <c r="O139" i="3"/>
  <c r="N139" i="3"/>
  <c r="K139" i="3"/>
  <c r="N138" i="3"/>
  <c r="O138" i="3" s="1"/>
  <c r="K138" i="3"/>
  <c r="N137" i="3"/>
  <c r="O137" i="3" s="1"/>
  <c r="K137" i="3"/>
  <c r="N136" i="3"/>
  <c r="O136" i="3" s="1"/>
  <c r="K136" i="3"/>
  <c r="N135" i="3"/>
  <c r="O135" i="3" s="1"/>
  <c r="K135" i="3"/>
  <c r="N134" i="3"/>
  <c r="O134" i="3" s="1"/>
  <c r="K134" i="3"/>
  <c r="N133" i="3"/>
  <c r="O133" i="3" s="1"/>
  <c r="K133" i="3"/>
  <c r="N132" i="3"/>
  <c r="O132" i="3" s="1"/>
  <c r="K132" i="3"/>
  <c r="O131" i="3"/>
  <c r="N131" i="3"/>
  <c r="K131" i="3"/>
  <c r="N130" i="3"/>
  <c r="O130" i="3" s="1"/>
  <c r="K130" i="3"/>
  <c r="N129" i="3"/>
  <c r="O129" i="3" s="1"/>
  <c r="K129" i="3"/>
  <c r="N128" i="3"/>
  <c r="O128" i="3" s="1"/>
  <c r="K128" i="3"/>
  <c r="N127" i="3"/>
  <c r="O127" i="3" s="1"/>
  <c r="K127" i="3"/>
  <c r="N126" i="3"/>
  <c r="O126" i="3" s="1"/>
  <c r="K126" i="3"/>
  <c r="N125" i="3"/>
  <c r="O125" i="3" s="1"/>
  <c r="K125" i="3"/>
  <c r="N124" i="3"/>
  <c r="O124" i="3" s="1"/>
  <c r="K124" i="3"/>
  <c r="O123" i="3"/>
  <c r="N123" i="3"/>
  <c r="K123" i="3"/>
  <c r="N122" i="3"/>
  <c r="O122" i="3" s="1"/>
  <c r="K122" i="3"/>
  <c r="N121" i="3"/>
  <c r="O121" i="3" s="1"/>
  <c r="K121" i="3"/>
  <c r="N120" i="3"/>
  <c r="O120" i="3" s="1"/>
  <c r="K120" i="3"/>
  <c r="N119" i="3"/>
  <c r="O119" i="3" s="1"/>
  <c r="K119" i="3"/>
  <c r="N118" i="3"/>
  <c r="O118" i="3" s="1"/>
  <c r="K118" i="3"/>
  <c r="N117" i="3"/>
  <c r="O117" i="3" s="1"/>
  <c r="K117" i="3"/>
  <c r="N116" i="3"/>
  <c r="O116" i="3" s="1"/>
  <c r="K116" i="3"/>
  <c r="O115" i="3"/>
  <c r="N115" i="3"/>
  <c r="K115" i="3"/>
  <c r="N114" i="3"/>
  <c r="O114" i="3" s="1"/>
  <c r="K114" i="3"/>
  <c r="N113" i="3"/>
  <c r="O113" i="3" s="1"/>
  <c r="K113" i="3"/>
  <c r="N112" i="3"/>
  <c r="O112" i="3" s="1"/>
  <c r="K112" i="3"/>
  <c r="N111" i="3"/>
  <c r="O111" i="3" s="1"/>
  <c r="K111" i="3"/>
  <c r="N110" i="3"/>
  <c r="O110" i="3" s="1"/>
  <c r="K110" i="3"/>
  <c r="N109" i="3"/>
  <c r="O109" i="3" s="1"/>
  <c r="K109" i="3"/>
  <c r="N108" i="3"/>
  <c r="O108" i="3" s="1"/>
  <c r="K108" i="3"/>
  <c r="O107" i="3"/>
  <c r="N107" i="3"/>
  <c r="K107" i="3"/>
  <c r="N106" i="3"/>
  <c r="O106" i="3" s="1"/>
  <c r="K106" i="3"/>
  <c r="N105" i="3"/>
  <c r="O105" i="3" s="1"/>
  <c r="K105" i="3"/>
  <c r="N104" i="3"/>
  <c r="O104" i="3" s="1"/>
  <c r="K104" i="3"/>
  <c r="N103" i="3"/>
  <c r="O103" i="3" s="1"/>
  <c r="K103" i="3"/>
  <c r="N102" i="3"/>
  <c r="O102" i="3" s="1"/>
  <c r="K102" i="3"/>
  <c r="N101" i="3"/>
  <c r="O101" i="3" s="1"/>
  <c r="K101" i="3"/>
  <c r="N100" i="3"/>
  <c r="O100" i="3" s="1"/>
  <c r="K100" i="3"/>
  <c r="O99" i="3"/>
  <c r="N99" i="3"/>
  <c r="K99" i="3"/>
  <c r="N98" i="3"/>
  <c r="O98" i="3" s="1"/>
  <c r="K98" i="3"/>
  <c r="N97" i="3"/>
  <c r="O97" i="3" s="1"/>
  <c r="K97" i="3"/>
  <c r="N96" i="3"/>
  <c r="O96" i="3" s="1"/>
  <c r="K96" i="3"/>
  <c r="N95" i="3"/>
  <c r="O95" i="3" s="1"/>
  <c r="K95" i="3"/>
  <c r="N94" i="3"/>
  <c r="O94" i="3" s="1"/>
  <c r="K94" i="3"/>
  <c r="N93" i="3"/>
  <c r="O93" i="3" s="1"/>
  <c r="K93" i="3"/>
  <c r="N92" i="3"/>
  <c r="O92" i="3" s="1"/>
  <c r="K92" i="3"/>
  <c r="O91" i="3"/>
  <c r="N91" i="3"/>
  <c r="K91" i="3"/>
  <c r="N90" i="3"/>
  <c r="O90" i="3" s="1"/>
  <c r="K90" i="3"/>
  <c r="N89" i="3"/>
  <c r="O89" i="3" s="1"/>
  <c r="K89" i="3"/>
  <c r="N88" i="3"/>
  <c r="O88" i="3" s="1"/>
  <c r="K88" i="3"/>
  <c r="N87" i="3"/>
  <c r="O87" i="3" s="1"/>
  <c r="K87" i="3"/>
  <c r="N86" i="3"/>
  <c r="O86" i="3" s="1"/>
  <c r="K86" i="3"/>
  <c r="N85" i="3"/>
  <c r="O85" i="3" s="1"/>
  <c r="K85" i="3"/>
  <c r="N84" i="3"/>
  <c r="O84" i="3" s="1"/>
  <c r="K84" i="3"/>
  <c r="O83" i="3"/>
  <c r="N83" i="3"/>
  <c r="K83" i="3"/>
  <c r="N82" i="3"/>
  <c r="O82" i="3" s="1"/>
  <c r="K82" i="3"/>
  <c r="A82" i="3"/>
  <c r="N81" i="3"/>
  <c r="O81" i="3" s="1"/>
  <c r="K81" i="3"/>
  <c r="A81" i="3"/>
  <c r="N80" i="3"/>
  <c r="O80" i="3" s="1"/>
  <c r="K80" i="3"/>
  <c r="A80" i="3"/>
  <c r="N79" i="3"/>
  <c r="O79" i="3" s="1"/>
  <c r="K79" i="3"/>
  <c r="A79" i="3"/>
  <c r="N78" i="3"/>
  <c r="O78" i="3" s="1"/>
  <c r="K78" i="3"/>
  <c r="A78" i="3"/>
  <c r="N77" i="3"/>
  <c r="O77" i="3" s="1"/>
  <c r="K77" i="3"/>
  <c r="A77" i="3"/>
  <c r="N76" i="3"/>
  <c r="O76" i="3" s="1"/>
  <c r="K76" i="3"/>
  <c r="A76" i="3"/>
  <c r="N75" i="3"/>
  <c r="O75" i="3" s="1"/>
  <c r="K75" i="3"/>
  <c r="A75" i="3"/>
  <c r="N74" i="3"/>
  <c r="O74" i="3" s="1"/>
  <c r="K74" i="3"/>
  <c r="A74" i="3"/>
  <c r="N73" i="3"/>
  <c r="O73" i="3" s="1"/>
  <c r="K73" i="3"/>
  <c r="A73" i="3"/>
  <c r="N72" i="3"/>
  <c r="O72" i="3" s="1"/>
  <c r="K72" i="3"/>
  <c r="A72" i="3"/>
  <c r="N71" i="3"/>
  <c r="O71" i="3" s="1"/>
  <c r="K71" i="3"/>
  <c r="A71" i="3"/>
  <c r="N70" i="3"/>
  <c r="O70" i="3" s="1"/>
  <c r="K70" i="3"/>
  <c r="A70" i="3"/>
  <c r="N69" i="3"/>
  <c r="O69" i="3" s="1"/>
  <c r="K69" i="3"/>
  <c r="A69" i="3"/>
  <c r="N68" i="3"/>
  <c r="O68" i="3" s="1"/>
  <c r="K68" i="3"/>
  <c r="A68" i="3"/>
  <c r="N67" i="3"/>
  <c r="O67" i="3" s="1"/>
  <c r="K67" i="3"/>
  <c r="A67" i="3"/>
  <c r="N66" i="3"/>
  <c r="O66" i="3" s="1"/>
  <c r="K66" i="3"/>
  <c r="A66" i="3"/>
  <c r="N65" i="3"/>
  <c r="O65" i="3" s="1"/>
  <c r="K65" i="3"/>
  <c r="A65" i="3"/>
  <c r="N64" i="3"/>
  <c r="O64" i="3" s="1"/>
  <c r="K64" i="3"/>
  <c r="A64" i="3"/>
  <c r="N63" i="3"/>
  <c r="O63" i="3" s="1"/>
  <c r="K63" i="3"/>
  <c r="A63" i="3"/>
  <c r="N62" i="3"/>
  <c r="O62" i="3" s="1"/>
  <c r="K62" i="3"/>
  <c r="A62" i="3"/>
  <c r="N61" i="3"/>
  <c r="O61" i="3" s="1"/>
  <c r="K61" i="3"/>
  <c r="A61" i="3"/>
  <c r="N60" i="3"/>
  <c r="O60" i="3" s="1"/>
  <c r="K60" i="3"/>
  <c r="A60" i="3"/>
  <c r="N59" i="3"/>
  <c r="O59" i="3" s="1"/>
  <c r="K59" i="3"/>
  <c r="A59" i="3"/>
  <c r="N58" i="3"/>
  <c r="O58" i="3" s="1"/>
  <c r="K58" i="3"/>
  <c r="A58" i="3"/>
  <c r="N57" i="3"/>
  <c r="O57" i="3" s="1"/>
  <c r="K57" i="3"/>
  <c r="A57" i="3"/>
  <c r="N56" i="3"/>
  <c r="O56" i="3" s="1"/>
  <c r="K56" i="3"/>
  <c r="A56" i="3"/>
  <c r="N55" i="3"/>
  <c r="O55" i="3" s="1"/>
  <c r="K55" i="3"/>
  <c r="A55" i="3"/>
  <c r="N54" i="3"/>
  <c r="O54" i="3" s="1"/>
  <c r="K54" i="3"/>
  <c r="A54" i="3"/>
  <c r="N53" i="3"/>
  <c r="O53" i="3" s="1"/>
  <c r="K53" i="3"/>
  <c r="A53" i="3"/>
  <c r="N52" i="3"/>
  <c r="O52" i="3" s="1"/>
  <c r="K52" i="3"/>
  <c r="A52" i="3"/>
  <c r="N51" i="3"/>
  <c r="O51" i="3" s="1"/>
  <c r="K51" i="3"/>
  <c r="A51" i="3"/>
  <c r="N50" i="3"/>
  <c r="O50" i="3" s="1"/>
  <c r="K50" i="3"/>
  <c r="A50" i="3"/>
  <c r="N49" i="3"/>
  <c r="O49" i="3" s="1"/>
  <c r="K49" i="3"/>
  <c r="A49" i="3"/>
  <c r="N48" i="3"/>
  <c r="O48" i="3" s="1"/>
  <c r="K48" i="3"/>
  <c r="A48" i="3"/>
  <c r="N47" i="3"/>
  <c r="O47" i="3" s="1"/>
  <c r="K47" i="3"/>
  <c r="A47" i="3"/>
  <c r="N46" i="3"/>
  <c r="O46" i="3" s="1"/>
  <c r="K46" i="3"/>
  <c r="A46" i="3"/>
  <c r="N45" i="3"/>
  <c r="O45" i="3" s="1"/>
  <c r="K45" i="3"/>
  <c r="A45" i="3"/>
  <c r="N44" i="3"/>
  <c r="O44" i="3" s="1"/>
  <c r="K44" i="3"/>
  <c r="A44" i="3"/>
  <c r="N43" i="3"/>
  <c r="O43" i="3" s="1"/>
  <c r="K43" i="3"/>
  <c r="A43" i="3"/>
  <c r="N42" i="3"/>
  <c r="O42" i="3" s="1"/>
  <c r="K42" i="3"/>
  <c r="A42" i="3"/>
  <c r="N41" i="3"/>
  <c r="O41" i="3" s="1"/>
  <c r="K41" i="3"/>
  <c r="A41" i="3"/>
  <c r="N40" i="3"/>
  <c r="O40" i="3" s="1"/>
  <c r="K40" i="3"/>
  <c r="A40" i="3"/>
  <c r="N39" i="3"/>
  <c r="O39" i="3" s="1"/>
  <c r="K39" i="3"/>
  <c r="A39" i="3"/>
  <c r="N38" i="3"/>
  <c r="O38" i="3" s="1"/>
  <c r="K38" i="3"/>
  <c r="A38" i="3"/>
  <c r="N37" i="3"/>
  <c r="O37" i="3" s="1"/>
  <c r="K37" i="3"/>
  <c r="A37" i="3"/>
  <c r="N36" i="3"/>
  <c r="O36" i="3" s="1"/>
  <c r="K36" i="3"/>
  <c r="A36" i="3"/>
  <c r="N35" i="3"/>
  <c r="O35" i="3" s="1"/>
  <c r="K35" i="3"/>
  <c r="A35" i="3"/>
  <c r="N34" i="3"/>
  <c r="O34" i="3" s="1"/>
  <c r="K34" i="3"/>
  <c r="A34" i="3"/>
  <c r="N33" i="3"/>
  <c r="O33" i="3" s="1"/>
  <c r="K33" i="3"/>
  <c r="A33" i="3"/>
  <c r="N32" i="3"/>
  <c r="O32" i="3" s="1"/>
  <c r="K32" i="3"/>
  <c r="A32" i="3"/>
  <c r="N31" i="3"/>
  <c r="O31" i="3" s="1"/>
  <c r="K31" i="3"/>
  <c r="A31" i="3"/>
  <c r="N30" i="3"/>
  <c r="O30" i="3" s="1"/>
  <c r="K30" i="3"/>
  <c r="A30" i="3"/>
  <c r="N29" i="3"/>
  <c r="O29" i="3" s="1"/>
  <c r="K29" i="3"/>
  <c r="A29" i="3"/>
  <c r="N28" i="3"/>
  <c r="O28" i="3" s="1"/>
  <c r="K28" i="3"/>
  <c r="A28" i="3"/>
  <c r="M27" i="3" a="1"/>
  <c r="M27" i="3" s="1"/>
  <c r="K27" i="3"/>
  <c r="A27" i="3"/>
  <c r="M26" i="3" a="1"/>
  <c r="M26" i="3"/>
  <c r="L26" i="3"/>
  <c r="K26" i="3"/>
  <c r="A26" i="3"/>
  <c r="M25" i="3" a="1"/>
  <c r="M25" i="3"/>
  <c r="L25" i="3"/>
  <c r="K25" i="3"/>
  <c r="H25" i="3"/>
  <c r="A25" i="3" s="1"/>
  <c r="M24" i="3" a="1"/>
  <c r="M24" i="3"/>
  <c r="L24" i="3"/>
  <c r="K24" i="3"/>
  <c r="H24" i="3"/>
  <c r="A24" i="3" s="1"/>
  <c r="M23" i="3" a="1"/>
  <c r="M23" i="3"/>
  <c r="L23" i="3"/>
  <c r="K23" i="3"/>
  <c r="H23" i="3"/>
  <c r="A23" i="3" s="1"/>
  <c r="M22" i="3" a="1"/>
  <c r="M22" i="3"/>
  <c r="L22" i="3"/>
  <c r="K22" i="3"/>
  <c r="H22" i="3"/>
  <c r="A22" i="3" s="1"/>
  <c r="M21" i="3" a="1"/>
  <c r="M21" i="3"/>
  <c r="L21" i="3"/>
  <c r="K21" i="3"/>
  <c r="H21" i="3"/>
  <c r="A21" i="3" s="1"/>
  <c r="M20" i="3" a="1"/>
  <c r="M20" i="3"/>
  <c r="L20" i="3"/>
  <c r="K20" i="3"/>
  <c r="H20" i="3"/>
  <c r="M19" i="3" a="1"/>
  <c r="M19" i="3"/>
  <c r="L19" i="3"/>
  <c r="K19" i="3"/>
  <c r="H19" i="3"/>
  <c r="M18" i="3" a="1"/>
  <c r="M18" i="3"/>
  <c r="L18" i="3"/>
  <c r="K18" i="3"/>
  <c r="H18" i="3"/>
  <c r="M17" i="3" a="1"/>
  <c r="M17" i="3"/>
  <c r="L17" i="3"/>
  <c r="K17" i="3"/>
  <c r="H17" i="3"/>
  <c r="M16" i="3" a="1"/>
  <c r="M16" i="3"/>
  <c r="L16" i="3"/>
  <c r="K16" i="3"/>
  <c r="H16" i="3"/>
  <c r="M15" i="3" a="1"/>
  <c r="M15" i="3"/>
  <c r="L15" i="3"/>
  <c r="K15" i="3"/>
  <c r="H15" i="3"/>
  <c r="M14" i="3" a="1"/>
  <c r="M14" i="3" s="1"/>
  <c r="L14" i="3"/>
  <c r="K14" i="3"/>
  <c r="H14" i="3"/>
  <c r="M13" i="3" a="1"/>
  <c r="M13" i="3" s="1"/>
  <c r="L13" i="3"/>
  <c r="K13" i="3"/>
  <c r="H13" i="3"/>
  <c r="M12" i="3" a="1"/>
  <c r="M12" i="3" s="1"/>
  <c r="L12" i="3"/>
  <c r="K12" i="3"/>
  <c r="H12" i="3"/>
  <c r="M11" i="3" a="1"/>
  <c r="M11" i="3" s="1"/>
  <c r="L11" i="3"/>
  <c r="K11" i="3"/>
  <c r="H11" i="3"/>
  <c r="M10" i="3" a="1"/>
  <c r="M10" i="3" s="1"/>
  <c r="L10" i="3"/>
  <c r="K10" i="3"/>
  <c r="H10" i="3"/>
  <c r="M9" i="3" a="1"/>
  <c r="M9" i="3" s="1"/>
  <c r="L9" i="3"/>
  <c r="K9" i="3"/>
  <c r="H9" i="3"/>
  <c r="A9" i="3" s="1"/>
  <c r="M8" i="3" a="1"/>
  <c r="M8" i="3" s="1"/>
  <c r="L8" i="3"/>
  <c r="K8" i="3"/>
  <c r="H8" i="3"/>
  <c r="A8" i="3" s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K155" i="1"/>
  <c r="L154" i="1"/>
  <c r="K154" i="1"/>
  <c r="K153" i="1"/>
  <c r="L153" i="1" s="1"/>
  <c r="L152" i="1"/>
  <c r="K152" i="1"/>
  <c r="L151" i="1"/>
  <c r="K151" i="1"/>
  <c r="L150" i="1"/>
  <c r="K150" i="1"/>
  <c r="K149" i="1"/>
  <c r="L149" i="1" s="1"/>
  <c r="L148" i="1"/>
  <c r="K148" i="1"/>
  <c r="L147" i="1"/>
  <c r="K147" i="1"/>
  <c r="L146" i="1"/>
  <c r="K146" i="1"/>
  <c r="K145" i="1"/>
  <c r="L145" i="1" s="1"/>
  <c r="L144" i="1"/>
  <c r="K144" i="1"/>
  <c r="L143" i="1"/>
  <c r="K143" i="1"/>
  <c r="L142" i="1"/>
  <c r="K142" i="1"/>
  <c r="K141" i="1"/>
  <c r="L141" i="1" s="1"/>
  <c r="L140" i="1"/>
  <c r="K140" i="1"/>
  <c r="L139" i="1"/>
  <c r="K139" i="1"/>
  <c r="L138" i="1"/>
  <c r="K138" i="1"/>
  <c r="K137" i="1"/>
  <c r="L137" i="1" s="1"/>
  <c r="L136" i="1"/>
  <c r="K136" i="1"/>
  <c r="L135" i="1"/>
  <c r="K135" i="1"/>
  <c r="L134" i="1"/>
  <c r="K134" i="1"/>
  <c r="K133" i="1"/>
  <c r="L133" i="1" s="1"/>
  <c r="L132" i="1"/>
  <c r="K132" i="1"/>
  <c r="L131" i="1"/>
  <c r="K131" i="1"/>
  <c r="L130" i="1"/>
  <c r="K130" i="1"/>
  <c r="K129" i="1"/>
  <c r="L129" i="1" s="1"/>
  <c r="L128" i="1"/>
  <c r="K128" i="1"/>
  <c r="L127" i="1"/>
  <c r="K127" i="1"/>
  <c r="L126" i="1"/>
  <c r="K126" i="1"/>
  <c r="K125" i="1"/>
  <c r="L125" i="1" s="1"/>
  <c r="L124" i="1"/>
  <c r="K124" i="1"/>
  <c r="L123" i="1"/>
  <c r="K123" i="1"/>
  <c r="L122" i="1"/>
  <c r="K122" i="1"/>
  <c r="K121" i="1"/>
  <c r="L121" i="1" s="1"/>
  <c r="L120" i="1"/>
  <c r="K120" i="1"/>
  <c r="L119" i="1"/>
  <c r="K119" i="1"/>
  <c r="L118" i="1"/>
  <c r="K118" i="1"/>
  <c r="K117" i="1"/>
  <c r="L117" i="1" s="1"/>
  <c r="L116" i="1"/>
  <c r="K116" i="1"/>
  <c r="L115" i="1"/>
  <c r="K115" i="1"/>
  <c r="L114" i="1"/>
  <c r="K114" i="1"/>
  <c r="K113" i="1"/>
  <c r="L113" i="1" s="1"/>
  <c r="L112" i="1"/>
  <c r="K112" i="1"/>
  <c r="L111" i="1"/>
  <c r="K111" i="1"/>
  <c r="L110" i="1"/>
  <c r="K110" i="1"/>
  <c r="K109" i="1"/>
  <c r="L109" i="1" s="1"/>
  <c r="L108" i="1"/>
  <c r="K108" i="1"/>
  <c r="L107" i="1"/>
  <c r="K107" i="1"/>
  <c r="L106" i="1"/>
  <c r="K106" i="1"/>
  <c r="K105" i="1"/>
  <c r="L105" i="1" s="1"/>
  <c r="L104" i="1"/>
  <c r="K104" i="1"/>
  <c r="L103" i="1"/>
  <c r="K103" i="1"/>
  <c r="L102" i="1"/>
  <c r="K102" i="1"/>
  <c r="K101" i="1"/>
  <c r="L101" i="1" s="1"/>
  <c r="L100" i="1"/>
  <c r="K100" i="1"/>
  <c r="L99" i="1"/>
  <c r="K99" i="1"/>
  <c r="L98" i="1"/>
  <c r="K98" i="1"/>
  <c r="K97" i="1"/>
  <c r="L97" i="1" s="1"/>
  <c r="L96" i="1"/>
  <c r="K96" i="1"/>
  <c r="L95" i="1"/>
  <c r="K95" i="1"/>
  <c r="L94" i="1"/>
  <c r="K94" i="1"/>
  <c r="K93" i="1"/>
  <c r="L93" i="1" s="1"/>
  <c r="L92" i="1"/>
  <c r="K92" i="1"/>
  <c r="L91" i="1"/>
  <c r="K91" i="1"/>
  <c r="L90" i="1"/>
  <c r="K90" i="1"/>
  <c r="K89" i="1"/>
  <c r="L89" i="1" s="1"/>
  <c r="L88" i="1"/>
  <c r="K88" i="1"/>
  <c r="L87" i="1"/>
  <c r="K87" i="1"/>
  <c r="L86" i="1"/>
  <c r="K86" i="1"/>
  <c r="K85" i="1"/>
  <c r="L85" i="1" s="1"/>
  <c r="L84" i="1"/>
  <c r="K84" i="1"/>
  <c r="L83" i="1"/>
  <c r="K83" i="1"/>
  <c r="L82" i="1"/>
  <c r="K82" i="1"/>
  <c r="K81" i="1"/>
  <c r="L81" i="1" s="1"/>
  <c r="L80" i="1"/>
  <c r="K80" i="1"/>
  <c r="L79" i="1"/>
  <c r="K79" i="1"/>
  <c r="L78" i="1"/>
  <c r="K78" i="1"/>
  <c r="K77" i="1"/>
  <c r="L77" i="1" s="1"/>
  <c r="L76" i="1"/>
  <c r="K76" i="1"/>
  <c r="L75" i="1"/>
  <c r="K75" i="1"/>
  <c r="L74" i="1"/>
  <c r="K74" i="1"/>
  <c r="K73" i="1"/>
  <c r="L73" i="1" s="1"/>
  <c r="L72" i="1"/>
  <c r="K72" i="1"/>
  <c r="L71" i="1"/>
  <c r="K71" i="1"/>
  <c r="L70" i="1"/>
  <c r="K70" i="1"/>
  <c r="K69" i="1"/>
  <c r="L69" i="1" s="1"/>
  <c r="L68" i="1"/>
  <c r="K68" i="1"/>
  <c r="L67" i="1"/>
  <c r="K67" i="1"/>
  <c r="L66" i="1"/>
  <c r="K66" i="1"/>
  <c r="K65" i="1"/>
  <c r="L65" i="1" s="1"/>
  <c r="L64" i="1"/>
  <c r="K64" i="1"/>
  <c r="L63" i="1"/>
  <c r="K63" i="1"/>
  <c r="L62" i="1"/>
  <c r="K62" i="1"/>
  <c r="K61" i="1"/>
  <c r="L61" i="1" s="1"/>
  <c r="L60" i="1"/>
  <c r="K60" i="1"/>
  <c r="L59" i="1"/>
  <c r="K59" i="1"/>
  <c r="L58" i="1"/>
  <c r="K58" i="1"/>
  <c r="K57" i="1"/>
  <c r="L57" i="1" s="1"/>
  <c r="L56" i="1"/>
  <c r="K56" i="1"/>
  <c r="L55" i="1"/>
  <c r="K55" i="1"/>
  <c r="L54" i="1"/>
  <c r="K54" i="1"/>
  <c r="K53" i="1"/>
  <c r="L53" i="1" s="1"/>
  <c r="L52" i="1"/>
  <c r="K52" i="1"/>
  <c r="L51" i="1"/>
  <c r="K51" i="1"/>
  <c r="L50" i="1"/>
  <c r="K50" i="1"/>
  <c r="K49" i="1"/>
  <c r="L49" i="1" s="1"/>
  <c r="L48" i="1"/>
  <c r="K48" i="1"/>
  <c r="L47" i="1"/>
  <c r="K47" i="1"/>
  <c r="L46" i="1"/>
  <c r="K46" i="1"/>
  <c r="K45" i="1"/>
  <c r="L45" i="1" s="1"/>
  <c r="L44" i="1"/>
  <c r="K44" i="1"/>
  <c r="L43" i="1"/>
  <c r="K43" i="1"/>
  <c r="L42" i="1"/>
  <c r="K42" i="1"/>
  <c r="K41" i="1"/>
  <c r="L41" i="1" s="1"/>
  <c r="L40" i="1"/>
  <c r="K40" i="1"/>
  <c r="L39" i="1"/>
  <c r="K39" i="1"/>
  <c r="L38" i="1"/>
  <c r="K38" i="1"/>
  <c r="K37" i="1"/>
  <c r="L37" i="1" s="1"/>
  <c r="L36" i="1"/>
  <c r="K36" i="1"/>
  <c r="L35" i="1"/>
  <c r="K35" i="1"/>
  <c r="L34" i="1"/>
  <c r="K34" i="1"/>
  <c r="K33" i="1"/>
  <c r="L33" i="1" s="1"/>
  <c r="L32" i="1"/>
  <c r="K32" i="1"/>
  <c r="L31" i="1"/>
  <c r="K31" i="1"/>
  <c r="L30" i="1"/>
  <c r="K30" i="1"/>
  <c r="K29" i="1"/>
  <c r="L29" i="1" s="1"/>
  <c r="L28" i="1"/>
  <c r="K28" i="1"/>
  <c r="L27" i="1"/>
  <c r="K27" i="1"/>
  <c r="L26" i="1"/>
  <c r="K26" i="1"/>
  <c r="K25" i="1"/>
  <c r="L25" i="1" s="1"/>
  <c r="L24" i="1"/>
  <c r="K24" i="1"/>
  <c r="L23" i="1"/>
  <c r="K23" i="1"/>
  <c r="L22" i="1"/>
  <c r="K22" i="1"/>
  <c r="K21" i="1"/>
  <c r="L21" i="1" s="1"/>
  <c r="L20" i="1"/>
  <c r="K20" i="1"/>
  <c r="L19" i="1"/>
  <c r="K19" i="1"/>
  <c r="L18" i="1"/>
  <c r="K18" i="1"/>
  <c r="K17" i="1"/>
  <c r="L17" i="1" s="1"/>
  <c r="L16" i="1"/>
  <c r="K16" i="1"/>
  <c r="L15" i="1"/>
  <c r="K15" i="1"/>
  <c r="L14" i="1"/>
  <c r="K14" i="1"/>
  <c r="K13" i="1"/>
  <c r="L13" i="1" s="1"/>
  <c r="L12" i="1"/>
  <c r="K12" i="1"/>
  <c r="L11" i="1"/>
  <c r="K11" i="1"/>
  <c r="L10" i="1"/>
  <c r="K10" i="1"/>
  <c r="K9" i="1"/>
  <c r="L9" i="1" s="1"/>
  <c r="L8" i="1"/>
  <c r="K8" i="1"/>
  <c r="L7" i="1"/>
  <c r="K7" i="1"/>
  <c r="L6" i="1"/>
  <c r="K6" i="1"/>
  <c r="K5" i="1"/>
  <c r="L5" i="1" s="1"/>
  <c r="N8" i="5" l="1"/>
  <c r="O8" i="5" s="1"/>
  <c r="O9" i="3"/>
  <c r="N9" i="3"/>
  <c r="N11" i="3"/>
  <c r="O11" i="3" s="1"/>
  <c r="N13" i="3"/>
  <c r="O13" i="3" s="1"/>
  <c r="A10" i="3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O26" i="3"/>
  <c r="N27" i="3"/>
  <c r="O27" i="3"/>
  <c r="O8" i="3"/>
  <c r="N8" i="3"/>
  <c r="N10" i="3"/>
  <c r="O10" i="3" s="1"/>
  <c r="N12" i="3"/>
  <c r="O12" i="3" s="1"/>
  <c r="O14" i="3"/>
  <c r="N14" i="3"/>
  <c r="O19" i="3"/>
  <c r="N26" i="3"/>
  <c r="N15" i="3"/>
  <c r="O15" i="3" s="1"/>
  <c r="N16" i="3"/>
  <c r="O16" i="3" s="1"/>
  <c r="N17" i="3"/>
  <c r="O17" i="3" s="1"/>
  <c r="N18" i="3"/>
  <c r="O18" i="3" s="1"/>
  <c r="N19" i="3"/>
  <c r="N20" i="3"/>
  <c r="O20" i="3" s="1"/>
  <c r="N21" i="3"/>
  <c r="O21" i="3" s="1"/>
  <c r="N22" i="3"/>
  <c r="O22" i="3" s="1"/>
  <c r="N23" i="3"/>
  <c r="O23" i="3" s="1"/>
  <c r="N24" i="3"/>
  <c r="O24" i="3" s="1"/>
  <c r="N25" i="3"/>
  <c r="O25" i="3" s="1"/>
  <c r="A8" i="5"/>
</calcChain>
</file>

<file path=xl/sharedStrings.xml><?xml version="1.0" encoding="utf-8"?>
<sst xmlns="http://schemas.openxmlformats.org/spreadsheetml/2006/main" count="3166" uniqueCount="216">
  <si>
    <t>Probable compounds</t>
  </si>
  <si>
    <t>Possible compound</t>
  </si>
  <si>
    <t>Sample descriptor</t>
  </si>
  <si>
    <t>Yellow onion</t>
  </si>
  <si>
    <t>No solvent peak..?</t>
  </si>
  <si>
    <t>No peak</t>
  </si>
  <si>
    <t>Compound Name</t>
  </si>
  <si>
    <t>Comments</t>
  </si>
  <si>
    <t>CAS/INCHI</t>
  </si>
  <si>
    <t>Chemical group</t>
  </si>
  <si>
    <t>Area from MS</t>
  </si>
  <si>
    <t>Probability (%)</t>
  </si>
  <si>
    <t>Published kovats(closest)</t>
  </si>
  <si>
    <t>GC-MS RT</t>
  </si>
  <si>
    <t>n</t>
  </si>
  <si>
    <t>N</t>
  </si>
  <si>
    <t>GC-MS KOVATS</t>
  </si>
  <si>
    <t>What Kovats index to use?</t>
  </si>
  <si>
    <t>3(2H)-Furanone, dihydro-5-isopropyl-</t>
  </si>
  <si>
    <t>34004-69-8</t>
  </si>
  <si>
    <t>Furan, tetrahydro-2,5-dimethyl-</t>
  </si>
  <si>
    <t xml:space="preserve">1003-38-9 </t>
  </si>
  <si>
    <t>Nonane</t>
  </si>
  <si>
    <t>111-84-2</t>
  </si>
  <si>
    <t>4,7,10,13,16-Pentaoxanonadeca-1,18-diene</t>
  </si>
  <si>
    <t>Shit, too large/weird compound for kovats RI</t>
  </si>
  <si>
    <t>58185-54-9</t>
  </si>
  <si>
    <t>2-Heptanol, 5-ethyl-</t>
  </si>
  <si>
    <t>No kovats</t>
  </si>
  <si>
    <t xml:space="preserve">19780-40-6 </t>
  </si>
  <si>
    <t>Oxirane</t>
  </si>
  <si>
    <t>Shit</t>
  </si>
  <si>
    <t>Octane, 2,6-dimethyl-</t>
  </si>
  <si>
    <t xml:space="preserve">2051-30-1 </t>
  </si>
  <si>
    <t>Siloxane</t>
  </si>
  <si>
    <t>1-Hexadecanol, 2-methyl-</t>
  </si>
  <si>
    <t xml:space="preserve">2490-48-4 </t>
  </si>
  <si>
    <t>Decane</t>
  </si>
  <si>
    <t>124-18-5</t>
  </si>
  <si>
    <t>Decane, 2,6,7-trimethyl-</t>
  </si>
  <si>
    <t xml:space="preserve">62108-25-2 </t>
  </si>
  <si>
    <t>α-Pinene</t>
  </si>
  <si>
    <t xml:space="preserve">80-56-8 </t>
  </si>
  <si>
    <t>1-Octanol, 2-butyl-</t>
  </si>
  <si>
    <t>3913-02-8</t>
  </si>
  <si>
    <t>3-Hexanone</t>
  </si>
  <si>
    <t>1047.50</t>
  </si>
  <si>
    <t>1-Octanol, 2,7-dimethyl-</t>
  </si>
  <si>
    <t>15250-22-3</t>
  </si>
  <si>
    <t>Nonadecane</t>
  </si>
  <si>
    <t>629-92-5</t>
  </si>
  <si>
    <t>Undecane</t>
  </si>
  <si>
    <t>1120-21-4</t>
  </si>
  <si>
    <t>Ethylbenzene</t>
  </si>
  <si>
    <t>Like other volatilomes</t>
  </si>
  <si>
    <t>100-41-4</t>
  </si>
  <si>
    <t>p-Xylene</t>
  </si>
  <si>
    <t>106-42-3</t>
  </si>
  <si>
    <t>3-Undecene, (E)-</t>
  </si>
  <si>
    <t xml:space="preserve">1002-68-2 </t>
  </si>
  <si>
    <t>Bicyclo[4.1.0]heptan-3-ol, 4,7,7-trimethyl-, (1α,3α,4β,6α)-</t>
  </si>
  <si>
    <t>54750-09-3</t>
  </si>
  <si>
    <t>Geranyl vinyl ether</t>
  </si>
  <si>
    <t>17957-93-6</t>
  </si>
  <si>
    <t>o-Xylene</t>
  </si>
  <si>
    <t xml:space="preserve">95-47-6 </t>
  </si>
  <si>
    <t>1,7-Octanediol, 3,7-dimethyl-</t>
  </si>
  <si>
    <t xml:space="preserve">107-74-4 </t>
  </si>
  <si>
    <t>D-Limonene</t>
  </si>
  <si>
    <t xml:space="preserve">138-86-3 </t>
  </si>
  <si>
    <t>3-Trifluoroacetoxypentadecane</t>
  </si>
  <si>
    <t>No kovats / CAS</t>
  </si>
  <si>
    <t>m-Xylene</t>
  </si>
  <si>
    <t xml:space="preserve">620-14-4 </t>
  </si>
  <si>
    <t>Disulfide, methyl propyl</t>
  </si>
  <si>
    <t xml:space="preserve">2179-60-4 </t>
  </si>
  <si>
    <t>Says siloxane but perfect kovats match</t>
  </si>
  <si>
    <t>Thiophene, 3,4-dimethyl-</t>
  </si>
  <si>
    <t xml:space="preserve">632-15-5 </t>
  </si>
  <si>
    <t>Mesitylene</t>
  </si>
  <si>
    <t>108-67-8</t>
  </si>
  <si>
    <t>Disulfide, methyl 2-propenyl</t>
  </si>
  <si>
    <t xml:space="preserve">2179-58-0 </t>
  </si>
  <si>
    <t>1276</t>
  </si>
  <si>
    <t>Benzene, 1,3-diethyl-</t>
  </si>
  <si>
    <t>141-93-5</t>
  </si>
  <si>
    <t>Benzene, 1,2,3-trimethyl-</t>
  </si>
  <si>
    <t xml:space="preserve">526-73-8 </t>
  </si>
  <si>
    <t>1,3,5-Pentanetriol, 3-methyl-</t>
  </si>
  <si>
    <t>7564-64-9</t>
  </si>
  <si>
    <t>Acetamide, N-(4,6,6-trimethylbicyclo[3.1.1]hept-3-en-2-yl)-, (1α,2β,5α)-</t>
  </si>
  <si>
    <t>33522-69-9</t>
  </si>
  <si>
    <t>Disulfide, dipropyl</t>
  </si>
  <si>
    <t xml:space="preserve">629-19-6 </t>
  </si>
  <si>
    <t>Tridecanedial</t>
  </si>
  <si>
    <t xml:space="preserve">63521-76-6 </t>
  </si>
  <si>
    <t>Disulfide, (1Z)-1-propen-1-yl propyl</t>
  </si>
  <si>
    <t xml:space="preserve"> 23838-20-2 </t>
  </si>
  <si>
    <t>1-Allyl-2-isopropyldisulfane</t>
  </si>
  <si>
    <t xml:space="preserve">67421-85-6 </t>
  </si>
  <si>
    <t>Allyl propyl disulfide</t>
  </si>
  <si>
    <t xml:space="preserve"> 2179-59-1 </t>
  </si>
  <si>
    <t>Disulfide, (1E)-1-propen-1-yl 2-propen-1-yl</t>
  </si>
  <si>
    <t xml:space="preserve"> 122156-02-9 </t>
  </si>
  <si>
    <t>Trisulfide, methyl propyl</t>
  </si>
  <si>
    <t xml:space="preserve">17619-36-2 </t>
  </si>
  <si>
    <t>6-Chloro-7-oxa-2-thiatricyclo[4.3.1.0(3,8)]decane</t>
  </si>
  <si>
    <t>Disulfide, di-(1E)-1-propen-1-yl</t>
  </si>
  <si>
    <t xml:space="preserve">23838-23-5 </t>
  </si>
  <si>
    <t>Undecanone</t>
  </si>
  <si>
    <t>No 0 in CAS</t>
  </si>
  <si>
    <t>112-12-9</t>
  </si>
  <si>
    <t>2-Mercapto-3,4-dimethyl-2,3-dihydrothiophene</t>
  </si>
  <si>
    <t>Trisulfide, dipropyl</t>
  </si>
  <si>
    <t xml:space="preserve">6028-61-1 </t>
  </si>
  <si>
    <t>2-Hexadecanol</t>
  </si>
  <si>
    <t xml:space="preserve">14852-31-4 </t>
  </si>
  <si>
    <t>Nerolidyl acetate</t>
  </si>
  <si>
    <t>Trisulfide, (1E)-1-propen-1-yl propyl</t>
  </si>
  <si>
    <t>23838-27-9</t>
  </si>
  <si>
    <t>2-Tridecanone</t>
  </si>
  <si>
    <t>593-08-08</t>
  </si>
  <si>
    <t>3,5-Heptadienal, 2-ethylidene-6-methyl-</t>
  </si>
  <si>
    <t>2-Pentadecanone, 6,10,14-trimethyl-</t>
  </si>
  <si>
    <t xml:space="preserve">502-69-2 </t>
  </si>
  <si>
    <t/>
  </si>
  <si>
    <t xml:space="preserve"> </t>
  </si>
  <si>
    <t>Compound.Name</t>
  </si>
  <si>
    <t>CAS.INCHI</t>
  </si>
  <si>
    <t>Compound.Name2</t>
  </si>
  <si>
    <t>CAS.Corrected</t>
  </si>
  <si>
    <t>Chemical.Group</t>
  </si>
  <si>
    <t>3(2H)-Furanone, dihydro-5-isopropyl</t>
  </si>
  <si>
    <t>1003-38-9</t>
  </si>
  <si>
    <t>Furan, tetrahydro-2,5-dimethyl</t>
  </si>
  <si>
    <t>19780-40-6</t>
  </si>
  <si>
    <t>2-Heptanol, 5-ethyl</t>
  </si>
  <si>
    <t>Contaminant</t>
  </si>
  <si>
    <t>2051-30-1</t>
  </si>
  <si>
    <t>Octane, 2,6-dimethyl</t>
  </si>
  <si>
    <t>2490-48-4</t>
  </si>
  <si>
    <t>1-Hexadecanol, 2-methyl</t>
  </si>
  <si>
    <t>62108-25-2</t>
  </si>
  <si>
    <t>Decane, 2,6,7-trimethyl</t>
  </si>
  <si>
    <t>80-56-8</t>
  </si>
  <si>
    <t>1-Octanol, 2-butyl</t>
  </si>
  <si>
    <t>589-38-8</t>
  </si>
  <si>
    <t>1-Octanol, 2,7-dimethyl</t>
  </si>
  <si>
    <t>1002-68-2</t>
  </si>
  <si>
    <t>3-Undecene, €</t>
  </si>
  <si>
    <t>4-Caranol</t>
  </si>
  <si>
    <t>95-47-6</t>
  </si>
  <si>
    <t>107-74-4</t>
  </si>
  <si>
    <t>1,7-Octanediol, 3,7-dimethyl</t>
  </si>
  <si>
    <t>138-86-3</t>
  </si>
  <si>
    <t>620-14-4</t>
  </si>
  <si>
    <t>2179-60-4</t>
  </si>
  <si>
    <t>632-15-5</t>
  </si>
  <si>
    <t>Thiophene, 3,4-dimethyl</t>
  </si>
  <si>
    <t>2179-58-0</t>
  </si>
  <si>
    <t>526-73-8</t>
  </si>
  <si>
    <t>Benzene, 1,2,3-trimethyl</t>
  </si>
  <si>
    <t>1,3,5-Pentanetriol, 3-methyl</t>
  </si>
  <si>
    <t>trans-Verbenyl acetate</t>
  </si>
  <si>
    <t>629-19-6</t>
  </si>
  <si>
    <t>63521-76-6</t>
  </si>
  <si>
    <t>23838-20-2</t>
  </si>
  <si>
    <t>67421-85-6</t>
  </si>
  <si>
    <t>2179-59-1</t>
  </si>
  <si>
    <t>122156-02-9</t>
  </si>
  <si>
    <t>17619-36-2</t>
  </si>
  <si>
    <t>23838-23-5</t>
  </si>
  <si>
    <t>0112-12-9</t>
  </si>
  <si>
    <t>6028-61-1</t>
  </si>
  <si>
    <t>14852-31-4</t>
  </si>
  <si>
    <t>0593-08-08</t>
  </si>
  <si>
    <t>502-69-2</t>
  </si>
  <si>
    <t>Species</t>
  </si>
  <si>
    <t>Delia Antiqua</t>
  </si>
  <si>
    <t>Sex</t>
  </si>
  <si>
    <t>Female</t>
  </si>
  <si>
    <t>Organ</t>
  </si>
  <si>
    <t>Antenna</t>
  </si>
  <si>
    <t>Variable_1</t>
  </si>
  <si>
    <t>Data_input -&gt; Just repeat the pattern</t>
  </si>
  <si>
    <t>Recording_point</t>
  </si>
  <si>
    <t>Tip</t>
  </si>
  <si>
    <t>To change what kovats index to use</t>
  </si>
  <si>
    <t>Import each run individually, in the long format to make sure they align well</t>
  </si>
  <si>
    <t>Library match (%)</t>
  </si>
  <si>
    <t>Closest published kovats</t>
  </si>
  <si>
    <t>GC-EAD RT</t>
  </si>
  <si>
    <t>GC-EAD KOVATS</t>
  </si>
  <si>
    <t xml:space="preserve">MS Kovats id (1 or 2) </t>
  </si>
  <si>
    <t xml:space="preserve">FID Kovats id (1 or 2) </t>
  </si>
  <si>
    <t>Replicate Name</t>
  </si>
  <si>
    <t>Time</t>
  </si>
  <si>
    <t>MV</t>
  </si>
  <si>
    <t>Inside solvent peak</t>
  </si>
  <si>
    <t>EAD 1</t>
  </si>
  <si>
    <t>EAD 2</t>
  </si>
  <si>
    <t>EAD 3</t>
  </si>
  <si>
    <t xml:space="preserve">141-93-5 </t>
  </si>
  <si>
    <t xml:space="preserve">23838-20-2 </t>
  </si>
  <si>
    <t xml:space="preserve">2179-59-1 </t>
  </si>
  <si>
    <t>Delia Radicum</t>
  </si>
  <si>
    <t>Drosophila Melanogaster</t>
  </si>
  <si>
    <t>ADD INDEX FOR KOVATS HERE</t>
  </si>
  <si>
    <t>N-Alkanes</t>
  </si>
  <si>
    <t>Alternative for kovats MS</t>
  </si>
  <si>
    <t>Alternative for kovats FID</t>
  </si>
  <si>
    <t>n-alkane (number of carbon)</t>
  </si>
  <si>
    <t>Rt ( Retention time )</t>
  </si>
  <si>
    <t>Unknown_1_Onion</t>
  </si>
  <si>
    <t>Unknown_2_Onion</t>
  </si>
  <si>
    <t>Unknown_3_Onion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</si>
</sst>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"/>
    <numFmt numFmtId="167" formatCode="0.000"/>
    <numFmt numFmtId="168" formatCode="yyyy\-m\-d"/>
    <numFmt numFmtId="169" formatCode="#,##0.000"/>
    <numFmt numFmtId="171" formatCode="yyyy\-mm\-dd"/>
  </numFmts>
  <fonts count="3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8"/>
      <color rgb="FF000000"/>
      <name val="&quot;Segoe UI&quot;"/>
      <charset val="134"/>
    </font>
    <font>
      <sz val="8"/>
      <color rgb="FF000000"/>
      <name val="Arial"/>
      <charset val="134"/>
    </font>
    <font>
      <sz val="11"/>
      <color rgb="FF000000"/>
      <name val="Calibri"/>
      <charset val="134"/>
    </font>
    <font>
      <b/>
      <sz val="10"/>
      <color theme="1"/>
      <name val="Arial"/>
      <charset val="134"/>
    </font>
    <font>
      <sz val="8"/>
      <color rgb="FF000000"/>
      <name val="Segoe UI"/>
      <charset val="134"/>
    </font>
    <font>
      <u/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rgb="FF000000"/>
      <name val="Inconsolata"/>
      <charset val="134"/>
    </font>
    <font>
      <i/>
      <sz val="10"/>
      <color theme="1"/>
      <name val="Arial"/>
      <charset val="134"/>
    </font>
    <font>
      <sz val="11"/>
      <color rgb="FFFF0000"/>
      <name val="Calibri"/>
      <charset val="134"/>
    </font>
    <font>
      <sz val="12"/>
      <color rgb="FF000000"/>
      <name val="Arial"/>
      <charset val="134"/>
    </font>
    <font>
      <sz val="10"/>
      <color rgb="FF212121"/>
      <name val="Arial"/>
      <charset val="134"/>
      <scheme val="minor"/>
    </font>
    <font>
      <sz val="10"/>
      <color rgb="FF333333"/>
      <name val="Arial"/>
      <charset val="134"/>
      <scheme val="minor"/>
    </font>
    <font>
      <sz val="12"/>
      <color theme="1"/>
      <name val="Arial"/>
      <charset val="134"/>
      <scheme val="minor"/>
    </font>
    <font>
      <sz val="24"/>
      <color theme="1"/>
      <name val="Arial"/>
      <charset val="134"/>
      <scheme val="minor"/>
    </font>
    <font>
      <sz val="14"/>
      <color theme="1"/>
      <name val="Arial"/>
      <charset val="134"/>
      <scheme val="minor"/>
    </font>
    <font>
      <b/>
      <sz val="14"/>
      <color theme="1"/>
      <name val="Arial"/>
      <charset val="134"/>
      <scheme val="minor"/>
    </font>
    <font>
      <sz val="24"/>
      <color rgb="FF000000"/>
      <name val="Calibri"/>
      <charset val="134"/>
    </font>
    <font>
      <sz val="12"/>
      <color theme="1"/>
      <name val="Arial"/>
      <charset val="134"/>
    </font>
    <font>
      <sz val="12"/>
      <color rgb="FF212121"/>
      <name val="-apple-system"/>
      <charset val="134"/>
    </font>
    <font>
      <sz val="10"/>
      <color rgb="FF000000"/>
      <name val="Source Sans Pro"/>
      <charset val="134"/>
    </font>
    <font>
      <sz val="10"/>
      <color rgb="FF212121"/>
      <name val="&quot;Segoe UI&quot;"/>
      <charset val="134"/>
    </font>
    <font>
      <sz val="12"/>
      <color rgb="FF333333"/>
      <name val="Arial"/>
      <charset val="134"/>
    </font>
    <font>
      <sz val="11"/>
      <color rgb="FF333333"/>
      <name val="&quot;Helvetica Neue&quot;"/>
      <charset val="134"/>
    </font>
    <font>
      <sz val="11"/>
      <color rgb="FF333333"/>
      <name val="Helvetica Neue"/>
      <charset val="134"/>
    </font>
    <font>
      <i/>
      <sz val="12"/>
      <color theme="1"/>
      <name val="Arial"/>
      <charset val="134"/>
    </font>
    <font>
      <sz val="24"/>
      <color rgb="FF000000"/>
      <name val="Inconsolata"/>
      <charset val="134"/>
    </font>
    <font>
      <sz val="24"/>
      <color theme="1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/>
      <right style="thin">
        <color rgb="FFEDEDED"/>
      </right>
      <top/>
      <bottom style="thin">
        <color rgb="FFEDEDE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 style="thin">
        <color rgb="FFEDEDED"/>
      </bottom>
      <diagonal/>
    </border>
    <border>
      <left/>
      <right/>
      <top style="thin">
        <color rgb="FFEDEDED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 vertical="top"/>
    </xf>
    <xf numFmtId="169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1" fillId="0" borderId="0" xfId="0" applyFont="1" applyAlignment="1">
      <alignment horizontal="right" wrapText="1"/>
    </xf>
    <xf numFmtId="0" fontId="3" fillId="0" borderId="0" xfId="0" applyFont="1"/>
    <xf numFmtId="0" fontId="1" fillId="0" borderId="0" xfId="0" applyFont="1"/>
    <xf numFmtId="0" fontId="6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49" fontId="7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/>
    <xf numFmtId="0" fontId="8" fillId="0" borderId="1" xfId="0" applyFont="1" applyBorder="1" applyAlignment="1">
      <alignment horizontal="right" vertical="top"/>
    </xf>
    <xf numFmtId="49" fontId="8" fillId="0" borderId="1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/>
    </xf>
    <xf numFmtId="167" fontId="1" fillId="0" borderId="0" xfId="0" applyNumberFormat="1" applyFont="1"/>
    <xf numFmtId="0" fontId="3" fillId="0" borderId="2" xfId="0" applyFont="1" applyBorder="1" applyAlignment="1">
      <alignment horizontal="left"/>
    </xf>
    <xf numFmtId="0" fontId="9" fillId="0" borderId="0" xfId="0" applyFont="1" applyAlignment="1">
      <alignment horizontal="center"/>
    </xf>
    <xf numFmtId="167" fontId="9" fillId="0" borderId="0" xfId="0" applyNumberFormat="1" applyFont="1" applyAlignment="1">
      <alignment horizontal="center"/>
    </xf>
    <xf numFmtId="0" fontId="7" fillId="0" borderId="2" xfId="0" applyFont="1" applyBorder="1" applyAlignment="1">
      <alignment horizontal="left" wrapText="1"/>
    </xf>
    <xf numFmtId="167" fontId="7" fillId="0" borderId="0" xfId="0" applyNumberFormat="1" applyFont="1" applyAlignment="1">
      <alignment wrapText="1"/>
    </xf>
    <xf numFmtId="0" fontId="7" fillId="0" borderId="0" xfId="0" applyFont="1" applyAlignment="1">
      <alignment horizontal="center" wrapText="1"/>
    </xf>
    <xf numFmtId="167" fontId="3" fillId="0" borderId="0" xfId="0" applyNumberFormat="1" applyFont="1" applyAlignment="1">
      <alignment wrapText="1"/>
    </xf>
    <xf numFmtId="0" fontId="10" fillId="2" borderId="0" xfId="0" applyFont="1" applyFill="1"/>
    <xf numFmtId="0" fontId="11" fillId="2" borderId="0" xfId="0" applyFont="1" applyFill="1"/>
    <xf numFmtId="9" fontId="3" fillId="0" borderId="0" xfId="0" applyNumberFormat="1" applyFont="1"/>
    <xf numFmtId="0" fontId="3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  <xf numFmtId="165" fontId="1" fillId="0" borderId="0" xfId="0" applyNumberFormat="1" applyFont="1"/>
    <xf numFmtId="165" fontId="3" fillId="0" borderId="0" xfId="0" applyNumberFormat="1" applyFont="1"/>
    <xf numFmtId="0" fontId="12" fillId="0" borderId="0" xfId="0" applyFont="1" applyAlignment="1">
      <alignment wrapText="1"/>
    </xf>
    <xf numFmtId="165" fontId="12" fillId="0" borderId="0" xfId="0" applyNumberFormat="1" applyFont="1" applyAlignment="1">
      <alignment wrapText="1"/>
    </xf>
    <xf numFmtId="0" fontId="10" fillId="0" borderId="0" xfId="0" applyFont="1" applyAlignment="1">
      <alignment horizontal="right" vertical="top"/>
    </xf>
    <xf numFmtId="165" fontId="3" fillId="0" borderId="0" xfId="0" applyNumberFormat="1" applyFont="1" applyAlignment="1">
      <alignment horizontal="right"/>
    </xf>
    <xf numFmtId="0" fontId="4" fillId="0" borderId="3" xfId="0" applyFont="1" applyBorder="1" applyAlignment="1">
      <alignment horizontal="right" vertical="top"/>
    </xf>
    <xf numFmtId="0" fontId="10" fillId="2" borderId="0" xfId="0" applyFont="1" applyFill="1" applyAlignment="1">
      <alignment horizontal="left"/>
    </xf>
    <xf numFmtId="0" fontId="3" fillId="0" borderId="0" xfId="0" applyFont="1" applyAlignment="1">
      <alignment vertical="center"/>
    </xf>
    <xf numFmtId="0" fontId="7" fillId="0" borderId="0" xfId="0" applyFont="1"/>
    <xf numFmtId="0" fontId="1" fillId="0" borderId="0" xfId="0" applyFont="1" applyAlignment="1">
      <alignment horizontal="left"/>
    </xf>
    <xf numFmtId="0" fontId="6" fillId="0" borderId="0" xfId="0" applyFont="1"/>
    <xf numFmtId="0" fontId="13" fillId="0" borderId="0" xfId="0" applyFont="1" applyAlignment="1">
      <alignment horizontal="right"/>
    </xf>
    <xf numFmtId="49" fontId="1" fillId="0" borderId="0" xfId="0" applyNumberFormat="1" applyFont="1"/>
    <xf numFmtId="0" fontId="5" fillId="0" borderId="3" xfId="0" applyFont="1" applyBorder="1" applyAlignment="1">
      <alignment horizontal="right" vertical="top"/>
    </xf>
    <xf numFmtId="0" fontId="8" fillId="0" borderId="4" xfId="0" applyFont="1" applyBorder="1" applyAlignment="1">
      <alignment horizontal="right" vertical="top"/>
    </xf>
    <xf numFmtId="0" fontId="3" fillId="0" borderId="0" xfId="0" applyFont="1" applyAlignment="1">
      <alignment horizontal="left"/>
    </xf>
    <xf numFmtId="0" fontId="10" fillId="0" borderId="4" xfId="0" applyFont="1" applyBorder="1" applyAlignment="1">
      <alignment horizontal="right" vertical="top"/>
    </xf>
    <xf numFmtId="0" fontId="3" fillId="2" borderId="0" xfId="0" applyFont="1" applyFill="1"/>
    <xf numFmtId="0" fontId="7" fillId="0" borderId="0" xfId="0" applyFont="1" applyAlignment="1">
      <alignment horizontal="right"/>
    </xf>
    <xf numFmtId="49" fontId="3" fillId="0" borderId="1" xfId="0" applyNumberFormat="1" applyFont="1" applyBorder="1" applyAlignment="1">
      <alignment vertical="top"/>
    </xf>
    <xf numFmtId="0" fontId="10" fillId="0" borderId="1" xfId="0" applyFont="1" applyBorder="1" applyAlignment="1">
      <alignment horizontal="right" vertical="top"/>
    </xf>
    <xf numFmtId="0" fontId="3" fillId="0" borderId="5" xfId="0" applyFont="1" applyBorder="1"/>
    <xf numFmtId="49" fontId="3" fillId="2" borderId="0" xfId="0" applyNumberFormat="1" applyFont="1" applyFill="1" applyAlignment="1">
      <alignment horizontal="right"/>
    </xf>
    <xf numFmtId="49" fontId="10" fillId="0" borderId="1" xfId="0" applyNumberFormat="1" applyFont="1" applyBorder="1" applyAlignment="1">
      <alignment horizontal="right" vertical="top"/>
    </xf>
    <xf numFmtId="168" fontId="3" fillId="2" borderId="0" xfId="0" applyNumberFormat="1" applyFont="1" applyFill="1"/>
    <xf numFmtId="0" fontId="14" fillId="0" borderId="0" xfId="0" applyFont="1" applyAlignment="1">
      <alignment horizontal="right" vertical="top"/>
    </xf>
    <xf numFmtId="0" fontId="0" fillId="2" borderId="0" xfId="0" applyFill="1"/>
    <xf numFmtId="0" fontId="0" fillId="3" borderId="0" xfId="0" applyFill="1"/>
    <xf numFmtId="171" fontId="0" fillId="0" borderId="0" xfId="0" applyNumberFormat="1"/>
    <xf numFmtId="0" fontId="15" fillId="0" borderId="0" xfId="0" applyFont="1"/>
    <xf numFmtId="0" fontId="0" fillId="4" borderId="0" xfId="0" applyFill="1"/>
    <xf numFmtId="168" fontId="0" fillId="2" borderId="0" xfId="0" applyNumberFormat="1" applyFill="1" applyAlignment="1">
      <alignment horizontal="right"/>
    </xf>
    <xf numFmtId="0" fontId="16" fillId="0" borderId="0" xfId="0" applyFont="1"/>
    <xf numFmtId="171" fontId="0" fillId="2" borderId="0" xfId="0" applyNumberFormat="1" applyFill="1" applyAlignment="1">
      <alignment horizontal="right"/>
    </xf>
    <xf numFmtId="0" fontId="17" fillId="3" borderId="0" xfId="0" applyFont="1" applyFill="1"/>
    <xf numFmtId="0" fontId="18" fillId="0" borderId="0" xfId="0" applyFont="1"/>
    <xf numFmtId="0" fontId="17" fillId="4" borderId="0" xfId="0" applyFont="1" applyFill="1"/>
    <xf numFmtId="0" fontId="19" fillId="0" borderId="0" xfId="0" applyFont="1"/>
    <xf numFmtId="0" fontId="20" fillId="0" borderId="0" xfId="0" applyFont="1"/>
    <xf numFmtId="0" fontId="19" fillId="0" borderId="2" xfId="0" applyFont="1" applyBorder="1"/>
    <xf numFmtId="0" fontId="21" fillId="0" borderId="0" xfId="0" applyFont="1"/>
    <xf numFmtId="0" fontId="17" fillId="0" borderId="0" xfId="0" applyFont="1"/>
    <xf numFmtId="0" fontId="22" fillId="0" borderId="0" xfId="0" applyFont="1" applyAlignment="1">
      <alignment wrapText="1"/>
    </xf>
    <xf numFmtId="49" fontId="22" fillId="0" borderId="0" xfId="0" applyNumberFormat="1" applyFont="1" applyAlignment="1">
      <alignment wrapText="1"/>
    </xf>
    <xf numFmtId="0" fontId="22" fillId="2" borderId="0" xfId="0" applyFont="1" applyFill="1"/>
    <xf numFmtId="0" fontId="14" fillId="2" borderId="0" xfId="0" applyFont="1" applyFill="1" applyAlignment="1">
      <alignment horizontal="left"/>
    </xf>
    <xf numFmtId="0" fontId="22" fillId="0" borderId="0" xfId="0" applyFont="1"/>
    <xf numFmtId="49" fontId="22" fillId="2" borderId="0" xfId="0" applyNumberFormat="1" applyFont="1" applyFill="1"/>
    <xf numFmtId="0" fontId="23" fillId="2" borderId="0" xfId="0" applyFont="1" applyFill="1" applyAlignment="1">
      <alignment wrapText="1"/>
    </xf>
    <xf numFmtId="0" fontId="22" fillId="3" borderId="0" xfId="0" applyFont="1" applyFill="1"/>
    <xf numFmtId="49" fontId="22" fillId="0" borderId="0" xfId="0" applyNumberFormat="1" applyFont="1"/>
    <xf numFmtId="49" fontId="23" fillId="2" borderId="0" xfId="0" applyNumberFormat="1" applyFont="1" applyFill="1" applyAlignment="1">
      <alignment horizontal="left"/>
    </xf>
    <xf numFmtId="0" fontId="24" fillId="0" borderId="6" xfId="0" applyFont="1" applyBorder="1"/>
    <xf numFmtId="49" fontId="25" fillId="0" borderId="0" xfId="0" applyNumberFormat="1" applyFont="1" applyAlignment="1">
      <alignment horizontal="left"/>
    </xf>
    <xf numFmtId="0" fontId="14" fillId="3" borderId="0" xfId="0" applyFont="1" applyFill="1" applyAlignment="1">
      <alignment horizontal="left"/>
    </xf>
    <xf numFmtId="171" fontId="22" fillId="2" borderId="0" xfId="0" applyNumberFormat="1" applyFont="1" applyFill="1"/>
    <xf numFmtId="0" fontId="14" fillId="2" borderId="0" xfId="0" applyFont="1" applyFill="1"/>
    <xf numFmtId="0" fontId="22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left" wrapText="1"/>
    </xf>
    <xf numFmtId="49" fontId="26" fillId="2" borderId="0" xfId="0" applyNumberFormat="1" applyFont="1" applyFill="1" applyAlignment="1">
      <alignment horizontal="right"/>
    </xf>
    <xf numFmtId="0" fontId="27" fillId="2" borderId="0" xfId="0" applyFont="1" applyFill="1"/>
    <xf numFmtId="0" fontId="26" fillId="2" borderId="0" xfId="0" applyFont="1" applyFill="1"/>
    <xf numFmtId="0" fontId="28" fillId="2" borderId="0" xfId="0" applyFont="1" applyFill="1" applyAlignment="1">
      <alignment horizontal="right"/>
    </xf>
    <xf numFmtId="0" fontId="26" fillId="2" borderId="0" xfId="0" applyFont="1" applyFill="1" applyAlignment="1">
      <alignment horizontal="right"/>
    </xf>
    <xf numFmtId="49" fontId="28" fillId="2" borderId="0" xfId="0" applyNumberFormat="1" applyFont="1" applyFill="1" applyAlignment="1">
      <alignment horizontal="right"/>
    </xf>
    <xf numFmtId="0" fontId="29" fillId="0" borderId="0" xfId="0" applyFont="1" applyAlignment="1">
      <alignment wrapText="1"/>
    </xf>
    <xf numFmtId="165" fontId="22" fillId="0" borderId="0" xfId="0" applyNumberFormat="1" applyFont="1" applyAlignment="1">
      <alignment horizontal="right"/>
    </xf>
    <xf numFmtId="0" fontId="25" fillId="0" borderId="0" xfId="0" applyFont="1" applyAlignment="1">
      <alignment horizontal="left"/>
    </xf>
    <xf numFmtId="0" fontId="22" fillId="4" borderId="0" xfId="0" applyFont="1" applyFill="1"/>
    <xf numFmtId="168" fontId="22" fillId="2" borderId="0" xfId="0" applyNumberFormat="1" applyFont="1" applyFill="1" applyAlignment="1">
      <alignment horizontal="right"/>
    </xf>
    <xf numFmtId="0" fontId="26" fillId="0" borderId="0" xfId="0" applyFont="1"/>
    <xf numFmtId="0" fontId="30" fillId="2" borderId="0" xfId="0" applyFont="1" applyFill="1"/>
    <xf numFmtId="0" fontId="31" fillId="0" borderId="0" xfId="0" applyFont="1"/>
    <xf numFmtId="0" fontId="31" fillId="0" borderId="0" xfId="0" applyFont="1" applyAlignment="1">
      <alignment horizontal="right"/>
    </xf>
    <xf numFmtId="165" fontId="31" fillId="0" borderId="0" xfId="0" applyNumberFormat="1" applyFont="1" applyAlignment="1">
      <alignment horizontal="right"/>
    </xf>
    <xf numFmtId="0" fontId="2" fillId="0" borderId="0" xfId="0" applyFont="1"/>
    <xf numFmtId="0" fontId="0" fillId="0" borderId="0" xfId="0"/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3"/>
  <sheetViews>
    <sheetView topLeftCell="A27" workbookViewId="0">
      <selection activeCell="D39" sqref="D39"/>
    </sheetView>
  </sheetViews>
  <sheetFormatPr defaultColWidth="12.6640625" defaultRowHeight="15.75" customHeight="1"/>
  <cols>
    <col min="2" max="2" width="33.21875" customWidth="1"/>
    <col min="3" max="3" width="23.33203125" customWidth="1"/>
    <col min="9" max="9" width="19.6640625" customWidth="1"/>
    <col min="13" max="13" width="33.21875" customWidth="1"/>
  </cols>
  <sheetData>
    <row r="1" spans="1:15" ht="15.75" customHeight="1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74"/>
      <c r="N1" s="69"/>
      <c r="O1" s="69"/>
    </row>
    <row r="2" spans="1:15" ht="15.75" customHeight="1">
      <c r="A2" s="70" t="s">
        <v>1</v>
      </c>
      <c r="B2" s="71"/>
      <c r="C2" s="72" t="s">
        <v>2</v>
      </c>
      <c r="D2" s="73" t="s">
        <v>3</v>
      </c>
      <c r="E2" s="71"/>
      <c r="F2" s="71"/>
      <c r="G2" s="71"/>
      <c r="H2" s="69"/>
      <c r="I2" s="69"/>
      <c r="J2" s="69"/>
      <c r="K2" s="69"/>
      <c r="L2" s="69"/>
      <c r="M2" s="69"/>
      <c r="N2" s="69"/>
      <c r="O2" s="69"/>
    </row>
    <row r="3" spans="1:15" ht="15.75" customHeight="1">
      <c r="A3" s="69"/>
      <c r="B3" s="74"/>
      <c r="C3" s="75" t="s">
        <v>4</v>
      </c>
      <c r="D3" s="74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</row>
    <row r="4" spans="1:15" ht="15.75" customHeight="1">
      <c r="A4" s="76" t="s">
        <v>5</v>
      </c>
      <c r="B4" s="76" t="s">
        <v>6</v>
      </c>
      <c r="C4" s="76" t="s">
        <v>7</v>
      </c>
      <c r="D4" s="77" t="s">
        <v>8</v>
      </c>
      <c r="E4" s="91" t="s">
        <v>9</v>
      </c>
      <c r="F4" s="91" t="s">
        <v>10</v>
      </c>
      <c r="G4" s="92" t="s">
        <v>11</v>
      </c>
      <c r="H4" s="91" t="s">
        <v>12</v>
      </c>
      <c r="I4" s="99" t="s">
        <v>13</v>
      </c>
      <c r="J4" s="99" t="s">
        <v>14</v>
      </c>
      <c r="K4" s="99" t="s">
        <v>15</v>
      </c>
      <c r="L4" s="99" t="s">
        <v>16</v>
      </c>
      <c r="M4" s="80" t="s">
        <v>17</v>
      </c>
      <c r="N4" s="69"/>
      <c r="O4" s="69"/>
    </row>
    <row r="5" spans="1:15" ht="15.75" customHeight="1">
      <c r="A5" s="59">
        <v>1</v>
      </c>
      <c r="B5" s="78" t="s">
        <v>18</v>
      </c>
      <c r="C5" s="79"/>
      <c r="D5" s="78" t="s">
        <v>19</v>
      </c>
      <c r="E5" s="78"/>
      <c r="F5" s="59">
        <v>188938.16</v>
      </c>
      <c r="G5" s="81"/>
      <c r="H5" s="78"/>
      <c r="I5" s="59">
        <v>5.4039999999999999</v>
      </c>
      <c r="J5" s="78">
        <v>9</v>
      </c>
      <c r="K5" s="80">
        <f t="shared" ref="K5:K155" si="0">IF(J5="","",J5+1)</f>
        <v>10</v>
      </c>
      <c r="L5" s="100">
        <f>IF(M5=1,IFERROR(100*(J5+(I5-VLOOKUP(J5,'Kovats n-alkanes'!B$7:C$40,2,TRUE))/(VLOOKUP(K5,'Kovats n-alkanes'!B$7:C$40,2,TRUE)-VLOOKUP(J5,'Kovats n-alkanes'!B$7:C$40,2,TRUE))),I5),IFERROR(100*(J5+(I5-VLOOKUP(J5,'Kovats n-alkanes'!D$7:E$40,2,TRUE))/(VLOOKUP(K5,'Kovats n-alkanes'!D$7:E$40,2,TRUE)-VLOOKUP(J5,'Kovats n-alkanes'!D$7:E$40,2,TRUE))),I5))</f>
        <v>901.68067226890753</v>
      </c>
      <c r="M5" s="80">
        <v>1</v>
      </c>
      <c r="N5" s="69"/>
      <c r="O5" s="69"/>
    </row>
    <row r="6" spans="1:15" ht="15.75" customHeight="1">
      <c r="A6" s="59">
        <v>2</v>
      </c>
      <c r="B6" s="80" t="s">
        <v>20</v>
      </c>
      <c r="C6" s="79"/>
      <c r="D6" s="81" t="s">
        <v>21</v>
      </c>
      <c r="E6" s="78"/>
      <c r="F6" s="59">
        <v>1581879.23</v>
      </c>
      <c r="G6" s="81"/>
      <c r="H6" s="78"/>
      <c r="I6" s="59">
        <v>5.5039999999999996</v>
      </c>
      <c r="J6" s="78">
        <v>9</v>
      </c>
      <c r="K6" s="80">
        <f t="shared" si="0"/>
        <v>10</v>
      </c>
      <c r="L6" s="100">
        <f>IF(M6=1,IFERROR(100*(J6+(I6-VLOOKUP(J6,'Kovats n-alkanes'!B$7:C$40,2,TRUE))/(VLOOKUP(K6,'Kovats n-alkanes'!B$7:C$40,2,TRUE)-VLOOKUP(J6,'Kovats n-alkanes'!B$7:C$40,2,TRUE))),I6),IFERROR(100*(J6+(I6-VLOOKUP(J6,'Kovats n-alkanes'!D$7:E$40,2,TRUE))/(VLOOKUP(K6,'Kovats n-alkanes'!D$7:E$40,2,TRUE)-VLOOKUP(J6,'Kovats n-alkanes'!D$7:E$40,2,TRUE))),I6))</f>
        <v>906.62382600098863</v>
      </c>
      <c r="M6" s="80">
        <v>1</v>
      </c>
      <c r="N6" s="69"/>
      <c r="O6" s="69"/>
    </row>
    <row r="7" spans="1:15" ht="15.75" customHeight="1">
      <c r="A7" s="59">
        <v>3</v>
      </c>
      <c r="B7" s="78" t="s">
        <v>22</v>
      </c>
      <c r="C7" s="78"/>
      <c r="D7" s="81" t="s">
        <v>23</v>
      </c>
      <c r="E7" s="78"/>
      <c r="F7" s="59">
        <v>320850.65999999997</v>
      </c>
      <c r="G7" s="81"/>
      <c r="H7" s="78">
        <v>900</v>
      </c>
      <c r="I7" s="59">
        <v>5.7969999999999997</v>
      </c>
      <c r="J7" s="78">
        <v>9</v>
      </c>
      <c r="K7" s="80">
        <f t="shared" si="0"/>
        <v>10</v>
      </c>
      <c r="L7" s="100">
        <f>IF(M7=1,IFERROR(100*(J7+(I7-VLOOKUP(J7,'Kovats n-alkanes'!B$7:C$40,2,TRUE))/(VLOOKUP(K7,'Kovats n-alkanes'!B$7:C$40,2,TRUE)-VLOOKUP(J7,'Kovats n-alkanes'!B$7:C$40,2,TRUE))),I7),IFERROR(100*(J7+(I7-VLOOKUP(J7,'Kovats n-alkanes'!D$7:E$40,2,TRUE))/(VLOOKUP(K7,'Kovats n-alkanes'!D$7:E$40,2,TRUE)-VLOOKUP(J7,'Kovats n-alkanes'!D$7:E$40,2,TRUE))),I7))</f>
        <v>921.10726643598605</v>
      </c>
      <c r="M7" s="80">
        <v>1</v>
      </c>
      <c r="N7" s="69"/>
      <c r="O7" s="69"/>
    </row>
    <row r="8" spans="1:15" ht="15.75" customHeight="1">
      <c r="A8" s="59">
        <v>4</v>
      </c>
      <c r="B8" s="78" t="s">
        <v>24</v>
      </c>
      <c r="C8" s="79" t="s">
        <v>25</v>
      </c>
      <c r="D8" s="82" t="s">
        <v>26</v>
      </c>
      <c r="F8" s="59">
        <v>166278.34</v>
      </c>
      <c r="G8" s="81"/>
      <c r="H8" s="78"/>
      <c r="I8" s="59">
        <v>5.9219999999999997</v>
      </c>
      <c r="J8" s="78">
        <v>9</v>
      </c>
      <c r="K8" s="80">
        <f t="shared" si="0"/>
        <v>10</v>
      </c>
      <c r="L8" s="100">
        <f>IF(M8=1,IFERROR(100*(J8+(I8-VLOOKUP(J8,'Kovats n-alkanes'!B$7:C$40,2,TRUE))/(VLOOKUP(K8,'Kovats n-alkanes'!B$7:C$40,2,TRUE)-VLOOKUP(J8,'Kovats n-alkanes'!B$7:C$40,2,TRUE))),I8),IFERROR(100*(J8+(I8-VLOOKUP(J8,'Kovats n-alkanes'!D$7:E$40,2,TRUE))/(VLOOKUP(K8,'Kovats n-alkanes'!D$7:E$40,2,TRUE)-VLOOKUP(J8,'Kovats n-alkanes'!D$7:E$40,2,TRUE))),I8))</f>
        <v>927.28620860108754</v>
      </c>
      <c r="M8" s="80">
        <v>1</v>
      </c>
      <c r="N8" s="69"/>
      <c r="O8" s="69"/>
    </row>
    <row r="9" spans="1:15" ht="15.75" customHeight="1">
      <c r="A9" s="59">
        <v>5</v>
      </c>
      <c r="B9" s="78" t="s">
        <v>27</v>
      </c>
      <c r="C9" s="78" t="s">
        <v>28</v>
      </c>
      <c r="D9" s="81" t="s">
        <v>29</v>
      </c>
      <c r="E9" s="82"/>
      <c r="F9" s="59">
        <v>286036.49</v>
      </c>
      <c r="G9" s="81"/>
      <c r="H9" s="78"/>
      <c r="I9" s="59">
        <v>6.0730000000000004</v>
      </c>
      <c r="J9" s="78">
        <v>9</v>
      </c>
      <c r="K9" s="80">
        <f t="shared" si="0"/>
        <v>10</v>
      </c>
      <c r="L9" s="100">
        <f>IF(M9=1,IFERROR(100*(J9+(I9-VLOOKUP(J9,'Kovats n-alkanes'!B$7:C$40,2,TRUE))/(VLOOKUP(K9,'Kovats n-alkanes'!B$7:C$40,2,TRUE)-VLOOKUP(J9,'Kovats n-alkanes'!B$7:C$40,2,TRUE))),I9),IFERROR(100*(J9+(I9-VLOOKUP(J9,'Kovats n-alkanes'!D$7:E$40,2,TRUE))/(VLOOKUP(K9,'Kovats n-alkanes'!D$7:E$40,2,TRUE)-VLOOKUP(J9,'Kovats n-alkanes'!D$7:E$40,2,TRUE))),I9))</f>
        <v>934.75037073652982</v>
      </c>
      <c r="M9" s="80">
        <v>1</v>
      </c>
      <c r="N9" s="69"/>
      <c r="O9" s="69"/>
    </row>
    <row r="10" spans="1:15" ht="15.75" customHeight="1">
      <c r="A10" s="59">
        <v>6</v>
      </c>
      <c r="B10" s="78"/>
      <c r="C10" s="78" t="s">
        <v>30</v>
      </c>
      <c r="D10" s="81"/>
      <c r="E10" s="78"/>
      <c r="F10" s="59">
        <v>99813.55</v>
      </c>
      <c r="G10" s="81"/>
      <c r="H10" s="78"/>
      <c r="I10" s="59">
        <v>6.3479999999999999</v>
      </c>
      <c r="J10" s="78">
        <v>9</v>
      </c>
      <c r="K10" s="80">
        <f t="shared" si="0"/>
        <v>10</v>
      </c>
      <c r="L10" s="100">
        <f>IF(M10=1,IFERROR(100*(J10+(I10-VLOOKUP(J10,'Kovats n-alkanes'!B$7:C$40,2,TRUE))/(VLOOKUP(K10,'Kovats n-alkanes'!B$7:C$40,2,TRUE)-VLOOKUP(J10,'Kovats n-alkanes'!B$7:C$40,2,TRUE))),I10),IFERROR(100*(J10+(I10-VLOOKUP(J10,'Kovats n-alkanes'!D$7:E$40,2,TRUE))/(VLOOKUP(K10,'Kovats n-alkanes'!D$7:E$40,2,TRUE)-VLOOKUP(J10,'Kovats n-alkanes'!D$7:E$40,2,TRUE))),I10))</f>
        <v>948.34404349975273</v>
      </c>
      <c r="M10" s="80">
        <v>1</v>
      </c>
      <c r="N10" s="69"/>
      <c r="O10" s="69"/>
    </row>
    <row r="11" spans="1:15" ht="15.75" customHeight="1">
      <c r="A11" s="59">
        <v>7</v>
      </c>
      <c r="B11" s="78"/>
      <c r="C11" s="78" t="s">
        <v>31</v>
      </c>
      <c r="D11" s="81"/>
      <c r="E11" s="78"/>
      <c r="F11" s="59">
        <v>34388.400000000001</v>
      </c>
      <c r="G11" s="81"/>
      <c r="H11" s="78"/>
      <c r="I11" s="59">
        <v>6.4569999999999999</v>
      </c>
      <c r="J11" s="78">
        <v>9</v>
      </c>
      <c r="K11" s="80">
        <f t="shared" si="0"/>
        <v>10</v>
      </c>
      <c r="L11" s="100">
        <f>IF(M11=1,IFERROR(100*(J11+(I11-VLOOKUP(J11,'Kovats n-alkanes'!B$7:C$40,2,TRUE))/(VLOOKUP(K11,'Kovats n-alkanes'!B$7:C$40,2,TRUE)-VLOOKUP(J11,'Kovats n-alkanes'!B$7:C$40,2,TRUE))),I11),IFERROR(100*(J11+(I11-VLOOKUP(J11,'Kovats n-alkanes'!D$7:E$40,2,TRUE))/(VLOOKUP(K11,'Kovats n-alkanes'!D$7:E$40,2,TRUE)-VLOOKUP(J11,'Kovats n-alkanes'!D$7:E$40,2,TRUE))),I11))</f>
        <v>953.7320810677212</v>
      </c>
      <c r="M11" s="80">
        <v>1</v>
      </c>
      <c r="N11" s="69"/>
      <c r="O11" s="69"/>
    </row>
    <row r="12" spans="1:15" ht="15.75" customHeight="1">
      <c r="A12" s="59">
        <v>8</v>
      </c>
      <c r="B12" s="78" t="s">
        <v>32</v>
      </c>
      <c r="C12" s="78" t="s">
        <v>28</v>
      </c>
      <c r="D12" s="81" t="s">
        <v>33</v>
      </c>
      <c r="E12" s="78"/>
      <c r="F12" s="59">
        <v>1119811.97</v>
      </c>
      <c r="G12" s="81"/>
      <c r="H12" s="78"/>
      <c r="I12" s="59">
        <v>6.6829999999999998</v>
      </c>
      <c r="J12" s="78">
        <v>9</v>
      </c>
      <c r="K12" s="80">
        <f t="shared" si="0"/>
        <v>10</v>
      </c>
      <c r="L12" s="100">
        <f>IF(M12=1,IFERROR(100*(J12+(I12-VLOOKUP(J12,'Kovats n-alkanes'!B$7:C$40,2,TRUE))/(VLOOKUP(K12,'Kovats n-alkanes'!B$7:C$40,2,TRUE)-VLOOKUP(J12,'Kovats n-alkanes'!B$7:C$40,2,TRUE))),I12),IFERROR(100*(J12+(I12-VLOOKUP(J12,'Kovats n-alkanes'!D$7:E$40,2,TRUE))/(VLOOKUP(K12,'Kovats n-alkanes'!D$7:E$40,2,TRUE)-VLOOKUP(J12,'Kovats n-alkanes'!D$7:E$40,2,TRUE))),I12))</f>
        <v>964.90360850222442</v>
      </c>
      <c r="M12" s="80">
        <v>1</v>
      </c>
      <c r="N12" s="69"/>
      <c r="O12" s="69"/>
    </row>
    <row r="13" spans="1:15" ht="15.75" customHeight="1">
      <c r="A13" s="59">
        <v>9</v>
      </c>
      <c r="B13" s="78"/>
      <c r="C13" s="78" t="s">
        <v>31</v>
      </c>
      <c r="D13" s="81"/>
      <c r="E13" s="78"/>
      <c r="F13" s="59">
        <v>29956.41</v>
      </c>
      <c r="G13" s="81"/>
      <c r="H13" s="78"/>
      <c r="I13" s="59">
        <v>6.85</v>
      </c>
      <c r="J13" s="78">
        <v>9</v>
      </c>
      <c r="K13" s="80">
        <f t="shared" si="0"/>
        <v>10</v>
      </c>
      <c r="L13" s="100">
        <f>IF(M13=1,IFERROR(100*(J13+(I13-VLOOKUP(J13,'Kovats n-alkanes'!B$7:C$40,2,TRUE))/(VLOOKUP(K13,'Kovats n-alkanes'!B$7:C$40,2,TRUE)-VLOOKUP(J13,'Kovats n-alkanes'!B$7:C$40,2,TRUE))),I13),IFERROR(100*(J13+(I13-VLOOKUP(J13,'Kovats n-alkanes'!D$7:E$40,2,TRUE))/(VLOOKUP(K13,'Kovats n-alkanes'!D$7:E$40,2,TRUE)-VLOOKUP(J13,'Kovats n-alkanes'!D$7:E$40,2,TRUE))),I13))</f>
        <v>973.15867523479972</v>
      </c>
      <c r="M13" s="80">
        <v>1</v>
      </c>
      <c r="N13" s="69"/>
      <c r="O13" s="69"/>
    </row>
    <row r="14" spans="1:15" ht="15.75" customHeight="1">
      <c r="A14" s="59">
        <v>10</v>
      </c>
      <c r="B14" s="78"/>
      <c r="C14" s="78" t="s">
        <v>34</v>
      </c>
      <c r="D14" s="81"/>
      <c r="E14" s="78"/>
      <c r="F14" s="59">
        <v>424118.86</v>
      </c>
      <c r="G14" s="81"/>
      <c r="H14" s="78"/>
      <c r="I14" s="59">
        <v>7.101</v>
      </c>
      <c r="J14" s="78">
        <v>9</v>
      </c>
      <c r="K14" s="80">
        <f t="shared" si="0"/>
        <v>10</v>
      </c>
      <c r="L14" s="100">
        <f>IF(M14=1,IFERROR(100*(J14+(I14-VLOOKUP(J14,'Kovats n-alkanes'!B$7:C$40,2,TRUE))/(VLOOKUP(K14,'Kovats n-alkanes'!B$7:C$40,2,TRUE)-VLOOKUP(J14,'Kovats n-alkanes'!B$7:C$40,2,TRUE))),I14),IFERROR(100*(J14+(I14-VLOOKUP(J14,'Kovats n-alkanes'!D$7:E$40,2,TRUE))/(VLOOKUP(K14,'Kovats n-alkanes'!D$7:E$40,2,TRUE)-VLOOKUP(J14,'Kovats n-alkanes'!D$7:E$40,2,TRUE))),I14))</f>
        <v>985.56599110232332</v>
      </c>
      <c r="M14" s="80">
        <v>1</v>
      </c>
      <c r="N14" s="69"/>
      <c r="O14" s="69"/>
    </row>
    <row r="15" spans="1:15" ht="15.75" customHeight="1">
      <c r="A15" s="59">
        <v>11</v>
      </c>
      <c r="B15" s="78" t="s">
        <v>35</v>
      </c>
      <c r="C15" s="79" t="s">
        <v>25</v>
      </c>
      <c r="D15" s="81" t="s">
        <v>36</v>
      </c>
      <c r="E15" s="78"/>
      <c r="F15" s="59">
        <v>90975.85</v>
      </c>
      <c r="G15" s="81"/>
      <c r="H15" s="93"/>
      <c r="I15" s="59">
        <v>7.2930000000000001</v>
      </c>
      <c r="J15" s="78">
        <v>9</v>
      </c>
      <c r="K15" s="80">
        <f t="shared" si="0"/>
        <v>10</v>
      </c>
      <c r="L15" s="100">
        <f>IF(M15=1,IFERROR(100*(J15+(I15-VLOOKUP(J15,'Kovats n-alkanes'!B$7:C$40,2,TRUE))/(VLOOKUP(K15,'Kovats n-alkanes'!B$7:C$40,2,TRUE)-VLOOKUP(J15,'Kovats n-alkanes'!B$7:C$40,2,TRUE))),I15),IFERROR(100*(J15+(I15-VLOOKUP(J15,'Kovats n-alkanes'!D$7:E$40,2,TRUE))/(VLOOKUP(K15,'Kovats n-alkanes'!D$7:E$40,2,TRUE)-VLOOKUP(J15,'Kovats n-alkanes'!D$7:E$40,2,TRUE))),I15))</f>
        <v>995.05684626791901</v>
      </c>
      <c r="M15" s="80">
        <v>1</v>
      </c>
      <c r="N15" s="69"/>
      <c r="O15" s="69"/>
    </row>
    <row r="16" spans="1:15" ht="15.75" customHeight="1">
      <c r="A16" s="59">
        <v>12</v>
      </c>
      <c r="B16" s="83" t="s">
        <v>37</v>
      </c>
      <c r="D16" s="78" t="s">
        <v>38</v>
      </c>
      <c r="E16" s="78"/>
      <c r="F16" s="59">
        <v>1719938.09</v>
      </c>
      <c r="G16" s="81"/>
      <c r="H16" s="78">
        <v>1000</v>
      </c>
      <c r="I16" s="59">
        <v>7.41</v>
      </c>
      <c r="J16" s="78">
        <v>10</v>
      </c>
      <c r="K16" s="80">
        <f t="shared" si="0"/>
        <v>11</v>
      </c>
      <c r="L16" s="100">
        <f>IF(M16=1,IFERROR(100*(J16+(I16-VLOOKUP(J16,'Kovats n-alkanes'!B$7:C$40,2,TRUE))/(VLOOKUP(K16,'Kovats n-alkanes'!B$7:C$40,2,TRUE)-VLOOKUP(J16,'Kovats n-alkanes'!B$7:C$40,2,TRUE))),I16),IFERROR(100*(J16+(I16-VLOOKUP(J16,'Kovats n-alkanes'!D$7:E$40,2,TRUE))/(VLOOKUP(K16,'Kovats n-alkanes'!D$7:E$40,2,TRUE)-VLOOKUP(J16,'Kovats n-alkanes'!D$7:E$40,2,TRUE))),I16))</f>
        <v>1000.876740587932</v>
      </c>
      <c r="M16" s="80">
        <v>1</v>
      </c>
      <c r="N16" s="69"/>
      <c r="O16" s="69"/>
    </row>
    <row r="17" spans="1:15" ht="15.75" customHeight="1">
      <c r="A17" s="59">
        <v>13</v>
      </c>
      <c r="B17" s="78"/>
      <c r="C17" s="79" t="s">
        <v>30</v>
      </c>
      <c r="D17" s="81"/>
      <c r="E17" s="78"/>
      <c r="F17" s="59">
        <v>495338.11</v>
      </c>
      <c r="G17" s="81"/>
      <c r="H17" s="78"/>
      <c r="I17" s="59">
        <v>7.51</v>
      </c>
      <c r="J17" s="78">
        <v>10</v>
      </c>
      <c r="K17" s="80">
        <f t="shared" si="0"/>
        <v>11</v>
      </c>
      <c r="L17" s="100">
        <f>IF(M17=1,IFERROR(100*(J17+(I17-VLOOKUP(J17,'Kovats n-alkanes'!B$7:C$40,2,TRUE))/(VLOOKUP(K17,'Kovats n-alkanes'!B$7:C$40,2,TRUE)-VLOOKUP(J17,'Kovats n-alkanes'!B$7:C$40,2,TRUE))),I17),IFERROR(100*(J17+(I17-VLOOKUP(J17,'Kovats n-alkanes'!D$7:E$40,2,TRUE))/(VLOOKUP(K17,'Kovats n-alkanes'!D$7:E$40,2,TRUE)-VLOOKUP(J17,'Kovats n-alkanes'!D$7:E$40,2,TRUE))),I17))</f>
        <v>1006.0340381640021</v>
      </c>
      <c r="M17" s="80">
        <v>1</v>
      </c>
      <c r="N17" s="69"/>
      <c r="O17" s="69"/>
    </row>
    <row r="18" spans="1:15" ht="15.75" customHeight="1">
      <c r="A18" s="59">
        <v>14</v>
      </c>
      <c r="B18" s="78" t="s">
        <v>39</v>
      </c>
      <c r="C18" s="78" t="s">
        <v>28</v>
      </c>
      <c r="D18" s="81" t="s">
        <v>40</v>
      </c>
      <c r="E18" s="78"/>
      <c r="F18" s="59">
        <v>807457.61</v>
      </c>
      <c r="G18" s="81"/>
      <c r="H18" s="78"/>
      <c r="I18" s="59">
        <v>7.5940000000000003</v>
      </c>
      <c r="J18" s="78">
        <v>10</v>
      </c>
      <c r="K18" s="80">
        <f t="shared" si="0"/>
        <v>11</v>
      </c>
      <c r="L18" s="100">
        <f>IF(M18=1,IFERROR(100*(J18+(I18-VLOOKUP(J18,'Kovats n-alkanes'!B$7:C$40,2,TRUE))/(VLOOKUP(K18,'Kovats n-alkanes'!B$7:C$40,2,TRUE)-VLOOKUP(J18,'Kovats n-alkanes'!B$7:C$40,2,TRUE))),I18),IFERROR(100*(J18+(I18-VLOOKUP(J18,'Kovats n-alkanes'!D$7:E$40,2,TRUE))/(VLOOKUP(K18,'Kovats n-alkanes'!D$7:E$40,2,TRUE)-VLOOKUP(J18,'Kovats n-alkanes'!D$7:E$40,2,TRUE))),I18))</f>
        <v>1010.3661681279011</v>
      </c>
      <c r="M18" s="80">
        <v>1</v>
      </c>
      <c r="N18" s="69"/>
      <c r="O18" s="69"/>
    </row>
    <row r="19" spans="1:15" ht="15.75" customHeight="1">
      <c r="A19" s="59">
        <v>15</v>
      </c>
      <c r="B19" s="78"/>
      <c r="C19" s="78" t="s">
        <v>31</v>
      </c>
      <c r="D19" s="78"/>
      <c r="E19" s="78"/>
      <c r="F19" s="59">
        <v>656650.18000000005</v>
      </c>
      <c r="G19" s="81"/>
      <c r="H19" s="78"/>
      <c r="I19" s="59">
        <v>7.6769999999999996</v>
      </c>
      <c r="J19" s="78">
        <v>10</v>
      </c>
      <c r="K19" s="80">
        <f t="shared" si="0"/>
        <v>11</v>
      </c>
      <c r="L19" s="100">
        <f>IF(M19=1,IFERROR(100*(J19+(I19-VLOOKUP(J19,'Kovats n-alkanes'!B$7:C$40,2,TRUE))/(VLOOKUP(K19,'Kovats n-alkanes'!B$7:C$40,2,TRUE)-VLOOKUP(J19,'Kovats n-alkanes'!B$7:C$40,2,TRUE))),I19),IFERROR(100*(J19+(I19-VLOOKUP(J19,'Kovats n-alkanes'!D$7:E$40,2,TRUE))/(VLOOKUP(K19,'Kovats n-alkanes'!D$7:E$40,2,TRUE)-VLOOKUP(J19,'Kovats n-alkanes'!D$7:E$40,2,TRUE))),I19))</f>
        <v>1014.6467251160392</v>
      </c>
      <c r="M19" s="80">
        <v>1</v>
      </c>
      <c r="N19" s="69"/>
      <c r="O19" s="69"/>
    </row>
    <row r="20" spans="1:15" ht="15.75" customHeight="1">
      <c r="A20" s="59">
        <v>16</v>
      </c>
      <c r="B20" s="83" t="s">
        <v>41</v>
      </c>
      <c r="D20" s="84" t="s">
        <v>42</v>
      </c>
      <c r="E20" s="78"/>
      <c r="F20" s="59">
        <v>2058854.72</v>
      </c>
      <c r="G20" s="81"/>
      <c r="H20" s="93">
        <v>1021</v>
      </c>
      <c r="I20" s="59">
        <v>7.7690000000000001</v>
      </c>
      <c r="J20" s="78">
        <v>10</v>
      </c>
      <c r="K20" s="80">
        <f t="shared" si="0"/>
        <v>11</v>
      </c>
      <c r="L20" s="100">
        <f>IF(M20=1,IFERROR(100*(J20+(I20-VLOOKUP(J20,'Kovats n-alkanes'!B$7:C$40,2,TRUE))/(VLOOKUP(K20,'Kovats n-alkanes'!B$7:C$40,2,TRUE)-VLOOKUP(J20,'Kovats n-alkanes'!B$7:C$40,2,TRUE))),I20),IFERROR(100*(J20+(I20-VLOOKUP(J20,'Kovats n-alkanes'!D$7:E$40,2,TRUE))/(VLOOKUP(K20,'Kovats n-alkanes'!D$7:E$40,2,TRUE)-VLOOKUP(J20,'Kovats n-alkanes'!D$7:E$40,2,TRUE))),I20))</f>
        <v>1019.3914388860238</v>
      </c>
      <c r="M20" s="80">
        <v>1</v>
      </c>
      <c r="N20" s="69"/>
      <c r="O20" s="69"/>
    </row>
    <row r="21" spans="1:15" ht="15.75" customHeight="1">
      <c r="A21" s="59">
        <v>17</v>
      </c>
      <c r="B21" s="78"/>
      <c r="C21" s="79" t="s">
        <v>25</v>
      </c>
      <c r="D21" s="81"/>
      <c r="E21" s="78"/>
      <c r="F21" s="59">
        <v>1622712.71</v>
      </c>
      <c r="G21" s="81"/>
      <c r="H21" s="78"/>
      <c r="I21" s="59">
        <v>7.97</v>
      </c>
      <c r="J21" s="78">
        <v>10</v>
      </c>
      <c r="K21" s="80">
        <f t="shared" si="0"/>
        <v>11</v>
      </c>
      <c r="L21" s="100">
        <f>IF(M21=1,IFERROR(100*(J21+(I21-VLOOKUP(J21,'Kovats n-alkanes'!B$7:C$40,2,TRUE))/(VLOOKUP(K21,'Kovats n-alkanes'!B$7:C$40,2,TRUE)-VLOOKUP(J21,'Kovats n-alkanes'!B$7:C$40,2,TRUE))),I21),IFERROR(100*(J21+(I21-VLOOKUP(J21,'Kovats n-alkanes'!D$7:E$40,2,TRUE))/(VLOOKUP(K21,'Kovats n-alkanes'!D$7:E$40,2,TRUE)-VLOOKUP(J21,'Kovats n-alkanes'!D$7:E$40,2,TRUE))),I21))</f>
        <v>1029.7576070139246</v>
      </c>
      <c r="M21" s="80">
        <v>1</v>
      </c>
      <c r="N21" s="69"/>
      <c r="O21" s="69"/>
    </row>
    <row r="22" spans="1:15" ht="15.75" customHeight="1">
      <c r="A22" s="59">
        <v>18</v>
      </c>
      <c r="B22" s="78"/>
      <c r="C22" s="79" t="s">
        <v>25</v>
      </c>
      <c r="D22" s="81"/>
      <c r="E22" s="78"/>
      <c r="F22" s="59">
        <v>833348.62</v>
      </c>
      <c r="G22" s="81"/>
      <c r="H22" s="78"/>
      <c r="I22" s="59">
        <v>8.0540000000000003</v>
      </c>
      <c r="J22" s="78">
        <v>10</v>
      </c>
      <c r="K22" s="80">
        <f t="shared" si="0"/>
        <v>11</v>
      </c>
      <c r="L22" s="100">
        <f>IF(M22=1,IFERROR(100*(J22+(I22-VLOOKUP(J22,'Kovats n-alkanes'!B$7:C$40,2,TRUE))/(VLOOKUP(K22,'Kovats n-alkanes'!B$7:C$40,2,TRUE)-VLOOKUP(J22,'Kovats n-alkanes'!B$7:C$40,2,TRUE))),I22),IFERROR(100*(J22+(I22-VLOOKUP(J22,'Kovats n-alkanes'!D$7:E$40,2,TRUE))/(VLOOKUP(K22,'Kovats n-alkanes'!D$7:E$40,2,TRUE)-VLOOKUP(J22,'Kovats n-alkanes'!D$7:E$40,2,TRUE))),I22))</f>
        <v>1034.0897369778236</v>
      </c>
      <c r="M22" s="80">
        <v>1</v>
      </c>
      <c r="N22" s="69"/>
      <c r="O22" s="69"/>
    </row>
    <row r="23" spans="1:15" ht="15.75" customHeight="1">
      <c r="A23" s="59">
        <v>19</v>
      </c>
      <c r="B23" s="78" t="s">
        <v>43</v>
      </c>
      <c r="C23" s="79" t="s">
        <v>25</v>
      </c>
      <c r="D23" s="81" t="s">
        <v>44</v>
      </c>
      <c r="E23" s="78"/>
      <c r="F23" s="59">
        <v>337137.03</v>
      </c>
      <c r="G23" s="81"/>
      <c r="H23" s="94">
        <v>1853</v>
      </c>
      <c r="I23" s="59">
        <v>8.1370000000000005</v>
      </c>
      <c r="J23" s="78">
        <v>10</v>
      </c>
      <c r="K23" s="80">
        <f t="shared" si="0"/>
        <v>11</v>
      </c>
      <c r="L23" s="100">
        <f>IF(M23=1,IFERROR(100*(J23+(I23-VLOOKUP(J23,'Kovats n-alkanes'!B$7:C$40,2,TRUE))/(VLOOKUP(K23,'Kovats n-alkanes'!B$7:C$40,2,TRUE)-VLOOKUP(J23,'Kovats n-alkanes'!B$7:C$40,2,TRUE))),I23),IFERROR(100*(J23+(I23-VLOOKUP(J23,'Kovats n-alkanes'!D$7:E$40,2,TRUE))/(VLOOKUP(K23,'Kovats n-alkanes'!D$7:E$40,2,TRUE)-VLOOKUP(J23,'Kovats n-alkanes'!D$7:E$40,2,TRUE))),I23))</f>
        <v>1038.370293965962</v>
      </c>
      <c r="M23" s="80">
        <v>1</v>
      </c>
      <c r="N23" s="69"/>
      <c r="O23" s="69"/>
    </row>
    <row r="24" spans="1:15" ht="15.75" customHeight="1">
      <c r="A24" s="59">
        <v>20</v>
      </c>
      <c r="B24" s="78" t="s">
        <v>45</v>
      </c>
      <c r="C24" s="79" t="s">
        <v>25</v>
      </c>
      <c r="D24" s="81" t="s">
        <v>36</v>
      </c>
      <c r="E24" s="78"/>
      <c r="F24" s="59">
        <v>806769.7</v>
      </c>
      <c r="G24" s="81"/>
      <c r="H24" s="93" t="s">
        <v>46</v>
      </c>
      <c r="I24" s="59">
        <v>8.2119999999999997</v>
      </c>
      <c r="J24" s="78">
        <v>10</v>
      </c>
      <c r="K24" s="80">
        <f t="shared" si="0"/>
        <v>11</v>
      </c>
      <c r="L24" s="100">
        <f>IF(M24=1,IFERROR(100*(J24+(I24-VLOOKUP(J24,'Kovats n-alkanes'!B$7:C$40,2,TRUE))/(VLOOKUP(K24,'Kovats n-alkanes'!B$7:C$40,2,TRUE)-VLOOKUP(J24,'Kovats n-alkanes'!B$7:C$40,2,TRUE))),I24),IFERROR(100*(J24+(I24-VLOOKUP(J24,'Kovats n-alkanes'!D$7:E$40,2,TRUE))/(VLOOKUP(K24,'Kovats n-alkanes'!D$7:E$40,2,TRUE)-VLOOKUP(J24,'Kovats n-alkanes'!D$7:E$40,2,TRUE))),I24))</f>
        <v>1042.2382671480143</v>
      </c>
      <c r="M24" s="80">
        <v>1</v>
      </c>
      <c r="N24" s="69"/>
      <c r="O24" s="69"/>
    </row>
    <row r="25" spans="1:15" ht="15.75" customHeight="1">
      <c r="A25" s="59">
        <v>21</v>
      </c>
      <c r="B25" s="78" t="s">
        <v>35</v>
      </c>
      <c r="C25" s="79" t="s">
        <v>25</v>
      </c>
      <c r="D25" s="81" t="s">
        <v>36</v>
      </c>
      <c r="E25" s="78"/>
      <c r="F25" s="59">
        <v>440070.2</v>
      </c>
      <c r="G25" s="81"/>
      <c r="H25" s="78"/>
      <c r="I25" s="59">
        <v>8.3629999999999995</v>
      </c>
      <c r="J25" s="78">
        <v>10</v>
      </c>
      <c r="K25" s="80">
        <f t="shared" si="0"/>
        <v>11</v>
      </c>
      <c r="L25" s="100">
        <f>IF(M25=1,IFERROR(100*(J25+(I25-VLOOKUP(J25,'Kovats n-alkanes'!B$7:C$40,2,TRUE))/(VLOOKUP(K25,'Kovats n-alkanes'!B$7:C$40,2,TRUE)-VLOOKUP(J25,'Kovats n-alkanes'!B$7:C$40,2,TRUE))),I25),IFERROR(100*(J25+(I25-VLOOKUP(J25,'Kovats n-alkanes'!D$7:E$40,2,TRUE))/(VLOOKUP(K25,'Kovats n-alkanes'!D$7:E$40,2,TRUE)-VLOOKUP(J25,'Kovats n-alkanes'!D$7:E$40,2,TRUE))),I25))</f>
        <v>1050.0257864878802</v>
      </c>
      <c r="M25" s="80">
        <v>1</v>
      </c>
      <c r="N25" s="69"/>
      <c r="O25" s="69"/>
    </row>
    <row r="26" spans="1:15" ht="15.75" customHeight="1">
      <c r="A26" s="59">
        <v>22</v>
      </c>
      <c r="B26" s="78" t="s">
        <v>35</v>
      </c>
      <c r="C26" s="79" t="s">
        <v>25</v>
      </c>
      <c r="D26" s="81" t="s">
        <v>36</v>
      </c>
      <c r="E26" s="78"/>
      <c r="F26" s="59">
        <v>1051599.1599999999</v>
      </c>
      <c r="G26" s="81"/>
      <c r="H26" s="93"/>
      <c r="I26" s="59">
        <v>8.4629999999999992</v>
      </c>
      <c r="J26" s="78">
        <v>10</v>
      </c>
      <c r="K26" s="80">
        <f t="shared" si="0"/>
        <v>11</v>
      </c>
      <c r="L26" s="100">
        <f>IF(M26=1,IFERROR(100*(J26+(I26-VLOOKUP(J26,'Kovats n-alkanes'!B$7:C$40,2,TRUE))/(VLOOKUP(K26,'Kovats n-alkanes'!B$7:C$40,2,TRUE)-VLOOKUP(J26,'Kovats n-alkanes'!B$7:C$40,2,TRUE))),I26),IFERROR(100*(J26+(I26-VLOOKUP(J26,'Kovats n-alkanes'!D$7:E$40,2,TRUE))/(VLOOKUP(K26,'Kovats n-alkanes'!D$7:E$40,2,TRUE)-VLOOKUP(J26,'Kovats n-alkanes'!D$7:E$40,2,TRUE))),I26))</f>
        <v>1055.1830840639504</v>
      </c>
      <c r="M26" s="80">
        <v>1</v>
      </c>
      <c r="N26" s="69"/>
      <c r="O26" s="69"/>
    </row>
    <row r="27" spans="1:15" ht="30">
      <c r="A27" s="59">
        <v>23</v>
      </c>
      <c r="B27" s="78"/>
      <c r="C27" s="79" t="s">
        <v>25</v>
      </c>
      <c r="D27" s="81"/>
      <c r="E27" s="78"/>
      <c r="F27" s="59">
        <v>1119487.6399999999</v>
      </c>
      <c r="G27" s="81"/>
      <c r="H27" s="93"/>
      <c r="I27" s="59">
        <v>8.5879999999999992</v>
      </c>
      <c r="J27" s="78">
        <v>10</v>
      </c>
      <c r="K27" s="80">
        <f t="shared" si="0"/>
        <v>11</v>
      </c>
      <c r="L27" s="100">
        <f>IF(M27=1,IFERROR(100*(J27+(I27-VLOOKUP(J27,'Kovats n-alkanes'!B$7:C$40,2,TRUE))/(VLOOKUP(K27,'Kovats n-alkanes'!B$7:C$40,2,TRUE)-VLOOKUP(J27,'Kovats n-alkanes'!B$7:C$40,2,TRUE))),I27),IFERROR(100*(J27+(I27-VLOOKUP(J27,'Kovats n-alkanes'!D$7:E$40,2,TRUE))/(VLOOKUP(K27,'Kovats n-alkanes'!D$7:E$40,2,TRUE)-VLOOKUP(J27,'Kovats n-alkanes'!D$7:E$40,2,TRUE))),I27))</f>
        <v>1061.629706034038</v>
      </c>
      <c r="M27" s="80">
        <v>1</v>
      </c>
      <c r="N27" s="69"/>
      <c r="O27" s="69"/>
    </row>
    <row r="28" spans="1:15" ht="30">
      <c r="A28" s="59">
        <v>24</v>
      </c>
      <c r="B28" s="78" t="s">
        <v>47</v>
      </c>
      <c r="C28" s="79" t="s">
        <v>25</v>
      </c>
      <c r="D28" s="85" t="s">
        <v>48</v>
      </c>
      <c r="E28" s="78"/>
      <c r="F28" s="59">
        <v>1173803.8</v>
      </c>
      <c r="G28" s="81"/>
      <c r="H28" s="93"/>
      <c r="I28" s="59">
        <v>8.7810000000000006</v>
      </c>
      <c r="J28" s="78">
        <v>10</v>
      </c>
      <c r="K28" s="80">
        <f t="shared" si="0"/>
        <v>11</v>
      </c>
      <c r="L28" s="100">
        <f>IF(M28=1,IFERROR(100*(J28+(I28-VLOOKUP(J28,'Kovats n-alkanes'!B$7:C$40,2,TRUE))/(VLOOKUP(K28,'Kovats n-alkanes'!B$7:C$40,2,TRUE)-VLOOKUP(J28,'Kovats n-alkanes'!B$7:C$40,2,TRUE))),I28),IFERROR(100*(J28+(I28-VLOOKUP(J28,'Kovats n-alkanes'!D$7:E$40,2,TRUE))/(VLOOKUP(K28,'Kovats n-alkanes'!D$7:E$40,2,TRUE)-VLOOKUP(J28,'Kovats n-alkanes'!D$7:E$40,2,TRUE))),I28))</f>
        <v>1071.5832903558535</v>
      </c>
      <c r="M28" s="80">
        <v>1</v>
      </c>
      <c r="N28" s="69"/>
      <c r="O28" s="69"/>
    </row>
    <row r="29" spans="1:15" ht="30">
      <c r="A29" s="59">
        <v>25</v>
      </c>
      <c r="B29" s="78"/>
      <c r="C29" s="78" t="s">
        <v>30</v>
      </c>
      <c r="E29" s="78"/>
      <c r="F29" s="59">
        <v>343751.96</v>
      </c>
      <c r="G29" s="81"/>
      <c r="H29" s="93"/>
      <c r="I29" s="59">
        <v>8.9309999999999992</v>
      </c>
      <c r="J29" s="78">
        <v>10</v>
      </c>
      <c r="K29" s="80">
        <f t="shared" si="0"/>
        <v>11</v>
      </c>
      <c r="L29" s="100">
        <f>IF(M29=1,IFERROR(100*(J29+(I29-VLOOKUP(J29,'Kovats n-alkanes'!B$7:C$40,2,TRUE))/(VLOOKUP(K29,'Kovats n-alkanes'!B$7:C$40,2,TRUE)-VLOOKUP(J29,'Kovats n-alkanes'!B$7:C$40,2,TRUE))),I29),IFERROR(100*(J29+(I29-VLOOKUP(J29,'Kovats n-alkanes'!D$7:E$40,2,TRUE))/(VLOOKUP(K29,'Kovats n-alkanes'!D$7:E$40,2,TRUE)-VLOOKUP(J29,'Kovats n-alkanes'!D$7:E$40,2,TRUE))),I29))</f>
        <v>1079.3192367199588</v>
      </c>
      <c r="M29" s="80">
        <v>1</v>
      </c>
      <c r="N29" s="69"/>
      <c r="O29" s="69"/>
    </row>
    <row r="30" spans="1:15" ht="30">
      <c r="A30" s="59">
        <v>26</v>
      </c>
      <c r="B30" s="78" t="s">
        <v>49</v>
      </c>
      <c r="C30" s="79" t="s">
        <v>25</v>
      </c>
      <c r="D30" s="85" t="s">
        <v>50</v>
      </c>
      <c r="E30" s="78"/>
      <c r="F30" s="59">
        <v>335834.55</v>
      </c>
      <c r="G30" s="81"/>
      <c r="H30" s="95">
        <v>1900</v>
      </c>
      <c r="I30" s="59">
        <v>9.0559999999999992</v>
      </c>
      <c r="J30" s="78">
        <v>10</v>
      </c>
      <c r="K30" s="80">
        <f t="shared" si="0"/>
        <v>11</v>
      </c>
      <c r="L30" s="100">
        <f>IF(M30=1,IFERROR(100*(J30+(I30-VLOOKUP(J30,'Kovats n-alkanes'!B$7:C$40,2,TRUE))/(VLOOKUP(K30,'Kovats n-alkanes'!B$7:C$40,2,TRUE)-VLOOKUP(J30,'Kovats n-alkanes'!B$7:C$40,2,TRUE))),I30),IFERROR(100*(J30+(I30-VLOOKUP(J30,'Kovats n-alkanes'!D$7:E$40,2,TRUE))/(VLOOKUP(K30,'Kovats n-alkanes'!D$7:E$40,2,TRUE)-VLOOKUP(J30,'Kovats n-alkanes'!D$7:E$40,2,TRUE))),I30))</f>
        <v>1085.7658586900463</v>
      </c>
      <c r="M30" s="80">
        <v>1</v>
      </c>
      <c r="N30" s="69"/>
      <c r="O30" s="69"/>
    </row>
    <row r="31" spans="1:15" ht="30">
      <c r="A31" s="59">
        <v>27</v>
      </c>
      <c r="B31" s="78" t="s">
        <v>35</v>
      </c>
      <c r="C31" s="79" t="s">
        <v>25</v>
      </c>
      <c r="D31" s="81" t="s">
        <v>36</v>
      </c>
      <c r="E31" s="78"/>
      <c r="F31" s="59">
        <v>131305.85</v>
      </c>
      <c r="G31" s="81"/>
      <c r="H31" s="78"/>
      <c r="I31" s="59">
        <v>9.1820000000000004</v>
      </c>
      <c r="J31" s="78">
        <v>10</v>
      </c>
      <c r="K31" s="80">
        <f t="shared" si="0"/>
        <v>11</v>
      </c>
      <c r="L31" s="100">
        <f>IF(M31=1,IFERROR(100*(J31+(I31-VLOOKUP(J31,'Kovats n-alkanes'!B$7:C$40,2,TRUE))/(VLOOKUP(K31,'Kovats n-alkanes'!B$7:C$40,2,TRUE)-VLOOKUP(J31,'Kovats n-alkanes'!B$7:C$40,2,TRUE))),I31),IFERROR(100*(J31+(I31-VLOOKUP(J31,'Kovats n-alkanes'!D$7:E$40,2,TRUE))/(VLOOKUP(K31,'Kovats n-alkanes'!D$7:E$40,2,TRUE)-VLOOKUP(J31,'Kovats n-alkanes'!D$7:E$40,2,TRUE))),I31))</f>
        <v>1092.2640536358947</v>
      </c>
      <c r="M31" s="80">
        <v>1</v>
      </c>
      <c r="N31" s="69"/>
      <c r="O31" s="69"/>
    </row>
    <row r="32" spans="1:15" ht="30">
      <c r="A32" s="59">
        <v>28</v>
      </c>
      <c r="B32" s="78" t="s">
        <v>51</v>
      </c>
      <c r="C32" s="78"/>
      <c r="D32" s="81" t="s">
        <v>52</v>
      </c>
      <c r="E32" s="78"/>
      <c r="F32" s="59">
        <v>896043.75</v>
      </c>
      <c r="G32" s="78"/>
      <c r="H32" s="78">
        <v>1100</v>
      </c>
      <c r="I32" s="59">
        <v>9.3070000000000004</v>
      </c>
      <c r="J32" s="78">
        <v>10</v>
      </c>
      <c r="K32" s="80">
        <f t="shared" si="0"/>
        <v>11</v>
      </c>
      <c r="L32" s="100">
        <f>IF(M32=1,IFERROR(100*(J32+(I32-VLOOKUP(J32,'Kovats n-alkanes'!B$7:C$40,2,TRUE))/(VLOOKUP(K32,'Kovats n-alkanes'!B$7:C$40,2,TRUE)-VLOOKUP(J32,'Kovats n-alkanes'!B$7:C$40,2,TRUE))),I32),IFERROR(100*(J32+(I32-VLOOKUP(J32,'Kovats n-alkanes'!D$7:E$40,2,TRUE))/(VLOOKUP(K32,'Kovats n-alkanes'!D$7:E$40,2,TRUE)-VLOOKUP(J32,'Kovats n-alkanes'!D$7:E$40,2,TRUE))),I32))</f>
        <v>1098.7106756059825</v>
      </c>
      <c r="M32" s="80">
        <v>1</v>
      </c>
      <c r="N32" s="69"/>
      <c r="O32" s="69"/>
    </row>
    <row r="33" spans="1:15" ht="30">
      <c r="A33" s="59">
        <v>29</v>
      </c>
      <c r="B33" s="78"/>
      <c r="C33" s="78" t="s">
        <v>30</v>
      </c>
      <c r="D33" s="81"/>
      <c r="E33" s="78"/>
      <c r="F33" s="59">
        <v>510088.08</v>
      </c>
      <c r="G33" s="81"/>
      <c r="H33" s="93"/>
      <c r="I33" s="59">
        <v>9.3989999999999991</v>
      </c>
      <c r="J33" s="78">
        <v>11</v>
      </c>
      <c r="K33" s="80">
        <f t="shared" si="0"/>
        <v>12</v>
      </c>
      <c r="L33" s="100">
        <f>IF(M33=1,IFERROR(100*(J33+(I33-VLOOKUP(J33,'Kovats n-alkanes'!B$7:C$40,2,TRUE))/(VLOOKUP(K33,'Kovats n-alkanes'!B$7:C$40,2,TRUE)-VLOOKUP(J33,'Kovats n-alkanes'!B$7:C$40,2,TRUE))),I33),IFERROR(100*(J33+(I33-VLOOKUP(J33,'Kovats n-alkanes'!D$7:E$40,2,TRUE))/(VLOOKUP(K33,'Kovats n-alkanes'!D$7:E$40,2,TRUE)-VLOOKUP(J33,'Kovats n-alkanes'!D$7:E$40,2,TRUE))),I33))</f>
        <v>1103.3958438925492</v>
      </c>
      <c r="M33" s="80">
        <v>1</v>
      </c>
      <c r="N33" s="69"/>
      <c r="O33" s="69"/>
    </row>
    <row r="34" spans="1:15" ht="30">
      <c r="A34" s="59">
        <v>30</v>
      </c>
      <c r="B34" s="78"/>
      <c r="C34" s="79" t="s">
        <v>25</v>
      </c>
      <c r="D34" s="81"/>
      <c r="E34" s="78"/>
      <c r="F34" s="59">
        <v>583563.73</v>
      </c>
      <c r="G34" s="81"/>
      <c r="H34" s="78"/>
      <c r="I34" s="59">
        <v>9.4909999999999997</v>
      </c>
      <c r="J34" s="78">
        <v>11</v>
      </c>
      <c r="K34" s="80">
        <f t="shared" si="0"/>
        <v>12</v>
      </c>
      <c r="L34" s="100">
        <f>IF(M34=1,IFERROR(100*(J34+(I34-VLOOKUP(J34,'Kovats n-alkanes'!B$7:C$40,2,TRUE))/(VLOOKUP(K34,'Kovats n-alkanes'!B$7:C$40,2,TRUE)-VLOOKUP(J34,'Kovats n-alkanes'!B$7:C$40,2,TRUE))),I34),IFERROR(100*(J34+(I34-VLOOKUP(J34,'Kovats n-alkanes'!D$7:E$40,2,TRUE))/(VLOOKUP(K34,'Kovats n-alkanes'!D$7:E$40,2,TRUE)-VLOOKUP(J34,'Kovats n-alkanes'!D$7:E$40,2,TRUE))),I34))</f>
        <v>1108.0587937151545</v>
      </c>
      <c r="M34" s="80">
        <v>1</v>
      </c>
      <c r="N34" s="69"/>
      <c r="O34" s="69"/>
    </row>
    <row r="35" spans="1:15" ht="30">
      <c r="A35" s="59">
        <v>31</v>
      </c>
      <c r="B35" s="80" t="s">
        <v>53</v>
      </c>
      <c r="C35" s="80" t="s">
        <v>54</v>
      </c>
      <c r="D35" s="84" t="s">
        <v>55</v>
      </c>
      <c r="F35" s="59">
        <v>7038553.4000000004</v>
      </c>
      <c r="G35" s="78"/>
      <c r="H35" s="93">
        <v>1126</v>
      </c>
      <c r="I35" s="59">
        <v>9.6579999999999995</v>
      </c>
      <c r="J35" s="78">
        <v>11</v>
      </c>
      <c r="K35" s="80">
        <f t="shared" si="0"/>
        <v>12</v>
      </c>
      <c r="L35" s="100">
        <f>IF(M35=1,IFERROR(100*(J35+(I35-VLOOKUP(J35,'Kovats n-alkanes'!B$7:C$40,2,TRUE))/(VLOOKUP(K35,'Kovats n-alkanes'!B$7:C$40,2,TRUE)-VLOOKUP(J35,'Kovats n-alkanes'!B$7:C$40,2,TRUE))),I35),IFERROR(100*(J35+(I35-VLOOKUP(J35,'Kovats n-alkanes'!D$7:E$40,2,TRUE))/(VLOOKUP(K35,'Kovats n-alkanes'!D$7:E$40,2,TRUE)-VLOOKUP(J35,'Kovats n-alkanes'!D$7:E$40,2,TRUE))),I35))</f>
        <v>1116.5230613279271</v>
      </c>
      <c r="M35" s="80">
        <v>1</v>
      </c>
      <c r="N35" s="69"/>
      <c r="O35" s="69"/>
    </row>
    <row r="36" spans="1:15" ht="30">
      <c r="A36" s="59">
        <v>32</v>
      </c>
      <c r="B36" s="80" t="s">
        <v>56</v>
      </c>
      <c r="C36" s="80" t="s">
        <v>54</v>
      </c>
      <c r="D36" s="84" t="s">
        <v>57</v>
      </c>
      <c r="E36" s="78"/>
      <c r="F36" s="59">
        <v>9988284.3300000001</v>
      </c>
      <c r="G36" s="78"/>
      <c r="H36" s="93">
        <v>1134</v>
      </c>
      <c r="I36" s="59">
        <v>9.8170000000000002</v>
      </c>
      <c r="J36" s="78">
        <v>11</v>
      </c>
      <c r="K36" s="80">
        <f t="shared" si="0"/>
        <v>12</v>
      </c>
      <c r="L36" s="100">
        <f>IF(M36=1,IFERROR(100*(J36+(I36-VLOOKUP(J36,'Kovats n-alkanes'!B$7:C$40,2,TRUE))/(VLOOKUP(K36,'Kovats n-alkanes'!B$7:C$40,2,TRUE)-VLOOKUP(J36,'Kovats n-alkanes'!B$7:C$40,2,TRUE))),I36),IFERROR(100*(J36+(I36-VLOOKUP(J36,'Kovats n-alkanes'!D$7:E$40,2,TRUE))/(VLOOKUP(K36,'Kovats n-alkanes'!D$7:E$40,2,TRUE)-VLOOKUP(J36,'Kovats n-alkanes'!D$7:E$40,2,TRUE))),I36))</f>
        <v>1124.5818550430815</v>
      </c>
      <c r="M36" s="80">
        <v>1</v>
      </c>
      <c r="N36" s="69"/>
      <c r="O36" s="69"/>
    </row>
    <row r="37" spans="1:15" ht="30">
      <c r="A37" s="59">
        <v>33</v>
      </c>
      <c r="B37" s="80" t="s">
        <v>56</v>
      </c>
      <c r="C37" s="80" t="s">
        <v>54</v>
      </c>
      <c r="D37" s="84" t="s">
        <v>57</v>
      </c>
      <c r="F37" s="59">
        <v>23100327.469999999</v>
      </c>
      <c r="G37" s="78"/>
      <c r="H37" s="93">
        <v>1134</v>
      </c>
      <c r="I37" s="59">
        <v>9.9420000000000002</v>
      </c>
      <c r="J37" s="78">
        <v>11</v>
      </c>
      <c r="K37" s="80">
        <f t="shared" si="0"/>
        <v>12</v>
      </c>
      <c r="L37" s="100">
        <f>IF(M37=1,IFERROR(100*(J37+(I37-VLOOKUP(J37,'Kovats n-alkanes'!B$7:C$40,2,TRUE))/(VLOOKUP(K37,'Kovats n-alkanes'!B$7:C$40,2,TRUE)-VLOOKUP(J37,'Kovats n-alkanes'!B$7:C$40,2,TRUE))),I37),IFERROR(100*(J37+(I37-VLOOKUP(J37,'Kovats n-alkanes'!D$7:E$40,2,TRUE))/(VLOOKUP(K37,'Kovats n-alkanes'!D$7:E$40,2,TRUE)-VLOOKUP(J37,'Kovats n-alkanes'!D$7:E$40,2,TRUE))),I37))</f>
        <v>1130.9173846933604</v>
      </c>
      <c r="M37" s="80">
        <v>1</v>
      </c>
      <c r="N37" s="69"/>
      <c r="O37" s="69"/>
    </row>
    <row r="38" spans="1:15" ht="30">
      <c r="A38" s="59">
        <v>34</v>
      </c>
      <c r="B38" s="80" t="s">
        <v>58</v>
      </c>
      <c r="D38" s="84" t="s">
        <v>59</v>
      </c>
      <c r="E38" s="78"/>
      <c r="F38" s="59">
        <v>1534597.33</v>
      </c>
      <c r="G38" s="78"/>
      <c r="H38" s="96">
        <v>1146</v>
      </c>
      <c r="I38" s="59">
        <v>10.11</v>
      </c>
      <c r="J38" s="78">
        <v>11</v>
      </c>
      <c r="K38" s="80">
        <f t="shared" si="0"/>
        <v>12</v>
      </c>
      <c r="L38" s="100">
        <f>IF(M38=1,IFERROR(100*(J38+(I38-VLOOKUP(J38,'Kovats n-alkanes'!B$7:C$40,2,TRUE))/(VLOOKUP(K38,'Kovats n-alkanes'!B$7:C$40,2,TRUE)-VLOOKUP(J38,'Kovats n-alkanes'!B$7:C$40,2,TRUE))),I38),IFERROR(100*(J38+(I38-VLOOKUP(J38,'Kovats n-alkanes'!D$7:E$40,2,TRUE))/(VLOOKUP(K38,'Kovats n-alkanes'!D$7:E$40,2,TRUE)-VLOOKUP(J38,'Kovats n-alkanes'!D$7:E$40,2,TRUE))),I38))</f>
        <v>1139.4323365433349</v>
      </c>
      <c r="M38" s="80">
        <v>1</v>
      </c>
      <c r="N38" s="69"/>
      <c r="O38" s="69"/>
    </row>
    <row r="39" spans="1:15" ht="30">
      <c r="A39" s="59">
        <v>35</v>
      </c>
      <c r="B39" s="78" t="s">
        <v>60</v>
      </c>
      <c r="C39" s="79" t="s">
        <v>25</v>
      </c>
      <c r="D39" s="86" t="s">
        <v>61</v>
      </c>
      <c r="E39" s="78"/>
      <c r="F39" s="59">
        <v>338949.11</v>
      </c>
      <c r="G39" s="78"/>
      <c r="H39" s="78"/>
      <c r="I39" s="59">
        <v>10.193</v>
      </c>
      <c r="J39" s="78">
        <v>11</v>
      </c>
      <c r="K39" s="80">
        <f t="shared" si="0"/>
        <v>12</v>
      </c>
      <c r="L39" s="100">
        <f>IF(M39=1,IFERROR(100*(J39+(I39-VLOOKUP(J39,'Kovats n-alkanes'!B$7:C$40,2,TRUE))/(VLOOKUP(K39,'Kovats n-alkanes'!B$7:C$40,2,TRUE)-VLOOKUP(J39,'Kovats n-alkanes'!B$7:C$40,2,TRUE))),I39),IFERROR(100*(J39+(I39-VLOOKUP(J39,'Kovats n-alkanes'!D$7:E$40,2,TRUE))/(VLOOKUP(K39,'Kovats n-alkanes'!D$7:E$40,2,TRUE)-VLOOKUP(J39,'Kovats n-alkanes'!D$7:E$40,2,TRUE))),I39))</f>
        <v>1143.6391282311201</v>
      </c>
      <c r="M39" s="80">
        <v>1</v>
      </c>
      <c r="N39" s="69"/>
      <c r="O39" s="69"/>
    </row>
    <row r="40" spans="1:15" ht="30">
      <c r="A40" s="59">
        <v>36</v>
      </c>
      <c r="B40" s="75" t="s">
        <v>62</v>
      </c>
      <c r="C40" s="79" t="s">
        <v>25</v>
      </c>
      <c r="D40" s="87" t="s">
        <v>63</v>
      </c>
      <c r="E40" s="78"/>
      <c r="F40" s="59">
        <v>603411.16</v>
      </c>
      <c r="G40" s="78"/>
      <c r="H40" s="97"/>
      <c r="I40" s="59">
        <v>10.41</v>
      </c>
      <c r="J40" s="78">
        <v>11</v>
      </c>
      <c r="K40" s="80">
        <f t="shared" si="0"/>
        <v>12</v>
      </c>
      <c r="L40" s="100">
        <f>IF(M40=1,IFERROR(100*(J40+(I40-VLOOKUP(J40,'Kovats n-alkanes'!B$7:C$40,2,TRUE))/(VLOOKUP(K40,'Kovats n-alkanes'!B$7:C$40,2,TRUE)-VLOOKUP(J40,'Kovats n-alkanes'!B$7:C$40,2,TRUE))),I40),IFERROR(100*(J40+(I40-VLOOKUP(J40,'Kovats n-alkanes'!D$7:E$40,2,TRUE))/(VLOOKUP(K40,'Kovats n-alkanes'!D$7:E$40,2,TRUE)-VLOOKUP(J40,'Kovats n-alkanes'!D$7:E$40,2,TRUE))),I40))</f>
        <v>1154.637607704004</v>
      </c>
      <c r="M40" s="80">
        <v>1</v>
      </c>
      <c r="N40" s="69"/>
      <c r="O40" s="69"/>
    </row>
    <row r="41" spans="1:15" ht="30">
      <c r="A41" s="59">
        <v>37</v>
      </c>
      <c r="B41" s="78"/>
      <c r="C41" s="78" t="s">
        <v>31</v>
      </c>
      <c r="D41" s="78"/>
      <c r="E41" s="78"/>
      <c r="F41" s="59">
        <v>103795.64</v>
      </c>
      <c r="G41" s="78"/>
      <c r="H41" s="78"/>
      <c r="I41" s="59">
        <v>10.593999999999999</v>
      </c>
      <c r="J41" s="78">
        <v>11</v>
      </c>
      <c r="K41" s="80">
        <f t="shared" si="0"/>
        <v>12</v>
      </c>
      <c r="L41" s="100">
        <f>IF(M41=1,IFERROR(100*(J41+(I41-VLOOKUP(J41,'Kovats n-alkanes'!B$7:C$40,2,TRUE))/(VLOOKUP(K41,'Kovats n-alkanes'!B$7:C$40,2,TRUE)-VLOOKUP(J41,'Kovats n-alkanes'!B$7:C$40,2,TRUE))),I41),IFERROR(100*(J41+(I41-VLOOKUP(J41,'Kovats n-alkanes'!D$7:E$40,2,TRUE))/(VLOOKUP(K41,'Kovats n-alkanes'!D$7:E$40,2,TRUE)-VLOOKUP(J41,'Kovats n-alkanes'!D$7:E$40,2,TRUE))),I41))</f>
        <v>1163.9635073492145</v>
      </c>
      <c r="M41" s="80">
        <v>1</v>
      </c>
      <c r="N41" s="69"/>
      <c r="O41" s="69"/>
    </row>
    <row r="42" spans="1:15" ht="30">
      <c r="A42" s="59">
        <v>38</v>
      </c>
      <c r="B42" s="80" t="s">
        <v>64</v>
      </c>
      <c r="D42" s="84" t="s">
        <v>65</v>
      </c>
      <c r="E42" s="78"/>
      <c r="F42" s="59">
        <v>4258990</v>
      </c>
      <c r="G42" s="78"/>
      <c r="H42" s="93">
        <v>1182.5</v>
      </c>
      <c r="I42" s="59">
        <v>10.778</v>
      </c>
      <c r="J42" s="78">
        <v>11</v>
      </c>
      <c r="K42" s="80">
        <f t="shared" si="0"/>
        <v>12</v>
      </c>
      <c r="L42" s="100">
        <f>IF(M42=1,IFERROR(100*(J42+(I42-VLOOKUP(J42,'Kovats n-alkanes'!B$7:C$40,2,TRUE))/(VLOOKUP(K42,'Kovats n-alkanes'!B$7:C$40,2,TRUE)-VLOOKUP(J42,'Kovats n-alkanes'!B$7:C$40,2,TRUE))),I42),IFERROR(100*(J42+(I42-VLOOKUP(J42,'Kovats n-alkanes'!D$7:E$40,2,TRUE))/(VLOOKUP(K42,'Kovats n-alkanes'!D$7:E$40,2,TRUE)-VLOOKUP(J42,'Kovats n-alkanes'!D$7:E$40,2,TRUE))),I42))</f>
        <v>1173.2894069944248</v>
      </c>
      <c r="M42" s="80">
        <v>1</v>
      </c>
      <c r="N42" s="69"/>
      <c r="O42" s="69"/>
    </row>
    <row r="43" spans="1:15" ht="30">
      <c r="A43" s="59">
        <v>39</v>
      </c>
      <c r="B43" s="78" t="s">
        <v>66</v>
      </c>
      <c r="C43" s="78" t="s">
        <v>28</v>
      </c>
      <c r="D43" s="81" t="s">
        <v>67</v>
      </c>
      <c r="E43" s="78"/>
      <c r="F43" s="59">
        <v>388922.22</v>
      </c>
      <c r="G43" s="78"/>
      <c r="H43" s="93"/>
      <c r="I43" s="59">
        <v>10.92</v>
      </c>
      <c r="J43" s="78">
        <v>11</v>
      </c>
      <c r="K43" s="80">
        <f t="shared" si="0"/>
        <v>12</v>
      </c>
      <c r="L43" s="100">
        <f>IF(M43=1,IFERROR(100*(J43+(I43-VLOOKUP(J43,'Kovats n-alkanes'!B$7:C$40,2,TRUE))/(VLOOKUP(K43,'Kovats n-alkanes'!B$7:C$40,2,TRUE)-VLOOKUP(J43,'Kovats n-alkanes'!B$7:C$40,2,TRUE))),I43),IFERROR(100*(J43+(I43-VLOOKUP(J43,'Kovats n-alkanes'!D$7:E$40,2,TRUE))/(VLOOKUP(K43,'Kovats n-alkanes'!D$7:E$40,2,TRUE)-VLOOKUP(J43,'Kovats n-alkanes'!D$7:E$40,2,TRUE))),I43))</f>
        <v>1180.4865686771413</v>
      </c>
      <c r="M43" s="80">
        <v>1</v>
      </c>
      <c r="N43" s="69"/>
      <c r="O43" s="69"/>
    </row>
    <row r="44" spans="1:15" ht="30">
      <c r="A44" s="59">
        <v>40</v>
      </c>
      <c r="B44" s="88" t="s">
        <v>68</v>
      </c>
      <c r="D44" s="84" t="s">
        <v>69</v>
      </c>
      <c r="E44" s="78"/>
      <c r="F44" s="59">
        <v>12968822.66</v>
      </c>
      <c r="G44" s="78"/>
      <c r="H44" s="98">
        <v>1198</v>
      </c>
      <c r="I44" s="59">
        <v>11.163</v>
      </c>
      <c r="J44" s="78">
        <v>11</v>
      </c>
      <c r="K44" s="80">
        <f t="shared" si="0"/>
        <v>12</v>
      </c>
      <c r="L44" s="100">
        <f>IF(M44=1,IFERROR(100*(J44+(I44-VLOOKUP(J44,'Kovats n-alkanes'!B$7:C$40,2,TRUE))/(VLOOKUP(K44,'Kovats n-alkanes'!B$7:C$40,2,TRUE)-VLOOKUP(J44,'Kovats n-alkanes'!B$7:C$40,2,TRUE))),I44),IFERROR(100*(J44+(I44-VLOOKUP(J44,'Kovats n-alkanes'!D$7:E$40,2,TRUE))/(VLOOKUP(K44,'Kovats n-alkanes'!D$7:E$40,2,TRUE)-VLOOKUP(J44,'Kovats n-alkanes'!D$7:E$40,2,TRUE))),I44))</f>
        <v>1192.8028383172834</v>
      </c>
      <c r="M44" s="80">
        <v>1</v>
      </c>
      <c r="N44" s="69"/>
      <c r="O44" s="69"/>
    </row>
    <row r="45" spans="1:15" ht="30">
      <c r="A45" s="59">
        <v>41</v>
      </c>
      <c r="B45" s="78" t="s">
        <v>70</v>
      </c>
      <c r="C45" s="78" t="s">
        <v>71</v>
      </c>
      <c r="D45" s="89"/>
      <c r="E45" s="78"/>
      <c r="F45" s="59">
        <v>1515679.83</v>
      </c>
      <c r="G45" s="78"/>
      <c r="H45" s="78"/>
      <c r="I45" s="59">
        <v>11.397</v>
      </c>
      <c r="J45" s="78">
        <v>12</v>
      </c>
      <c r="K45" s="80">
        <f t="shared" si="0"/>
        <v>13</v>
      </c>
      <c r="L45" s="100">
        <f>IF(M45=1,IFERROR(100*(J45+(I45-VLOOKUP(J45,'Kovats n-alkanes'!B$7:C$40,2,TRUE))/(VLOOKUP(K45,'Kovats n-alkanes'!B$7:C$40,2,TRUE)-VLOOKUP(J45,'Kovats n-alkanes'!B$7:C$40,2,TRUE))),I45),IFERROR(100*(J45+(I45-VLOOKUP(J45,'Kovats n-alkanes'!D$7:E$40,2,TRUE))/(VLOOKUP(K45,'Kovats n-alkanes'!D$7:E$40,2,TRUE)-VLOOKUP(J45,'Kovats n-alkanes'!D$7:E$40,2,TRUE))),I45))</f>
        <v>1204.91452991453</v>
      </c>
      <c r="M45" s="80">
        <v>1</v>
      </c>
      <c r="N45" s="69"/>
      <c r="O45" s="69"/>
    </row>
    <row r="46" spans="1:15" ht="30">
      <c r="A46" s="59">
        <v>42</v>
      </c>
      <c r="B46" s="80" t="s">
        <v>72</v>
      </c>
      <c r="D46" s="80" t="s">
        <v>73</v>
      </c>
      <c r="E46" s="78"/>
      <c r="F46" s="59">
        <v>1526385.18</v>
      </c>
      <c r="G46" s="78"/>
      <c r="H46" s="94">
        <v>1222</v>
      </c>
      <c r="I46" s="59">
        <v>11.597</v>
      </c>
      <c r="J46" s="78">
        <v>12</v>
      </c>
      <c r="K46" s="80">
        <f t="shared" si="0"/>
        <v>13</v>
      </c>
      <c r="L46" s="100">
        <f>IF(M46=1,IFERROR(100*(J46+(I46-VLOOKUP(J46,'Kovats n-alkanes'!B$7:C$40,2,TRUE))/(VLOOKUP(K46,'Kovats n-alkanes'!B$7:C$40,2,TRUE)-VLOOKUP(J46,'Kovats n-alkanes'!B$7:C$40,2,TRUE))),I46),IFERROR(100*(J46+(I46-VLOOKUP(J46,'Kovats n-alkanes'!D$7:E$40,2,TRUE))/(VLOOKUP(K46,'Kovats n-alkanes'!D$7:E$40,2,TRUE)-VLOOKUP(J46,'Kovats n-alkanes'!D$7:E$40,2,TRUE))),I46))</f>
        <v>1215.5982905982905</v>
      </c>
      <c r="M46" s="80">
        <v>1</v>
      </c>
      <c r="N46" s="69"/>
      <c r="O46" s="69"/>
    </row>
    <row r="47" spans="1:15" ht="30">
      <c r="A47" s="59">
        <v>43</v>
      </c>
      <c r="B47" s="83" t="s">
        <v>74</v>
      </c>
      <c r="D47" s="80" t="s">
        <v>75</v>
      </c>
      <c r="E47" s="78"/>
      <c r="F47" s="59">
        <v>38332276.280000001</v>
      </c>
      <c r="G47" s="78"/>
      <c r="H47" s="97">
        <v>1229</v>
      </c>
      <c r="I47" s="59">
        <v>11.731</v>
      </c>
      <c r="J47" s="78">
        <v>12</v>
      </c>
      <c r="K47" s="80">
        <f t="shared" si="0"/>
        <v>13</v>
      </c>
      <c r="L47" s="100">
        <f>IF(M47=1,IFERROR(100*(J47+(I47-VLOOKUP(J47,'Kovats n-alkanes'!B$7:C$40,2,TRUE))/(VLOOKUP(K47,'Kovats n-alkanes'!B$7:C$40,2,TRUE)-VLOOKUP(J47,'Kovats n-alkanes'!B$7:C$40,2,TRUE))),I47),IFERROR(100*(J47+(I47-VLOOKUP(J47,'Kovats n-alkanes'!D$7:E$40,2,TRUE))/(VLOOKUP(K47,'Kovats n-alkanes'!D$7:E$40,2,TRUE)-VLOOKUP(J47,'Kovats n-alkanes'!D$7:E$40,2,TRUE))),I47))</f>
        <v>1222.7564102564102</v>
      </c>
      <c r="M47" s="80">
        <v>1</v>
      </c>
      <c r="N47" s="69"/>
      <c r="O47" s="69"/>
    </row>
    <row r="48" spans="1:15" ht="30">
      <c r="A48" s="59">
        <v>44</v>
      </c>
      <c r="B48" s="83" t="s">
        <v>74</v>
      </c>
      <c r="C48" s="80" t="s">
        <v>76</v>
      </c>
      <c r="D48" s="80" t="s">
        <v>75</v>
      </c>
      <c r="E48" s="78"/>
      <c r="F48" s="59">
        <v>456942.09</v>
      </c>
      <c r="G48" s="78"/>
      <c r="H48" s="97">
        <v>1229</v>
      </c>
      <c r="I48" s="59">
        <v>11.848000000000001</v>
      </c>
      <c r="J48" s="78">
        <v>12</v>
      </c>
      <c r="K48" s="80">
        <f t="shared" si="0"/>
        <v>13</v>
      </c>
      <c r="L48" s="100">
        <f>IF(M48=1,IFERROR(100*(J48+(I48-VLOOKUP(J48,'Kovats n-alkanes'!B$7:C$40,2,TRUE))/(VLOOKUP(K48,'Kovats n-alkanes'!B$7:C$40,2,TRUE)-VLOOKUP(J48,'Kovats n-alkanes'!B$7:C$40,2,TRUE))),I48),IFERROR(100*(J48+(I48-VLOOKUP(J48,'Kovats n-alkanes'!D$7:E$40,2,TRUE))/(VLOOKUP(K48,'Kovats n-alkanes'!D$7:E$40,2,TRUE)-VLOOKUP(J48,'Kovats n-alkanes'!D$7:E$40,2,TRUE))),I48))</f>
        <v>1229.0064102564104</v>
      </c>
      <c r="M48" s="80">
        <v>1</v>
      </c>
      <c r="N48" s="69"/>
      <c r="O48" s="69"/>
    </row>
    <row r="49" spans="1:15" ht="30">
      <c r="A49" s="59">
        <v>45</v>
      </c>
      <c r="B49" s="80" t="s">
        <v>72</v>
      </c>
      <c r="D49" s="80" t="s">
        <v>73</v>
      </c>
      <c r="E49" s="78"/>
      <c r="F49" s="59">
        <v>822327.16</v>
      </c>
      <c r="G49" s="78"/>
      <c r="H49" s="96">
        <v>1222</v>
      </c>
      <c r="I49" s="59">
        <v>11.957000000000001</v>
      </c>
      <c r="J49" s="78">
        <v>12</v>
      </c>
      <c r="K49" s="80">
        <f t="shared" si="0"/>
        <v>13</v>
      </c>
      <c r="L49" s="100">
        <f>IF(M49=1,IFERROR(100*(J49+(I49-VLOOKUP(J49,'Kovats n-alkanes'!B$7:C$40,2,TRUE))/(VLOOKUP(K49,'Kovats n-alkanes'!B$7:C$40,2,TRUE)-VLOOKUP(J49,'Kovats n-alkanes'!B$7:C$40,2,TRUE))),I49),IFERROR(100*(J49+(I49-VLOOKUP(J49,'Kovats n-alkanes'!D$7:E$40,2,TRUE))/(VLOOKUP(K49,'Kovats n-alkanes'!D$7:E$40,2,TRUE)-VLOOKUP(J49,'Kovats n-alkanes'!D$7:E$40,2,TRUE))),I49))</f>
        <v>1234.82905982906</v>
      </c>
      <c r="M49" s="80">
        <v>1</v>
      </c>
      <c r="N49" s="69"/>
      <c r="O49" s="69"/>
    </row>
    <row r="50" spans="1:15" ht="30">
      <c r="A50" s="59">
        <v>46</v>
      </c>
      <c r="B50" s="83" t="s">
        <v>77</v>
      </c>
      <c r="D50" s="84" t="s">
        <v>78</v>
      </c>
      <c r="E50" s="78"/>
      <c r="F50" s="59">
        <v>7974966.3899999997</v>
      </c>
      <c r="G50" s="78"/>
      <c r="H50" s="96">
        <v>1253</v>
      </c>
      <c r="I50" s="59">
        <v>12.074</v>
      </c>
      <c r="J50" s="78">
        <v>12</v>
      </c>
      <c r="K50" s="80">
        <f t="shared" si="0"/>
        <v>13</v>
      </c>
      <c r="L50" s="100">
        <f>IF(M50=1,IFERROR(100*(J50+(I50-VLOOKUP(J50,'Kovats n-alkanes'!B$7:C$40,2,TRUE))/(VLOOKUP(K50,'Kovats n-alkanes'!B$7:C$40,2,TRUE)-VLOOKUP(J50,'Kovats n-alkanes'!B$7:C$40,2,TRUE))),I50),IFERROR(100*(J50+(I50-VLOOKUP(J50,'Kovats n-alkanes'!D$7:E$40,2,TRUE))/(VLOOKUP(K50,'Kovats n-alkanes'!D$7:E$40,2,TRUE)-VLOOKUP(J50,'Kovats n-alkanes'!D$7:E$40,2,TRUE))),I50))</f>
        <v>1241.0790598290598</v>
      </c>
      <c r="M50" s="80">
        <v>1</v>
      </c>
      <c r="N50" s="69"/>
      <c r="O50" s="69"/>
    </row>
    <row r="51" spans="1:15" ht="30">
      <c r="A51" s="59">
        <v>47</v>
      </c>
      <c r="B51" s="78"/>
      <c r="C51" s="78" t="s">
        <v>31</v>
      </c>
      <c r="D51" s="81"/>
      <c r="E51" s="78"/>
      <c r="F51" s="59">
        <v>1262886.8600000001</v>
      </c>
      <c r="G51" s="78"/>
      <c r="H51" s="97"/>
      <c r="I51" s="59">
        <v>12.308</v>
      </c>
      <c r="J51" s="78">
        <v>12</v>
      </c>
      <c r="K51" s="80">
        <f t="shared" si="0"/>
        <v>13</v>
      </c>
      <c r="L51" s="100">
        <f>IF(M51=1,IFERROR(100*(J51+(I51-VLOOKUP(J51,'Kovats n-alkanes'!B$7:C$40,2,TRUE))/(VLOOKUP(K51,'Kovats n-alkanes'!B$7:C$40,2,TRUE)-VLOOKUP(J51,'Kovats n-alkanes'!B$7:C$40,2,TRUE))),I51),IFERROR(100*(J51+(I51-VLOOKUP(J51,'Kovats n-alkanes'!D$7:E$40,2,TRUE))/(VLOOKUP(K51,'Kovats n-alkanes'!D$7:E$40,2,TRUE)-VLOOKUP(J51,'Kovats n-alkanes'!D$7:E$40,2,TRUE))),I51))</f>
        <v>1253.5790598290598</v>
      </c>
      <c r="M51" s="80">
        <v>1</v>
      </c>
      <c r="N51" s="69"/>
      <c r="O51" s="69"/>
    </row>
    <row r="52" spans="1:15" ht="30">
      <c r="A52" s="59">
        <v>48</v>
      </c>
      <c r="B52" s="78"/>
      <c r="C52" s="78" t="s">
        <v>31</v>
      </c>
      <c r="D52" s="78"/>
      <c r="E52" s="78"/>
      <c r="F52" s="59">
        <v>356135.14</v>
      </c>
      <c r="G52" s="78"/>
      <c r="H52" s="78"/>
      <c r="I52" s="59">
        <v>12.458</v>
      </c>
      <c r="J52" s="78">
        <v>12</v>
      </c>
      <c r="K52" s="80">
        <f t="shared" si="0"/>
        <v>13</v>
      </c>
      <c r="L52" s="100">
        <f>IF(M52=1,IFERROR(100*(J52+(I52-VLOOKUP(J52,'Kovats n-alkanes'!B$7:C$40,2,TRUE))/(VLOOKUP(K52,'Kovats n-alkanes'!B$7:C$40,2,TRUE)-VLOOKUP(J52,'Kovats n-alkanes'!B$7:C$40,2,TRUE))),I52),IFERROR(100*(J52+(I52-VLOOKUP(J52,'Kovats n-alkanes'!D$7:E$40,2,TRUE))/(VLOOKUP(K52,'Kovats n-alkanes'!D$7:E$40,2,TRUE)-VLOOKUP(J52,'Kovats n-alkanes'!D$7:E$40,2,TRUE))),I52))</f>
        <v>1261.5918803418804</v>
      </c>
      <c r="M52" s="80">
        <v>1</v>
      </c>
      <c r="N52" s="69"/>
      <c r="O52" s="69"/>
    </row>
    <row r="53" spans="1:15" ht="30">
      <c r="A53" s="59">
        <v>49</v>
      </c>
      <c r="B53" s="78"/>
      <c r="C53" s="78" t="s">
        <v>31</v>
      </c>
      <c r="D53" s="81"/>
      <c r="E53" s="78"/>
      <c r="F53" s="59">
        <v>107205.05</v>
      </c>
      <c r="G53" s="78"/>
      <c r="H53" s="78"/>
      <c r="I53" s="59">
        <v>12.592000000000001</v>
      </c>
      <c r="J53" s="78">
        <v>12</v>
      </c>
      <c r="K53" s="80">
        <f t="shared" si="0"/>
        <v>13</v>
      </c>
      <c r="L53" s="100">
        <f>IF(M53=1,IFERROR(100*(J53+(I53-VLOOKUP(J53,'Kovats n-alkanes'!B$7:C$40,2,TRUE))/(VLOOKUP(K53,'Kovats n-alkanes'!B$7:C$40,2,TRUE)-VLOOKUP(J53,'Kovats n-alkanes'!B$7:C$40,2,TRUE))),I53),IFERROR(100*(J53+(I53-VLOOKUP(J53,'Kovats n-alkanes'!D$7:E$40,2,TRUE))/(VLOOKUP(K53,'Kovats n-alkanes'!D$7:E$40,2,TRUE)-VLOOKUP(J53,'Kovats n-alkanes'!D$7:E$40,2,TRUE))),I53))</f>
        <v>1268.75</v>
      </c>
      <c r="M53" s="80">
        <v>1</v>
      </c>
      <c r="N53" s="69"/>
      <c r="O53" s="69"/>
    </row>
    <row r="54" spans="1:15" ht="30">
      <c r="A54" s="59">
        <v>50</v>
      </c>
      <c r="B54" s="80" t="s">
        <v>79</v>
      </c>
      <c r="D54" s="84" t="s">
        <v>80</v>
      </c>
      <c r="E54" s="78"/>
      <c r="F54" s="59">
        <v>2561984.92</v>
      </c>
      <c r="G54" s="78"/>
      <c r="H54" s="93">
        <v>1250</v>
      </c>
      <c r="I54" s="59">
        <v>12.659000000000001</v>
      </c>
      <c r="J54" s="78">
        <v>12</v>
      </c>
      <c r="K54" s="80">
        <f t="shared" si="0"/>
        <v>13</v>
      </c>
      <c r="L54" s="100">
        <f>IF(M54=1,IFERROR(100*(J54+(I54-VLOOKUP(J54,'Kovats n-alkanes'!B$7:C$40,2,TRUE))/(VLOOKUP(K54,'Kovats n-alkanes'!B$7:C$40,2,TRUE)-VLOOKUP(J54,'Kovats n-alkanes'!B$7:C$40,2,TRUE))),I54),IFERROR(100*(J54+(I54-VLOOKUP(J54,'Kovats n-alkanes'!D$7:E$40,2,TRUE))/(VLOOKUP(K54,'Kovats n-alkanes'!D$7:E$40,2,TRUE)-VLOOKUP(J54,'Kovats n-alkanes'!D$7:E$40,2,TRUE))),I54))</f>
        <v>1272.32905982906</v>
      </c>
      <c r="M54" s="80">
        <v>1</v>
      </c>
      <c r="N54" s="69"/>
      <c r="O54" s="69"/>
    </row>
    <row r="55" spans="1:15" ht="30">
      <c r="A55" s="59">
        <v>51</v>
      </c>
      <c r="B55" s="83" t="s">
        <v>81</v>
      </c>
      <c r="D55" s="80" t="s">
        <v>82</v>
      </c>
      <c r="E55" s="78"/>
      <c r="F55" s="59">
        <v>20878735.77</v>
      </c>
      <c r="G55" s="78"/>
      <c r="H55" s="93" t="s">
        <v>83</v>
      </c>
      <c r="I55" s="59">
        <v>12.766999999999999</v>
      </c>
      <c r="J55" s="78">
        <v>12</v>
      </c>
      <c r="K55" s="80">
        <f t="shared" si="0"/>
        <v>13</v>
      </c>
      <c r="L55" s="100">
        <f>IF(M55=1,IFERROR(100*(J55+(I55-VLOOKUP(J55,'Kovats n-alkanes'!B$7:C$40,2,TRUE))/(VLOOKUP(K55,'Kovats n-alkanes'!B$7:C$40,2,TRUE)-VLOOKUP(J55,'Kovats n-alkanes'!B$7:C$40,2,TRUE))),I55),IFERROR(100*(J55+(I55-VLOOKUP(J55,'Kovats n-alkanes'!D$7:E$40,2,TRUE))/(VLOOKUP(K55,'Kovats n-alkanes'!D$7:E$40,2,TRUE)-VLOOKUP(J55,'Kovats n-alkanes'!D$7:E$40,2,TRUE))),I55))</f>
        <v>1278.0982905982905</v>
      </c>
      <c r="M55" s="80">
        <v>1</v>
      </c>
      <c r="N55" s="69"/>
      <c r="O55" s="69"/>
    </row>
    <row r="56" spans="1:15" ht="30">
      <c r="A56" s="59">
        <v>52</v>
      </c>
      <c r="B56" s="78"/>
      <c r="C56" s="78" t="s">
        <v>34</v>
      </c>
      <c r="D56" s="78"/>
      <c r="E56" s="78"/>
      <c r="F56" s="59">
        <v>260392.73</v>
      </c>
      <c r="G56" s="78"/>
      <c r="H56" s="78"/>
      <c r="I56" s="59">
        <v>12.933999999999999</v>
      </c>
      <c r="J56" s="78">
        <v>12</v>
      </c>
      <c r="K56" s="80">
        <f t="shared" si="0"/>
        <v>13</v>
      </c>
      <c r="L56" s="100">
        <f>IF(M56=1,IFERROR(100*(J56+(I56-VLOOKUP(J56,'Kovats n-alkanes'!B$7:C$40,2,TRUE))/(VLOOKUP(K56,'Kovats n-alkanes'!B$7:C$40,2,TRUE)-VLOOKUP(J56,'Kovats n-alkanes'!B$7:C$40,2,TRUE))),I56),IFERROR(100*(J56+(I56-VLOOKUP(J56,'Kovats n-alkanes'!D$7:E$40,2,TRUE))/(VLOOKUP(K56,'Kovats n-alkanes'!D$7:E$40,2,TRUE)-VLOOKUP(J56,'Kovats n-alkanes'!D$7:E$40,2,TRUE))),I56))</f>
        <v>1287.0192307692307</v>
      </c>
      <c r="M56" s="80">
        <v>1</v>
      </c>
      <c r="N56" s="69"/>
      <c r="O56" s="69"/>
    </row>
    <row r="57" spans="1:15" ht="30">
      <c r="A57" s="59">
        <v>53</v>
      </c>
      <c r="B57" s="78"/>
      <c r="C57" s="78" t="s">
        <v>31</v>
      </c>
      <c r="D57" s="78"/>
      <c r="E57" s="78"/>
      <c r="F57" s="59">
        <v>1019515.32</v>
      </c>
      <c r="G57" s="78"/>
      <c r="H57" s="97"/>
      <c r="I57" s="59">
        <v>13.035</v>
      </c>
      <c r="J57" s="78">
        <v>12</v>
      </c>
      <c r="K57" s="80">
        <f t="shared" si="0"/>
        <v>13</v>
      </c>
      <c r="L57" s="100">
        <f>IF(M57=1,IFERROR(100*(J57+(I57-VLOOKUP(J57,'Kovats n-alkanes'!B$7:C$40,2,TRUE))/(VLOOKUP(K57,'Kovats n-alkanes'!B$7:C$40,2,TRUE)-VLOOKUP(J57,'Kovats n-alkanes'!B$7:C$40,2,TRUE))),I57),IFERROR(100*(J57+(I57-VLOOKUP(J57,'Kovats n-alkanes'!D$7:E$40,2,TRUE))/(VLOOKUP(K57,'Kovats n-alkanes'!D$7:E$40,2,TRUE)-VLOOKUP(J57,'Kovats n-alkanes'!D$7:E$40,2,TRUE))),I57))</f>
        <v>1292.41452991453</v>
      </c>
      <c r="M57" s="80">
        <v>1</v>
      </c>
      <c r="N57" s="69"/>
      <c r="O57" s="69"/>
    </row>
    <row r="58" spans="1:15" ht="30">
      <c r="A58" s="59">
        <v>54</v>
      </c>
      <c r="B58" s="78" t="s">
        <v>84</v>
      </c>
      <c r="C58" s="78" t="s">
        <v>31</v>
      </c>
      <c r="D58" s="87" t="s">
        <v>85</v>
      </c>
      <c r="E58" s="78"/>
      <c r="F58" s="59">
        <v>341954.46</v>
      </c>
      <c r="G58" s="78"/>
      <c r="H58" s="97"/>
      <c r="I58" s="59">
        <v>13.21</v>
      </c>
      <c r="J58" s="78">
        <v>13</v>
      </c>
      <c r="K58" s="80">
        <f t="shared" si="0"/>
        <v>14</v>
      </c>
      <c r="L58" s="100">
        <f>IF(M58=1,IFERROR(100*(J58+(I58-VLOOKUP(J58,'Kovats n-alkanes'!B$7:C$40,2,TRUE))/(VLOOKUP(K58,'Kovats n-alkanes'!B$7:C$40,2,TRUE)-VLOOKUP(J58,'Kovats n-alkanes'!B$7:C$40,2,TRUE))),I58),IFERROR(100*(J58+(I58-VLOOKUP(J58,'Kovats n-alkanes'!D$7:E$40,2,TRUE))/(VLOOKUP(K58,'Kovats n-alkanes'!D$7:E$40,2,TRUE)-VLOOKUP(J58,'Kovats n-alkanes'!D$7:E$40,2,TRUE))),I58))</f>
        <v>1301.8718094157687</v>
      </c>
      <c r="M58" s="80">
        <v>1</v>
      </c>
      <c r="N58" s="69"/>
      <c r="O58" s="69"/>
    </row>
    <row r="59" spans="1:15" ht="30">
      <c r="A59" s="59">
        <v>55</v>
      </c>
      <c r="B59" s="78"/>
      <c r="C59" s="78" t="s">
        <v>31</v>
      </c>
      <c r="D59" s="78"/>
      <c r="E59" s="78"/>
      <c r="F59" s="59">
        <v>366157.94</v>
      </c>
      <c r="G59" s="78"/>
      <c r="H59" s="78"/>
      <c r="I59" s="59">
        <v>13.394</v>
      </c>
      <c r="J59" s="78">
        <v>13</v>
      </c>
      <c r="K59" s="80">
        <f t="shared" si="0"/>
        <v>14</v>
      </c>
      <c r="L59" s="100">
        <f>IF(M59=1,IFERROR(100*(J59+(I59-VLOOKUP(J59,'Kovats n-alkanes'!B$7:C$40,2,TRUE))/(VLOOKUP(K59,'Kovats n-alkanes'!B$7:C$40,2,TRUE)-VLOOKUP(J59,'Kovats n-alkanes'!B$7:C$40,2,TRUE))),I59),IFERROR(100*(J59+(I59-VLOOKUP(J59,'Kovats n-alkanes'!D$7:E$40,2,TRUE))/(VLOOKUP(K59,'Kovats n-alkanes'!D$7:E$40,2,TRUE)-VLOOKUP(J59,'Kovats n-alkanes'!D$7:E$40,2,TRUE))),I59))</f>
        <v>1312.3085649461145</v>
      </c>
      <c r="M59" s="80">
        <v>1</v>
      </c>
      <c r="N59" s="69"/>
      <c r="O59" s="69"/>
    </row>
    <row r="60" spans="1:15" ht="30">
      <c r="A60" s="59">
        <v>56</v>
      </c>
      <c r="B60" s="78"/>
      <c r="C60" s="78" t="s">
        <v>31</v>
      </c>
      <c r="D60" s="78"/>
      <c r="E60" s="78"/>
      <c r="F60" s="59">
        <v>397413.62</v>
      </c>
      <c r="G60" s="78"/>
      <c r="H60" s="97"/>
      <c r="I60" s="59">
        <v>13.461</v>
      </c>
      <c r="J60" s="78">
        <v>13</v>
      </c>
      <c r="K60" s="80">
        <f t="shared" si="0"/>
        <v>14</v>
      </c>
      <c r="L60" s="100">
        <f>IF(M60=1,IFERROR(100*(J60+(I60-VLOOKUP(J60,'Kovats n-alkanes'!B$7:C$40,2,TRUE))/(VLOOKUP(K60,'Kovats n-alkanes'!B$7:C$40,2,TRUE)-VLOOKUP(J60,'Kovats n-alkanes'!B$7:C$40,2,TRUE))),I60),IFERROR(100*(J60+(I60-VLOOKUP(J60,'Kovats n-alkanes'!D$7:E$40,2,TRUE))/(VLOOKUP(K60,'Kovats n-alkanes'!D$7:E$40,2,TRUE)-VLOOKUP(J60,'Kovats n-alkanes'!D$7:E$40,2,TRUE))),I60))</f>
        <v>1316.1089052750992</v>
      </c>
      <c r="M60" s="80">
        <v>1</v>
      </c>
      <c r="N60" s="69"/>
      <c r="O60" s="69"/>
    </row>
    <row r="61" spans="1:15" ht="30">
      <c r="A61" s="59">
        <v>57</v>
      </c>
      <c r="B61" s="78"/>
      <c r="C61" s="78" t="s">
        <v>31</v>
      </c>
      <c r="D61" s="78"/>
      <c r="E61" s="78"/>
      <c r="F61" s="59">
        <v>224833.98</v>
      </c>
      <c r="G61" s="78"/>
      <c r="H61" s="78"/>
      <c r="I61" s="59">
        <v>13.586</v>
      </c>
      <c r="J61" s="78">
        <v>13</v>
      </c>
      <c r="K61" s="80">
        <f t="shared" si="0"/>
        <v>14</v>
      </c>
      <c r="L61" s="100">
        <f>IF(M61=1,IFERROR(100*(J61+(I61-VLOOKUP(J61,'Kovats n-alkanes'!B$7:C$40,2,TRUE))/(VLOOKUP(K61,'Kovats n-alkanes'!B$7:C$40,2,TRUE)-VLOOKUP(J61,'Kovats n-alkanes'!B$7:C$40,2,TRUE))),I61),IFERROR(100*(J61+(I61-VLOOKUP(J61,'Kovats n-alkanes'!D$7:E$40,2,TRUE))/(VLOOKUP(K61,'Kovats n-alkanes'!D$7:E$40,2,TRUE)-VLOOKUP(J61,'Kovats n-alkanes'!D$7:E$40,2,TRUE))),I61))</f>
        <v>1323.1990924560409</v>
      </c>
      <c r="M61" s="80">
        <v>1</v>
      </c>
      <c r="N61" s="69"/>
      <c r="O61" s="69"/>
    </row>
    <row r="62" spans="1:15" ht="30">
      <c r="A62" s="59">
        <v>58</v>
      </c>
      <c r="B62" s="80" t="s">
        <v>86</v>
      </c>
      <c r="D62" s="80" t="s">
        <v>87</v>
      </c>
      <c r="E62" s="78"/>
      <c r="F62" s="59">
        <v>959902.09</v>
      </c>
      <c r="G62" s="78"/>
      <c r="H62" s="97">
        <v>1331</v>
      </c>
      <c r="I62" s="59">
        <v>13.67</v>
      </c>
      <c r="J62" s="78">
        <v>13</v>
      </c>
      <c r="K62" s="80">
        <f t="shared" si="0"/>
        <v>14</v>
      </c>
      <c r="L62" s="100">
        <f>IF(M62=1,IFERROR(100*(J62+(I62-VLOOKUP(J62,'Kovats n-alkanes'!B$7:C$40,2,TRUE))/(VLOOKUP(K62,'Kovats n-alkanes'!B$7:C$40,2,TRUE)-VLOOKUP(J62,'Kovats n-alkanes'!B$7:C$40,2,TRUE))),I62),IFERROR(100*(J62+(I62-VLOOKUP(J62,'Kovats n-alkanes'!D$7:E$40,2,TRUE))/(VLOOKUP(K62,'Kovats n-alkanes'!D$7:E$40,2,TRUE)-VLOOKUP(J62,'Kovats n-alkanes'!D$7:E$40,2,TRUE))),I62))</f>
        <v>1327.9636982416337</v>
      </c>
      <c r="M62" s="80">
        <v>1</v>
      </c>
      <c r="N62" s="69"/>
      <c r="O62" s="69"/>
    </row>
    <row r="63" spans="1:15" ht="30">
      <c r="A63" s="59">
        <v>59</v>
      </c>
      <c r="B63" s="90"/>
      <c r="C63" s="78" t="s">
        <v>31</v>
      </c>
      <c r="D63" s="90"/>
      <c r="E63" s="78"/>
      <c r="F63" s="59">
        <v>122208.41</v>
      </c>
      <c r="G63" s="78"/>
      <c r="H63" s="78"/>
      <c r="I63" s="59">
        <v>13.77</v>
      </c>
      <c r="J63" s="78">
        <v>13</v>
      </c>
      <c r="K63" s="80">
        <f t="shared" si="0"/>
        <v>14</v>
      </c>
      <c r="L63" s="100">
        <f>IF(M63=1,IFERROR(100*(J63+(I63-VLOOKUP(J63,'Kovats n-alkanes'!B$7:C$40,2,TRUE))/(VLOOKUP(K63,'Kovats n-alkanes'!B$7:C$40,2,TRUE)-VLOOKUP(J63,'Kovats n-alkanes'!B$7:C$40,2,TRUE))),I63),IFERROR(100*(J63+(I63-VLOOKUP(J63,'Kovats n-alkanes'!D$7:E$40,2,TRUE))/(VLOOKUP(K63,'Kovats n-alkanes'!D$7:E$40,2,TRUE)-VLOOKUP(J63,'Kovats n-alkanes'!D$7:E$40,2,TRUE))),I63))</f>
        <v>1333.6358479863868</v>
      </c>
      <c r="M63" s="80">
        <v>1</v>
      </c>
      <c r="N63" s="69"/>
      <c r="O63" s="69"/>
    </row>
    <row r="64" spans="1:15" ht="30">
      <c r="A64" s="59">
        <v>60</v>
      </c>
      <c r="B64" s="90" t="s">
        <v>88</v>
      </c>
      <c r="C64" s="78" t="s">
        <v>28</v>
      </c>
      <c r="D64" s="90" t="s">
        <v>89</v>
      </c>
      <c r="E64" s="78"/>
      <c r="F64" s="59">
        <v>640301.86</v>
      </c>
      <c r="G64" s="78"/>
      <c r="H64" s="78"/>
      <c r="I64" s="59">
        <v>14.004</v>
      </c>
      <c r="J64" s="78">
        <v>13</v>
      </c>
      <c r="K64" s="80">
        <f t="shared" si="0"/>
        <v>14</v>
      </c>
      <c r="L64" s="100">
        <f>IF(M64=1,IFERROR(100*(J64+(I64-VLOOKUP(J64,'Kovats n-alkanes'!B$7:C$40,2,TRUE))/(VLOOKUP(K64,'Kovats n-alkanes'!B$7:C$40,2,TRUE)-VLOOKUP(J64,'Kovats n-alkanes'!B$7:C$40,2,TRUE))),I64),IFERROR(100*(J64+(I64-VLOOKUP(J64,'Kovats n-alkanes'!D$7:E$40,2,TRUE))/(VLOOKUP(K64,'Kovats n-alkanes'!D$7:E$40,2,TRUE)-VLOOKUP(J64,'Kovats n-alkanes'!D$7:E$40,2,TRUE))),I64))</f>
        <v>1346.9086783891096</v>
      </c>
      <c r="M64" s="80">
        <v>1</v>
      </c>
      <c r="N64" s="69"/>
      <c r="O64" s="69"/>
    </row>
    <row r="65" spans="1:15" ht="30">
      <c r="A65" s="59">
        <v>61</v>
      </c>
      <c r="B65" s="78"/>
      <c r="C65" s="78" t="s">
        <v>31</v>
      </c>
      <c r="D65" s="78"/>
      <c r="E65" s="78"/>
      <c r="F65" s="59">
        <v>392728.19</v>
      </c>
      <c r="G65" s="78"/>
      <c r="H65" s="78"/>
      <c r="I65" s="59">
        <v>14.096</v>
      </c>
      <c r="J65" s="78">
        <v>13</v>
      </c>
      <c r="K65" s="80">
        <f t="shared" si="0"/>
        <v>14</v>
      </c>
      <c r="L65" s="100">
        <f>IF(M65=1,IFERROR(100*(J65+(I65-VLOOKUP(J65,'Kovats n-alkanes'!B$7:C$40,2,TRUE))/(VLOOKUP(K65,'Kovats n-alkanes'!B$7:C$40,2,TRUE)-VLOOKUP(J65,'Kovats n-alkanes'!B$7:C$40,2,TRUE))),I65),IFERROR(100*(J65+(I65-VLOOKUP(J65,'Kovats n-alkanes'!D$7:E$40,2,TRUE))/(VLOOKUP(K65,'Kovats n-alkanes'!D$7:E$40,2,TRUE)-VLOOKUP(J65,'Kovats n-alkanes'!D$7:E$40,2,TRUE))),I65))</f>
        <v>1352.1270561542824</v>
      </c>
      <c r="M65" s="80">
        <v>1</v>
      </c>
      <c r="N65" s="69"/>
      <c r="O65" s="69"/>
    </row>
    <row r="66" spans="1:15" ht="30">
      <c r="A66" s="59">
        <v>62</v>
      </c>
      <c r="B66" s="78" t="s">
        <v>90</v>
      </c>
      <c r="C66" s="79" t="s">
        <v>25</v>
      </c>
      <c r="D66" s="101" t="s">
        <v>91</v>
      </c>
      <c r="E66" s="78"/>
      <c r="F66" s="59">
        <v>492702.14</v>
      </c>
      <c r="G66" s="78"/>
      <c r="H66" s="78"/>
      <c r="I66" s="59">
        <v>14.23</v>
      </c>
      <c r="J66" s="78">
        <v>13</v>
      </c>
      <c r="K66" s="80">
        <f t="shared" si="0"/>
        <v>14</v>
      </c>
      <c r="L66" s="100">
        <f>IF(M66=1,IFERROR(100*(J66+(I66-VLOOKUP(J66,'Kovats n-alkanes'!B$7:C$40,2,TRUE))/(VLOOKUP(K66,'Kovats n-alkanes'!B$7:C$40,2,TRUE)-VLOOKUP(J66,'Kovats n-alkanes'!B$7:C$40,2,TRUE))),I66),IFERROR(100*(J66+(I66-VLOOKUP(J66,'Kovats n-alkanes'!D$7:E$40,2,TRUE))/(VLOOKUP(K66,'Kovats n-alkanes'!D$7:E$40,2,TRUE)-VLOOKUP(J66,'Kovats n-alkanes'!D$7:E$40,2,TRUE))),I66))</f>
        <v>1359.7277368122518</v>
      </c>
      <c r="M66" s="80">
        <v>1</v>
      </c>
      <c r="N66" s="69"/>
      <c r="O66" s="69"/>
    </row>
    <row r="67" spans="1:15" ht="30">
      <c r="A67" s="59">
        <v>63</v>
      </c>
      <c r="B67" s="78"/>
      <c r="C67" s="78" t="s">
        <v>31</v>
      </c>
      <c r="D67" s="78"/>
      <c r="E67" s="78"/>
      <c r="F67" s="59">
        <v>554301.51</v>
      </c>
      <c r="G67" s="78"/>
      <c r="H67" s="78"/>
      <c r="I67" s="59">
        <v>14.313000000000001</v>
      </c>
      <c r="J67" s="78">
        <v>13</v>
      </c>
      <c r="K67" s="80">
        <f t="shared" si="0"/>
        <v>14</v>
      </c>
      <c r="L67" s="100">
        <f>IF(M67=1,IFERROR(100*(J67+(I67-VLOOKUP(J67,'Kovats n-alkanes'!B$7:C$40,2,TRUE))/(VLOOKUP(K67,'Kovats n-alkanes'!B$7:C$40,2,TRUE)-VLOOKUP(J67,'Kovats n-alkanes'!B$7:C$40,2,TRUE))),I67),IFERROR(100*(J67+(I67-VLOOKUP(J67,'Kovats n-alkanes'!D$7:E$40,2,TRUE))/(VLOOKUP(K67,'Kovats n-alkanes'!D$7:E$40,2,TRUE)-VLOOKUP(J67,'Kovats n-alkanes'!D$7:E$40,2,TRUE))),I67))</f>
        <v>1364.4356211003972</v>
      </c>
      <c r="M67" s="80">
        <v>1</v>
      </c>
      <c r="N67" s="69"/>
      <c r="O67" s="69"/>
    </row>
    <row r="68" spans="1:15" ht="30">
      <c r="A68" s="59">
        <v>64</v>
      </c>
      <c r="B68" s="83" t="s">
        <v>92</v>
      </c>
      <c r="D68" s="80" t="s">
        <v>93</v>
      </c>
      <c r="E68" s="78"/>
      <c r="F68" s="59">
        <v>65295732</v>
      </c>
      <c r="G68" s="78"/>
      <c r="H68" s="97">
        <v>1377.5</v>
      </c>
      <c r="I68" s="59">
        <v>14.489000000000001</v>
      </c>
      <c r="J68" s="78">
        <v>13</v>
      </c>
      <c r="K68" s="80">
        <f t="shared" si="0"/>
        <v>14</v>
      </c>
      <c r="L68" s="100">
        <f>IF(M68=1,IFERROR(100*(J68+(I68-VLOOKUP(J68,'Kovats n-alkanes'!B$7:C$40,2,TRUE))/(VLOOKUP(K68,'Kovats n-alkanes'!B$7:C$40,2,TRUE)-VLOOKUP(J68,'Kovats n-alkanes'!B$7:C$40,2,TRUE))),I68),IFERROR(100*(J68+(I68-VLOOKUP(J68,'Kovats n-alkanes'!D$7:E$40,2,TRUE))/(VLOOKUP(K68,'Kovats n-alkanes'!D$7:E$40,2,TRUE)-VLOOKUP(J68,'Kovats n-alkanes'!D$7:E$40,2,TRUE))),I68))</f>
        <v>1374.4186046511629</v>
      </c>
      <c r="M68" s="80">
        <v>1</v>
      </c>
      <c r="N68" s="69"/>
      <c r="O68" s="69"/>
    </row>
    <row r="69" spans="1:15" ht="30">
      <c r="A69" s="59">
        <v>65</v>
      </c>
      <c r="B69" s="78" t="s">
        <v>94</v>
      </c>
      <c r="C69" s="78" t="s">
        <v>28</v>
      </c>
      <c r="D69" s="78" t="s">
        <v>95</v>
      </c>
      <c r="E69" s="78"/>
      <c r="F69" s="59">
        <v>1631843.46</v>
      </c>
      <c r="G69" s="78"/>
      <c r="H69" s="78"/>
      <c r="I69" s="59">
        <v>14.648</v>
      </c>
      <c r="J69" s="78">
        <v>13</v>
      </c>
      <c r="K69" s="80">
        <f t="shared" si="0"/>
        <v>14</v>
      </c>
      <c r="L69" s="100">
        <f>IF(M69=1,IFERROR(100*(J69+(I69-VLOOKUP(J69,'Kovats n-alkanes'!B$7:C$40,2,TRUE))/(VLOOKUP(K69,'Kovats n-alkanes'!B$7:C$40,2,TRUE)-VLOOKUP(J69,'Kovats n-alkanes'!B$7:C$40,2,TRUE))),I69),IFERROR(100*(J69+(I69-VLOOKUP(J69,'Kovats n-alkanes'!D$7:E$40,2,TRUE))/(VLOOKUP(K69,'Kovats n-alkanes'!D$7:E$40,2,TRUE)-VLOOKUP(J69,'Kovats n-alkanes'!D$7:E$40,2,TRUE))),I69))</f>
        <v>1383.4373227453204</v>
      </c>
      <c r="M69" s="80">
        <v>1</v>
      </c>
      <c r="N69" s="69"/>
      <c r="O69" s="69"/>
    </row>
    <row r="70" spans="1:15" ht="30">
      <c r="A70" s="59">
        <v>66</v>
      </c>
      <c r="B70" s="78"/>
      <c r="C70" s="78" t="s">
        <v>31</v>
      </c>
      <c r="D70" s="78"/>
      <c r="E70" s="78"/>
      <c r="F70" s="59">
        <v>560763.61</v>
      </c>
      <c r="G70" s="78"/>
      <c r="H70" s="78"/>
      <c r="I70" s="59">
        <v>14.882</v>
      </c>
      <c r="J70" s="78">
        <v>13</v>
      </c>
      <c r="K70" s="80">
        <f t="shared" si="0"/>
        <v>14</v>
      </c>
      <c r="L70" s="100">
        <f>IF(M70=1,IFERROR(100*(J70+(I70-VLOOKUP(J70,'Kovats n-alkanes'!B$7:C$40,2,TRUE))/(VLOOKUP(K70,'Kovats n-alkanes'!B$7:C$40,2,TRUE)-VLOOKUP(J70,'Kovats n-alkanes'!B$7:C$40,2,TRUE))),I70),IFERROR(100*(J70+(I70-VLOOKUP(J70,'Kovats n-alkanes'!D$7:E$40,2,TRUE))/(VLOOKUP(K70,'Kovats n-alkanes'!D$7:E$40,2,TRUE)-VLOOKUP(J70,'Kovats n-alkanes'!D$7:E$40,2,TRUE))),I70))</f>
        <v>1396.710153148043</v>
      </c>
      <c r="M70" s="80">
        <v>1</v>
      </c>
      <c r="N70" s="69"/>
      <c r="O70" s="69"/>
    </row>
    <row r="71" spans="1:15" ht="30">
      <c r="A71" s="59">
        <v>67</v>
      </c>
      <c r="B71" s="102" t="s">
        <v>96</v>
      </c>
      <c r="C71" s="78"/>
      <c r="D71" s="78" t="s">
        <v>97</v>
      </c>
      <c r="E71" s="78"/>
      <c r="F71" s="59">
        <v>1579218.43</v>
      </c>
      <c r="G71" s="78"/>
      <c r="H71" s="94">
        <v>1406</v>
      </c>
      <c r="I71" s="59">
        <v>15.048999999999999</v>
      </c>
      <c r="J71" s="78">
        <v>14</v>
      </c>
      <c r="K71" s="80">
        <f t="shared" si="0"/>
        <v>15</v>
      </c>
      <c r="L71" s="100">
        <f>IF(M71=1,IFERROR(100*(J71+(I71-VLOOKUP(J71,'Kovats n-alkanes'!B$7:C$40,2,TRUE))/(VLOOKUP(K71,'Kovats n-alkanes'!B$7:C$40,2,TRUE)-VLOOKUP(J71,'Kovats n-alkanes'!B$7:C$40,2,TRUE))),I71),IFERROR(100*(J71+(I71-VLOOKUP(J71,'Kovats n-alkanes'!D$7:E$40,2,TRUE))/(VLOOKUP(K71,'Kovats n-alkanes'!D$7:E$40,2,TRUE)-VLOOKUP(J71,'Kovats n-alkanes'!D$7:E$40,2,TRUE))),I71))</f>
        <v>1406.523040095751</v>
      </c>
      <c r="M71" s="80">
        <v>1</v>
      </c>
      <c r="N71" s="69"/>
      <c r="O71" s="69"/>
    </row>
    <row r="72" spans="1:15" ht="30">
      <c r="A72" s="59">
        <v>68</v>
      </c>
      <c r="B72" s="78" t="s">
        <v>98</v>
      </c>
      <c r="C72" s="78" t="s">
        <v>28</v>
      </c>
      <c r="D72" s="78" t="s">
        <v>99</v>
      </c>
      <c r="E72" s="78"/>
      <c r="F72" s="59">
        <v>945965.58</v>
      </c>
      <c r="G72" s="78"/>
      <c r="H72" s="97"/>
      <c r="I72" s="59">
        <v>15.291</v>
      </c>
      <c r="J72" s="78">
        <v>14</v>
      </c>
      <c r="K72" s="80">
        <f t="shared" si="0"/>
        <v>15</v>
      </c>
      <c r="L72" s="100">
        <f>IF(M72=1,IFERROR(100*(J72+(I72-VLOOKUP(J72,'Kovats n-alkanes'!B$7:C$40,2,TRUE))/(VLOOKUP(K72,'Kovats n-alkanes'!B$7:C$40,2,TRUE)-VLOOKUP(J72,'Kovats n-alkanes'!B$7:C$40,2,TRUE))),I72),IFERROR(100*(J72+(I72-VLOOKUP(J72,'Kovats n-alkanes'!D$7:E$40,2,TRUE))/(VLOOKUP(K72,'Kovats n-alkanes'!D$7:E$40,2,TRUE)-VLOOKUP(J72,'Kovats n-alkanes'!D$7:E$40,2,TRUE))),I72))</f>
        <v>1421.0053859964094</v>
      </c>
      <c r="M72" s="80">
        <v>1</v>
      </c>
      <c r="N72" s="69"/>
      <c r="O72" s="69"/>
    </row>
    <row r="73" spans="1:15" ht="30">
      <c r="A73" s="59">
        <v>69</v>
      </c>
      <c r="B73" s="83" t="s">
        <v>100</v>
      </c>
      <c r="C73" s="78"/>
      <c r="D73" s="78" t="s">
        <v>101</v>
      </c>
      <c r="E73" s="78"/>
      <c r="F73" s="59">
        <v>41797501.380000003</v>
      </c>
      <c r="G73" s="78"/>
      <c r="H73" s="94">
        <v>1428</v>
      </c>
      <c r="I73" s="59">
        <v>15.45</v>
      </c>
      <c r="J73" s="78">
        <v>14</v>
      </c>
      <c r="K73" s="80">
        <f t="shared" si="0"/>
        <v>15</v>
      </c>
      <c r="L73" s="100">
        <f>IF(M73=1,IFERROR(100*(J73+(I73-VLOOKUP(J73,'Kovats n-alkanes'!B$7:C$40,2,TRUE))/(VLOOKUP(K73,'Kovats n-alkanes'!B$7:C$40,2,TRUE)-VLOOKUP(J73,'Kovats n-alkanes'!B$7:C$40,2,TRUE))),I73),IFERROR(100*(J73+(I73-VLOOKUP(J73,'Kovats n-alkanes'!D$7:E$40,2,TRUE))/(VLOOKUP(K73,'Kovats n-alkanes'!D$7:E$40,2,TRUE)-VLOOKUP(J73,'Kovats n-alkanes'!D$7:E$40,2,TRUE))),I73))</f>
        <v>1430.5206463195691</v>
      </c>
      <c r="M73" s="80">
        <v>1</v>
      </c>
      <c r="N73" s="69"/>
      <c r="O73" s="69"/>
    </row>
    <row r="74" spans="1:15" ht="30">
      <c r="A74" s="59">
        <v>70</v>
      </c>
      <c r="B74" s="78"/>
      <c r="C74" s="78" t="s">
        <v>31</v>
      </c>
      <c r="D74" s="78"/>
      <c r="E74" s="78"/>
      <c r="F74" s="59">
        <v>508431.92</v>
      </c>
      <c r="G74" s="78"/>
      <c r="H74" s="78"/>
      <c r="I74" s="59">
        <v>15.659000000000001</v>
      </c>
      <c r="J74" s="78">
        <v>14</v>
      </c>
      <c r="K74" s="80">
        <f t="shared" si="0"/>
        <v>15</v>
      </c>
      <c r="L74" s="100">
        <f>IF(M74=1,IFERROR(100*(J74+(I74-VLOOKUP(J74,'Kovats n-alkanes'!B$7:C$40,2,TRUE))/(VLOOKUP(K74,'Kovats n-alkanes'!B$7:C$40,2,TRUE)-VLOOKUP(J74,'Kovats n-alkanes'!B$7:C$40,2,TRUE))),I74),IFERROR(100*(J74+(I74-VLOOKUP(J74,'Kovats n-alkanes'!D$7:E$40,2,TRUE))/(VLOOKUP(K74,'Kovats n-alkanes'!D$7:E$40,2,TRUE)-VLOOKUP(J74,'Kovats n-alkanes'!D$7:E$40,2,TRUE))),I74))</f>
        <v>1443.0281268701376</v>
      </c>
      <c r="M74" s="80">
        <v>1</v>
      </c>
      <c r="N74" s="69"/>
      <c r="O74" s="69"/>
    </row>
    <row r="75" spans="1:15" ht="30">
      <c r="A75" s="59">
        <v>71</v>
      </c>
      <c r="B75" s="78"/>
      <c r="C75" s="78" t="s">
        <v>31</v>
      </c>
      <c r="D75" s="78"/>
      <c r="E75" s="78"/>
      <c r="F75" s="59">
        <v>418618.99</v>
      </c>
      <c r="G75" s="78"/>
      <c r="H75" s="78"/>
      <c r="I75" s="59">
        <v>15.776</v>
      </c>
      <c r="J75" s="78">
        <v>14</v>
      </c>
      <c r="K75" s="80">
        <f t="shared" si="0"/>
        <v>15</v>
      </c>
      <c r="L75" s="100">
        <f>IF(M75=1,IFERROR(100*(J75+(I75-VLOOKUP(J75,'Kovats n-alkanes'!B$7:C$40,2,TRUE))/(VLOOKUP(K75,'Kovats n-alkanes'!B$7:C$40,2,TRUE)-VLOOKUP(J75,'Kovats n-alkanes'!B$7:C$40,2,TRUE))),I75),IFERROR(100*(J75+(I75-VLOOKUP(J75,'Kovats n-alkanes'!D$7:E$40,2,TRUE))/(VLOOKUP(K75,'Kovats n-alkanes'!D$7:E$40,2,TRUE)-VLOOKUP(J75,'Kovats n-alkanes'!D$7:E$40,2,TRUE))),I75))</f>
        <v>1450.0299222022741</v>
      </c>
      <c r="M75" s="80">
        <v>1</v>
      </c>
      <c r="N75" s="69"/>
      <c r="O75" s="69"/>
    </row>
    <row r="76" spans="1:15" ht="30">
      <c r="A76" s="59">
        <v>72</v>
      </c>
      <c r="B76" s="78"/>
      <c r="C76" s="78" t="s">
        <v>31</v>
      </c>
      <c r="D76" s="103"/>
      <c r="E76" s="78"/>
      <c r="F76" s="59">
        <v>227817.17</v>
      </c>
      <c r="G76" s="78"/>
      <c r="H76" s="97"/>
      <c r="I76" s="59">
        <v>16.010000000000002</v>
      </c>
      <c r="J76" s="78">
        <v>14</v>
      </c>
      <c r="K76" s="80">
        <f t="shared" si="0"/>
        <v>15</v>
      </c>
      <c r="L76" s="100">
        <f>IF(M76=1,IFERROR(100*(J76+(I76-VLOOKUP(J76,'Kovats n-alkanes'!B$7:C$40,2,TRUE))/(VLOOKUP(K76,'Kovats n-alkanes'!B$7:C$40,2,TRUE)-VLOOKUP(J76,'Kovats n-alkanes'!B$7:C$40,2,TRUE))),I76),IFERROR(100*(J76+(I76-VLOOKUP(J76,'Kovats n-alkanes'!D$7:E$40,2,TRUE))/(VLOOKUP(K76,'Kovats n-alkanes'!D$7:E$40,2,TRUE)-VLOOKUP(J76,'Kovats n-alkanes'!D$7:E$40,2,TRUE))),I76))</f>
        <v>1464.033512866547</v>
      </c>
      <c r="M76" s="80">
        <v>1</v>
      </c>
      <c r="N76" s="69"/>
      <c r="O76" s="69"/>
    </row>
    <row r="77" spans="1:15" ht="30">
      <c r="A77" s="59">
        <v>73</v>
      </c>
      <c r="B77" s="78"/>
      <c r="C77" s="79" t="s">
        <v>30</v>
      </c>
      <c r="D77" s="78"/>
      <c r="E77" s="78"/>
      <c r="F77" s="59">
        <v>607223.79</v>
      </c>
      <c r="G77" s="78"/>
      <c r="H77" s="78"/>
      <c r="I77" s="59">
        <v>16.11</v>
      </c>
      <c r="J77" s="78">
        <v>14</v>
      </c>
      <c r="K77" s="80">
        <f t="shared" si="0"/>
        <v>15</v>
      </c>
      <c r="L77" s="100">
        <f>IF(M77=1,IFERROR(100*(J77+(I77-VLOOKUP(J77,'Kovats n-alkanes'!B$7:C$40,2,TRUE))/(VLOOKUP(K77,'Kovats n-alkanes'!B$7:C$40,2,TRUE)-VLOOKUP(J77,'Kovats n-alkanes'!B$7:C$40,2,TRUE))),I77),IFERROR(100*(J77+(I77-VLOOKUP(J77,'Kovats n-alkanes'!D$7:E$40,2,TRUE))/(VLOOKUP(K77,'Kovats n-alkanes'!D$7:E$40,2,TRUE)-VLOOKUP(J77,'Kovats n-alkanes'!D$7:E$40,2,TRUE))),I77))</f>
        <v>1470.0179533213645</v>
      </c>
      <c r="M77" s="80">
        <v>1</v>
      </c>
      <c r="N77" s="69"/>
      <c r="O77" s="69"/>
    </row>
    <row r="78" spans="1:15" ht="30">
      <c r="A78" s="59">
        <v>74</v>
      </c>
      <c r="B78" s="102" t="s">
        <v>102</v>
      </c>
      <c r="C78" s="78" t="s">
        <v>28</v>
      </c>
      <c r="D78" s="78" t="s">
        <v>103</v>
      </c>
      <c r="E78" s="78"/>
      <c r="F78" s="59">
        <v>208050.28</v>
      </c>
      <c r="G78" s="78"/>
      <c r="H78" s="78"/>
      <c r="I78" s="59">
        <v>16.219000000000001</v>
      </c>
      <c r="J78" s="78">
        <v>14</v>
      </c>
      <c r="K78" s="80">
        <f t="shared" si="0"/>
        <v>15</v>
      </c>
      <c r="L78" s="100">
        <f>IF(M78=1,IFERROR(100*(J78+(I78-VLOOKUP(J78,'Kovats n-alkanes'!B$7:C$40,2,TRUE))/(VLOOKUP(K78,'Kovats n-alkanes'!B$7:C$40,2,TRUE)-VLOOKUP(J78,'Kovats n-alkanes'!B$7:C$40,2,TRUE))),I78),IFERROR(100*(J78+(I78-VLOOKUP(J78,'Kovats n-alkanes'!D$7:E$40,2,TRUE))/(VLOOKUP(K78,'Kovats n-alkanes'!D$7:E$40,2,TRUE)-VLOOKUP(J78,'Kovats n-alkanes'!D$7:E$40,2,TRUE))),I78))</f>
        <v>1476.5409934171155</v>
      </c>
      <c r="M78" s="80">
        <v>1</v>
      </c>
      <c r="N78" s="69"/>
      <c r="O78" s="69"/>
    </row>
    <row r="79" spans="1:15" ht="30">
      <c r="A79" s="59">
        <v>75</v>
      </c>
      <c r="B79" s="78"/>
      <c r="C79" s="79" t="s">
        <v>31</v>
      </c>
      <c r="D79" s="78"/>
      <c r="E79" s="78"/>
      <c r="F79" s="59">
        <v>407719.19</v>
      </c>
      <c r="G79" s="78"/>
      <c r="H79" s="78"/>
      <c r="I79" s="59">
        <v>16.436</v>
      </c>
      <c r="J79" s="78">
        <v>14</v>
      </c>
      <c r="K79" s="80">
        <f t="shared" si="0"/>
        <v>15</v>
      </c>
      <c r="L79" s="100">
        <f>IF(M79=1,IFERROR(100*(J79+(I79-VLOOKUP(J79,'Kovats n-alkanes'!B$7:C$40,2,TRUE))/(VLOOKUP(K79,'Kovats n-alkanes'!B$7:C$40,2,TRUE)-VLOOKUP(J79,'Kovats n-alkanes'!B$7:C$40,2,TRUE))),I79),IFERROR(100*(J79+(I79-VLOOKUP(J79,'Kovats n-alkanes'!D$7:E$40,2,TRUE))/(VLOOKUP(K79,'Kovats n-alkanes'!D$7:E$40,2,TRUE)-VLOOKUP(J79,'Kovats n-alkanes'!D$7:E$40,2,TRUE))),I79))</f>
        <v>1489.5272292040695</v>
      </c>
      <c r="M79" s="80">
        <v>1</v>
      </c>
      <c r="N79" s="69"/>
      <c r="O79" s="69"/>
    </row>
    <row r="80" spans="1:15" ht="30">
      <c r="A80" s="59">
        <v>76</v>
      </c>
      <c r="B80" s="78"/>
      <c r="C80" s="79" t="s">
        <v>31</v>
      </c>
      <c r="D80" s="78"/>
      <c r="E80" s="78"/>
      <c r="F80" s="59">
        <v>210601.74</v>
      </c>
      <c r="G80" s="78"/>
      <c r="H80" s="78"/>
      <c r="I80" s="59">
        <v>16.545000000000002</v>
      </c>
      <c r="J80" s="78">
        <v>14</v>
      </c>
      <c r="K80" s="80">
        <f t="shared" si="0"/>
        <v>15</v>
      </c>
      <c r="L80" s="100">
        <f>IF(M80=1,IFERROR(100*(J80+(I80-VLOOKUP(J80,'Kovats n-alkanes'!B$7:C$40,2,TRUE))/(VLOOKUP(K80,'Kovats n-alkanes'!B$7:C$40,2,TRUE)-VLOOKUP(J80,'Kovats n-alkanes'!B$7:C$40,2,TRUE))),I80),IFERROR(100*(J80+(I80-VLOOKUP(J80,'Kovats n-alkanes'!D$7:E$40,2,TRUE))/(VLOOKUP(K80,'Kovats n-alkanes'!D$7:E$40,2,TRUE)-VLOOKUP(J80,'Kovats n-alkanes'!D$7:E$40,2,TRUE))),I80))</f>
        <v>1496.0502692998205</v>
      </c>
      <c r="M80" s="80">
        <v>1</v>
      </c>
      <c r="N80" s="69"/>
      <c r="O80" s="69"/>
    </row>
    <row r="81" spans="1:15" ht="30">
      <c r="A81" s="59">
        <v>77</v>
      </c>
      <c r="B81" s="78"/>
      <c r="C81" s="79" t="s">
        <v>31</v>
      </c>
      <c r="D81" s="78"/>
      <c r="E81" s="78"/>
      <c r="F81" s="59">
        <v>205509.35</v>
      </c>
      <c r="G81" s="78"/>
      <c r="H81" s="78"/>
      <c r="I81" s="59">
        <v>16.754000000000001</v>
      </c>
      <c r="J81" s="78">
        <v>15</v>
      </c>
      <c r="K81" s="80">
        <f t="shared" si="0"/>
        <v>16</v>
      </c>
      <c r="L81" s="100">
        <f>IF(M81=1,IFERROR(100*(J81+(I81-VLOOKUP(J81,'Kovats n-alkanes'!B$7:C$40,2,TRUE))/(VLOOKUP(K81,'Kovats n-alkanes'!B$7:C$40,2,TRUE)-VLOOKUP(J81,'Kovats n-alkanes'!B$7:C$40,2,TRUE))),I81),IFERROR(100*(J81+(I81-VLOOKUP(J81,'Kovats n-alkanes'!D$7:E$40,2,TRUE))/(VLOOKUP(K81,'Kovats n-alkanes'!D$7:E$40,2,TRUE)-VLOOKUP(J81,'Kovats n-alkanes'!D$7:E$40,2,TRUE))),I81))</f>
        <v>1509.0966921119593</v>
      </c>
      <c r="M81" s="80">
        <v>1</v>
      </c>
      <c r="N81" s="69"/>
      <c r="O81" s="69"/>
    </row>
    <row r="82" spans="1:15" ht="30">
      <c r="A82" s="59">
        <v>78</v>
      </c>
      <c r="B82" s="83" t="s">
        <v>104</v>
      </c>
      <c r="D82" s="80" t="s">
        <v>105</v>
      </c>
      <c r="E82" s="78"/>
      <c r="F82" s="59">
        <v>1246420.3500000001</v>
      </c>
      <c r="G82" s="78"/>
      <c r="H82" s="96">
        <v>1529</v>
      </c>
      <c r="I82" s="59">
        <v>17.021000000000001</v>
      </c>
      <c r="J82" s="78">
        <v>15</v>
      </c>
      <c r="K82" s="80">
        <f t="shared" si="0"/>
        <v>16</v>
      </c>
      <c r="L82" s="100">
        <f>IF(M82=1,IFERROR(100*(J82+(I82-VLOOKUP(J82,'Kovats n-alkanes'!B$7:C$40,2,TRUE))/(VLOOKUP(K82,'Kovats n-alkanes'!B$7:C$40,2,TRUE)-VLOOKUP(J82,'Kovats n-alkanes'!B$7:C$40,2,TRUE))),I82),IFERROR(100*(J82+(I82-VLOOKUP(J82,'Kovats n-alkanes'!D$7:E$40,2,TRUE))/(VLOOKUP(K82,'Kovats n-alkanes'!D$7:E$40,2,TRUE)-VLOOKUP(J82,'Kovats n-alkanes'!D$7:E$40,2,TRUE))),I82))</f>
        <v>1526.0814249363868</v>
      </c>
      <c r="M82" s="80">
        <v>1</v>
      </c>
      <c r="N82" s="69"/>
      <c r="O82" s="69"/>
    </row>
    <row r="83" spans="1:15" ht="30">
      <c r="A83" s="59">
        <v>79</v>
      </c>
      <c r="B83" s="78" t="s">
        <v>106</v>
      </c>
      <c r="C83" s="78" t="s">
        <v>71</v>
      </c>
      <c r="D83" s="78"/>
      <c r="E83" s="78"/>
      <c r="F83" s="59">
        <v>342599.83</v>
      </c>
      <c r="G83" s="78"/>
      <c r="H83" s="78"/>
      <c r="I83" s="59">
        <v>17.271999999999998</v>
      </c>
      <c r="J83" s="78">
        <v>15</v>
      </c>
      <c r="K83" s="80">
        <f t="shared" si="0"/>
        <v>16</v>
      </c>
      <c r="L83" s="100">
        <f>IF(M83=1,IFERROR(100*(J83+(I83-VLOOKUP(J83,'Kovats n-alkanes'!B$7:C$40,2,TRUE))/(VLOOKUP(K83,'Kovats n-alkanes'!B$7:C$40,2,TRUE)-VLOOKUP(J83,'Kovats n-alkanes'!B$7:C$40,2,TRUE))),I83),IFERROR(100*(J83+(I83-VLOOKUP(J83,'Kovats n-alkanes'!D$7:E$40,2,TRUE))/(VLOOKUP(K83,'Kovats n-alkanes'!D$7:E$40,2,TRUE)-VLOOKUP(J83,'Kovats n-alkanes'!D$7:E$40,2,TRUE))),I83))</f>
        <v>1542.0483460559797</v>
      </c>
      <c r="M83" s="80">
        <v>1</v>
      </c>
      <c r="N83" s="69"/>
      <c r="O83" s="69"/>
    </row>
    <row r="84" spans="1:15" ht="30">
      <c r="A84" s="59">
        <v>80</v>
      </c>
      <c r="B84" s="78" t="s">
        <v>107</v>
      </c>
      <c r="C84" s="79" t="s">
        <v>28</v>
      </c>
      <c r="D84" s="78" t="s">
        <v>108</v>
      </c>
      <c r="E84" s="78"/>
      <c r="F84" s="59">
        <v>157839.78</v>
      </c>
      <c r="G84" s="78"/>
      <c r="H84" s="78"/>
      <c r="I84" s="59">
        <v>17.565000000000001</v>
      </c>
      <c r="J84" s="78">
        <v>15</v>
      </c>
      <c r="K84" s="80">
        <f t="shared" si="0"/>
        <v>16</v>
      </c>
      <c r="L84" s="100">
        <f>IF(M84=1,IFERROR(100*(J84+(I84-VLOOKUP(J84,'Kovats n-alkanes'!B$7:C$40,2,TRUE))/(VLOOKUP(K84,'Kovats n-alkanes'!B$7:C$40,2,TRUE)-VLOOKUP(J84,'Kovats n-alkanes'!B$7:C$40,2,TRUE))),I84),IFERROR(100*(J84+(I84-VLOOKUP(J84,'Kovats n-alkanes'!D$7:E$40,2,TRUE))/(VLOOKUP(K84,'Kovats n-alkanes'!D$7:E$40,2,TRUE)-VLOOKUP(J84,'Kovats n-alkanes'!D$7:E$40,2,TRUE))),I84))</f>
        <v>1560.6870229007634</v>
      </c>
      <c r="M84" s="80">
        <v>1</v>
      </c>
      <c r="N84" s="69"/>
      <c r="O84" s="69"/>
    </row>
    <row r="85" spans="1:15" ht="30">
      <c r="A85" s="59">
        <v>81</v>
      </c>
      <c r="B85" s="78"/>
      <c r="C85" s="79" t="s">
        <v>31</v>
      </c>
      <c r="D85" s="78"/>
      <c r="E85" s="78"/>
      <c r="F85" s="59">
        <v>192043.12</v>
      </c>
      <c r="G85" s="78"/>
      <c r="H85" s="78"/>
      <c r="I85" s="59">
        <v>17.648</v>
      </c>
      <c r="J85" s="78">
        <v>15</v>
      </c>
      <c r="K85" s="80">
        <f t="shared" si="0"/>
        <v>16</v>
      </c>
      <c r="L85" s="100">
        <f>IF(M85=1,IFERROR(100*(J85+(I85-VLOOKUP(J85,'Kovats n-alkanes'!B$7:C$40,2,TRUE))/(VLOOKUP(K85,'Kovats n-alkanes'!B$7:C$40,2,TRUE)-VLOOKUP(J85,'Kovats n-alkanes'!B$7:C$40,2,TRUE))),I85),IFERROR(100*(J85+(I85-VLOOKUP(J85,'Kovats n-alkanes'!D$7:E$40,2,TRUE))/(VLOOKUP(K85,'Kovats n-alkanes'!D$7:E$40,2,TRUE)-VLOOKUP(J85,'Kovats n-alkanes'!D$7:E$40,2,TRUE))),I85))</f>
        <v>1565.9669211195928</v>
      </c>
      <c r="M85" s="80">
        <v>1</v>
      </c>
      <c r="N85" s="69"/>
      <c r="O85" s="69"/>
    </row>
    <row r="86" spans="1:15" ht="30">
      <c r="A86" s="59">
        <v>82</v>
      </c>
      <c r="B86" s="102" t="s">
        <v>109</v>
      </c>
      <c r="C86" s="78" t="s">
        <v>110</v>
      </c>
      <c r="D86" s="81" t="s">
        <v>111</v>
      </c>
      <c r="E86" s="78"/>
      <c r="F86" s="59">
        <v>13756196.529999999</v>
      </c>
      <c r="G86" s="78"/>
      <c r="H86" s="94">
        <v>1598</v>
      </c>
      <c r="I86" s="59">
        <v>18.015999999999998</v>
      </c>
      <c r="J86" s="78">
        <v>15</v>
      </c>
      <c r="K86" s="80">
        <f t="shared" si="0"/>
        <v>16</v>
      </c>
      <c r="L86" s="100">
        <f>IF(M86=1,IFERROR(100*(J86+(I86-VLOOKUP(J86,'Kovats n-alkanes'!B$7:C$40,2,TRUE))/(VLOOKUP(K86,'Kovats n-alkanes'!B$7:C$40,2,TRUE)-VLOOKUP(J86,'Kovats n-alkanes'!B$7:C$40,2,TRUE))),I86),IFERROR(100*(J86+(I86-VLOOKUP(J86,'Kovats n-alkanes'!D$7:E$40,2,TRUE))/(VLOOKUP(K86,'Kovats n-alkanes'!D$7:E$40,2,TRUE)-VLOOKUP(J86,'Kovats n-alkanes'!D$7:E$40,2,TRUE))),I86))</f>
        <v>1589.3765903307888</v>
      </c>
      <c r="M86" s="80">
        <v>1</v>
      </c>
      <c r="N86" s="69"/>
      <c r="O86" s="69"/>
    </row>
    <row r="87" spans="1:15" ht="30">
      <c r="A87" s="59">
        <v>83</v>
      </c>
      <c r="B87" s="78"/>
      <c r="C87" s="78" t="s">
        <v>31</v>
      </c>
      <c r="D87" s="78"/>
      <c r="E87" s="78"/>
      <c r="F87" s="59">
        <v>180452.35</v>
      </c>
      <c r="G87" s="78"/>
      <c r="H87" s="78"/>
      <c r="I87" s="59">
        <v>18.466999999999999</v>
      </c>
      <c r="J87" s="78">
        <v>16</v>
      </c>
      <c r="K87" s="80">
        <f t="shared" si="0"/>
        <v>17</v>
      </c>
      <c r="L87" s="100">
        <f>IF(M87=1,IFERROR(100*(J87+(I87-VLOOKUP(J87,'Kovats n-alkanes'!B$7:C$40,2,TRUE))/(VLOOKUP(K87,'Kovats n-alkanes'!B$7:C$40,2,TRUE)-VLOOKUP(J87,'Kovats n-alkanes'!B$7:C$40,2,TRUE))),I87),IFERROR(100*(J87+(I87-VLOOKUP(J87,'Kovats n-alkanes'!D$7:E$40,2,TRUE))/(VLOOKUP(K87,'Kovats n-alkanes'!D$7:E$40,2,TRUE)-VLOOKUP(J87,'Kovats n-alkanes'!D$7:E$40,2,TRUE))),I87))</f>
        <v>1618.8829787234042</v>
      </c>
      <c r="M87" s="80">
        <v>1</v>
      </c>
      <c r="N87" s="69"/>
      <c r="O87" s="69"/>
    </row>
    <row r="88" spans="1:15" ht="30">
      <c r="A88" s="59">
        <v>84</v>
      </c>
      <c r="B88" s="102" t="s">
        <v>112</v>
      </c>
      <c r="C88" s="78" t="s">
        <v>71</v>
      </c>
      <c r="D88" s="78"/>
      <c r="E88" s="78"/>
      <c r="F88" s="59">
        <v>22803303.100000001</v>
      </c>
      <c r="G88" s="78"/>
      <c r="H88" s="97"/>
      <c r="I88" s="59">
        <v>18.609000000000002</v>
      </c>
      <c r="J88" s="78">
        <v>16</v>
      </c>
      <c r="K88" s="80">
        <f t="shared" si="0"/>
        <v>17</v>
      </c>
      <c r="L88" s="100">
        <f>IF(M88=1,IFERROR(100*(J88+(I88-VLOOKUP(J88,'Kovats n-alkanes'!B$7:C$40,2,TRUE))/(VLOOKUP(K88,'Kovats n-alkanes'!B$7:C$40,2,TRUE)-VLOOKUP(J88,'Kovats n-alkanes'!B$7:C$40,2,TRUE))),I88),IFERROR(100*(J88+(I88-VLOOKUP(J88,'Kovats n-alkanes'!D$7:E$40,2,TRUE))/(VLOOKUP(K88,'Kovats n-alkanes'!D$7:E$40,2,TRUE)-VLOOKUP(J88,'Kovats n-alkanes'!D$7:E$40,2,TRUE))),I88))</f>
        <v>1628.3244680851067</v>
      </c>
      <c r="M88" s="80">
        <v>1</v>
      </c>
      <c r="N88" s="69"/>
      <c r="O88" s="69"/>
    </row>
    <row r="89" spans="1:15" ht="30">
      <c r="A89" s="59">
        <v>85</v>
      </c>
      <c r="B89" s="83" t="s">
        <v>113</v>
      </c>
      <c r="D89" s="80" t="s">
        <v>114</v>
      </c>
      <c r="E89" s="78"/>
      <c r="F89" s="59">
        <v>4150719.84</v>
      </c>
      <c r="G89" s="78"/>
      <c r="H89" s="93">
        <v>1672</v>
      </c>
      <c r="I89" s="59">
        <v>19.245000000000001</v>
      </c>
      <c r="J89" s="78">
        <v>16</v>
      </c>
      <c r="K89" s="80">
        <f t="shared" si="0"/>
        <v>17</v>
      </c>
      <c r="L89" s="100">
        <f>IF(M89=1,IFERROR(100*(J89+(I89-VLOOKUP(J89,'Kovats n-alkanes'!B$7:C$40,2,TRUE))/(VLOOKUP(K89,'Kovats n-alkanes'!B$7:C$40,2,TRUE)-VLOOKUP(J89,'Kovats n-alkanes'!B$7:C$40,2,TRUE))),I89),IFERROR(100*(J89+(I89-VLOOKUP(J89,'Kovats n-alkanes'!D$7:E$40,2,TRUE))/(VLOOKUP(K89,'Kovats n-alkanes'!D$7:E$40,2,TRUE)-VLOOKUP(J89,'Kovats n-alkanes'!D$7:E$40,2,TRUE))),I89))</f>
        <v>1670.6117021276598</v>
      </c>
      <c r="M89" s="80">
        <v>1</v>
      </c>
      <c r="N89" s="69"/>
      <c r="O89" s="69"/>
    </row>
    <row r="90" spans="1:15" ht="30">
      <c r="A90" s="59">
        <v>86</v>
      </c>
      <c r="B90" s="78" t="s">
        <v>115</v>
      </c>
      <c r="C90" s="79" t="s">
        <v>25</v>
      </c>
      <c r="D90" s="81" t="s">
        <v>116</v>
      </c>
      <c r="E90" s="78"/>
      <c r="F90" s="59">
        <v>283681.78999999998</v>
      </c>
      <c r="G90" s="78"/>
      <c r="H90" s="78"/>
      <c r="I90" s="59">
        <v>19.420000000000002</v>
      </c>
      <c r="J90" s="78">
        <v>16</v>
      </c>
      <c r="K90" s="80">
        <f t="shared" si="0"/>
        <v>17</v>
      </c>
      <c r="L90" s="100">
        <f>IF(M90=1,IFERROR(100*(J90+(I90-VLOOKUP(J90,'Kovats n-alkanes'!B$7:C$40,2,TRUE))/(VLOOKUP(K90,'Kovats n-alkanes'!B$7:C$40,2,TRUE)-VLOOKUP(J90,'Kovats n-alkanes'!B$7:C$40,2,TRUE))),I90),IFERROR(100*(J90+(I90-VLOOKUP(J90,'Kovats n-alkanes'!D$7:E$40,2,TRUE))/(VLOOKUP(K90,'Kovats n-alkanes'!D$7:E$40,2,TRUE)-VLOOKUP(J90,'Kovats n-alkanes'!D$7:E$40,2,TRUE))),I90))</f>
        <v>1682.247340425532</v>
      </c>
      <c r="M90" s="80">
        <v>1</v>
      </c>
      <c r="N90" s="69"/>
      <c r="O90" s="69"/>
    </row>
    <row r="91" spans="1:15" ht="30">
      <c r="A91" s="59">
        <v>87</v>
      </c>
      <c r="B91" s="78" t="s">
        <v>115</v>
      </c>
      <c r="C91" s="79" t="s">
        <v>25</v>
      </c>
      <c r="D91" s="81" t="s">
        <v>116</v>
      </c>
      <c r="E91" s="78"/>
      <c r="F91" s="59">
        <v>761342.74</v>
      </c>
      <c r="G91" s="78"/>
      <c r="H91" s="97"/>
      <c r="I91" s="59">
        <v>19.670999999999999</v>
      </c>
      <c r="J91" s="78">
        <v>16</v>
      </c>
      <c r="K91" s="80">
        <f t="shared" si="0"/>
        <v>17</v>
      </c>
      <c r="L91" s="100">
        <f>IF(M91=1,IFERROR(100*(J91+(I91-VLOOKUP(J91,'Kovats n-alkanes'!B$7:C$40,2,TRUE))/(VLOOKUP(K91,'Kovats n-alkanes'!B$7:C$40,2,TRUE)-VLOOKUP(J91,'Kovats n-alkanes'!B$7:C$40,2,TRUE))),I91),IFERROR(100*(J91+(I91-VLOOKUP(J91,'Kovats n-alkanes'!D$7:E$40,2,TRUE))/(VLOOKUP(K91,'Kovats n-alkanes'!D$7:E$40,2,TRUE)-VLOOKUP(J91,'Kovats n-alkanes'!D$7:E$40,2,TRUE))),I91))</f>
        <v>1698.936170212766</v>
      </c>
      <c r="M91" s="80">
        <v>1</v>
      </c>
      <c r="N91" s="69"/>
      <c r="O91" s="69"/>
    </row>
    <row r="92" spans="1:15" ht="30">
      <c r="A92" s="59">
        <v>88</v>
      </c>
      <c r="B92" s="104" t="s">
        <v>117</v>
      </c>
      <c r="C92" s="79" t="s">
        <v>25</v>
      </c>
      <c r="D92" s="78"/>
      <c r="E92" s="78"/>
      <c r="F92" s="59">
        <v>737051.77</v>
      </c>
      <c r="G92" s="78"/>
      <c r="H92" s="78"/>
      <c r="I92" s="59">
        <v>19.870999999999999</v>
      </c>
      <c r="J92" s="78">
        <v>17</v>
      </c>
      <c r="K92" s="80">
        <f t="shared" si="0"/>
        <v>18</v>
      </c>
      <c r="L92" s="100">
        <f>IF(M92=1,IFERROR(100*(J92+(I92-VLOOKUP(J92,'Kovats n-alkanes'!B$7:C$40,2,TRUE))/(VLOOKUP(K92,'Kovats n-alkanes'!B$7:C$40,2,TRUE)-VLOOKUP(J92,'Kovats n-alkanes'!B$7:C$40,2,TRUE))),I92),IFERROR(100*(J92+(I92-VLOOKUP(J92,'Kovats n-alkanes'!D$7:E$40,2,TRUE))/(VLOOKUP(K92,'Kovats n-alkanes'!D$7:E$40,2,TRUE)-VLOOKUP(J92,'Kovats n-alkanes'!D$7:E$40,2,TRUE))),I92))</f>
        <v>1713.0219391365888</v>
      </c>
      <c r="M92" s="80">
        <v>1</v>
      </c>
      <c r="N92" s="69"/>
      <c r="O92" s="69"/>
    </row>
    <row r="93" spans="1:15" ht="30">
      <c r="A93" s="59">
        <v>89</v>
      </c>
      <c r="B93" s="78"/>
      <c r="C93" s="79" t="s">
        <v>31</v>
      </c>
      <c r="D93" s="78"/>
      <c r="E93" s="78"/>
      <c r="F93" s="59">
        <v>90748.22</v>
      </c>
      <c r="G93" s="78"/>
      <c r="H93" s="97"/>
      <c r="I93" s="59">
        <v>19.963000000000001</v>
      </c>
      <c r="J93" s="78">
        <v>17</v>
      </c>
      <c r="K93" s="80">
        <f t="shared" si="0"/>
        <v>18</v>
      </c>
      <c r="L93" s="100">
        <f>IF(M93=1,IFERROR(100*(J93+(I93-VLOOKUP(J93,'Kovats n-alkanes'!B$7:C$40,2,TRUE))/(VLOOKUP(K93,'Kovats n-alkanes'!B$7:C$40,2,TRUE)-VLOOKUP(J93,'Kovats n-alkanes'!B$7:C$40,2,TRUE))),I93),IFERROR(100*(J93+(I93-VLOOKUP(J93,'Kovats n-alkanes'!D$7:E$40,2,TRUE))/(VLOOKUP(K93,'Kovats n-alkanes'!D$7:E$40,2,TRUE)-VLOOKUP(J93,'Kovats n-alkanes'!D$7:E$40,2,TRUE))),I93))</f>
        <v>1719.5329087048833</v>
      </c>
      <c r="M93" s="80">
        <v>1</v>
      </c>
      <c r="N93" s="69"/>
      <c r="O93" s="69"/>
    </row>
    <row r="94" spans="1:15" ht="30">
      <c r="A94" s="59">
        <v>90</v>
      </c>
      <c r="B94" s="78"/>
      <c r="C94" s="79" t="s">
        <v>31</v>
      </c>
      <c r="D94" s="78"/>
      <c r="E94" s="78"/>
      <c r="F94" s="59">
        <v>487128.73</v>
      </c>
      <c r="G94" s="78"/>
      <c r="H94" s="78"/>
      <c r="I94" s="59">
        <v>20.189</v>
      </c>
      <c r="J94" s="78">
        <v>17</v>
      </c>
      <c r="K94" s="80">
        <f t="shared" si="0"/>
        <v>18</v>
      </c>
      <c r="L94" s="100">
        <f>IF(M94=1,IFERROR(100*(J94+(I94-VLOOKUP(J94,'Kovats n-alkanes'!B$7:C$40,2,TRUE))/(VLOOKUP(K94,'Kovats n-alkanes'!B$7:C$40,2,TRUE)-VLOOKUP(J94,'Kovats n-alkanes'!B$7:C$40,2,TRUE))),I94),IFERROR(100*(J94+(I94-VLOOKUP(J94,'Kovats n-alkanes'!D$7:E$40,2,TRUE))/(VLOOKUP(K94,'Kovats n-alkanes'!D$7:E$40,2,TRUE)-VLOOKUP(J94,'Kovats n-alkanes'!D$7:E$40,2,TRUE))),I94))</f>
        <v>1735.5272469922152</v>
      </c>
      <c r="M94" s="80">
        <v>1</v>
      </c>
      <c r="N94" s="69"/>
      <c r="O94" s="69"/>
    </row>
    <row r="95" spans="1:15" ht="30">
      <c r="A95" s="59">
        <v>91</v>
      </c>
      <c r="B95" s="78"/>
      <c r="C95" s="79" t="s">
        <v>31</v>
      </c>
      <c r="D95" s="78"/>
      <c r="E95" s="78"/>
      <c r="F95" s="59">
        <v>579342.68999999994</v>
      </c>
      <c r="G95" s="78"/>
      <c r="H95" s="78"/>
      <c r="I95" s="59">
        <v>20.314</v>
      </c>
      <c r="J95" s="78">
        <v>17</v>
      </c>
      <c r="K95" s="80">
        <f t="shared" si="0"/>
        <v>18</v>
      </c>
      <c r="L95" s="100">
        <f>IF(M95=1,IFERROR(100*(J95+(I95-VLOOKUP(J95,'Kovats n-alkanes'!B$7:C$40,2,TRUE))/(VLOOKUP(K95,'Kovats n-alkanes'!B$7:C$40,2,TRUE)-VLOOKUP(J95,'Kovats n-alkanes'!B$7:C$40,2,TRUE))),I95),IFERROR(100*(J95+(I95-VLOOKUP(J95,'Kovats n-alkanes'!D$7:E$40,2,TRUE))/(VLOOKUP(K95,'Kovats n-alkanes'!D$7:E$40,2,TRUE)-VLOOKUP(J95,'Kovats n-alkanes'!D$7:E$40,2,TRUE))),I95))</f>
        <v>1744.3736730360931</v>
      </c>
      <c r="M95" s="80">
        <v>1</v>
      </c>
      <c r="N95" s="69"/>
      <c r="O95" s="69"/>
    </row>
    <row r="96" spans="1:15" ht="30">
      <c r="A96" s="59">
        <v>92</v>
      </c>
      <c r="B96" s="78"/>
      <c r="C96" s="79" t="s">
        <v>31</v>
      </c>
      <c r="D96" s="78"/>
      <c r="E96" s="78"/>
      <c r="F96" s="59">
        <v>136614.16</v>
      </c>
      <c r="G96" s="78"/>
      <c r="H96" s="78"/>
      <c r="I96" s="59">
        <v>20.649000000000001</v>
      </c>
      <c r="J96" s="78">
        <v>17</v>
      </c>
      <c r="K96" s="80">
        <f t="shared" si="0"/>
        <v>18</v>
      </c>
      <c r="L96" s="100">
        <f>IF(M96=1,IFERROR(100*(J96+(I96-VLOOKUP(J96,'Kovats n-alkanes'!B$7:C$40,2,TRUE))/(VLOOKUP(K96,'Kovats n-alkanes'!B$7:C$40,2,TRUE)-VLOOKUP(J96,'Kovats n-alkanes'!B$7:C$40,2,TRUE))),I96),IFERROR(100*(J96+(I96-VLOOKUP(J96,'Kovats n-alkanes'!D$7:E$40,2,TRUE))/(VLOOKUP(K96,'Kovats n-alkanes'!D$7:E$40,2,TRUE)-VLOOKUP(J96,'Kovats n-alkanes'!D$7:E$40,2,TRUE))),I96))</f>
        <v>1768.0820948336873</v>
      </c>
      <c r="M96" s="80">
        <v>1</v>
      </c>
      <c r="N96" s="69"/>
      <c r="O96" s="69"/>
    </row>
    <row r="97" spans="1:15" ht="30">
      <c r="A97" s="59">
        <v>93</v>
      </c>
      <c r="B97" s="83" t="s">
        <v>118</v>
      </c>
      <c r="C97" s="78"/>
      <c r="D97" s="78" t="s">
        <v>119</v>
      </c>
      <c r="E97" s="78"/>
      <c r="F97" s="59">
        <v>254891.84</v>
      </c>
      <c r="G97" s="78"/>
      <c r="H97" s="94">
        <v>1770</v>
      </c>
      <c r="I97" s="59">
        <v>20.798999999999999</v>
      </c>
      <c r="J97" s="78">
        <v>17</v>
      </c>
      <c r="K97" s="80">
        <f t="shared" si="0"/>
        <v>18</v>
      </c>
      <c r="L97" s="100">
        <f>IF(M97=1,IFERROR(100*(J97+(I97-VLOOKUP(J97,'Kovats n-alkanes'!B$7:C$40,2,TRUE))/(VLOOKUP(K97,'Kovats n-alkanes'!B$7:C$40,2,TRUE)-VLOOKUP(J97,'Kovats n-alkanes'!B$7:C$40,2,TRUE))),I97),IFERROR(100*(J97+(I97-VLOOKUP(J97,'Kovats n-alkanes'!D$7:E$40,2,TRUE))/(VLOOKUP(K97,'Kovats n-alkanes'!D$7:E$40,2,TRUE)-VLOOKUP(J97,'Kovats n-alkanes'!D$7:E$40,2,TRUE))),I97))</f>
        <v>1778.6978060863412</v>
      </c>
      <c r="M97" s="80">
        <v>1</v>
      </c>
      <c r="N97" s="69"/>
      <c r="O97" s="69"/>
    </row>
    <row r="98" spans="1:15" ht="30">
      <c r="A98" s="59">
        <v>94</v>
      </c>
      <c r="B98" s="102" t="s">
        <v>120</v>
      </c>
      <c r="C98" s="78"/>
      <c r="D98" s="81" t="s">
        <v>121</v>
      </c>
      <c r="E98" s="78"/>
      <c r="F98" s="59">
        <v>8059707.0999999996</v>
      </c>
      <c r="G98" s="78"/>
      <c r="H98" s="94">
        <v>1809</v>
      </c>
      <c r="I98" s="59">
        <v>21.1</v>
      </c>
      <c r="J98" s="78">
        <v>18</v>
      </c>
      <c r="K98" s="80">
        <f t="shared" si="0"/>
        <v>19</v>
      </c>
      <c r="L98" s="100">
        <f>IF(M98=1,IFERROR(100*(J98+(I98-VLOOKUP(J98,'Kovats n-alkanes'!B$7:C$40,2,TRUE))/(VLOOKUP(K98,'Kovats n-alkanes'!B$7:C$40,2,TRUE)-VLOOKUP(J98,'Kovats n-alkanes'!B$7:C$40,2,TRUE))),I98),IFERROR(100*(J98+(I98-VLOOKUP(J98,'Kovats n-alkanes'!D$7:E$40,2,TRUE))/(VLOOKUP(K98,'Kovats n-alkanes'!D$7:E$40,2,TRUE)-VLOOKUP(J98,'Kovats n-alkanes'!D$7:E$40,2,TRUE))),I98))</f>
        <v>1800</v>
      </c>
      <c r="M98" s="80">
        <v>1</v>
      </c>
      <c r="N98" s="69"/>
      <c r="O98" s="69"/>
    </row>
    <row r="99" spans="1:15" ht="30">
      <c r="A99" s="59">
        <v>95</v>
      </c>
      <c r="B99" s="78"/>
      <c r="C99" s="79" t="s">
        <v>31</v>
      </c>
      <c r="D99" s="78"/>
      <c r="E99" s="78"/>
      <c r="F99" s="59">
        <v>227878.76</v>
      </c>
      <c r="G99" s="78"/>
      <c r="H99" s="78"/>
      <c r="I99" s="59">
        <v>21.300999999999998</v>
      </c>
      <c r="J99" s="78">
        <v>18</v>
      </c>
      <c r="K99" s="80">
        <f t="shared" si="0"/>
        <v>19</v>
      </c>
      <c r="L99" s="100">
        <f>IF(M99=1,IFERROR(100*(J99+(I99-VLOOKUP(J99,'Kovats n-alkanes'!B$7:C$40,2,TRUE))/(VLOOKUP(K99,'Kovats n-alkanes'!B$7:C$40,2,TRUE)-VLOOKUP(J99,'Kovats n-alkanes'!B$7:C$40,2,TRUE))),I99),IFERROR(100*(J99+(I99-VLOOKUP(J99,'Kovats n-alkanes'!D$7:E$40,2,TRUE))/(VLOOKUP(K99,'Kovats n-alkanes'!D$7:E$40,2,TRUE)-VLOOKUP(J99,'Kovats n-alkanes'!D$7:E$40,2,TRUE))),I99))</f>
        <v>1814.844903988183</v>
      </c>
      <c r="M99" s="80">
        <v>1</v>
      </c>
      <c r="N99" s="69"/>
      <c r="O99" s="69"/>
    </row>
    <row r="100" spans="1:15" ht="30">
      <c r="A100" s="59">
        <v>96</v>
      </c>
      <c r="B100" s="78"/>
      <c r="C100" s="79" t="s">
        <v>31</v>
      </c>
      <c r="D100" s="78"/>
      <c r="E100" s="78"/>
      <c r="F100" s="59">
        <v>373398.33</v>
      </c>
      <c r="G100" s="78"/>
      <c r="H100" s="78"/>
      <c r="I100" s="59">
        <v>21.401</v>
      </c>
      <c r="J100" s="78">
        <v>18</v>
      </c>
      <c r="K100" s="80">
        <f t="shared" si="0"/>
        <v>19</v>
      </c>
      <c r="L100" s="100">
        <f>IF(M100=1,IFERROR(100*(J100+(I100-VLOOKUP(J100,'Kovats n-alkanes'!B$7:C$40,2,TRUE))/(VLOOKUP(K100,'Kovats n-alkanes'!B$7:C$40,2,TRUE)-VLOOKUP(J100,'Kovats n-alkanes'!B$7:C$40,2,TRUE))),I100),IFERROR(100*(J100+(I100-VLOOKUP(J100,'Kovats n-alkanes'!D$7:E$40,2,TRUE))/(VLOOKUP(K100,'Kovats n-alkanes'!D$7:E$40,2,TRUE)-VLOOKUP(J100,'Kovats n-alkanes'!D$7:E$40,2,TRUE))),I100))</f>
        <v>1822.2304283604135</v>
      </c>
      <c r="M100" s="80">
        <v>1</v>
      </c>
      <c r="N100" s="69"/>
      <c r="O100" s="69"/>
    </row>
    <row r="101" spans="1:15" ht="30">
      <c r="A101" s="59">
        <v>97</v>
      </c>
      <c r="B101" s="78"/>
      <c r="C101" s="79" t="s">
        <v>31</v>
      </c>
      <c r="D101" s="78"/>
      <c r="E101" s="78"/>
      <c r="F101" s="59">
        <v>77077.23</v>
      </c>
      <c r="G101" s="78"/>
      <c r="H101" s="78"/>
      <c r="I101" s="59">
        <v>21.56</v>
      </c>
      <c r="J101" s="78">
        <v>18</v>
      </c>
      <c r="K101" s="80">
        <f t="shared" si="0"/>
        <v>19</v>
      </c>
      <c r="L101" s="100">
        <f>IF(M101=1,IFERROR(100*(J101+(I101-VLOOKUP(J101,'Kovats n-alkanes'!B$7:C$40,2,TRUE))/(VLOOKUP(K101,'Kovats n-alkanes'!B$7:C$40,2,TRUE)-VLOOKUP(J101,'Kovats n-alkanes'!B$7:C$40,2,TRUE))),I101),IFERROR(100*(J101+(I101-VLOOKUP(J101,'Kovats n-alkanes'!D$7:E$40,2,TRUE))/(VLOOKUP(K101,'Kovats n-alkanes'!D$7:E$40,2,TRUE)-VLOOKUP(J101,'Kovats n-alkanes'!D$7:E$40,2,TRUE))),I101))</f>
        <v>1833.9734121122597</v>
      </c>
      <c r="M101" s="80">
        <v>1</v>
      </c>
      <c r="N101" s="69"/>
      <c r="O101" s="69"/>
    </row>
    <row r="102" spans="1:15" ht="30">
      <c r="A102" s="59">
        <v>98</v>
      </c>
      <c r="B102" s="78"/>
      <c r="C102" s="79" t="s">
        <v>31</v>
      </c>
      <c r="D102" s="78"/>
      <c r="E102" s="78"/>
      <c r="F102" s="59">
        <v>50652.12</v>
      </c>
      <c r="G102" s="78"/>
      <c r="H102" s="97"/>
      <c r="I102" s="59">
        <v>21.684999999999999</v>
      </c>
      <c r="J102" s="78">
        <v>18</v>
      </c>
      <c r="K102" s="80">
        <f t="shared" si="0"/>
        <v>19</v>
      </c>
      <c r="L102" s="100">
        <f>IF(M102=1,IFERROR(100*(J102+(I102-VLOOKUP(J102,'Kovats n-alkanes'!B$7:C$40,2,TRUE))/(VLOOKUP(K102,'Kovats n-alkanes'!B$7:C$40,2,TRUE)-VLOOKUP(J102,'Kovats n-alkanes'!B$7:C$40,2,TRUE))),I102),IFERROR(100*(J102+(I102-VLOOKUP(J102,'Kovats n-alkanes'!D$7:E$40,2,TRUE))/(VLOOKUP(K102,'Kovats n-alkanes'!D$7:E$40,2,TRUE)-VLOOKUP(J102,'Kovats n-alkanes'!D$7:E$40,2,TRUE))),I102))</f>
        <v>1843.2053175775479</v>
      </c>
      <c r="M102" s="80">
        <v>1</v>
      </c>
      <c r="N102" s="69"/>
      <c r="O102" s="69"/>
    </row>
    <row r="103" spans="1:15" ht="30">
      <c r="A103" s="59">
        <v>99</v>
      </c>
      <c r="B103" s="78"/>
      <c r="C103" s="79" t="s">
        <v>31</v>
      </c>
      <c r="D103" s="78"/>
      <c r="E103" s="78"/>
      <c r="F103" s="59">
        <v>422521.3</v>
      </c>
      <c r="G103" s="78"/>
      <c r="H103" s="78"/>
      <c r="I103" s="59">
        <v>21.794</v>
      </c>
      <c r="J103" s="78">
        <v>18</v>
      </c>
      <c r="K103" s="80">
        <f t="shared" si="0"/>
        <v>19</v>
      </c>
      <c r="L103" s="100">
        <f>IF(M103=1,IFERROR(100*(J103+(I103-VLOOKUP(J103,'Kovats n-alkanes'!B$7:C$40,2,TRUE))/(VLOOKUP(K103,'Kovats n-alkanes'!B$7:C$40,2,TRUE)-VLOOKUP(J103,'Kovats n-alkanes'!B$7:C$40,2,TRUE))),I103),IFERROR(100*(J103+(I103-VLOOKUP(J103,'Kovats n-alkanes'!D$7:E$40,2,TRUE))/(VLOOKUP(K103,'Kovats n-alkanes'!D$7:E$40,2,TRUE)-VLOOKUP(J103,'Kovats n-alkanes'!D$7:E$40,2,TRUE))),I103))</f>
        <v>1851.2555391432791</v>
      </c>
      <c r="M103" s="80">
        <v>1</v>
      </c>
      <c r="N103" s="69"/>
      <c r="O103" s="69"/>
    </row>
    <row r="104" spans="1:15" ht="30">
      <c r="A104" s="59">
        <v>100</v>
      </c>
      <c r="B104" s="78"/>
      <c r="C104" s="79" t="s">
        <v>31</v>
      </c>
      <c r="D104" s="78"/>
      <c r="E104" s="78"/>
      <c r="F104" s="59">
        <v>430051.64</v>
      </c>
      <c r="G104" s="78"/>
      <c r="H104" s="78"/>
      <c r="I104" s="59">
        <v>21.936</v>
      </c>
      <c r="J104" s="78">
        <v>18</v>
      </c>
      <c r="K104" s="80">
        <f t="shared" si="0"/>
        <v>19</v>
      </c>
      <c r="L104" s="100">
        <f>IF(M104=1,IFERROR(100*(J104+(I104-VLOOKUP(J104,'Kovats n-alkanes'!B$7:C$40,2,TRUE))/(VLOOKUP(K104,'Kovats n-alkanes'!B$7:C$40,2,TRUE)-VLOOKUP(J104,'Kovats n-alkanes'!B$7:C$40,2,TRUE))),I104),IFERROR(100*(J104+(I104-VLOOKUP(J104,'Kovats n-alkanes'!D$7:E$40,2,TRUE))/(VLOOKUP(K104,'Kovats n-alkanes'!D$7:E$40,2,TRUE)-VLOOKUP(J104,'Kovats n-alkanes'!D$7:E$40,2,TRUE))),I104))</f>
        <v>1861.7429837518464</v>
      </c>
      <c r="M104" s="80">
        <v>1</v>
      </c>
      <c r="N104" s="69"/>
      <c r="O104" s="69"/>
    </row>
    <row r="105" spans="1:15" ht="30">
      <c r="A105" s="59">
        <v>101</v>
      </c>
      <c r="B105" s="78"/>
      <c r="C105" s="79" t="s">
        <v>31</v>
      </c>
      <c r="D105" s="78"/>
      <c r="E105" s="78"/>
      <c r="F105" s="59">
        <v>330563.40999999997</v>
      </c>
      <c r="G105" s="78"/>
      <c r="H105" s="78"/>
      <c r="I105" s="59">
        <v>22.036000000000001</v>
      </c>
      <c r="J105" s="78">
        <v>18</v>
      </c>
      <c r="K105" s="80">
        <f t="shared" si="0"/>
        <v>19</v>
      </c>
      <c r="L105" s="100">
        <f>IF(M105=1,IFERROR(100*(J105+(I105-VLOOKUP(J105,'Kovats n-alkanes'!B$7:C$40,2,TRUE))/(VLOOKUP(K105,'Kovats n-alkanes'!B$7:C$40,2,TRUE)-VLOOKUP(J105,'Kovats n-alkanes'!B$7:C$40,2,TRUE))),I105),IFERROR(100*(J105+(I105-VLOOKUP(J105,'Kovats n-alkanes'!D$7:E$40,2,TRUE))/(VLOOKUP(K105,'Kovats n-alkanes'!D$7:E$40,2,TRUE)-VLOOKUP(J105,'Kovats n-alkanes'!D$7:E$40,2,TRUE))),I105))</f>
        <v>1869.1285081240767</v>
      </c>
      <c r="M105" s="80">
        <v>1</v>
      </c>
      <c r="N105" s="69"/>
      <c r="O105" s="69"/>
    </row>
    <row r="106" spans="1:15" ht="30">
      <c r="A106" s="59">
        <v>102</v>
      </c>
      <c r="B106" s="78"/>
      <c r="C106" s="79" t="s">
        <v>31</v>
      </c>
      <c r="D106" s="78"/>
      <c r="E106" s="78"/>
      <c r="F106" s="59">
        <v>84358.79</v>
      </c>
      <c r="G106" s="78"/>
      <c r="H106" s="78"/>
      <c r="I106" s="59">
        <v>22.187000000000001</v>
      </c>
      <c r="J106" s="78">
        <v>18</v>
      </c>
      <c r="K106" s="80">
        <f t="shared" si="0"/>
        <v>19</v>
      </c>
      <c r="L106" s="100">
        <f>IF(M106=1,IFERROR(100*(J106+(I106-VLOOKUP(J106,'Kovats n-alkanes'!B$7:C$40,2,TRUE))/(VLOOKUP(K106,'Kovats n-alkanes'!B$7:C$40,2,TRUE)-VLOOKUP(J106,'Kovats n-alkanes'!B$7:C$40,2,TRUE))),I106),IFERROR(100*(J106+(I106-VLOOKUP(J106,'Kovats n-alkanes'!D$7:E$40,2,TRUE))/(VLOOKUP(K106,'Kovats n-alkanes'!D$7:E$40,2,TRUE)-VLOOKUP(J106,'Kovats n-alkanes'!D$7:E$40,2,TRUE))),I106))</f>
        <v>1880.2806499261446</v>
      </c>
      <c r="M106" s="80">
        <v>1</v>
      </c>
      <c r="N106" s="69"/>
      <c r="O106" s="69"/>
    </row>
    <row r="107" spans="1:15" ht="30">
      <c r="A107" s="59">
        <v>103</v>
      </c>
      <c r="B107" s="78"/>
      <c r="C107" s="79" t="s">
        <v>31</v>
      </c>
      <c r="D107" s="78"/>
      <c r="E107" s="78"/>
      <c r="F107" s="59">
        <v>88798.34</v>
      </c>
      <c r="G107" s="78"/>
      <c r="H107" s="78"/>
      <c r="I107" s="59">
        <v>22.27</v>
      </c>
      <c r="J107" s="78">
        <v>18</v>
      </c>
      <c r="K107" s="80">
        <f t="shared" si="0"/>
        <v>19</v>
      </c>
      <c r="L107" s="100">
        <f>IF(M107=1,IFERROR(100*(J107+(I107-VLOOKUP(J107,'Kovats n-alkanes'!B$7:C$40,2,TRUE))/(VLOOKUP(K107,'Kovats n-alkanes'!B$7:C$40,2,TRUE)-VLOOKUP(J107,'Kovats n-alkanes'!B$7:C$40,2,TRUE))),I107),IFERROR(100*(J107+(I107-VLOOKUP(J107,'Kovats n-alkanes'!D$7:E$40,2,TRUE))/(VLOOKUP(K107,'Kovats n-alkanes'!D$7:E$40,2,TRUE)-VLOOKUP(J107,'Kovats n-alkanes'!D$7:E$40,2,TRUE))),I107))</f>
        <v>1886.4106351550959</v>
      </c>
      <c r="M107" s="80">
        <v>1</v>
      </c>
      <c r="N107" s="69"/>
      <c r="O107" s="69"/>
    </row>
    <row r="108" spans="1:15" ht="30">
      <c r="A108" s="59">
        <v>104</v>
      </c>
      <c r="B108" s="78"/>
      <c r="C108" s="79" t="s">
        <v>31</v>
      </c>
      <c r="D108" s="78"/>
      <c r="E108" s="78"/>
      <c r="F108" s="59">
        <v>161944.35</v>
      </c>
      <c r="G108" s="78"/>
      <c r="H108" s="78"/>
      <c r="I108" s="59">
        <v>22.395</v>
      </c>
      <c r="J108" s="78">
        <v>18</v>
      </c>
      <c r="K108" s="80">
        <f t="shared" si="0"/>
        <v>19</v>
      </c>
      <c r="L108" s="100">
        <f>IF(M108=1,IFERROR(100*(J108+(I108-VLOOKUP(J108,'Kovats n-alkanes'!B$7:C$40,2,TRUE))/(VLOOKUP(K108,'Kovats n-alkanes'!B$7:C$40,2,TRUE)-VLOOKUP(J108,'Kovats n-alkanes'!B$7:C$40,2,TRUE))),I108),IFERROR(100*(J108+(I108-VLOOKUP(J108,'Kovats n-alkanes'!D$7:E$40,2,TRUE))/(VLOOKUP(K108,'Kovats n-alkanes'!D$7:E$40,2,TRUE)-VLOOKUP(J108,'Kovats n-alkanes'!D$7:E$40,2,TRUE))),I108))</f>
        <v>1895.6425406203839</v>
      </c>
      <c r="M108" s="80">
        <v>1</v>
      </c>
      <c r="N108" s="69"/>
      <c r="O108" s="69"/>
    </row>
    <row r="109" spans="1:15" ht="30">
      <c r="A109" s="59">
        <v>105</v>
      </c>
      <c r="B109" s="78" t="s">
        <v>115</v>
      </c>
      <c r="C109" s="79" t="s">
        <v>25</v>
      </c>
      <c r="D109" s="78" t="s">
        <v>116</v>
      </c>
      <c r="E109" s="78"/>
      <c r="F109" s="59">
        <v>332386.71999999997</v>
      </c>
      <c r="G109" s="78"/>
      <c r="H109" s="94">
        <v>2312</v>
      </c>
      <c r="I109" s="59">
        <v>22.462</v>
      </c>
      <c r="J109" s="78">
        <v>19</v>
      </c>
      <c r="K109" s="80">
        <f t="shared" si="0"/>
        <v>20</v>
      </c>
      <c r="L109" s="100">
        <f>IF(M109=1,IFERROR(100*(J109+(I109-VLOOKUP(J109,'Kovats n-alkanes'!B$7:C$40,2,TRUE))/(VLOOKUP(K109,'Kovats n-alkanes'!B$7:C$40,2,TRUE)-VLOOKUP(J109,'Kovats n-alkanes'!B$7:C$40,2,TRUE))),I109),IFERROR(100*(J109+(I109-VLOOKUP(J109,'Kovats n-alkanes'!D$7:E$40,2,TRUE))/(VLOOKUP(K109,'Kovats n-alkanes'!D$7:E$40,2,TRUE)-VLOOKUP(J109,'Kovats n-alkanes'!D$7:E$40,2,TRUE))),I109))</f>
        <v>1900.6177606177605</v>
      </c>
      <c r="M109" s="80">
        <v>1</v>
      </c>
      <c r="N109" s="69"/>
      <c r="O109" s="69"/>
    </row>
    <row r="110" spans="1:15" ht="30">
      <c r="A110" s="59">
        <v>106</v>
      </c>
      <c r="B110" s="78"/>
      <c r="C110" s="79" t="s">
        <v>31</v>
      </c>
      <c r="D110" s="78"/>
      <c r="E110" s="78"/>
      <c r="F110" s="59">
        <v>132914.17000000001</v>
      </c>
      <c r="G110" s="78"/>
      <c r="H110" s="78"/>
      <c r="I110" s="59">
        <v>22.571000000000002</v>
      </c>
      <c r="J110" s="78">
        <v>19</v>
      </c>
      <c r="K110" s="80">
        <f t="shared" si="0"/>
        <v>20</v>
      </c>
      <c r="L110" s="100">
        <f>IF(M110=1,IFERROR(100*(J110+(I110-VLOOKUP(J110,'Kovats n-alkanes'!B$7:C$40,2,TRUE))/(VLOOKUP(K110,'Kovats n-alkanes'!B$7:C$40,2,TRUE)-VLOOKUP(J110,'Kovats n-alkanes'!B$7:C$40,2,TRUE))),I110),IFERROR(100*(J110+(I110-VLOOKUP(J110,'Kovats n-alkanes'!D$7:E$40,2,TRUE))/(VLOOKUP(K110,'Kovats n-alkanes'!D$7:E$40,2,TRUE)-VLOOKUP(J110,'Kovats n-alkanes'!D$7:E$40,2,TRUE))),I110))</f>
        <v>1909.034749034749</v>
      </c>
      <c r="M110" s="80">
        <v>1</v>
      </c>
      <c r="N110" s="69"/>
      <c r="O110" s="69"/>
    </row>
    <row r="111" spans="1:15" ht="30">
      <c r="A111" s="59">
        <v>107</v>
      </c>
      <c r="B111" s="78"/>
      <c r="C111" s="79" t="s">
        <v>31</v>
      </c>
      <c r="D111" s="78"/>
      <c r="E111" s="78"/>
      <c r="F111" s="59">
        <v>150203.88</v>
      </c>
      <c r="G111" s="78"/>
      <c r="H111" s="78"/>
      <c r="I111" s="59">
        <v>22.638000000000002</v>
      </c>
      <c r="J111" s="78">
        <v>19</v>
      </c>
      <c r="K111" s="80">
        <f t="shared" si="0"/>
        <v>20</v>
      </c>
      <c r="L111" s="100">
        <f>IF(M111=1,IFERROR(100*(J111+(I111-VLOOKUP(J111,'Kovats n-alkanes'!B$7:C$40,2,TRUE))/(VLOOKUP(K111,'Kovats n-alkanes'!B$7:C$40,2,TRUE)-VLOOKUP(J111,'Kovats n-alkanes'!B$7:C$40,2,TRUE))),I111),IFERROR(100*(J111+(I111-VLOOKUP(J111,'Kovats n-alkanes'!D$7:E$40,2,TRUE))/(VLOOKUP(K111,'Kovats n-alkanes'!D$7:E$40,2,TRUE)-VLOOKUP(J111,'Kovats n-alkanes'!D$7:E$40,2,TRUE))),I111))</f>
        <v>1914.2084942084941</v>
      </c>
      <c r="M111" s="80">
        <v>1</v>
      </c>
      <c r="N111" s="69"/>
      <c r="O111" s="69"/>
    </row>
    <row r="112" spans="1:15" ht="30">
      <c r="A112" s="59">
        <v>108</v>
      </c>
      <c r="B112" s="78"/>
      <c r="C112" s="79" t="s">
        <v>31</v>
      </c>
      <c r="D112" s="78"/>
      <c r="E112" s="78"/>
      <c r="F112" s="59">
        <v>51607.73</v>
      </c>
      <c r="G112" s="78"/>
      <c r="H112" s="97"/>
      <c r="I112" s="59">
        <v>22.83</v>
      </c>
      <c r="J112" s="78">
        <v>19</v>
      </c>
      <c r="K112" s="80">
        <f t="shared" si="0"/>
        <v>20</v>
      </c>
      <c r="L112" s="100">
        <f>IF(M112=1,IFERROR(100*(J112+(I112-VLOOKUP(J112,'Kovats n-alkanes'!B$7:C$40,2,TRUE))/(VLOOKUP(K112,'Kovats n-alkanes'!B$7:C$40,2,TRUE)-VLOOKUP(J112,'Kovats n-alkanes'!B$7:C$40,2,TRUE))),I112),IFERROR(100*(J112+(I112-VLOOKUP(J112,'Kovats n-alkanes'!D$7:E$40,2,TRUE))/(VLOOKUP(K112,'Kovats n-alkanes'!D$7:E$40,2,TRUE)-VLOOKUP(J112,'Kovats n-alkanes'!D$7:E$40,2,TRUE))),I112))</f>
        <v>1929.034749034749</v>
      </c>
      <c r="M112" s="80">
        <v>1</v>
      </c>
      <c r="N112" s="69"/>
      <c r="O112" s="69"/>
    </row>
    <row r="113" spans="1:15" ht="30">
      <c r="A113" s="59">
        <v>109</v>
      </c>
      <c r="B113" s="78"/>
      <c r="C113" s="79" t="s">
        <v>31</v>
      </c>
      <c r="D113" s="78"/>
      <c r="E113" s="78"/>
      <c r="F113" s="59">
        <v>545363.19999999995</v>
      </c>
      <c r="G113" s="78"/>
      <c r="H113" s="78"/>
      <c r="I113" s="59">
        <v>22.922000000000001</v>
      </c>
      <c r="J113" s="78">
        <v>19</v>
      </c>
      <c r="K113" s="80">
        <f t="shared" si="0"/>
        <v>20</v>
      </c>
      <c r="L113" s="100">
        <f>IF(M113=1,IFERROR(100*(J113+(I113-VLOOKUP(J113,'Kovats n-alkanes'!B$7:C$40,2,TRUE))/(VLOOKUP(K113,'Kovats n-alkanes'!B$7:C$40,2,TRUE)-VLOOKUP(J113,'Kovats n-alkanes'!B$7:C$40,2,TRUE))),I113),IFERROR(100*(J113+(I113-VLOOKUP(J113,'Kovats n-alkanes'!D$7:E$40,2,TRUE))/(VLOOKUP(K113,'Kovats n-alkanes'!D$7:E$40,2,TRUE)-VLOOKUP(J113,'Kovats n-alkanes'!D$7:E$40,2,TRUE))),I113))</f>
        <v>1936.1389961389959</v>
      </c>
      <c r="M113" s="80">
        <v>1</v>
      </c>
      <c r="N113" s="69"/>
      <c r="O113" s="69"/>
    </row>
    <row r="114" spans="1:15" ht="30">
      <c r="A114" s="59">
        <v>110</v>
      </c>
      <c r="B114" s="78"/>
      <c r="C114" s="79" t="s">
        <v>31</v>
      </c>
      <c r="D114" s="78"/>
      <c r="E114" s="78"/>
      <c r="F114" s="59">
        <v>103876.3</v>
      </c>
      <c r="G114" s="78"/>
      <c r="H114" s="78"/>
      <c r="I114" s="59">
        <v>23.056000000000001</v>
      </c>
      <c r="J114" s="78">
        <v>19</v>
      </c>
      <c r="K114" s="80">
        <f t="shared" si="0"/>
        <v>20</v>
      </c>
      <c r="L114" s="100">
        <f>IF(M114=1,IFERROR(100*(J114+(I114-VLOOKUP(J114,'Kovats n-alkanes'!B$7:C$40,2,TRUE))/(VLOOKUP(K114,'Kovats n-alkanes'!B$7:C$40,2,TRUE)-VLOOKUP(J114,'Kovats n-alkanes'!B$7:C$40,2,TRUE))),I114),IFERROR(100*(J114+(I114-VLOOKUP(J114,'Kovats n-alkanes'!D$7:E$40,2,TRUE))/(VLOOKUP(K114,'Kovats n-alkanes'!D$7:E$40,2,TRUE)-VLOOKUP(J114,'Kovats n-alkanes'!D$7:E$40,2,TRUE))),I114))</f>
        <v>1946.4864864864865</v>
      </c>
      <c r="M114" s="80">
        <v>1</v>
      </c>
      <c r="N114" s="69"/>
      <c r="O114" s="69"/>
    </row>
    <row r="115" spans="1:15" ht="30">
      <c r="A115" s="59">
        <v>111</v>
      </c>
      <c r="B115" s="78"/>
      <c r="C115" s="79" t="s">
        <v>31</v>
      </c>
      <c r="D115" s="78"/>
      <c r="E115" s="78"/>
      <c r="F115" s="59">
        <v>445223.05</v>
      </c>
      <c r="G115" s="78"/>
      <c r="H115" s="78"/>
      <c r="I115" s="59">
        <v>23.114000000000001</v>
      </c>
      <c r="J115" s="78">
        <v>19</v>
      </c>
      <c r="K115" s="80">
        <f t="shared" si="0"/>
        <v>20</v>
      </c>
      <c r="L115" s="100">
        <f>IF(M115=1,IFERROR(100*(J115+(I115-VLOOKUP(J115,'Kovats n-alkanes'!B$7:C$40,2,TRUE))/(VLOOKUP(K115,'Kovats n-alkanes'!B$7:C$40,2,TRUE)-VLOOKUP(J115,'Kovats n-alkanes'!B$7:C$40,2,TRUE))),I115),IFERROR(100*(J115+(I115-VLOOKUP(J115,'Kovats n-alkanes'!D$7:E$40,2,TRUE))/(VLOOKUP(K115,'Kovats n-alkanes'!D$7:E$40,2,TRUE)-VLOOKUP(J115,'Kovats n-alkanes'!D$7:E$40,2,TRUE))),I115))</f>
        <v>1950.965250965251</v>
      </c>
      <c r="M115" s="80">
        <v>1</v>
      </c>
      <c r="N115" s="69"/>
      <c r="O115" s="69"/>
    </row>
    <row r="116" spans="1:15" ht="30">
      <c r="A116" s="59">
        <v>112</v>
      </c>
      <c r="B116" s="78" t="s">
        <v>122</v>
      </c>
      <c r="C116" s="78" t="s">
        <v>71</v>
      </c>
      <c r="D116" s="78"/>
      <c r="E116" s="78"/>
      <c r="F116" s="59">
        <v>694044.58</v>
      </c>
      <c r="G116" s="78"/>
      <c r="H116" s="78"/>
      <c r="I116" s="59">
        <v>23.347999999999999</v>
      </c>
      <c r="J116" s="78">
        <v>19</v>
      </c>
      <c r="K116" s="80">
        <f t="shared" si="0"/>
        <v>20</v>
      </c>
      <c r="L116" s="100">
        <f>IF(M116=1,IFERROR(100*(J116+(I116-VLOOKUP(J116,'Kovats n-alkanes'!B$7:C$40,2,TRUE))/(VLOOKUP(K116,'Kovats n-alkanes'!B$7:C$40,2,TRUE)-VLOOKUP(J116,'Kovats n-alkanes'!B$7:C$40,2,TRUE))),I116),IFERROR(100*(J116+(I116-VLOOKUP(J116,'Kovats n-alkanes'!D$7:E$40,2,TRUE))/(VLOOKUP(K116,'Kovats n-alkanes'!D$7:E$40,2,TRUE)-VLOOKUP(J116,'Kovats n-alkanes'!D$7:E$40,2,TRUE))),I116))</f>
        <v>1969.0347490347492</v>
      </c>
      <c r="M116" s="80">
        <v>1</v>
      </c>
      <c r="N116" s="69"/>
      <c r="O116" s="69"/>
    </row>
    <row r="117" spans="1:15" ht="30">
      <c r="A117" s="59">
        <v>113</v>
      </c>
      <c r="B117" s="78"/>
      <c r="C117" s="79" t="s">
        <v>31</v>
      </c>
      <c r="D117" s="78"/>
      <c r="E117" s="78"/>
      <c r="F117" s="59">
        <v>602963.43000000005</v>
      </c>
      <c r="G117" s="78"/>
      <c r="H117" s="78"/>
      <c r="I117" s="59">
        <v>23.498999999999999</v>
      </c>
      <c r="J117" s="78">
        <v>19</v>
      </c>
      <c r="K117" s="80">
        <f t="shared" si="0"/>
        <v>20</v>
      </c>
      <c r="L117" s="100">
        <f>IF(M117=1,IFERROR(100*(J117+(I117-VLOOKUP(J117,'Kovats n-alkanes'!B$7:C$40,2,TRUE))/(VLOOKUP(K117,'Kovats n-alkanes'!B$7:C$40,2,TRUE)-VLOOKUP(J117,'Kovats n-alkanes'!B$7:C$40,2,TRUE))),I117),IFERROR(100*(J117+(I117-VLOOKUP(J117,'Kovats n-alkanes'!D$7:E$40,2,TRUE))/(VLOOKUP(K117,'Kovats n-alkanes'!D$7:E$40,2,TRUE)-VLOOKUP(J117,'Kovats n-alkanes'!D$7:E$40,2,TRUE))),I117))</f>
        <v>1980.6949806949806</v>
      </c>
      <c r="M117" s="80">
        <v>1</v>
      </c>
      <c r="N117" s="69"/>
      <c r="O117" s="69"/>
    </row>
    <row r="118" spans="1:15" ht="30">
      <c r="A118" s="59">
        <v>114</v>
      </c>
      <c r="B118" s="78"/>
      <c r="C118" s="79" t="s">
        <v>31</v>
      </c>
      <c r="D118" s="78"/>
      <c r="E118" s="78"/>
      <c r="F118" s="59">
        <v>377448.65</v>
      </c>
      <c r="G118" s="78"/>
      <c r="H118" s="78"/>
      <c r="I118" s="59">
        <v>23.623999999999999</v>
      </c>
      <c r="J118" s="78">
        <v>19</v>
      </c>
      <c r="K118" s="80">
        <f t="shared" si="0"/>
        <v>20</v>
      </c>
      <c r="L118" s="100">
        <f>IF(M118=1,IFERROR(100*(J118+(I118-VLOOKUP(J118,'Kovats n-alkanes'!B$7:C$40,2,TRUE))/(VLOOKUP(K118,'Kovats n-alkanes'!B$7:C$40,2,TRUE)-VLOOKUP(J118,'Kovats n-alkanes'!B$7:C$40,2,TRUE))),I118),IFERROR(100*(J118+(I118-VLOOKUP(J118,'Kovats n-alkanes'!D$7:E$40,2,TRUE))/(VLOOKUP(K118,'Kovats n-alkanes'!D$7:E$40,2,TRUE)-VLOOKUP(J118,'Kovats n-alkanes'!D$7:E$40,2,TRUE))),I118))</f>
        <v>1990.3474903474905</v>
      </c>
      <c r="M118" s="80">
        <v>1</v>
      </c>
      <c r="N118" s="69"/>
      <c r="O118" s="69"/>
    </row>
    <row r="119" spans="1:15" ht="30">
      <c r="A119" s="59">
        <v>115</v>
      </c>
      <c r="B119" s="78"/>
      <c r="C119" s="79" t="s">
        <v>31</v>
      </c>
      <c r="D119" s="78"/>
      <c r="E119" s="78"/>
      <c r="F119" s="59">
        <v>75057.399999999994</v>
      </c>
      <c r="G119" s="78"/>
      <c r="H119" s="78"/>
      <c r="I119" s="59">
        <v>23.791</v>
      </c>
      <c r="J119" s="78">
        <v>20</v>
      </c>
      <c r="K119" s="80">
        <f t="shared" si="0"/>
        <v>21</v>
      </c>
      <c r="L119" s="100">
        <f>IF(M119=1,IFERROR(100*(J119+(I119-VLOOKUP(J119,'Kovats n-alkanes'!B$7:C$40,2,TRUE))/(VLOOKUP(K119,'Kovats n-alkanes'!B$7:C$40,2,TRUE)-VLOOKUP(J119,'Kovats n-alkanes'!B$7:C$40,2,TRUE))),I119),IFERROR(100*(J119+(I119-VLOOKUP(J119,'Kovats n-alkanes'!D$7:E$40,2,TRUE))/(VLOOKUP(K119,'Kovats n-alkanes'!D$7:E$40,2,TRUE)-VLOOKUP(J119,'Kovats n-alkanes'!D$7:E$40,2,TRUE))),I119))</f>
        <v>2003.36</v>
      </c>
      <c r="M119" s="80">
        <v>1</v>
      </c>
      <c r="N119" s="69"/>
      <c r="O119" s="69"/>
    </row>
    <row r="120" spans="1:15" ht="30">
      <c r="A120" s="59">
        <v>116</v>
      </c>
      <c r="B120" s="78"/>
      <c r="C120" s="79" t="s">
        <v>31</v>
      </c>
      <c r="D120" s="78"/>
      <c r="E120" s="78"/>
      <c r="F120" s="59">
        <v>187489.14</v>
      </c>
      <c r="G120" s="78"/>
      <c r="H120" s="78"/>
      <c r="I120" s="59">
        <v>23.891999999999999</v>
      </c>
      <c r="J120" s="78">
        <v>20</v>
      </c>
      <c r="K120" s="80">
        <f t="shared" si="0"/>
        <v>21</v>
      </c>
      <c r="L120" s="100">
        <f>IF(M120=1,IFERROR(100*(J120+(I120-VLOOKUP(J120,'Kovats n-alkanes'!B$7:C$40,2,TRUE))/(VLOOKUP(K120,'Kovats n-alkanes'!B$7:C$40,2,TRUE)-VLOOKUP(J120,'Kovats n-alkanes'!B$7:C$40,2,TRUE))),I120),IFERROR(100*(J120+(I120-VLOOKUP(J120,'Kovats n-alkanes'!D$7:E$40,2,TRUE))/(VLOOKUP(K120,'Kovats n-alkanes'!D$7:E$40,2,TRUE)-VLOOKUP(J120,'Kovats n-alkanes'!D$7:E$40,2,TRUE))),I120))</f>
        <v>2011.44</v>
      </c>
      <c r="M120" s="80">
        <v>1</v>
      </c>
      <c r="N120" s="69"/>
      <c r="O120" s="69"/>
    </row>
    <row r="121" spans="1:15" ht="30">
      <c r="A121" s="59">
        <v>117</v>
      </c>
      <c r="B121" s="78"/>
      <c r="C121" s="79" t="s">
        <v>31</v>
      </c>
      <c r="D121" s="78"/>
      <c r="E121" s="78"/>
      <c r="F121" s="59">
        <v>134180.92000000001</v>
      </c>
      <c r="G121" s="78"/>
      <c r="H121" s="78"/>
      <c r="I121" s="59">
        <v>23.966999999999999</v>
      </c>
      <c r="J121" s="78">
        <v>20</v>
      </c>
      <c r="K121" s="80">
        <f t="shared" si="0"/>
        <v>21</v>
      </c>
      <c r="L121" s="100">
        <f>IF(M121=1,IFERROR(100*(J121+(I121-VLOOKUP(J121,'Kovats n-alkanes'!B$7:C$40,2,TRUE))/(VLOOKUP(K121,'Kovats n-alkanes'!B$7:C$40,2,TRUE)-VLOOKUP(J121,'Kovats n-alkanes'!B$7:C$40,2,TRUE))),I121),IFERROR(100*(J121+(I121-VLOOKUP(J121,'Kovats n-alkanes'!D$7:E$40,2,TRUE))/(VLOOKUP(K121,'Kovats n-alkanes'!D$7:E$40,2,TRUE)-VLOOKUP(J121,'Kovats n-alkanes'!D$7:E$40,2,TRUE))),I121))</f>
        <v>2017.4399999999998</v>
      </c>
      <c r="M121" s="80">
        <v>1</v>
      </c>
      <c r="N121" s="69"/>
      <c r="O121" s="69"/>
    </row>
    <row r="122" spans="1:15" ht="30">
      <c r="A122" s="59">
        <v>118</v>
      </c>
      <c r="B122" s="78"/>
      <c r="C122" s="79" t="s">
        <v>31</v>
      </c>
      <c r="D122" s="78"/>
      <c r="E122" s="78"/>
      <c r="F122" s="59">
        <v>216122.9</v>
      </c>
      <c r="G122" s="78"/>
      <c r="H122" s="78"/>
      <c r="I122" s="59">
        <v>24.117000000000001</v>
      </c>
      <c r="J122" s="78">
        <v>20</v>
      </c>
      <c r="K122" s="80">
        <f t="shared" si="0"/>
        <v>21</v>
      </c>
      <c r="L122" s="100">
        <f>IF(M122=1,IFERROR(100*(J122+(I122-VLOOKUP(J122,'Kovats n-alkanes'!B$7:C$40,2,TRUE))/(VLOOKUP(K122,'Kovats n-alkanes'!B$7:C$40,2,TRUE)-VLOOKUP(J122,'Kovats n-alkanes'!B$7:C$40,2,TRUE))),I122),IFERROR(100*(J122+(I122-VLOOKUP(J122,'Kovats n-alkanes'!D$7:E$40,2,TRUE))/(VLOOKUP(K122,'Kovats n-alkanes'!D$7:E$40,2,TRUE)-VLOOKUP(J122,'Kovats n-alkanes'!D$7:E$40,2,TRUE))),I122))</f>
        <v>2029.4400000000003</v>
      </c>
      <c r="M122" s="80">
        <v>1</v>
      </c>
      <c r="N122" s="69"/>
      <c r="O122" s="69"/>
    </row>
    <row r="123" spans="1:15" ht="30">
      <c r="A123" s="59">
        <v>119</v>
      </c>
      <c r="B123" s="78"/>
      <c r="C123" s="79" t="s">
        <v>31</v>
      </c>
      <c r="D123" s="78"/>
      <c r="E123" s="78"/>
      <c r="F123" s="59">
        <v>522263.23</v>
      </c>
      <c r="G123" s="78"/>
      <c r="H123" s="78"/>
      <c r="I123" s="59">
        <v>24.242999999999999</v>
      </c>
      <c r="J123" s="78">
        <v>20</v>
      </c>
      <c r="K123" s="80">
        <f t="shared" si="0"/>
        <v>21</v>
      </c>
      <c r="L123" s="100">
        <f>IF(M123=1,IFERROR(100*(J123+(I123-VLOOKUP(J123,'Kovats n-alkanes'!B$7:C$40,2,TRUE))/(VLOOKUP(K123,'Kovats n-alkanes'!B$7:C$40,2,TRUE)-VLOOKUP(J123,'Kovats n-alkanes'!B$7:C$40,2,TRUE))),I123),IFERROR(100*(J123+(I123-VLOOKUP(J123,'Kovats n-alkanes'!D$7:E$40,2,TRUE))/(VLOOKUP(K123,'Kovats n-alkanes'!D$7:E$40,2,TRUE)-VLOOKUP(J123,'Kovats n-alkanes'!D$7:E$40,2,TRUE))),I123))</f>
        <v>2039.52</v>
      </c>
      <c r="M123" s="80">
        <v>1</v>
      </c>
      <c r="N123" s="69"/>
      <c r="O123" s="69"/>
    </row>
    <row r="124" spans="1:15" ht="30">
      <c r="A124" s="59">
        <v>120</v>
      </c>
      <c r="B124" s="78"/>
      <c r="C124" s="79" t="s">
        <v>31</v>
      </c>
      <c r="D124" s="78"/>
      <c r="E124" s="78"/>
      <c r="F124" s="59">
        <v>163814.20000000001</v>
      </c>
      <c r="G124" s="78"/>
      <c r="H124" s="78"/>
      <c r="I124" s="59">
        <v>24.619</v>
      </c>
      <c r="J124" s="78">
        <v>20</v>
      </c>
      <c r="K124" s="80">
        <f t="shared" si="0"/>
        <v>21</v>
      </c>
      <c r="L124" s="100">
        <f>IF(M124=1,IFERROR(100*(J124+(I124-VLOOKUP(J124,'Kovats n-alkanes'!B$7:C$40,2,TRUE))/(VLOOKUP(K124,'Kovats n-alkanes'!B$7:C$40,2,TRUE)-VLOOKUP(J124,'Kovats n-alkanes'!B$7:C$40,2,TRUE))),I124),IFERROR(100*(J124+(I124-VLOOKUP(J124,'Kovats n-alkanes'!D$7:E$40,2,TRUE))/(VLOOKUP(K124,'Kovats n-alkanes'!D$7:E$40,2,TRUE)-VLOOKUP(J124,'Kovats n-alkanes'!D$7:E$40,2,TRUE))),I124))</f>
        <v>2069.6000000000004</v>
      </c>
      <c r="M124" s="80">
        <v>1</v>
      </c>
      <c r="N124" s="69"/>
      <c r="O124" s="69"/>
    </row>
    <row r="125" spans="1:15" ht="30">
      <c r="A125" s="59">
        <v>121</v>
      </c>
      <c r="B125" s="78"/>
      <c r="C125" s="79" t="s">
        <v>31</v>
      </c>
      <c r="D125" s="78"/>
      <c r="E125" s="78"/>
      <c r="F125" s="59">
        <v>103372.98</v>
      </c>
      <c r="G125" s="78"/>
      <c r="H125" s="78"/>
      <c r="I125" s="59">
        <v>24.869</v>
      </c>
      <c r="J125" s="78">
        <v>20</v>
      </c>
      <c r="K125" s="80">
        <f t="shared" si="0"/>
        <v>21</v>
      </c>
      <c r="L125" s="100">
        <f>IF(M125=1,IFERROR(100*(J125+(I125-VLOOKUP(J125,'Kovats n-alkanes'!B$7:C$40,2,TRUE))/(VLOOKUP(K125,'Kovats n-alkanes'!B$7:C$40,2,TRUE)-VLOOKUP(J125,'Kovats n-alkanes'!B$7:C$40,2,TRUE))),I125),IFERROR(100*(J125+(I125-VLOOKUP(J125,'Kovats n-alkanes'!D$7:E$40,2,TRUE))/(VLOOKUP(K125,'Kovats n-alkanes'!D$7:E$40,2,TRUE)-VLOOKUP(J125,'Kovats n-alkanes'!D$7:E$40,2,TRUE))),I125))</f>
        <v>2089.6</v>
      </c>
      <c r="M125" s="80">
        <v>1</v>
      </c>
      <c r="N125" s="69"/>
      <c r="O125" s="69"/>
    </row>
    <row r="126" spans="1:15" ht="30">
      <c r="A126" s="59">
        <v>122</v>
      </c>
      <c r="B126" s="102" t="s">
        <v>123</v>
      </c>
      <c r="C126" s="78"/>
      <c r="D126" s="78" t="s">
        <v>124</v>
      </c>
      <c r="E126" s="78"/>
      <c r="F126" s="59">
        <v>1092290.3600000001</v>
      </c>
      <c r="G126" s="78"/>
      <c r="H126" s="94">
        <v>2110</v>
      </c>
      <c r="I126" s="59">
        <v>25.187000000000001</v>
      </c>
      <c r="J126" s="78">
        <v>21</v>
      </c>
      <c r="K126" s="80">
        <f t="shared" si="0"/>
        <v>22</v>
      </c>
      <c r="L126" s="100">
        <f>IF(M126=1,IFERROR(100*(J126+(I126-VLOOKUP(J126,'Kovats n-alkanes'!B$7:C$40,2,TRUE))/(VLOOKUP(K126,'Kovats n-alkanes'!B$7:C$40,2,TRUE)-VLOOKUP(J126,'Kovats n-alkanes'!B$7:C$40,2,TRUE))),I126),IFERROR(100*(J126+(I126-VLOOKUP(J126,'Kovats n-alkanes'!D$7:E$40,2,TRUE))/(VLOOKUP(K126,'Kovats n-alkanes'!D$7:E$40,2,TRUE)-VLOOKUP(J126,'Kovats n-alkanes'!D$7:E$40,2,TRUE))),I126))</f>
        <v>2115.9052453468698</v>
      </c>
      <c r="M126" s="80">
        <v>1</v>
      </c>
      <c r="N126" s="69"/>
      <c r="O126" s="69"/>
    </row>
    <row r="127" spans="1:15" ht="30">
      <c r="A127" s="59">
        <v>123</v>
      </c>
      <c r="B127" s="78"/>
      <c r="C127" s="79" t="s">
        <v>31</v>
      </c>
      <c r="D127" s="78"/>
      <c r="E127" s="78"/>
      <c r="F127" s="59">
        <v>171016.15</v>
      </c>
      <c r="G127" s="78"/>
      <c r="H127" s="78"/>
      <c r="I127" s="59">
        <v>25.404</v>
      </c>
      <c r="J127" s="78">
        <v>21</v>
      </c>
      <c r="K127" s="80">
        <f t="shared" si="0"/>
        <v>22</v>
      </c>
      <c r="L127" s="100">
        <f>IF(M127=1,IFERROR(100*(J127+(I127-VLOOKUP(J127,'Kovats n-alkanes'!B$7:C$40,2,TRUE))/(VLOOKUP(K127,'Kovats n-alkanes'!B$7:C$40,2,TRUE)-VLOOKUP(J127,'Kovats n-alkanes'!B$7:C$40,2,TRUE))),I127),IFERROR(100*(J127+(I127-VLOOKUP(J127,'Kovats n-alkanes'!D$7:E$40,2,TRUE))/(VLOOKUP(K127,'Kovats n-alkanes'!D$7:E$40,2,TRUE)-VLOOKUP(J127,'Kovats n-alkanes'!D$7:E$40,2,TRUE))),I127))</f>
        <v>2134.263959390863</v>
      </c>
      <c r="M127" s="80">
        <v>1</v>
      </c>
      <c r="N127" s="69"/>
      <c r="O127" s="69"/>
    </row>
    <row r="128" spans="1:15" ht="30">
      <c r="A128" s="59">
        <v>124</v>
      </c>
      <c r="B128" s="78"/>
      <c r="C128" s="79" t="s">
        <v>31</v>
      </c>
      <c r="D128" s="78"/>
      <c r="E128" s="78"/>
      <c r="F128" s="59">
        <v>259990.57</v>
      </c>
      <c r="G128" s="78"/>
      <c r="H128" s="78"/>
      <c r="I128" s="59">
        <v>25.663</v>
      </c>
      <c r="J128" s="78">
        <v>21</v>
      </c>
      <c r="K128" s="80">
        <f t="shared" si="0"/>
        <v>22</v>
      </c>
      <c r="L128" s="100">
        <f>IF(M128=1,IFERROR(100*(J128+(I128-VLOOKUP(J128,'Kovats n-alkanes'!B$7:C$40,2,TRUE))/(VLOOKUP(K128,'Kovats n-alkanes'!B$7:C$40,2,TRUE)-VLOOKUP(J128,'Kovats n-alkanes'!B$7:C$40,2,TRUE))),I128),IFERROR(100*(J128+(I128-VLOOKUP(J128,'Kovats n-alkanes'!D$7:E$40,2,TRUE))/(VLOOKUP(K128,'Kovats n-alkanes'!D$7:E$40,2,TRUE)-VLOOKUP(J128,'Kovats n-alkanes'!D$7:E$40,2,TRUE))),I128))</f>
        <v>2156.1759729272421</v>
      </c>
      <c r="M128" s="80">
        <v>1</v>
      </c>
      <c r="N128" s="69"/>
      <c r="O128" s="69"/>
    </row>
    <row r="129" spans="1:15" ht="30">
      <c r="A129" s="59">
        <v>125</v>
      </c>
      <c r="B129" s="78"/>
      <c r="C129" s="79" t="s">
        <v>31</v>
      </c>
      <c r="D129" s="78"/>
      <c r="E129" s="78"/>
      <c r="F129" s="59">
        <v>179907.51</v>
      </c>
      <c r="G129" s="78"/>
      <c r="H129" s="78"/>
      <c r="I129" s="59">
        <v>25.747</v>
      </c>
      <c r="J129" s="78">
        <v>21</v>
      </c>
      <c r="K129" s="80">
        <f t="shared" si="0"/>
        <v>22</v>
      </c>
      <c r="L129" s="100">
        <f>IF(M129=1,IFERROR(100*(J129+(I129-VLOOKUP(J129,'Kovats n-alkanes'!B$7:C$40,2,TRUE))/(VLOOKUP(K129,'Kovats n-alkanes'!B$7:C$40,2,TRUE)-VLOOKUP(J129,'Kovats n-alkanes'!B$7:C$40,2,TRUE))),I129),IFERROR(100*(J129+(I129-VLOOKUP(J129,'Kovats n-alkanes'!D$7:E$40,2,TRUE))/(VLOOKUP(K129,'Kovats n-alkanes'!D$7:E$40,2,TRUE)-VLOOKUP(J129,'Kovats n-alkanes'!D$7:E$40,2,TRUE))),I129))</f>
        <v>2163.2825719120133</v>
      </c>
      <c r="M129" s="80">
        <v>1</v>
      </c>
      <c r="N129" s="69"/>
      <c r="O129" s="69"/>
    </row>
    <row r="130" spans="1:15" ht="30">
      <c r="A130" s="59">
        <v>126</v>
      </c>
      <c r="B130" s="78"/>
      <c r="C130" s="79" t="s">
        <v>31</v>
      </c>
      <c r="D130" s="78"/>
      <c r="E130" s="78"/>
      <c r="F130" s="59">
        <v>359333.12</v>
      </c>
      <c r="G130" s="78"/>
      <c r="H130" s="78"/>
      <c r="I130" s="59">
        <v>26.073</v>
      </c>
      <c r="J130" s="78">
        <v>21</v>
      </c>
      <c r="K130" s="80">
        <f t="shared" si="0"/>
        <v>22</v>
      </c>
      <c r="L130" s="100">
        <f>IF(M130=1,IFERROR(100*(J130+(I130-VLOOKUP(J130,'Kovats n-alkanes'!B$7:C$40,2,TRUE))/(VLOOKUP(K130,'Kovats n-alkanes'!B$7:C$40,2,TRUE)-VLOOKUP(J130,'Kovats n-alkanes'!B$7:C$40,2,TRUE))),I130),IFERROR(100*(J130+(I130-VLOOKUP(J130,'Kovats n-alkanes'!D$7:E$40,2,TRUE))/(VLOOKUP(K130,'Kovats n-alkanes'!D$7:E$40,2,TRUE)-VLOOKUP(J130,'Kovats n-alkanes'!D$7:E$40,2,TRUE))),I130))</f>
        <v>2190.8629441624366</v>
      </c>
      <c r="M130" s="80">
        <v>1</v>
      </c>
      <c r="N130" s="69"/>
      <c r="O130" s="69"/>
    </row>
    <row r="131" spans="1:15" ht="30">
      <c r="A131" s="59">
        <v>127</v>
      </c>
      <c r="B131" s="78"/>
      <c r="C131" s="79" t="s">
        <v>31</v>
      </c>
      <c r="D131" s="78"/>
      <c r="E131" s="78"/>
      <c r="F131" s="59">
        <v>184130.51</v>
      </c>
      <c r="G131" s="78"/>
      <c r="H131" s="78"/>
      <c r="I131" s="59">
        <v>26.265000000000001</v>
      </c>
      <c r="J131" s="78">
        <v>22</v>
      </c>
      <c r="K131" s="80">
        <f t="shared" si="0"/>
        <v>23</v>
      </c>
      <c r="L131" s="100">
        <f>IF(M131=1,IFERROR(100*(J131+(I131-VLOOKUP(J131,'Kovats n-alkanes'!B$7:C$40,2,TRUE))/(VLOOKUP(K131,'Kovats n-alkanes'!B$7:C$40,2,TRUE)-VLOOKUP(J131,'Kovats n-alkanes'!B$7:C$40,2,TRUE))),I131),IFERROR(100*(J131+(I131-VLOOKUP(J131,'Kovats n-alkanes'!D$7:E$40,2,TRUE))/(VLOOKUP(K131,'Kovats n-alkanes'!D$7:E$40,2,TRUE)-VLOOKUP(J131,'Kovats n-alkanes'!D$7:E$40,2,TRUE))),I131))</f>
        <v>2207.291666666667</v>
      </c>
      <c r="M131" s="80">
        <v>1</v>
      </c>
      <c r="N131" s="69"/>
      <c r="O131" s="69"/>
    </row>
    <row r="132" spans="1:15" ht="30">
      <c r="A132" s="59">
        <v>128</v>
      </c>
      <c r="B132" s="78"/>
      <c r="C132" s="79" t="s">
        <v>31</v>
      </c>
      <c r="D132" s="78"/>
      <c r="E132" s="78"/>
      <c r="F132" s="59">
        <v>407073.91</v>
      </c>
      <c r="G132" s="78"/>
      <c r="H132" s="78"/>
      <c r="I132" s="59">
        <v>26.515999999999998</v>
      </c>
      <c r="J132" s="78">
        <v>22</v>
      </c>
      <c r="K132" s="80">
        <f t="shared" si="0"/>
        <v>23</v>
      </c>
      <c r="L132" s="100">
        <f>IF(M132=1,IFERROR(100*(J132+(I132-VLOOKUP(J132,'Kovats n-alkanes'!B$7:C$40,2,TRUE))/(VLOOKUP(K132,'Kovats n-alkanes'!B$7:C$40,2,TRUE)-VLOOKUP(J132,'Kovats n-alkanes'!B$7:C$40,2,TRUE))),I132),IFERROR(100*(J132+(I132-VLOOKUP(J132,'Kovats n-alkanes'!D$7:E$40,2,TRUE))/(VLOOKUP(K132,'Kovats n-alkanes'!D$7:E$40,2,TRUE)-VLOOKUP(J132,'Kovats n-alkanes'!D$7:E$40,2,TRUE))),I132))</f>
        <v>2229.0798611111109</v>
      </c>
      <c r="M132" s="80">
        <v>1</v>
      </c>
      <c r="N132" s="69"/>
      <c r="O132" s="69"/>
    </row>
    <row r="133" spans="1:15" ht="30">
      <c r="A133" s="59">
        <v>129</v>
      </c>
      <c r="B133" s="78"/>
      <c r="C133" s="79" t="s">
        <v>31</v>
      </c>
      <c r="D133" s="78"/>
      <c r="E133" s="78"/>
      <c r="F133" s="59">
        <v>1229896.21</v>
      </c>
      <c r="G133" s="78"/>
      <c r="H133" s="78"/>
      <c r="I133" s="59">
        <v>26.959</v>
      </c>
      <c r="J133" s="78">
        <v>22</v>
      </c>
      <c r="K133" s="80">
        <f t="shared" si="0"/>
        <v>23</v>
      </c>
      <c r="L133" s="100">
        <f>IF(M133=1,IFERROR(100*(J133+(I133-VLOOKUP(J133,'Kovats n-alkanes'!B$7:C$40,2,TRUE))/(VLOOKUP(K133,'Kovats n-alkanes'!B$7:C$40,2,TRUE)-VLOOKUP(J133,'Kovats n-alkanes'!B$7:C$40,2,TRUE))),I133),IFERROR(100*(J133+(I133-VLOOKUP(J133,'Kovats n-alkanes'!D$7:E$40,2,TRUE))/(VLOOKUP(K133,'Kovats n-alkanes'!D$7:E$40,2,TRUE)-VLOOKUP(J133,'Kovats n-alkanes'!D$7:E$40,2,TRUE))),I133))</f>
        <v>2267.5347222222222</v>
      </c>
      <c r="M133" s="80">
        <v>1</v>
      </c>
      <c r="N133" s="69"/>
      <c r="O133" s="69"/>
    </row>
    <row r="134" spans="1:15" ht="30">
      <c r="A134" s="59">
        <v>130</v>
      </c>
      <c r="B134" s="78"/>
      <c r="C134" s="79" t="s">
        <v>31</v>
      </c>
      <c r="D134" s="78"/>
      <c r="E134" s="78"/>
      <c r="F134" s="59">
        <v>284718.67</v>
      </c>
      <c r="G134" s="78"/>
      <c r="H134" s="78"/>
      <c r="I134" s="59">
        <v>27.016999999999999</v>
      </c>
      <c r="J134" s="78">
        <v>22</v>
      </c>
      <c r="K134" s="80">
        <f t="shared" si="0"/>
        <v>23</v>
      </c>
      <c r="L134" s="100">
        <f>IF(M134=1,IFERROR(100*(J134+(I134-VLOOKUP(J134,'Kovats n-alkanes'!B$7:C$40,2,TRUE))/(VLOOKUP(K134,'Kovats n-alkanes'!B$7:C$40,2,TRUE)-VLOOKUP(J134,'Kovats n-alkanes'!B$7:C$40,2,TRUE))),I134),IFERROR(100*(J134+(I134-VLOOKUP(J134,'Kovats n-alkanes'!D$7:E$40,2,TRUE))/(VLOOKUP(K134,'Kovats n-alkanes'!D$7:E$40,2,TRUE)-VLOOKUP(J134,'Kovats n-alkanes'!D$7:E$40,2,TRUE))),I134))</f>
        <v>2272.5694444444448</v>
      </c>
      <c r="M134" s="80">
        <v>1</v>
      </c>
      <c r="N134" s="69"/>
      <c r="O134" s="69"/>
    </row>
    <row r="135" spans="1:15" ht="30">
      <c r="A135" s="59">
        <v>131</v>
      </c>
      <c r="B135" s="80"/>
      <c r="C135" s="79" t="s">
        <v>31</v>
      </c>
      <c r="D135" s="80"/>
      <c r="E135" s="80"/>
      <c r="F135" s="59">
        <v>258110.88</v>
      </c>
      <c r="G135" s="80"/>
      <c r="H135" s="80"/>
      <c r="I135" s="59">
        <v>27.26</v>
      </c>
      <c r="J135" s="78">
        <v>22</v>
      </c>
      <c r="K135" s="80">
        <f t="shared" si="0"/>
        <v>23</v>
      </c>
      <c r="L135" s="100">
        <f>IF(M135=1,IFERROR(100*(J135+(I135-VLOOKUP(J135,'Kovats n-alkanes'!B$7:C$40,2,TRUE))/(VLOOKUP(K135,'Kovats n-alkanes'!B$7:C$40,2,TRUE)-VLOOKUP(J135,'Kovats n-alkanes'!B$7:C$40,2,TRUE))),I135),IFERROR(100*(J135+(I135-VLOOKUP(J135,'Kovats n-alkanes'!D$7:E$40,2,TRUE))/(VLOOKUP(K135,'Kovats n-alkanes'!D$7:E$40,2,TRUE)-VLOOKUP(J135,'Kovats n-alkanes'!D$7:E$40,2,TRUE))),I135))</f>
        <v>2293.6631944444448</v>
      </c>
      <c r="M135" s="80">
        <v>1</v>
      </c>
      <c r="N135" s="69"/>
      <c r="O135" s="69"/>
    </row>
    <row r="136" spans="1:15" ht="30">
      <c r="A136" s="59">
        <v>132</v>
      </c>
      <c r="B136" s="80"/>
      <c r="C136" s="79" t="s">
        <v>31</v>
      </c>
      <c r="D136" s="80"/>
      <c r="E136" s="80"/>
      <c r="F136" s="59">
        <v>38628.29</v>
      </c>
      <c r="G136" s="80"/>
      <c r="H136" s="80"/>
      <c r="I136" s="59">
        <v>27.527000000000001</v>
      </c>
      <c r="J136" s="78">
        <v>23</v>
      </c>
      <c r="K136" s="80">
        <f t="shared" si="0"/>
        <v>24</v>
      </c>
      <c r="L136" s="100">
        <f>IF(M136=1,IFERROR(100*(J136+(I136-VLOOKUP(J136,'Kovats n-alkanes'!B$7:C$40,2,TRUE))/(VLOOKUP(K136,'Kovats n-alkanes'!B$7:C$40,2,TRUE)-VLOOKUP(J136,'Kovats n-alkanes'!B$7:C$40,2,TRUE))),I136),IFERROR(100*(J136+(I136-VLOOKUP(J136,'Kovats n-alkanes'!D$7:E$40,2,TRUE))/(VLOOKUP(K136,'Kovats n-alkanes'!D$7:E$40,2,TRUE)-VLOOKUP(J136,'Kovats n-alkanes'!D$7:E$40,2,TRUE))),I136))</f>
        <v>2317.556561085973</v>
      </c>
      <c r="M136" s="80">
        <v>1</v>
      </c>
      <c r="N136" s="69"/>
      <c r="O136" s="69"/>
    </row>
    <row r="137" spans="1:15" ht="30">
      <c r="A137" s="59">
        <v>133</v>
      </c>
      <c r="B137" s="80"/>
      <c r="C137" s="79" t="s">
        <v>31</v>
      </c>
      <c r="D137" s="80"/>
      <c r="E137" s="80"/>
      <c r="F137" s="59">
        <v>51174.68</v>
      </c>
      <c r="G137" s="80"/>
      <c r="H137" s="80"/>
      <c r="I137" s="59">
        <v>27.710999999999999</v>
      </c>
      <c r="J137" s="78">
        <v>23</v>
      </c>
      <c r="K137" s="80">
        <f t="shared" si="0"/>
        <v>24</v>
      </c>
      <c r="L137" s="100">
        <f>IF(M137=1,IFERROR(100*(J137+(I137-VLOOKUP(J137,'Kovats n-alkanes'!B$7:C$40,2,TRUE))/(VLOOKUP(K137,'Kovats n-alkanes'!B$7:C$40,2,TRUE)-VLOOKUP(J137,'Kovats n-alkanes'!B$7:C$40,2,TRUE))),I137),IFERROR(100*(J137+(I137-VLOOKUP(J137,'Kovats n-alkanes'!D$7:E$40,2,TRUE))/(VLOOKUP(K137,'Kovats n-alkanes'!D$7:E$40,2,TRUE)-VLOOKUP(J137,'Kovats n-alkanes'!D$7:E$40,2,TRUE))),I137))</f>
        <v>2334.2081447963801</v>
      </c>
      <c r="M137" s="80">
        <v>1</v>
      </c>
      <c r="N137" s="69"/>
      <c r="O137" s="69"/>
    </row>
    <row r="138" spans="1:15" ht="30">
      <c r="A138" s="59">
        <v>134</v>
      </c>
      <c r="B138" s="80"/>
      <c r="C138" s="79" t="s">
        <v>31</v>
      </c>
      <c r="D138" s="80"/>
      <c r="E138" s="80"/>
      <c r="F138" s="59">
        <v>57938.74</v>
      </c>
      <c r="G138" s="80"/>
      <c r="H138" s="80"/>
      <c r="I138" s="59">
        <v>27.82</v>
      </c>
      <c r="J138" s="78">
        <v>23</v>
      </c>
      <c r="K138" s="80">
        <f t="shared" si="0"/>
        <v>24</v>
      </c>
      <c r="L138" s="100">
        <f>IF(M138=1,IFERROR(100*(J138+(I138-VLOOKUP(J138,'Kovats n-alkanes'!B$7:C$40,2,TRUE))/(VLOOKUP(K138,'Kovats n-alkanes'!B$7:C$40,2,TRUE)-VLOOKUP(J138,'Kovats n-alkanes'!B$7:C$40,2,TRUE))),I138),IFERROR(100*(J138+(I138-VLOOKUP(J138,'Kovats n-alkanes'!D$7:E$40,2,TRUE))/(VLOOKUP(K138,'Kovats n-alkanes'!D$7:E$40,2,TRUE)-VLOOKUP(J138,'Kovats n-alkanes'!D$7:E$40,2,TRUE))),I138))</f>
        <v>2344.0723981900455</v>
      </c>
      <c r="M138" s="80">
        <v>1</v>
      </c>
      <c r="N138" s="69"/>
      <c r="O138" s="69"/>
    </row>
    <row r="139" spans="1:15" ht="30">
      <c r="A139" s="59">
        <v>135</v>
      </c>
      <c r="B139" s="80"/>
      <c r="C139" s="79" t="s">
        <v>31</v>
      </c>
      <c r="D139" s="80"/>
      <c r="E139" s="80"/>
      <c r="F139" s="59">
        <v>329709.51</v>
      </c>
      <c r="G139" s="80"/>
      <c r="H139" s="80"/>
      <c r="I139" s="59">
        <v>27.952999999999999</v>
      </c>
      <c r="J139" s="78">
        <v>23</v>
      </c>
      <c r="K139" s="80">
        <f t="shared" si="0"/>
        <v>24</v>
      </c>
      <c r="L139" s="100">
        <f>IF(M139=1,IFERROR(100*(J139+(I139-VLOOKUP(J139,'Kovats n-alkanes'!B$7:C$40,2,TRUE))/(VLOOKUP(K139,'Kovats n-alkanes'!B$7:C$40,2,TRUE)-VLOOKUP(J139,'Kovats n-alkanes'!B$7:C$40,2,TRUE))),I139),IFERROR(100*(J139+(I139-VLOOKUP(J139,'Kovats n-alkanes'!D$7:E$40,2,TRUE))/(VLOOKUP(K139,'Kovats n-alkanes'!D$7:E$40,2,TRUE)-VLOOKUP(J139,'Kovats n-alkanes'!D$7:E$40,2,TRUE))),I139))</f>
        <v>2356.1085972850678</v>
      </c>
      <c r="M139" s="80">
        <v>1</v>
      </c>
      <c r="N139" s="69"/>
      <c r="O139" s="69"/>
    </row>
    <row r="140" spans="1:15" ht="30">
      <c r="A140" s="59">
        <v>136</v>
      </c>
      <c r="B140" s="80"/>
      <c r="C140" s="79" t="s">
        <v>31</v>
      </c>
      <c r="D140" s="80"/>
      <c r="E140" s="80"/>
      <c r="F140" s="59">
        <v>969820.83</v>
      </c>
      <c r="G140" s="80"/>
      <c r="H140" s="80"/>
      <c r="I140" s="59">
        <v>28.370999999999999</v>
      </c>
      <c r="J140" s="78">
        <v>23</v>
      </c>
      <c r="K140" s="80">
        <f t="shared" si="0"/>
        <v>24</v>
      </c>
      <c r="L140" s="100">
        <f>IF(M140=1,IFERROR(100*(J140+(I140-VLOOKUP(J140,'Kovats n-alkanes'!B$7:C$40,2,TRUE))/(VLOOKUP(K140,'Kovats n-alkanes'!B$7:C$40,2,TRUE)-VLOOKUP(J140,'Kovats n-alkanes'!B$7:C$40,2,TRUE))),I140),IFERROR(100*(J140+(I140-VLOOKUP(J140,'Kovats n-alkanes'!D$7:E$40,2,TRUE))/(VLOOKUP(K140,'Kovats n-alkanes'!D$7:E$40,2,TRUE)-VLOOKUP(J140,'Kovats n-alkanes'!D$7:E$40,2,TRUE))),I140))</f>
        <v>2393.9366515837105</v>
      </c>
      <c r="M140" s="80">
        <v>1</v>
      </c>
      <c r="N140" s="69"/>
      <c r="O140" s="69"/>
    </row>
    <row r="141" spans="1:15" ht="30">
      <c r="A141" s="59">
        <v>137</v>
      </c>
      <c r="B141" s="80"/>
      <c r="C141" s="79" t="s">
        <v>31</v>
      </c>
      <c r="D141" s="80"/>
      <c r="E141" s="80"/>
      <c r="F141" s="59">
        <v>125806.67</v>
      </c>
      <c r="G141" s="80"/>
      <c r="H141" s="80"/>
      <c r="I141" s="59">
        <v>28.99</v>
      </c>
      <c r="J141" s="78">
        <v>24</v>
      </c>
      <c r="K141" s="80">
        <f t="shared" si="0"/>
        <v>25</v>
      </c>
      <c r="L141" s="100">
        <f>IF(M141=1,IFERROR(100*(J141+(I141-VLOOKUP(J141,'Kovats n-alkanes'!B$7:C$40,2,TRUE))/(VLOOKUP(K141,'Kovats n-alkanes'!B$7:C$40,2,TRUE)-VLOOKUP(J141,'Kovats n-alkanes'!B$7:C$40,2,TRUE))),I141),IFERROR(100*(J141+(I141-VLOOKUP(J141,'Kovats n-alkanes'!D$7:E$40,2,TRUE))/(VLOOKUP(K141,'Kovats n-alkanes'!D$7:E$40,2,TRUE)-VLOOKUP(J141,'Kovats n-alkanes'!D$7:E$40,2,TRUE))),I141))</f>
        <v>2445.5445544554455</v>
      </c>
      <c r="M141" s="80">
        <v>1</v>
      </c>
      <c r="N141" s="69"/>
      <c r="O141" s="69"/>
    </row>
    <row r="142" spans="1:15" ht="30">
      <c r="A142" s="59">
        <v>138</v>
      </c>
      <c r="B142" s="80"/>
      <c r="C142" s="79" t="s">
        <v>31</v>
      </c>
      <c r="D142" s="80"/>
      <c r="E142" s="80"/>
      <c r="F142" s="59">
        <v>1434440.05</v>
      </c>
      <c r="G142" s="80"/>
      <c r="H142" s="80"/>
      <c r="I142" s="59">
        <v>29.565999999999999</v>
      </c>
      <c r="J142" s="78">
        <v>24</v>
      </c>
      <c r="K142" s="80">
        <f t="shared" si="0"/>
        <v>25</v>
      </c>
      <c r="L142" s="100">
        <f>IF(M142=1,IFERROR(100*(J142+(I142-VLOOKUP(J142,'Kovats n-alkanes'!B$7:C$40,2,TRUE))/(VLOOKUP(K142,'Kovats n-alkanes'!B$7:C$40,2,TRUE)-VLOOKUP(J142,'Kovats n-alkanes'!B$7:C$40,2,TRUE))),I142),IFERROR(100*(J142+(I142-VLOOKUP(J142,'Kovats n-alkanes'!D$7:E$40,2,TRUE))/(VLOOKUP(K142,'Kovats n-alkanes'!D$7:E$40,2,TRUE)-VLOOKUP(J142,'Kovats n-alkanes'!D$7:E$40,2,TRUE))),I142))</f>
        <v>2493.0693069306931</v>
      </c>
      <c r="M142" s="80">
        <v>1</v>
      </c>
      <c r="N142" s="69"/>
      <c r="O142" s="69"/>
    </row>
    <row r="143" spans="1:15" ht="30">
      <c r="A143" s="59">
        <v>139</v>
      </c>
      <c r="B143" s="80"/>
      <c r="C143" s="79" t="s">
        <v>31</v>
      </c>
      <c r="D143" s="80"/>
      <c r="E143" s="80"/>
      <c r="F143" s="59">
        <v>66567.19</v>
      </c>
      <c r="G143" s="80"/>
      <c r="H143" s="80"/>
      <c r="I143" s="59">
        <v>29.834</v>
      </c>
      <c r="J143" s="78">
        <v>25</v>
      </c>
      <c r="K143" s="80">
        <f t="shared" si="0"/>
        <v>26</v>
      </c>
      <c r="L143" s="100">
        <f>IF(M143=1,IFERROR(100*(J143+(I143-VLOOKUP(J143,'Kovats n-alkanes'!B$7:C$40,2,TRUE))/(VLOOKUP(K143,'Kovats n-alkanes'!B$7:C$40,2,TRUE)-VLOOKUP(J143,'Kovats n-alkanes'!B$7:C$40,2,TRUE))),I143),IFERROR(100*(J143+(I143-VLOOKUP(J143,'Kovats n-alkanes'!D$7:E$40,2,TRUE))/(VLOOKUP(K143,'Kovats n-alkanes'!D$7:E$40,2,TRUE)-VLOOKUP(J143,'Kovats n-alkanes'!D$7:E$40,2,TRUE))),I143))</f>
        <v>2513.1805157593126</v>
      </c>
      <c r="M143" s="80">
        <v>1</v>
      </c>
      <c r="N143" s="69"/>
      <c r="O143" s="69"/>
    </row>
    <row r="144" spans="1:15" ht="30">
      <c r="A144" s="59">
        <v>140</v>
      </c>
      <c r="B144" s="80"/>
      <c r="C144" s="79" t="s">
        <v>31</v>
      </c>
      <c r="D144" s="80"/>
      <c r="E144" s="80"/>
      <c r="F144" s="59">
        <v>495543.58</v>
      </c>
      <c r="G144" s="80"/>
      <c r="H144" s="80"/>
      <c r="I144" s="59">
        <v>29.975999999999999</v>
      </c>
      <c r="J144" s="78">
        <v>25</v>
      </c>
      <c r="K144" s="80">
        <f t="shared" si="0"/>
        <v>26</v>
      </c>
      <c r="L144" s="100">
        <f>IF(M144=1,IFERROR(100*(J144+(I144-VLOOKUP(J144,'Kovats n-alkanes'!B$7:C$40,2,TRUE))/(VLOOKUP(K144,'Kovats n-alkanes'!B$7:C$40,2,TRUE)-VLOOKUP(J144,'Kovats n-alkanes'!B$7:C$40,2,TRUE))),I144),IFERROR(100*(J144+(I144-VLOOKUP(J144,'Kovats n-alkanes'!D$7:E$40,2,TRUE))/(VLOOKUP(K144,'Kovats n-alkanes'!D$7:E$40,2,TRUE)-VLOOKUP(J144,'Kovats n-alkanes'!D$7:E$40,2,TRUE))),I144))</f>
        <v>2523.352435530086</v>
      </c>
      <c r="M144" s="80">
        <v>1</v>
      </c>
      <c r="N144" s="69"/>
      <c r="O144" s="69"/>
    </row>
    <row r="145" spans="1:15" ht="30">
      <c r="A145" s="59">
        <v>141</v>
      </c>
      <c r="B145" s="80"/>
      <c r="C145" s="79" t="s">
        <v>31</v>
      </c>
      <c r="D145" s="80"/>
      <c r="E145" s="80"/>
      <c r="F145" s="59">
        <v>393098.58</v>
      </c>
      <c r="G145" s="80"/>
      <c r="H145" s="80"/>
      <c r="I145" s="59">
        <v>30.503</v>
      </c>
      <c r="J145" s="78" t="s">
        <v>125</v>
      </c>
      <c r="K145" s="80" t="str">
        <f t="shared" si="0"/>
        <v/>
      </c>
      <c r="L145" s="100">
        <f>IF(M145=1,IFERROR(100*(J145+(I145-VLOOKUP(J145,'Kovats n-alkanes'!B$7:C$40,2,TRUE))/(VLOOKUP(K145,'Kovats n-alkanes'!B$7:C$40,2,TRUE)-VLOOKUP(J145,'Kovats n-alkanes'!B$7:C$40,2,TRUE))),I145),IFERROR(100*(J145+(I145-VLOOKUP(J145,'Kovats n-alkanes'!D$7:E$40,2,TRUE))/(VLOOKUP(K145,'Kovats n-alkanes'!D$7:E$40,2,TRUE)-VLOOKUP(J145,'Kovats n-alkanes'!D$7:E$40,2,TRUE))),I145))</f>
        <v>30.503</v>
      </c>
      <c r="M145" s="80" t="s">
        <v>126</v>
      </c>
      <c r="N145" s="69"/>
      <c r="O145" s="69"/>
    </row>
    <row r="146" spans="1:15" ht="30">
      <c r="A146" s="59">
        <v>142</v>
      </c>
      <c r="B146" s="80"/>
      <c r="C146" s="79" t="s">
        <v>31</v>
      </c>
      <c r="D146" s="80"/>
      <c r="E146" s="80"/>
      <c r="F146" s="59">
        <v>1942843.5</v>
      </c>
      <c r="G146" s="80"/>
      <c r="H146" s="80"/>
      <c r="I146" s="59">
        <v>30.937000000000001</v>
      </c>
      <c r="J146" s="78">
        <v>25</v>
      </c>
      <c r="K146" s="80">
        <f t="shared" si="0"/>
        <v>26</v>
      </c>
      <c r="L146" s="100">
        <f>IF(M146=1,IFERROR(100*(J146+(I146-VLOOKUP(J146,'Kovats n-alkanes'!B$7:C$40,2,TRUE))/(VLOOKUP(K146,'Kovats n-alkanes'!B$7:C$40,2,TRUE)-VLOOKUP(J146,'Kovats n-alkanes'!B$7:C$40,2,TRUE))),I146),IFERROR(100*(J146+(I146-VLOOKUP(J146,'Kovats n-alkanes'!D$7:E$40,2,TRUE))/(VLOOKUP(K146,'Kovats n-alkanes'!D$7:E$40,2,TRUE)-VLOOKUP(J146,'Kovats n-alkanes'!D$7:E$40,2,TRUE))),I146))</f>
        <v>2592.1919770773643</v>
      </c>
      <c r="M146" s="80">
        <v>1</v>
      </c>
      <c r="N146" s="69"/>
      <c r="O146" s="69"/>
    </row>
    <row r="147" spans="1:15" ht="30">
      <c r="A147" s="59">
        <v>143</v>
      </c>
      <c r="B147" s="80"/>
      <c r="C147" s="79" t="s">
        <v>31</v>
      </c>
      <c r="D147" s="80"/>
      <c r="E147" s="80"/>
      <c r="F147" s="59">
        <v>216086.23</v>
      </c>
      <c r="G147" s="80"/>
      <c r="H147" s="80"/>
      <c r="I147" s="59">
        <v>31.756</v>
      </c>
      <c r="J147" s="78">
        <v>26</v>
      </c>
      <c r="K147" s="80">
        <f t="shared" si="0"/>
        <v>27</v>
      </c>
      <c r="L147" s="100">
        <f>IF(M147=1,IFERROR(100*(J147+(I147-VLOOKUP(J147,'Kovats n-alkanes'!B$7:C$40,2,TRUE))/(VLOOKUP(K147,'Kovats n-alkanes'!B$7:C$40,2,TRUE)-VLOOKUP(J147,'Kovats n-alkanes'!B$7:C$40,2,TRUE))),I147),IFERROR(100*(J147+(I147-VLOOKUP(J147,'Kovats n-alkanes'!D$7:E$40,2,TRUE))/(VLOOKUP(K147,'Kovats n-alkanes'!D$7:E$40,2,TRUE)-VLOOKUP(J147,'Kovats n-alkanes'!D$7:E$40,2,TRUE))),I147))</f>
        <v>2642.7968655816758</v>
      </c>
      <c r="M147" s="80">
        <v>1</v>
      </c>
      <c r="N147" s="69"/>
      <c r="O147" s="69"/>
    </row>
    <row r="148" spans="1:15" ht="30">
      <c r="A148" s="59">
        <v>144</v>
      </c>
      <c r="B148" s="80"/>
      <c r="C148" s="79" t="s">
        <v>31</v>
      </c>
      <c r="D148" s="80"/>
      <c r="E148" s="80"/>
      <c r="F148" s="59">
        <v>380808.23</v>
      </c>
      <c r="G148" s="80"/>
      <c r="H148" s="80"/>
      <c r="I148" s="59">
        <v>32.308</v>
      </c>
      <c r="J148" s="78">
        <v>26</v>
      </c>
      <c r="K148" s="80">
        <f t="shared" si="0"/>
        <v>27</v>
      </c>
      <c r="L148" s="100">
        <f>IF(M148=1,IFERROR(100*(J148+(I148-VLOOKUP(J148,'Kovats n-alkanes'!B$7:C$40,2,TRUE))/(VLOOKUP(K148,'Kovats n-alkanes'!B$7:C$40,2,TRUE)-VLOOKUP(J148,'Kovats n-alkanes'!B$7:C$40,2,TRUE))),I148),IFERROR(100*(J148+(I148-VLOOKUP(J148,'Kovats n-alkanes'!D$7:E$40,2,TRUE))/(VLOOKUP(K148,'Kovats n-alkanes'!D$7:E$40,2,TRUE)-VLOOKUP(J148,'Kovats n-alkanes'!D$7:E$40,2,TRUE))),I148))</f>
        <v>2676.0699216395419</v>
      </c>
      <c r="M148" s="80">
        <v>1</v>
      </c>
      <c r="N148" s="69"/>
      <c r="O148" s="69"/>
    </row>
    <row r="149" spans="1:15" ht="30">
      <c r="A149" s="59">
        <v>145</v>
      </c>
      <c r="B149" s="80"/>
      <c r="C149" s="79" t="s">
        <v>31</v>
      </c>
      <c r="D149" s="80"/>
      <c r="E149" s="80"/>
      <c r="F149" s="59">
        <v>1516906.85</v>
      </c>
      <c r="G149" s="80"/>
      <c r="H149" s="80"/>
      <c r="I149" s="59">
        <v>32.584000000000003</v>
      </c>
      <c r="J149" s="78">
        <v>26</v>
      </c>
      <c r="K149" s="80">
        <f t="shared" si="0"/>
        <v>27</v>
      </c>
      <c r="L149" s="100">
        <f>IF(M149=1,IFERROR(100*(J149+(I149-VLOOKUP(J149,'Kovats n-alkanes'!B$7:C$40,2,TRUE))/(VLOOKUP(K149,'Kovats n-alkanes'!B$7:C$40,2,TRUE)-VLOOKUP(J149,'Kovats n-alkanes'!B$7:C$40,2,TRUE))),I149),IFERROR(100*(J149+(I149-VLOOKUP(J149,'Kovats n-alkanes'!D$7:E$40,2,TRUE))/(VLOOKUP(K149,'Kovats n-alkanes'!D$7:E$40,2,TRUE)-VLOOKUP(J149,'Kovats n-alkanes'!D$7:E$40,2,TRUE))),I149))</f>
        <v>2692.7064496684752</v>
      </c>
      <c r="M149" s="80">
        <v>1</v>
      </c>
      <c r="N149" s="69"/>
      <c r="O149" s="69"/>
    </row>
    <row r="150" spans="1:15" ht="30">
      <c r="A150" s="59">
        <v>146</v>
      </c>
      <c r="B150" s="80"/>
      <c r="C150" s="79" t="s">
        <v>31</v>
      </c>
      <c r="D150" s="80"/>
      <c r="E150" s="80"/>
      <c r="F150" s="59">
        <v>94332.77</v>
      </c>
      <c r="G150" s="80"/>
      <c r="H150" s="80"/>
      <c r="I150" s="59">
        <v>33.002000000000002</v>
      </c>
      <c r="J150" s="78">
        <v>27</v>
      </c>
      <c r="K150" s="80">
        <f t="shared" si="0"/>
        <v>28</v>
      </c>
      <c r="L150" s="100">
        <f>IF(M150=1,IFERROR(100*(J150+(I150-VLOOKUP(J150,'Kovats n-alkanes'!B$7:C$40,2,TRUE))/(VLOOKUP(K150,'Kovats n-alkanes'!B$7:C$40,2,TRUE)-VLOOKUP(J150,'Kovats n-alkanes'!B$7:C$40,2,TRUE))),I150),IFERROR(100*(J150+(I150-VLOOKUP(J150,'Kovats n-alkanes'!D$7:E$40,2,TRUE))/(VLOOKUP(K150,'Kovats n-alkanes'!D$7:E$40,2,TRUE)-VLOOKUP(J150,'Kovats n-alkanes'!D$7:E$40,2,TRUE))),I150))</f>
        <v>2714.7761194029849</v>
      </c>
      <c r="M150" s="80">
        <v>1</v>
      </c>
      <c r="N150" s="69"/>
      <c r="O150" s="69"/>
    </row>
    <row r="151" spans="1:15" ht="30">
      <c r="A151" s="59">
        <v>147</v>
      </c>
      <c r="B151" s="80"/>
      <c r="C151" s="79" t="s">
        <v>31</v>
      </c>
      <c r="D151" s="80"/>
      <c r="E151" s="80"/>
      <c r="F151" s="59">
        <v>1574972.55</v>
      </c>
      <c r="G151" s="80"/>
      <c r="H151" s="80"/>
      <c r="I151" s="59">
        <v>34.564</v>
      </c>
      <c r="J151" s="78">
        <v>27</v>
      </c>
      <c r="K151" s="80">
        <f t="shared" si="0"/>
        <v>28</v>
      </c>
      <c r="L151" s="100">
        <f>IF(M151=1,IFERROR(100*(J151+(I151-VLOOKUP(J151,'Kovats n-alkanes'!B$7:C$40,2,TRUE))/(VLOOKUP(K151,'Kovats n-alkanes'!B$7:C$40,2,TRUE)-VLOOKUP(J151,'Kovats n-alkanes'!B$7:C$40,2,TRUE))),I151),IFERROR(100*(J151+(I151-VLOOKUP(J151,'Kovats n-alkanes'!D$7:E$40,2,TRUE))/(VLOOKUP(K151,'Kovats n-alkanes'!D$7:E$40,2,TRUE)-VLOOKUP(J151,'Kovats n-alkanes'!D$7:E$40,2,TRUE))),I151))</f>
        <v>2792.4875621890546</v>
      </c>
      <c r="M151" s="80">
        <v>1</v>
      </c>
      <c r="N151" s="69"/>
      <c r="O151" s="69"/>
    </row>
    <row r="152" spans="1:15" ht="30">
      <c r="A152" s="59">
        <v>148</v>
      </c>
      <c r="B152" s="80"/>
      <c r="C152" s="79" t="s">
        <v>31</v>
      </c>
      <c r="D152" s="80"/>
      <c r="E152" s="80"/>
      <c r="F152" s="59">
        <v>997889.37</v>
      </c>
      <c r="G152" s="80"/>
      <c r="H152" s="80"/>
      <c r="I152" s="59">
        <v>37.021999999999998</v>
      </c>
      <c r="J152" s="78">
        <v>28</v>
      </c>
      <c r="K152" s="80">
        <f t="shared" si="0"/>
        <v>29</v>
      </c>
      <c r="L152" s="100">
        <f>IF(M152=1,IFERROR(100*(J152+(I152-VLOOKUP(J152,'Kovats n-alkanes'!B$7:C$40,2,TRUE))/(VLOOKUP(K152,'Kovats n-alkanes'!B$7:C$40,2,TRUE)-VLOOKUP(J152,'Kovats n-alkanes'!B$7:C$40,2,TRUE))),I152),IFERROR(100*(J152+(I152-VLOOKUP(J152,'Kovats n-alkanes'!D$7:E$40,2,TRUE))/(VLOOKUP(K152,'Kovats n-alkanes'!D$7:E$40,2,TRUE)-VLOOKUP(J152,'Kovats n-alkanes'!D$7:E$40,2,TRUE))),I152))</f>
        <v>2892.0223374551256</v>
      </c>
      <c r="M152" s="80">
        <v>1</v>
      </c>
      <c r="N152" s="69"/>
      <c r="O152" s="69"/>
    </row>
    <row r="153" spans="1:15" ht="30">
      <c r="A153" s="59">
        <v>149</v>
      </c>
      <c r="B153" s="80"/>
      <c r="C153" s="79" t="s">
        <v>31</v>
      </c>
      <c r="D153" s="80"/>
      <c r="E153" s="80"/>
      <c r="F153" s="59">
        <v>1107576.55</v>
      </c>
      <c r="G153" s="80"/>
      <c r="H153" s="80"/>
      <c r="I153" s="59">
        <v>40.131</v>
      </c>
      <c r="J153" s="78">
        <v>29</v>
      </c>
      <c r="K153" s="80">
        <f t="shared" si="0"/>
        <v>30</v>
      </c>
      <c r="L153" s="100">
        <f>IF(M153=1,IFERROR(100*(J153+(I153-VLOOKUP(J153,'Kovats n-alkanes'!B$7:C$40,2,TRUE))/(VLOOKUP(K153,'Kovats n-alkanes'!B$7:C$40,2,TRUE)-VLOOKUP(J153,'Kovats n-alkanes'!B$7:C$40,2,TRUE))),I153),IFERROR(100*(J153+(I153-VLOOKUP(J153,'Kovats n-alkanes'!D$7:E$40,2,TRUE))/(VLOOKUP(K153,'Kovats n-alkanes'!D$7:E$40,2,TRUE)-VLOOKUP(J153,'Kovats n-alkanes'!D$7:E$40,2,TRUE))),I153))</f>
        <v>2992.3198984449382</v>
      </c>
      <c r="M153" s="80">
        <v>1</v>
      </c>
      <c r="N153" s="69"/>
      <c r="O153" s="69"/>
    </row>
    <row r="154" spans="1:15" ht="30">
      <c r="A154" s="59">
        <v>150</v>
      </c>
      <c r="B154" s="80"/>
      <c r="C154" s="79" t="s">
        <v>31</v>
      </c>
      <c r="D154" s="80"/>
      <c r="E154" s="80"/>
      <c r="F154" s="59">
        <v>596597.15</v>
      </c>
      <c r="G154" s="80"/>
      <c r="H154" s="80"/>
      <c r="I154" s="59">
        <v>44.100999999999999</v>
      </c>
      <c r="J154" s="78">
        <v>30</v>
      </c>
      <c r="K154" s="80">
        <f t="shared" si="0"/>
        <v>31</v>
      </c>
      <c r="L154" s="100">
        <f>IF(M154=1,IFERROR(100*(J154+(I154-VLOOKUP(J154,'Kovats n-alkanes'!B$7:C$40,2,TRUE))/(VLOOKUP(K154,'Kovats n-alkanes'!B$7:C$40,2,TRUE)-VLOOKUP(J154,'Kovats n-alkanes'!B$7:C$40,2,TRUE))),I154),IFERROR(100*(J154+(I154-VLOOKUP(J154,'Kovats n-alkanes'!D$7:E$40,2,TRUE))/(VLOOKUP(K154,'Kovats n-alkanes'!D$7:E$40,2,TRUE)-VLOOKUP(J154,'Kovats n-alkanes'!D$7:E$40,2,TRUE))),I154))</f>
        <v>44.100999999999999</v>
      </c>
      <c r="M154" s="80">
        <v>1</v>
      </c>
      <c r="N154" s="69"/>
      <c r="O154" s="69"/>
    </row>
    <row r="155" spans="1:15" ht="30">
      <c r="A155" s="59">
        <v>151</v>
      </c>
      <c r="B155" s="80"/>
      <c r="C155" s="79" t="s">
        <v>31</v>
      </c>
      <c r="D155" s="80"/>
      <c r="E155" s="80"/>
      <c r="F155" s="59">
        <v>576647.06000000006</v>
      </c>
      <c r="G155" s="80"/>
      <c r="H155" s="80"/>
      <c r="I155" s="59">
        <v>46.265000000000001</v>
      </c>
      <c r="J155" s="78">
        <v>30</v>
      </c>
      <c r="K155" s="80">
        <f t="shared" si="0"/>
        <v>31</v>
      </c>
      <c r="L155" s="100">
        <f>IF(M155=1,IFERROR(100*(J155+(I155-VLOOKUP(J155,'Kovats n-alkanes'!B$7:C$40,2,TRUE))/(VLOOKUP(K155,'Kovats n-alkanes'!B$7:C$40,2,TRUE)-VLOOKUP(J155,'Kovats n-alkanes'!B$7:C$40,2,TRUE))),I155),IFERROR(100*(J155+(I155-VLOOKUP(J155,'Kovats n-alkanes'!D$7:E$40,2,TRUE))/(VLOOKUP(K155,'Kovats n-alkanes'!D$7:E$40,2,TRUE)-VLOOKUP(J155,'Kovats n-alkanes'!D$7:E$40,2,TRUE))),I155))</f>
        <v>46.265000000000001</v>
      </c>
      <c r="M155" s="80">
        <v>1</v>
      </c>
      <c r="N155" s="69"/>
      <c r="O155" s="69"/>
    </row>
    <row r="156" spans="1:15" ht="31.2">
      <c r="A156" s="69"/>
      <c r="B156" s="69"/>
      <c r="C156" s="69"/>
      <c r="D156" s="69"/>
      <c r="E156" s="69"/>
      <c r="F156" s="69"/>
      <c r="G156" s="69"/>
      <c r="H156" s="69"/>
      <c r="I156" s="105"/>
      <c r="J156" s="78" t="s">
        <v>125</v>
      </c>
      <c r="K156" s="106"/>
      <c r="L156" s="100">
        <f>IF(M156=1,IFERROR(100*(J156+(I156-VLOOKUP(J156,'Kovats n-alkanes'!B$7:C$40,2,TRUE))/(VLOOKUP(K156,'Kovats n-alkanes'!B$7:C$40,2,TRUE)-VLOOKUP(J156,'Kovats n-alkanes'!B$7:C$40,2,TRUE))),I156),IFERROR(100*(J156+(I156-VLOOKUP(J156,'Kovats n-alkanes'!D$7:E$40,2,TRUE))/(VLOOKUP(K156,'Kovats n-alkanes'!D$7:E$40,2,TRUE)-VLOOKUP(J156,'Kovats n-alkanes'!D$7:E$40,2,TRUE))),I156))</f>
        <v>0</v>
      </c>
      <c r="M156" s="107"/>
      <c r="N156" s="69"/>
      <c r="O156" s="69"/>
    </row>
    <row r="157" spans="1:15" ht="31.2">
      <c r="A157" s="69"/>
      <c r="B157" s="69"/>
      <c r="C157" s="69"/>
      <c r="D157" s="69"/>
      <c r="E157" s="69"/>
      <c r="F157" s="69"/>
      <c r="G157" s="69"/>
      <c r="H157" s="69"/>
      <c r="I157" s="105"/>
      <c r="J157" s="78" t="s">
        <v>125</v>
      </c>
      <c r="K157" s="106"/>
      <c r="L157" s="100">
        <f>IF(M157=1,IFERROR(100*(J157+(I157-VLOOKUP(J157,'Kovats n-alkanes'!B$7:C$40,2,TRUE))/(VLOOKUP(K157,'Kovats n-alkanes'!B$7:C$40,2,TRUE)-VLOOKUP(J157,'Kovats n-alkanes'!B$7:C$40,2,TRUE))),I157),IFERROR(100*(J157+(I157-VLOOKUP(J157,'Kovats n-alkanes'!D$7:E$40,2,TRUE))/(VLOOKUP(K157,'Kovats n-alkanes'!D$7:E$40,2,TRUE)-VLOOKUP(J157,'Kovats n-alkanes'!D$7:E$40,2,TRUE))),I157))</f>
        <v>0</v>
      </c>
      <c r="M157" s="107"/>
      <c r="N157" s="69"/>
      <c r="O157" s="69"/>
    </row>
    <row r="158" spans="1:15" ht="31.2">
      <c r="A158" s="69"/>
      <c r="B158" s="69"/>
      <c r="C158" s="69"/>
      <c r="D158" s="69"/>
      <c r="E158" s="69"/>
      <c r="F158" s="69"/>
      <c r="G158" s="69"/>
      <c r="H158" s="69"/>
      <c r="I158" s="105"/>
      <c r="J158" s="78" t="s">
        <v>125</v>
      </c>
      <c r="K158" s="106"/>
      <c r="L158" s="100">
        <f>IF(M158=1,IFERROR(100*(J158+(I158-VLOOKUP(J158,'Kovats n-alkanes'!B$7:C$40,2,TRUE))/(VLOOKUP(K158,'Kovats n-alkanes'!B$7:C$40,2,TRUE)-VLOOKUP(J158,'Kovats n-alkanes'!B$7:C$40,2,TRUE))),I158),IFERROR(100*(J158+(I158-VLOOKUP(J158,'Kovats n-alkanes'!D$7:E$40,2,TRUE))/(VLOOKUP(K158,'Kovats n-alkanes'!D$7:E$40,2,TRUE)-VLOOKUP(J158,'Kovats n-alkanes'!D$7:E$40,2,TRUE))),I158))</f>
        <v>0</v>
      </c>
      <c r="M158" s="107"/>
      <c r="N158" s="69"/>
      <c r="O158" s="69"/>
    </row>
    <row r="159" spans="1:15" ht="31.2">
      <c r="A159" s="69"/>
      <c r="B159" s="69"/>
      <c r="C159" s="69"/>
      <c r="D159" s="69"/>
      <c r="E159" s="69"/>
      <c r="F159" s="69"/>
      <c r="G159" s="69"/>
      <c r="H159" s="69"/>
      <c r="I159" s="105"/>
      <c r="J159" s="78" t="s">
        <v>125</v>
      </c>
      <c r="K159" s="106"/>
      <c r="L159" s="100">
        <f>IF(M159=1,IFERROR(100*(J159+(I159-VLOOKUP(J159,'Kovats n-alkanes'!B$7:C$40,2,TRUE))/(VLOOKUP(K159,'Kovats n-alkanes'!B$7:C$40,2,TRUE)-VLOOKUP(J159,'Kovats n-alkanes'!B$7:C$40,2,TRUE))),I159),IFERROR(100*(J159+(I159-VLOOKUP(J159,'Kovats n-alkanes'!D$7:E$40,2,TRUE))/(VLOOKUP(K159,'Kovats n-alkanes'!D$7:E$40,2,TRUE)-VLOOKUP(J159,'Kovats n-alkanes'!D$7:E$40,2,TRUE))),I159))</f>
        <v>0</v>
      </c>
      <c r="M159" s="107"/>
      <c r="N159" s="69"/>
      <c r="O159" s="69"/>
    </row>
    <row r="160" spans="1:15" ht="31.2">
      <c r="A160" s="69"/>
      <c r="B160" s="69"/>
      <c r="C160" s="69"/>
      <c r="D160" s="69"/>
      <c r="E160" s="69"/>
      <c r="F160" s="69"/>
      <c r="G160" s="69"/>
      <c r="H160" s="69"/>
      <c r="I160" s="105"/>
      <c r="J160" s="78" t="s">
        <v>125</v>
      </c>
      <c r="K160" s="106"/>
      <c r="L160" s="100">
        <f>IF(M160=1,IFERROR(100*(J160+(I160-VLOOKUP(J160,'Kovats n-alkanes'!B$7:C$40,2,TRUE))/(VLOOKUP(K160,'Kovats n-alkanes'!B$7:C$40,2,TRUE)-VLOOKUP(J160,'Kovats n-alkanes'!B$7:C$40,2,TRUE))),I160),IFERROR(100*(J160+(I160-VLOOKUP(J160,'Kovats n-alkanes'!D$7:E$40,2,TRUE))/(VLOOKUP(K160,'Kovats n-alkanes'!D$7:E$40,2,TRUE)-VLOOKUP(J160,'Kovats n-alkanes'!D$7:E$40,2,TRUE))),I160))</f>
        <v>0</v>
      </c>
      <c r="M160" s="107"/>
      <c r="N160" s="69"/>
      <c r="O160" s="69"/>
    </row>
    <row r="161" spans="1:15" ht="31.2">
      <c r="A161" s="69"/>
      <c r="B161" s="69"/>
      <c r="C161" s="69"/>
      <c r="D161" s="69"/>
      <c r="E161" s="69"/>
      <c r="F161" s="69"/>
      <c r="G161" s="69"/>
      <c r="H161" s="69"/>
      <c r="I161" s="105"/>
      <c r="J161" s="78" t="s">
        <v>125</v>
      </c>
      <c r="K161" s="106"/>
      <c r="L161" s="100">
        <f>IF(M161=1,IFERROR(100*(J161+(I161-VLOOKUP(J161,'Kovats n-alkanes'!B$7:C$40,2,TRUE))/(VLOOKUP(K161,'Kovats n-alkanes'!B$7:C$40,2,TRUE)-VLOOKUP(J161,'Kovats n-alkanes'!B$7:C$40,2,TRUE))),I161),IFERROR(100*(J161+(I161-VLOOKUP(J161,'Kovats n-alkanes'!D$7:E$40,2,TRUE))/(VLOOKUP(K161,'Kovats n-alkanes'!D$7:E$40,2,TRUE)-VLOOKUP(J161,'Kovats n-alkanes'!D$7:E$40,2,TRUE))),I161))</f>
        <v>0</v>
      </c>
      <c r="M161" s="107"/>
      <c r="N161" s="69"/>
      <c r="O161" s="69"/>
    </row>
    <row r="162" spans="1:15" ht="31.2">
      <c r="A162" s="69"/>
      <c r="B162" s="69"/>
      <c r="C162" s="69"/>
      <c r="D162" s="69"/>
      <c r="E162" s="69"/>
      <c r="F162" s="69"/>
      <c r="G162" s="69"/>
      <c r="H162" s="69"/>
      <c r="I162" s="105"/>
      <c r="J162" s="78" t="s">
        <v>125</v>
      </c>
      <c r="K162" s="106"/>
      <c r="L162" s="100">
        <f>IF(M162=1,IFERROR(100*(J162+(I162-VLOOKUP(J162,'Kovats n-alkanes'!B$7:C$40,2,TRUE))/(VLOOKUP(K162,'Kovats n-alkanes'!B$7:C$40,2,TRUE)-VLOOKUP(J162,'Kovats n-alkanes'!B$7:C$40,2,TRUE))),I162),IFERROR(100*(J162+(I162-VLOOKUP(J162,'Kovats n-alkanes'!D$7:E$40,2,TRUE))/(VLOOKUP(K162,'Kovats n-alkanes'!D$7:E$40,2,TRUE)-VLOOKUP(J162,'Kovats n-alkanes'!D$7:E$40,2,TRUE))),I162))</f>
        <v>0</v>
      </c>
      <c r="M162" s="107"/>
      <c r="N162" s="69"/>
      <c r="O162" s="69"/>
    </row>
    <row r="163" spans="1:15" ht="31.2">
      <c r="A163" s="69"/>
      <c r="B163" s="69"/>
      <c r="C163" s="69"/>
      <c r="D163" s="69"/>
      <c r="E163" s="69"/>
      <c r="F163" s="69"/>
      <c r="G163" s="69"/>
      <c r="H163" s="69"/>
      <c r="I163" s="105"/>
      <c r="J163" s="78" t="s">
        <v>125</v>
      </c>
      <c r="K163" s="106"/>
      <c r="L163" s="100">
        <f>IF(M163=1,IFERROR(100*(J163+(I163-VLOOKUP(J163,'Kovats n-alkanes'!B$7:C$40,2,TRUE))/(VLOOKUP(K163,'Kovats n-alkanes'!B$7:C$40,2,TRUE)-VLOOKUP(J163,'Kovats n-alkanes'!B$7:C$40,2,TRUE))),I163),IFERROR(100*(J163+(I163-VLOOKUP(J163,'Kovats n-alkanes'!D$7:E$40,2,TRUE))/(VLOOKUP(K163,'Kovats n-alkanes'!D$7:E$40,2,TRUE)-VLOOKUP(J163,'Kovats n-alkanes'!D$7:E$40,2,TRUE))),I163))</f>
        <v>0</v>
      </c>
      <c r="M163" s="107"/>
      <c r="N163" s="69"/>
      <c r="O163" s="69"/>
    </row>
    <row r="164" spans="1:15" ht="31.2">
      <c r="A164" s="69"/>
      <c r="B164" s="69"/>
      <c r="C164" s="69"/>
      <c r="D164" s="69"/>
      <c r="E164" s="69"/>
      <c r="F164" s="69"/>
      <c r="G164" s="69"/>
      <c r="H164" s="69"/>
      <c r="I164" s="105"/>
      <c r="J164" s="78" t="s">
        <v>125</v>
      </c>
      <c r="K164" s="106"/>
      <c r="L164" s="100">
        <f>IF(M164=1,IFERROR(100*(J164+(I164-VLOOKUP(J164,'Kovats n-alkanes'!B$7:C$40,2,TRUE))/(VLOOKUP(K164,'Kovats n-alkanes'!B$7:C$40,2,TRUE)-VLOOKUP(J164,'Kovats n-alkanes'!B$7:C$40,2,TRUE))),I164),IFERROR(100*(J164+(I164-VLOOKUP(J164,'Kovats n-alkanes'!D$7:E$40,2,TRUE))/(VLOOKUP(K164,'Kovats n-alkanes'!D$7:E$40,2,TRUE)-VLOOKUP(J164,'Kovats n-alkanes'!D$7:E$40,2,TRUE))),I164))</f>
        <v>0</v>
      </c>
      <c r="M164" s="107"/>
      <c r="N164" s="69"/>
      <c r="O164" s="69"/>
    </row>
    <row r="165" spans="1:15" ht="31.2">
      <c r="A165" s="69"/>
      <c r="B165" s="69"/>
      <c r="C165" s="69"/>
      <c r="D165" s="69"/>
      <c r="E165" s="69"/>
      <c r="F165" s="69"/>
      <c r="G165" s="69"/>
      <c r="H165" s="69"/>
      <c r="I165" s="105"/>
      <c r="J165" s="78" t="s">
        <v>125</v>
      </c>
      <c r="K165" s="106"/>
      <c r="L165" s="100">
        <f>IF(M165=1,IFERROR(100*(J165+(I165-VLOOKUP(J165,'Kovats n-alkanes'!B$7:C$40,2,TRUE))/(VLOOKUP(K165,'Kovats n-alkanes'!B$7:C$40,2,TRUE)-VLOOKUP(J165,'Kovats n-alkanes'!B$7:C$40,2,TRUE))),I165),IFERROR(100*(J165+(I165-VLOOKUP(J165,'Kovats n-alkanes'!D$7:E$40,2,TRUE))/(VLOOKUP(K165,'Kovats n-alkanes'!D$7:E$40,2,TRUE)-VLOOKUP(J165,'Kovats n-alkanes'!D$7:E$40,2,TRUE))),I165))</f>
        <v>0</v>
      </c>
      <c r="M165" s="107"/>
      <c r="N165" s="69"/>
      <c r="O165" s="69"/>
    </row>
    <row r="166" spans="1:15" ht="31.2">
      <c r="A166" s="69"/>
      <c r="B166" s="69"/>
      <c r="C166" s="69"/>
      <c r="D166" s="69"/>
      <c r="E166" s="69"/>
      <c r="F166" s="69"/>
      <c r="G166" s="69"/>
      <c r="H166" s="69"/>
      <c r="I166" s="105"/>
      <c r="J166" s="78" t="s">
        <v>125</v>
      </c>
      <c r="K166" s="106"/>
      <c r="L166" s="100">
        <f>IF(M166=1,IFERROR(100*(J166+(I166-VLOOKUP(J166,'Kovats n-alkanes'!B$7:C$40,2,TRUE))/(VLOOKUP(K166,'Kovats n-alkanes'!B$7:C$40,2,TRUE)-VLOOKUP(J166,'Kovats n-alkanes'!B$7:C$40,2,TRUE))),I166),IFERROR(100*(J166+(I166-VLOOKUP(J166,'Kovats n-alkanes'!D$7:E$40,2,TRUE))/(VLOOKUP(K166,'Kovats n-alkanes'!D$7:E$40,2,TRUE)-VLOOKUP(J166,'Kovats n-alkanes'!D$7:E$40,2,TRUE))),I166))</f>
        <v>0</v>
      </c>
      <c r="M166" s="107"/>
      <c r="N166" s="69"/>
      <c r="O166" s="69"/>
    </row>
    <row r="167" spans="1:15" ht="31.2">
      <c r="A167" s="69"/>
      <c r="B167" s="69"/>
      <c r="C167" s="69"/>
      <c r="D167" s="69"/>
      <c r="E167" s="69"/>
      <c r="F167" s="69"/>
      <c r="G167" s="69"/>
      <c r="H167" s="69"/>
      <c r="I167" s="105"/>
      <c r="J167" s="78" t="s">
        <v>125</v>
      </c>
      <c r="K167" s="106"/>
      <c r="L167" s="100">
        <f>IF(M167=1,IFERROR(100*(J167+(I167-VLOOKUP(J167,'Kovats n-alkanes'!B$7:C$40,2,TRUE))/(VLOOKUP(K167,'Kovats n-alkanes'!B$7:C$40,2,TRUE)-VLOOKUP(J167,'Kovats n-alkanes'!B$7:C$40,2,TRUE))),I167),IFERROR(100*(J167+(I167-VLOOKUP(J167,'Kovats n-alkanes'!D$7:E$40,2,TRUE))/(VLOOKUP(K167,'Kovats n-alkanes'!D$7:E$40,2,TRUE)-VLOOKUP(J167,'Kovats n-alkanes'!D$7:E$40,2,TRUE))),I167))</f>
        <v>0</v>
      </c>
      <c r="M167" s="107"/>
      <c r="N167" s="69"/>
      <c r="O167" s="69"/>
    </row>
    <row r="168" spans="1:15" ht="31.2">
      <c r="A168" s="69"/>
      <c r="B168" s="69"/>
      <c r="C168" s="69"/>
      <c r="D168" s="69"/>
      <c r="E168" s="69"/>
      <c r="F168" s="69"/>
      <c r="G168" s="69"/>
      <c r="H168" s="69"/>
      <c r="I168" s="105"/>
      <c r="J168" s="78" t="s">
        <v>125</v>
      </c>
      <c r="K168" s="106"/>
      <c r="L168" s="100">
        <f>IF(M168=1,IFERROR(100*(J168+(I168-VLOOKUP(J168,'Kovats n-alkanes'!B$7:C$40,2,TRUE))/(VLOOKUP(K168,'Kovats n-alkanes'!B$7:C$40,2,TRUE)-VLOOKUP(J168,'Kovats n-alkanes'!B$7:C$40,2,TRUE))),I168),IFERROR(100*(J168+(I168-VLOOKUP(J168,'Kovats n-alkanes'!D$7:E$40,2,TRUE))/(VLOOKUP(K168,'Kovats n-alkanes'!D$7:E$40,2,TRUE)-VLOOKUP(J168,'Kovats n-alkanes'!D$7:E$40,2,TRUE))),I168))</f>
        <v>0</v>
      </c>
      <c r="M168" s="107"/>
      <c r="N168" s="69"/>
      <c r="O168" s="69"/>
    </row>
    <row r="169" spans="1:15" ht="31.2">
      <c r="A169" s="69"/>
      <c r="B169" s="69"/>
      <c r="C169" s="69"/>
      <c r="D169" s="69"/>
      <c r="E169" s="69"/>
      <c r="F169" s="69"/>
      <c r="G169" s="69"/>
      <c r="H169" s="69"/>
      <c r="I169" s="105"/>
      <c r="J169" s="78" t="s">
        <v>125</v>
      </c>
      <c r="K169" s="106"/>
      <c r="L169" s="100">
        <f>IF(M169=1,IFERROR(100*(J169+(I169-VLOOKUP(J169,'Kovats n-alkanes'!B$7:C$40,2,TRUE))/(VLOOKUP(K169,'Kovats n-alkanes'!B$7:C$40,2,TRUE)-VLOOKUP(J169,'Kovats n-alkanes'!B$7:C$40,2,TRUE))),I169),IFERROR(100*(J169+(I169-VLOOKUP(J169,'Kovats n-alkanes'!D$7:E$40,2,TRUE))/(VLOOKUP(K169,'Kovats n-alkanes'!D$7:E$40,2,TRUE)-VLOOKUP(J169,'Kovats n-alkanes'!D$7:E$40,2,TRUE))),I169))</f>
        <v>0</v>
      </c>
      <c r="M169" s="107"/>
      <c r="N169" s="69"/>
      <c r="O169" s="69"/>
    </row>
    <row r="170" spans="1:15" ht="31.2">
      <c r="A170" s="69"/>
      <c r="B170" s="69"/>
      <c r="C170" s="69"/>
      <c r="D170" s="69"/>
      <c r="E170" s="69"/>
      <c r="F170" s="69"/>
      <c r="G170" s="69"/>
      <c r="H170" s="69"/>
      <c r="I170" s="105"/>
      <c r="J170" s="78" t="s">
        <v>125</v>
      </c>
      <c r="K170" s="106"/>
      <c r="L170" s="100">
        <f>IF(M170=1,IFERROR(100*(J170+(I170-VLOOKUP(J170,'Kovats n-alkanes'!B$7:C$40,2,TRUE))/(VLOOKUP(K170,'Kovats n-alkanes'!B$7:C$40,2,TRUE)-VLOOKUP(J170,'Kovats n-alkanes'!B$7:C$40,2,TRUE))),I170),IFERROR(100*(J170+(I170-VLOOKUP(J170,'Kovats n-alkanes'!D$7:E$40,2,TRUE))/(VLOOKUP(K170,'Kovats n-alkanes'!D$7:E$40,2,TRUE)-VLOOKUP(J170,'Kovats n-alkanes'!D$7:E$40,2,TRUE))),I170))</f>
        <v>0</v>
      </c>
      <c r="M170" s="107"/>
      <c r="N170" s="69"/>
      <c r="O170" s="69"/>
    </row>
    <row r="171" spans="1:15" ht="31.2">
      <c r="A171" s="69"/>
      <c r="B171" s="69"/>
      <c r="C171" s="69"/>
      <c r="D171" s="69"/>
      <c r="E171" s="69"/>
      <c r="F171" s="69"/>
      <c r="G171" s="69"/>
      <c r="H171" s="69"/>
      <c r="I171" s="105"/>
      <c r="J171" s="78" t="s">
        <v>125</v>
      </c>
      <c r="K171" s="106"/>
      <c r="L171" s="100">
        <f>IF(M171=1,IFERROR(100*(J171+(I171-VLOOKUP(J171,'Kovats n-alkanes'!B$7:C$40,2,TRUE))/(VLOOKUP(K171,'Kovats n-alkanes'!B$7:C$40,2,TRUE)-VLOOKUP(J171,'Kovats n-alkanes'!B$7:C$40,2,TRUE))),I171),IFERROR(100*(J171+(I171-VLOOKUP(J171,'Kovats n-alkanes'!D$7:E$40,2,TRUE))/(VLOOKUP(K171,'Kovats n-alkanes'!D$7:E$40,2,TRUE)-VLOOKUP(J171,'Kovats n-alkanes'!D$7:E$40,2,TRUE))),I171))</f>
        <v>0</v>
      </c>
      <c r="M171" s="107"/>
      <c r="N171" s="69"/>
      <c r="O171" s="69"/>
    </row>
    <row r="172" spans="1:15" ht="31.2">
      <c r="A172" s="69"/>
      <c r="B172" s="69"/>
      <c r="C172" s="69"/>
      <c r="D172" s="69"/>
      <c r="E172" s="69"/>
      <c r="F172" s="69"/>
      <c r="G172" s="69"/>
      <c r="H172" s="69"/>
      <c r="I172" s="105"/>
      <c r="J172" s="78" t="s">
        <v>125</v>
      </c>
      <c r="K172" s="106"/>
      <c r="L172" s="100">
        <f>IF(M172=1,IFERROR(100*(J172+(I172-VLOOKUP(J172,'Kovats n-alkanes'!B$7:C$40,2,TRUE))/(VLOOKUP(K172,'Kovats n-alkanes'!B$7:C$40,2,TRUE)-VLOOKUP(J172,'Kovats n-alkanes'!B$7:C$40,2,TRUE))),I172),IFERROR(100*(J172+(I172-VLOOKUP(J172,'Kovats n-alkanes'!D$7:E$40,2,TRUE))/(VLOOKUP(K172,'Kovats n-alkanes'!D$7:E$40,2,TRUE)-VLOOKUP(J172,'Kovats n-alkanes'!D$7:E$40,2,TRUE))),I172))</f>
        <v>0</v>
      </c>
      <c r="M172" s="107"/>
      <c r="N172" s="69"/>
      <c r="O172" s="69"/>
    </row>
    <row r="173" spans="1:15" ht="31.2">
      <c r="A173" s="69"/>
      <c r="B173" s="69"/>
      <c r="C173" s="69"/>
      <c r="D173" s="69"/>
      <c r="E173" s="69"/>
      <c r="F173" s="69"/>
      <c r="G173" s="69"/>
      <c r="H173" s="69"/>
      <c r="I173" s="105"/>
      <c r="J173" s="78" t="s">
        <v>125</v>
      </c>
      <c r="K173" s="106"/>
      <c r="L173" s="100">
        <f>IF(M173=1,IFERROR(100*(J173+(I173-VLOOKUP(J173,'Kovats n-alkanes'!B$7:C$40,2,TRUE))/(VLOOKUP(K173,'Kovats n-alkanes'!B$7:C$40,2,TRUE)-VLOOKUP(J173,'Kovats n-alkanes'!B$7:C$40,2,TRUE))),I173),IFERROR(100*(J173+(I173-VLOOKUP(J173,'Kovats n-alkanes'!D$7:E$40,2,TRUE))/(VLOOKUP(K173,'Kovats n-alkanes'!D$7:E$40,2,TRUE)-VLOOKUP(J173,'Kovats n-alkanes'!D$7:E$40,2,TRUE))),I173))</f>
        <v>0</v>
      </c>
      <c r="M173" s="107"/>
      <c r="N173" s="69"/>
      <c r="O173" s="69"/>
    </row>
    <row r="174" spans="1:15" ht="31.2">
      <c r="A174" s="69"/>
      <c r="B174" s="69"/>
      <c r="C174" s="69"/>
      <c r="D174" s="69"/>
      <c r="E174" s="69"/>
      <c r="F174" s="69"/>
      <c r="G174" s="69"/>
      <c r="H174" s="69"/>
      <c r="I174" s="105"/>
      <c r="J174" s="78" t="s">
        <v>125</v>
      </c>
      <c r="K174" s="106"/>
      <c r="L174" s="100">
        <f>IF(M174=1,IFERROR(100*(J174+(I174-VLOOKUP(J174,'Kovats n-alkanes'!B$7:C$40,2,TRUE))/(VLOOKUP(K174,'Kovats n-alkanes'!B$7:C$40,2,TRUE)-VLOOKUP(J174,'Kovats n-alkanes'!B$7:C$40,2,TRUE))),I174),IFERROR(100*(J174+(I174-VLOOKUP(J174,'Kovats n-alkanes'!D$7:E$40,2,TRUE))/(VLOOKUP(K174,'Kovats n-alkanes'!D$7:E$40,2,TRUE)-VLOOKUP(J174,'Kovats n-alkanes'!D$7:E$40,2,TRUE))),I174))</f>
        <v>0</v>
      </c>
      <c r="M174" s="107"/>
      <c r="N174" s="69"/>
      <c r="O174" s="69"/>
    </row>
    <row r="175" spans="1:15" ht="31.2">
      <c r="A175" s="69"/>
      <c r="B175" s="69"/>
      <c r="C175" s="69"/>
      <c r="D175" s="69"/>
      <c r="E175" s="69"/>
      <c r="F175" s="69"/>
      <c r="G175" s="69"/>
      <c r="H175" s="69"/>
      <c r="I175" s="105"/>
      <c r="J175" s="78" t="s">
        <v>125</v>
      </c>
      <c r="K175" s="106"/>
      <c r="L175" s="100">
        <f>IF(M175=1,IFERROR(100*(J175+(I175-VLOOKUP(J175,'Kovats n-alkanes'!B$7:C$40,2,TRUE))/(VLOOKUP(K175,'Kovats n-alkanes'!B$7:C$40,2,TRUE)-VLOOKUP(J175,'Kovats n-alkanes'!B$7:C$40,2,TRUE))),I175),IFERROR(100*(J175+(I175-VLOOKUP(J175,'Kovats n-alkanes'!D$7:E$40,2,TRUE))/(VLOOKUP(K175,'Kovats n-alkanes'!D$7:E$40,2,TRUE)-VLOOKUP(J175,'Kovats n-alkanes'!D$7:E$40,2,TRUE))),I175))</f>
        <v>0</v>
      </c>
      <c r="M175" s="107"/>
      <c r="N175" s="69"/>
      <c r="O175" s="69"/>
    </row>
    <row r="176" spans="1:15" ht="31.2">
      <c r="A176" s="69"/>
      <c r="B176" s="69"/>
      <c r="C176" s="69"/>
      <c r="D176" s="69"/>
      <c r="E176" s="69"/>
      <c r="F176" s="69"/>
      <c r="G176" s="69"/>
      <c r="H176" s="69"/>
      <c r="I176" s="105"/>
      <c r="J176" s="78" t="s">
        <v>125</v>
      </c>
      <c r="K176" s="106"/>
      <c r="L176" s="100">
        <f>IF(M176=1,IFERROR(100*(J176+(I176-VLOOKUP(J176,'Kovats n-alkanes'!B$7:C$40,2,TRUE))/(VLOOKUP(K176,'Kovats n-alkanes'!B$7:C$40,2,TRUE)-VLOOKUP(J176,'Kovats n-alkanes'!B$7:C$40,2,TRUE))),I176),IFERROR(100*(J176+(I176-VLOOKUP(J176,'Kovats n-alkanes'!D$7:E$40,2,TRUE))/(VLOOKUP(K176,'Kovats n-alkanes'!D$7:E$40,2,TRUE)-VLOOKUP(J176,'Kovats n-alkanes'!D$7:E$40,2,TRUE))),I176))</f>
        <v>0</v>
      </c>
      <c r="M176" s="107"/>
      <c r="N176" s="69"/>
      <c r="O176" s="69"/>
    </row>
    <row r="177" spans="1:15" ht="31.2">
      <c r="A177" s="69"/>
      <c r="B177" s="69"/>
      <c r="C177" s="69"/>
      <c r="D177" s="69"/>
      <c r="E177" s="69"/>
      <c r="F177" s="69"/>
      <c r="G177" s="69"/>
      <c r="H177" s="69"/>
      <c r="I177" s="105"/>
      <c r="J177" s="78" t="s">
        <v>125</v>
      </c>
      <c r="K177" s="106"/>
      <c r="L177" s="100">
        <f>IF(M177=1,IFERROR(100*(J177+(I177-VLOOKUP(J177,'Kovats n-alkanes'!B$7:C$40,2,TRUE))/(VLOOKUP(K177,'Kovats n-alkanes'!B$7:C$40,2,TRUE)-VLOOKUP(J177,'Kovats n-alkanes'!B$7:C$40,2,TRUE))),I177),IFERROR(100*(J177+(I177-VLOOKUP(J177,'Kovats n-alkanes'!D$7:E$40,2,TRUE))/(VLOOKUP(K177,'Kovats n-alkanes'!D$7:E$40,2,TRUE)-VLOOKUP(J177,'Kovats n-alkanes'!D$7:E$40,2,TRUE))),I177))</f>
        <v>0</v>
      </c>
      <c r="M177" s="107"/>
      <c r="N177" s="69"/>
      <c r="O177" s="69"/>
    </row>
    <row r="178" spans="1:15" ht="31.2">
      <c r="A178" s="69"/>
      <c r="B178" s="69"/>
      <c r="C178" s="69"/>
      <c r="D178" s="69"/>
      <c r="E178" s="69"/>
      <c r="F178" s="69"/>
      <c r="G178" s="69"/>
      <c r="H178" s="69"/>
      <c r="I178" s="105"/>
      <c r="J178" s="78" t="s">
        <v>125</v>
      </c>
      <c r="K178" s="106"/>
      <c r="L178" s="100">
        <f>IF(M178=1,IFERROR(100*(J178+(I178-VLOOKUP(J178,'Kovats n-alkanes'!B$7:C$40,2,TRUE))/(VLOOKUP(K178,'Kovats n-alkanes'!B$7:C$40,2,TRUE)-VLOOKUP(J178,'Kovats n-alkanes'!B$7:C$40,2,TRUE))),I178),IFERROR(100*(J178+(I178-VLOOKUP(J178,'Kovats n-alkanes'!D$7:E$40,2,TRUE))/(VLOOKUP(K178,'Kovats n-alkanes'!D$7:E$40,2,TRUE)-VLOOKUP(J178,'Kovats n-alkanes'!D$7:E$40,2,TRUE))),I178))</f>
        <v>0</v>
      </c>
      <c r="M178" s="107"/>
      <c r="N178" s="69"/>
      <c r="O178" s="69"/>
    </row>
    <row r="179" spans="1:15" ht="31.2">
      <c r="A179" s="69"/>
      <c r="B179" s="69"/>
      <c r="C179" s="69"/>
      <c r="D179" s="69"/>
      <c r="E179" s="69"/>
      <c r="F179" s="69"/>
      <c r="G179" s="69"/>
      <c r="H179" s="69"/>
      <c r="I179" s="105"/>
      <c r="J179" s="78" t="s">
        <v>125</v>
      </c>
      <c r="K179" s="106"/>
      <c r="L179" s="100">
        <f>IF(M179=1,IFERROR(100*(J179+(I179-VLOOKUP(J179,'Kovats n-alkanes'!B$7:C$40,2,TRUE))/(VLOOKUP(K179,'Kovats n-alkanes'!B$7:C$40,2,TRUE)-VLOOKUP(J179,'Kovats n-alkanes'!B$7:C$40,2,TRUE))),I179),IFERROR(100*(J179+(I179-VLOOKUP(J179,'Kovats n-alkanes'!D$7:E$40,2,TRUE))/(VLOOKUP(K179,'Kovats n-alkanes'!D$7:E$40,2,TRUE)-VLOOKUP(J179,'Kovats n-alkanes'!D$7:E$40,2,TRUE))),I179))</f>
        <v>0</v>
      </c>
      <c r="M179" s="107"/>
      <c r="N179" s="69"/>
      <c r="O179" s="69"/>
    </row>
    <row r="180" spans="1:15" ht="31.2">
      <c r="A180" s="69"/>
      <c r="B180" s="69"/>
      <c r="C180" s="69"/>
      <c r="D180" s="69"/>
      <c r="E180" s="69"/>
      <c r="F180" s="69"/>
      <c r="G180" s="69"/>
      <c r="H180" s="69"/>
      <c r="I180" s="105"/>
      <c r="J180" s="78" t="s">
        <v>125</v>
      </c>
      <c r="K180" s="106"/>
      <c r="L180" s="100">
        <f>IF(M180=1,IFERROR(100*(J180+(I180-VLOOKUP(J180,'Kovats n-alkanes'!B$7:C$40,2,TRUE))/(VLOOKUP(K180,'Kovats n-alkanes'!B$7:C$40,2,TRUE)-VLOOKUP(J180,'Kovats n-alkanes'!B$7:C$40,2,TRUE))),I180),IFERROR(100*(J180+(I180-VLOOKUP(J180,'Kovats n-alkanes'!D$7:E$40,2,TRUE))/(VLOOKUP(K180,'Kovats n-alkanes'!D$7:E$40,2,TRUE)-VLOOKUP(J180,'Kovats n-alkanes'!D$7:E$40,2,TRUE))),I180))</f>
        <v>0</v>
      </c>
      <c r="M180" s="107"/>
      <c r="N180" s="69"/>
      <c r="O180" s="69"/>
    </row>
    <row r="181" spans="1:15" ht="31.2">
      <c r="A181" s="69"/>
      <c r="B181" s="69"/>
      <c r="C181" s="69"/>
      <c r="D181" s="69"/>
      <c r="E181" s="69"/>
      <c r="F181" s="69"/>
      <c r="G181" s="69"/>
      <c r="H181" s="69"/>
      <c r="I181" s="105"/>
      <c r="J181" s="78" t="s">
        <v>125</v>
      </c>
      <c r="K181" s="106"/>
      <c r="L181" s="100">
        <f>IF(M181=1,IFERROR(100*(J181+(I181-VLOOKUP(J181,'Kovats n-alkanes'!B$7:C$40,2,TRUE))/(VLOOKUP(K181,'Kovats n-alkanes'!B$7:C$40,2,TRUE)-VLOOKUP(J181,'Kovats n-alkanes'!B$7:C$40,2,TRUE))),I181),IFERROR(100*(J181+(I181-VLOOKUP(J181,'Kovats n-alkanes'!D$7:E$40,2,TRUE))/(VLOOKUP(K181,'Kovats n-alkanes'!D$7:E$40,2,TRUE)-VLOOKUP(J181,'Kovats n-alkanes'!D$7:E$40,2,TRUE))),I181))</f>
        <v>0</v>
      </c>
      <c r="M181" s="107"/>
      <c r="N181" s="69"/>
      <c r="O181" s="69"/>
    </row>
    <row r="182" spans="1:15" ht="31.2">
      <c r="A182" s="69"/>
      <c r="B182" s="69"/>
      <c r="C182" s="69"/>
      <c r="D182" s="69"/>
      <c r="E182" s="69"/>
      <c r="F182" s="69"/>
      <c r="G182" s="69"/>
      <c r="H182" s="69"/>
      <c r="I182" s="105"/>
      <c r="J182" s="78" t="s">
        <v>125</v>
      </c>
      <c r="K182" s="106"/>
      <c r="L182" s="100">
        <f>IF(M182=1,IFERROR(100*(J182+(I182-VLOOKUP(J182,'Kovats n-alkanes'!B$7:C$40,2,TRUE))/(VLOOKUP(K182,'Kovats n-alkanes'!B$7:C$40,2,TRUE)-VLOOKUP(J182,'Kovats n-alkanes'!B$7:C$40,2,TRUE))),I182),IFERROR(100*(J182+(I182-VLOOKUP(J182,'Kovats n-alkanes'!D$7:E$40,2,TRUE))/(VLOOKUP(K182,'Kovats n-alkanes'!D$7:E$40,2,TRUE)-VLOOKUP(J182,'Kovats n-alkanes'!D$7:E$40,2,TRUE))),I182))</f>
        <v>0</v>
      </c>
      <c r="M182" s="107"/>
      <c r="N182" s="69"/>
      <c r="O182" s="69"/>
    </row>
    <row r="183" spans="1:15" ht="31.2">
      <c r="A183" s="69"/>
      <c r="B183" s="69"/>
      <c r="C183" s="69"/>
      <c r="D183" s="69"/>
      <c r="E183" s="69"/>
      <c r="F183" s="69"/>
      <c r="G183" s="69"/>
      <c r="H183" s="69"/>
      <c r="I183" s="105"/>
      <c r="J183" s="78" t="s">
        <v>125</v>
      </c>
      <c r="K183" s="106"/>
      <c r="L183" s="100">
        <f>IF(M183=1,IFERROR(100*(J183+(I183-VLOOKUP(J183,'Kovats n-alkanes'!B$7:C$40,2,TRUE))/(VLOOKUP(K183,'Kovats n-alkanes'!B$7:C$40,2,TRUE)-VLOOKUP(J183,'Kovats n-alkanes'!B$7:C$40,2,TRUE))),I183),IFERROR(100*(J183+(I183-VLOOKUP(J183,'Kovats n-alkanes'!D$7:E$40,2,TRUE))/(VLOOKUP(K183,'Kovats n-alkanes'!D$7:E$40,2,TRUE)-VLOOKUP(J183,'Kovats n-alkanes'!D$7:E$40,2,TRUE))),I183))</f>
        <v>0</v>
      </c>
      <c r="M183" s="107"/>
      <c r="N183" s="69"/>
      <c r="O183" s="69"/>
    </row>
    <row r="184" spans="1:15" ht="31.2">
      <c r="A184" s="69"/>
      <c r="B184" s="69"/>
      <c r="C184" s="69"/>
      <c r="D184" s="69"/>
      <c r="E184" s="69"/>
      <c r="F184" s="69"/>
      <c r="G184" s="69"/>
      <c r="H184" s="69"/>
      <c r="I184" s="105"/>
      <c r="J184" s="78" t="s">
        <v>125</v>
      </c>
      <c r="K184" s="106"/>
      <c r="L184" s="100">
        <f>IF(M184=1,IFERROR(100*(J184+(I184-VLOOKUP(J184,'Kovats n-alkanes'!B$7:C$40,2,TRUE))/(VLOOKUP(K184,'Kovats n-alkanes'!B$7:C$40,2,TRUE)-VLOOKUP(J184,'Kovats n-alkanes'!B$7:C$40,2,TRUE))),I184),IFERROR(100*(J184+(I184-VLOOKUP(J184,'Kovats n-alkanes'!D$7:E$40,2,TRUE))/(VLOOKUP(K184,'Kovats n-alkanes'!D$7:E$40,2,TRUE)-VLOOKUP(J184,'Kovats n-alkanes'!D$7:E$40,2,TRUE))),I184))</f>
        <v>0</v>
      </c>
      <c r="M184" s="107"/>
      <c r="N184" s="69"/>
      <c r="O184" s="69"/>
    </row>
    <row r="185" spans="1:15" ht="31.2">
      <c r="A185" s="69"/>
      <c r="B185" s="69"/>
      <c r="C185" s="69"/>
      <c r="D185" s="69"/>
      <c r="E185" s="69"/>
      <c r="F185" s="69"/>
      <c r="G185" s="69"/>
      <c r="H185" s="69"/>
      <c r="I185" s="105"/>
      <c r="J185" s="78" t="s">
        <v>125</v>
      </c>
      <c r="K185" s="106"/>
      <c r="L185" s="100">
        <f>IF(M185=1,IFERROR(100*(J185+(I185-VLOOKUP(J185,'Kovats n-alkanes'!B$7:C$40,2,TRUE))/(VLOOKUP(K185,'Kovats n-alkanes'!B$7:C$40,2,TRUE)-VLOOKUP(J185,'Kovats n-alkanes'!B$7:C$40,2,TRUE))),I185),IFERROR(100*(J185+(I185-VLOOKUP(J185,'Kovats n-alkanes'!D$7:E$40,2,TRUE))/(VLOOKUP(K185,'Kovats n-alkanes'!D$7:E$40,2,TRUE)-VLOOKUP(J185,'Kovats n-alkanes'!D$7:E$40,2,TRUE))),I185))</f>
        <v>0</v>
      </c>
      <c r="M185" s="107"/>
      <c r="N185" s="69"/>
      <c r="O185" s="69"/>
    </row>
    <row r="186" spans="1:15" ht="31.2">
      <c r="A186" s="69"/>
      <c r="B186" s="69"/>
      <c r="C186" s="69"/>
      <c r="D186" s="69"/>
      <c r="E186" s="69"/>
      <c r="F186" s="69"/>
      <c r="G186" s="69"/>
      <c r="H186" s="69"/>
      <c r="I186" s="105"/>
      <c r="J186" s="78" t="s">
        <v>125</v>
      </c>
      <c r="K186" s="106"/>
      <c r="L186" s="100">
        <f>IF(M186=1,IFERROR(100*(J186+(I186-VLOOKUP(J186,'Kovats n-alkanes'!B$7:C$40,2,TRUE))/(VLOOKUP(K186,'Kovats n-alkanes'!B$7:C$40,2,TRUE)-VLOOKUP(J186,'Kovats n-alkanes'!B$7:C$40,2,TRUE))),I186),IFERROR(100*(J186+(I186-VLOOKUP(J186,'Kovats n-alkanes'!D$7:E$40,2,TRUE))/(VLOOKUP(K186,'Kovats n-alkanes'!D$7:E$40,2,TRUE)-VLOOKUP(J186,'Kovats n-alkanes'!D$7:E$40,2,TRUE))),I186))</f>
        <v>0</v>
      </c>
      <c r="M186" s="107"/>
      <c r="N186" s="69"/>
      <c r="O186" s="69"/>
    </row>
    <row r="187" spans="1:15" ht="31.2">
      <c r="A187" s="69"/>
      <c r="B187" s="69"/>
      <c r="C187" s="69"/>
      <c r="D187" s="69"/>
      <c r="E187" s="69"/>
      <c r="F187" s="69"/>
      <c r="G187" s="69"/>
      <c r="H187" s="69"/>
      <c r="I187" s="105"/>
      <c r="J187" s="78" t="s">
        <v>125</v>
      </c>
      <c r="K187" s="106"/>
      <c r="L187" s="100">
        <f>IF(M187=1,IFERROR(100*(J187+(I187-VLOOKUP(J187,'Kovats n-alkanes'!B$7:C$40,2,TRUE))/(VLOOKUP(K187,'Kovats n-alkanes'!B$7:C$40,2,TRUE)-VLOOKUP(J187,'Kovats n-alkanes'!B$7:C$40,2,TRUE))),I187),IFERROR(100*(J187+(I187-VLOOKUP(J187,'Kovats n-alkanes'!D$7:E$40,2,TRUE))/(VLOOKUP(K187,'Kovats n-alkanes'!D$7:E$40,2,TRUE)-VLOOKUP(J187,'Kovats n-alkanes'!D$7:E$40,2,TRUE))),I187))</f>
        <v>0</v>
      </c>
      <c r="M187" s="107"/>
      <c r="N187" s="69"/>
      <c r="O187" s="69"/>
    </row>
    <row r="188" spans="1:15" ht="31.2">
      <c r="A188" s="69"/>
      <c r="B188" s="69"/>
      <c r="C188" s="69"/>
      <c r="D188" s="69"/>
      <c r="E188" s="69"/>
      <c r="F188" s="69"/>
      <c r="G188" s="69"/>
      <c r="H188" s="69"/>
      <c r="I188" s="105"/>
      <c r="J188" s="78" t="s">
        <v>125</v>
      </c>
      <c r="K188" s="106"/>
      <c r="L188" s="100">
        <f>IF(M188=1,IFERROR(100*(J188+(I188-VLOOKUP(J188,'Kovats n-alkanes'!B$7:C$40,2,TRUE))/(VLOOKUP(K188,'Kovats n-alkanes'!B$7:C$40,2,TRUE)-VLOOKUP(J188,'Kovats n-alkanes'!B$7:C$40,2,TRUE))),I188),IFERROR(100*(J188+(I188-VLOOKUP(J188,'Kovats n-alkanes'!D$7:E$40,2,TRUE))/(VLOOKUP(K188,'Kovats n-alkanes'!D$7:E$40,2,TRUE)-VLOOKUP(J188,'Kovats n-alkanes'!D$7:E$40,2,TRUE))),I188))</f>
        <v>0</v>
      </c>
      <c r="M188" s="107"/>
      <c r="N188" s="69"/>
      <c r="O188" s="69"/>
    </row>
    <row r="189" spans="1:15" ht="31.2">
      <c r="A189" s="69"/>
      <c r="B189" s="69"/>
      <c r="C189" s="69"/>
      <c r="D189" s="69"/>
      <c r="E189" s="69"/>
      <c r="F189" s="69"/>
      <c r="G189" s="69"/>
      <c r="H189" s="69"/>
      <c r="I189" s="105"/>
      <c r="J189" s="78" t="s">
        <v>125</v>
      </c>
      <c r="K189" s="106"/>
      <c r="L189" s="100">
        <f>IF(M189=1,IFERROR(100*(J189+(I189-VLOOKUP(J189,'Kovats n-alkanes'!B$7:C$40,2,TRUE))/(VLOOKUP(K189,'Kovats n-alkanes'!B$7:C$40,2,TRUE)-VLOOKUP(J189,'Kovats n-alkanes'!B$7:C$40,2,TRUE))),I189),IFERROR(100*(J189+(I189-VLOOKUP(J189,'Kovats n-alkanes'!D$7:E$40,2,TRUE))/(VLOOKUP(K189,'Kovats n-alkanes'!D$7:E$40,2,TRUE)-VLOOKUP(J189,'Kovats n-alkanes'!D$7:E$40,2,TRUE))),I189))</f>
        <v>0</v>
      </c>
      <c r="M189" s="107"/>
      <c r="N189" s="69"/>
      <c r="O189" s="69"/>
    </row>
    <row r="190" spans="1:15" ht="31.2">
      <c r="A190" s="69"/>
      <c r="B190" s="69"/>
      <c r="C190" s="69"/>
      <c r="D190" s="69"/>
      <c r="E190" s="69"/>
      <c r="F190" s="69"/>
      <c r="G190" s="69"/>
      <c r="H190" s="69"/>
      <c r="I190" s="105"/>
      <c r="J190" s="78" t="s">
        <v>125</v>
      </c>
      <c r="K190" s="106"/>
      <c r="L190" s="100">
        <f>IF(M190=1,IFERROR(100*(J190+(I190-VLOOKUP(J190,'Kovats n-alkanes'!B$7:C$40,2,TRUE))/(VLOOKUP(K190,'Kovats n-alkanes'!B$7:C$40,2,TRUE)-VLOOKUP(J190,'Kovats n-alkanes'!B$7:C$40,2,TRUE))),I190),IFERROR(100*(J190+(I190-VLOOKUP(J190,'Kovats n-alkanes'!D$7:E$40,2,TRUE))/(VLOOKUP(K190,'Kovats n-alkanes'!D$7:E$40,2,TRUE)-VLOOKUP(J190,'Kovats n-alkanes'!D$7:E$40,2,TRUE))),I190))</f>
        <v>0</v>
      </c>
      <c r="M190" s="107"/>
      <c r="N190" s="69"/>
      <c r="O190" s="69"/>
    </row>
    <row r="191" spans="1:15" ht="31.2">
      <c r="A191" s="69"/>
      <c r="B191" s="69"/>
      <c r="C191" s="69"/>
      <c r="D191" s="69"/>
      <c r="E191" s="69"/>
      <c r="F191" s="69"/>
      <c r="G191" s="69"/>
      <c r="H191" s="69"/>
      <c r="I191" s="105"/>
      <c r="J191" s="78" t="s">
        <v>125</v>
      </c>
      <c r="K191" s="106"/>
      <c r="L191" s="100">
        <f>IF(M191=1,IFERROR(100*(J191+(I191-VLOOKUP(J191,'Kovats n-alkanes'!B$7:C$40,2,TRUE))/(VLOOKUP(K191,'Kovats n-alkanes'!B$7:C$40,2,TRUE)-VLOOKUP(J191,'Kovats n-alkanes'!B$7:C$40,2,TRUE))),I191),IFERROR(100*(J191+(I191-VLOOKUP(J191,'Kovats n-alkanes'!D$7:E$40,2,TRUE))/(VLOOKUP(K191,'Kovats n-alkanes'!D$7:E$40,2,TRUE)-VLOOKUP(J191,'Kovats n-alkanes'!D$7:E$40,2,TRUE))),I191))</f>
        <v>0</v>
      </c>
      <c r="M191" s="107"/>
      <c r="N191" s="69"/>
      <c r="O191" s="69"/>
    </row>
    <row r="192" spans="1:15" ht="31.2">
      <c r="A192" s="69"/>
      <c r="B192" s="69"/>
      <c r="C192" s="69"/>
      <c r="D192" s="69"/>
      <c r="E192" s="69"/>
      <c r="F192" s="69"/>
      <c r="G192" s="69"/>
      <c r="H192" s="69"/>
      <c r="I192" s="105"/>
      <c r="J192" s="78" t="s">
        <v>125</v>
      </c>
      <c r="K192" s="106"/>
      <c r="L192" s="100">
        <f>IF(M192=1,IFERROR(100*(J192+(I192-VLOOKUP(J192,'Kovats n-alkanes'!B$7:C$40,2,TRUE))/(VLOOKUP(K192,'Kovats n-alkanes'!B$7:C$40,2,TRUE)-VLOOKUP(J192,'Kovats n-alkanes'!B$7:C$40,2,TRUE))),I192),IFERROR(100*(J192+(I192-VLOOKUP(J192,'Kovats n-alkanes'!D$7:E$40,2,TRUE))/(VLOOKUP(K192,'Kovats n-alkanes'!D$7:E$40,2,TRUE)-VLOOKUP(J192,'Kovats n-alkanes'!D$7:E$40,2,TRUE))),I192))</f>
        <v>0</v>
      </c>
      <c r="M192" s="107"/>
      <c r="N192" s="69"/>
      <c r="O192" s="69"/>
    </row>
    <row r="193" spans="1:15" ht="31.2">
      <c r="A193" s="69"/>
      <c r="B193" s="69"/>
      <c r="C193" s="69"/>
      <c r="D193" s="69"/>
      <c r="E193" s="69"/>
      <c r="F193" s="69"/>
      <c r="G193" s="69"/>
      <c r="H193" s="69"/>
      <c r="I193" s="105"/>
      <c r="J193" s="78" t="s">
        <v>125</v>
      </c>
      <c r="K193" s="106"/>
      <c r="L193" s="100">
        <f>IF(M193=1,IFERROR(100*(J193+(I193-VLOOKUP(J193,'Kovats n-alkanes'!B$7:C$40,2,TRUE))/(VLOOKUP(K193,'Kovats n-alkanes'!B$7:C$40,2,TRUE)-VLOOKUP(J193,'Kovats n-alkanes'!B$7:C$40,2,TRUE))),I193),IFERROR(100*(J193+(I193-VLOOKUP(J193,'Kovats n-alkanes'!D$7:E$40,2,TRUE))/(VLOOKUP(K193,'Kovats n-alkanes'!D$7:E$40,2,TRUE)-VLOOKUP(J193,'Kovats n-alkanes'!D$7:E$40,2,TRUE))),I193))</f>
        <v>0</v>
      </c>
      <c r="M193" s="107"/>
      <c r="N193" s="69"/>
      <c r="O193" s="69"/>
    </row>
    <row r="194" spans="1:15" ht="31.2">
      <c r="A194" s="69"/>
      <c r="B194" s="69"/>
      <c r="C194" s="69"/>
      <c r="D194" s="69"/>
      <c r="E194" s="69"/>
      <c r="F194" s="69"/>
      <c r="G194" s="69"/>
      <c r="H194" s="69"/>
      <c r="I194" s="105"/>
      <c r="J194" s="78" t="s">
        <v>125</v>
      </c>
      <c r="K194" s="106"/>
      <c r="L194" s="100">
        <f>IF(M194=1,IFERROR(100*(J194+(I194-VLOOKUP(J194,'Kovats n-alkanes'!B$7:C$40,2,TRUE))/(VLOOKUP(K194,'Kovats n-alkanes'!B$7:C$40,2,TRUE)-VLOOKUP(J194,'Kovats n-alkanes'!B$7:C$40,2,TRUE))),I194),IFERROR(100*(J194+(I194-VLOOKUP(J194,'Kovats n-alkanes'!D$7:E$40,2,TRUE))/(VLOOKUP(K194,'Kovats n-alkanes'!D$7:E$40,2,TRUE)-VLOOKUP(J194,'Kovats n-alkanes'!D$7:E$40,2,TRUE))),I194))</f>
        <v>0</v>
      </c>
      <c r="M194" s="107"/>
      <c r="N194" s="69"/>
      <c r="O194" s="69"/>
    </row>
    <row r="195" spans="1:15" ht="31.2">
      <c r="A195" s="69"/>
      <c r="B195" s="69"/>
      <c r="C195" s="69"/>
      <c r="D195" s="69"/>
      <c r="E195" s="69"/>
      <c r="F195" s="69"/>
      <c r="G195" s="69"/>
      <c r="H195" s="69"/>
      <c r="I195" s="105"/>
      <c r="J195" s="78" t="s">
        <v>125</v>
      </c>
      <c r="K195" s="106"/>
      <c r="L195" s="100">
        <f>IF(M195=1,IFERROR(100*(J195+(I195-VLOOKUP(J195,'Kovats n-alkanes'!B$7:C$40,2,TRUE))/(VLOOKUP(K195,'Kovats n-alkanes'!B$7:C$40,2,TRUE)-VLOOKUP(J195,'Kovats n-alkanes'!B$7:C$40,2,TRUE))),I195),IFERROR(100*(J195+(I195-VLOOKUP(J195,'Kovats n-alkanes'!D$7:E$40,2,TRUE))/(VLOOKUP(K195,'Kovats n-alkanes'!D$7:E$40,2,TRUE)-VLOOKUP(J195,'Kovats n-alkanes'!D$7:E$40,2,TRUE))),I195))</f>
        <v>0</v>
      </c>
      <c r="M195" s="107"/>
      <c r="N195" s="69"/>
      <c r="O195" s="69"/>
    </row>
    <row r="196" spans="1:15" ht="31.2">
      <c r="A196" s="69"/>
      <c r="B196" s="69"/>
      <c r="C196" s="69"/>
      <c r="D196" s="69"/>
      <c r="E196" s="69"/>
      <c r="F196" s="69"/>
      <c r="G196" s="69"/>
      <c r="H196" s="69"/>
      <c r="I196" s="105"/>
      <c r="J196" s="78" t="s">
        <v>125</v>
      </c>
      <c r="K196" s="106"/>
      <c r="L196" s="100">
        <f>IF(M196=1,IFERROR(100*(J196+(I196-VLOOKUP(J196,'Kovats n-alkanes'!B$7:C$40,2,TRUE))/(VLOOKUP(K196,'Kovats n-alkanes'!B$7:C$40,2,TRUE)-VLOOKUP(J196,'Kovats n-alkanes'!B$7:C$40,2,TRUE))),I196),IFERROR(100*(J196+(I196-VLOOKUP(J196,'Kovats n-alkanes'!D$7:E$40,2,TRUE))/(VLOOKUP(K196,'Kovats n-alkanes'!D$7:E$40,2,TRUE)-VLOOKUP(J196,'Kovats n-alkanes'!D$7:E$40,2,TRUE))),I196))</f>
        <v>0</v>
      </c>
      <c r="M196" s="107"/>
      <c r="N196" s="69"/>
      <c r="O196" s="69"/>
    </row>
    <row r="197" spans="1:15" ht="31.2">
      <c r="A197" s="69"/>
      <c r="B197" s="69"/>
      <c r="C197" s="69"/>
      <c r="D197" s="69"/>
      <c r="E197" s="69"/>
      <c r="F197" s="69"/>
      <c r="G197" s="69"/>
      <c r="H197" s="69"/>
      <c r="I197" s="105"/>
      <c r="J197" s="78" t="s">
        <v>125</v>
      </c>
      <c r="K197" s="106"/>
      <c r="L197" s="100">
        <f>IF(M197=1,IFERROR(100*(J197+(I197-VLOOKUP(J197,'Kovats n-alkanes'!B$7:C$40,2,TRUE))/(VLOOKUP(K197,'Kovats n-alkanes'!B$7:C$40,2,TRUE)-VLOOKUP(J197,'Kovats n-alkanes'!B$7:C$40,2,TRUE))),I197),IFERROR(100*(J197+(I197-VLOOKUP(J197,'Kovats n-alkanes'!D$7:E$40,2,TRUE))/(VLOOKUP(K197,'Kovats n-alkanes'!D$7:E$40,2,TRUE)-VLOOKUP(J197,'Kovats n-alkanes'!D$7:E$40,2,TRUE))),I197))</f>
        <v>0</v>
      </c>
      <c r="M197" s="107"/>
      <c r="N197" s="69"/>
      <c r="O197" s="69"/>
    </row>
    <row r="198" spans="1:15" ht="31.2">
      <c r="A198" s="69"/>
      <c r="B198" s="69"/>
      <c r="C198" s="69"/>
      <c r="D198" s="69"/>
      <c r="E198" s="69"/>
      <c r="F198" s="69"/>
      <c r="G198" s="69"/>
      <c r="H198" s="69"/>
      <c r="I198" s="105"/>
      <c r="J198" s="78" t="s">
        <v>125</v>
      </c>
      <c r="K198" s="106"/>
      <c r="L198" s="100">
        <f>IF(M198=1,IFERROR(100*(J198+(I198-VLOOKUP(J198,'Kovats n-alkanes'!B$7:C$40,2,TRUE))/(VLOOKUP(K198,'Kovats n-alkanes'!B$7:C$40,2,TRUE)-VLOOKUP(J198,'Kovats n-alkanes'!B$7:C$40,2,TRUE))),I198),IFERROR(100*(J198+(I198-VLOOKUP(J198,'Kovats n-alkanes'!D$7:E$40,2,TRUE))/(VLOOKUP(K198,'Kovats n-alkanes'!D$7:E$40,2,TRUE)-VLOOKUP(J198,'Kovats n-alkanes'!D$7:E$40,2,TRUE))),I198))</f>
        <v>0</v>
      </c>
      <c r="M198" s="107"/>
      <c r="N198" s="69"/>
      <c r="O198" s="69"/>
    </row>
    <row r="199" spans="1:15" ht="31.2">
      <c r="A199" s="69"/>
      <c r="B199" s="69"/>
      <c r="C199" s="69"/>
      <c r="D199" s="69"/>
      <c r="E199" s="69"/>
      <c r="F199" s="69"/>
      <c r="G199" s="69"/>
      <c r="H199" s="69"/>
      <c r="I199" s="105"/>
      <c r="J199" s="78" t="s">
        <v>125</v>
      </c>
      <c r="K199" s="106"/>
      <c r="L199" s="100">
        <f>IF(M199=1,IFERROR(100*(J199+(I199-VLOOKUP(J199,'Kovats n-alkanes'!B$7:C$40,2,TRUE))/(VLOOKUP(K199,'Kovats n-alkanes'!B$7:C$40,2,TRUE)-VLOOKUP(J199,'Kovats n-alkanes'!B$7:C$40,2,TRUE))),I199),IFERROR(100*(J199+(I199-VLOOKUP(J199,'Kovats n-alkanes'!D$7:E$40,2,TRUE))/(VLOOKUP(K199,'Kovats n-alkanes'!D$7:E$40,2,TRUE)-VLOOKUP(J199,'Kovats n-alkanes'!D$7:E$40,2,TRUE))),I199))</f>
        <v>0</v>
      </c>
      <c r="M199" s="107"/>
      <c r="N199" s="69"/>
      <c r="O199" s="69"/>
    </row>
    <row r="200" spans="1:15" ht="31.2">
      <c r="A200" s="69"/>
      <c r="B200" s="69"/>
      <c r="C200" s="69"/>
      <c r="D200" s="69"/>
      <c r="E200" s="69"/>
      <c r="F200" s="69"/>
      <c r="G200" s="69"/>
      <c r="H200" s="69"/>
      <c r="I200" s="105"/>
      <c r="J200" s="78" t="s">
        <v>125</v>
      </c>
      <c r="K200" s="106"/>
      <c r="L200" s="100">
        <f>IF(M200=1,IFERROR(100*(J200+(I200-VLOOKUP(J200,'Kovats n-alkanes'!B$7:C$40,2,TRUE))/(VLOOKUP(K200,'Kovats n-alkanes'!B$7:C$40,2,TRUE)-VLOOKUP(J200,'Kovats n-alkanes'!B$7:C$40,2,TRUE))),I200),IFERROR(100*(J200+(I200-VLOOKUP(J200,'Kovats n-alkanes'!D$7:E$40,2,TRUE))/(VLOOKUP(K200,'Kovats n-alkanes'!D$7:E$40,2,TRUE)-VLOOKUP(J200,'Kovats n-alkanes'!D$7:E$40,2,TRUE))),I200))</f>
        <v>0</v>
      </c>
      <c r="M200" s="107"/>
      <c r="N200" s="69"/>
      <c r="O200" s="69"/>
    </row>
    <row r="201" spans="1:15" ht="31.2">
      <c r="A201" s="69"/>
      <c r="B201" s="69"/>
      <c r="C201" s="69"/>
      <c r="D201" s="69"/>
      <c r="E201" s="69"/>
      <c r="F201" s="69"/>
      <c r="G201" s="69"/>
      <c r="H201" s="69"/>
      <c r="I201" s="105"/>
      <c r="J201" s="78" t="s">
        <v>125</v>
      </c>
      <c r="K201" s="106"/>
      <c r="L201" s="100">
        <f>IF(M201=1,IFERROR(100*(J201+(I201-VLOOKUP(J201,'Kovats n-alkanes'!B$7:C$40,2,TRUE))/(VLOOKUP(K201,'Kovats n-alkanes'!B$7:C$40,2,TRUE)-VLOOKUP(J201,'Kovats n-alkanes'!B$7:C$40,2,TRUE))),I201),IFERROR(100*(J201+(I201-VLOOKUP(J201,'Kovats n-alkanes'!D$7:E$40,2,TRUE))/(VLOOKUP(K201,'Kovats n-alkanes'!D$7:E$40,2,TRUE)-VLOOKUP(J201,'Kovats n-alkanes'!D$7:E$40,2,TRUE))),I201))</f>
        <v>0</v>
      </c>
      <c r="M201" s="107"/>
      <c r="N201" s="69"/>
      <c r="O201" s="69"/>
    </row>
    <row r="202" spans="1:15" ht="31.2">
      <c r="A202" s="69"/>
      <c r="B202" s="69"/>
      <c r="C202" s="69"/>
      <c r="D202" s="69"/>
      <c r="E202" s="69"/>
      <c r="F202" s="69"/>
      <c r="G202" s="69"/>
      <c r="H202" s="69"/>
      <c r="I202" s="105"/>
      <c r="J202" s="78" t="s">
        <v>125</v>
      </c>
      <c r="K202" s="106"/>
      <c r="L202" s="100">
        <f>IF(M202=1,IFERROR(100*(J202+(I202-VLOOKUP(J202,'Kovats n-alkanes'!B$7:C$40,2,TRUE))/(VLOOKUP(K202,'Kovats n-alkanes'!B$7:C$40,2,TRUE)-VLOOKUP(J202,'Kovats n-alkanes'!B$7:C$40,2,TRUE))),I202),IFERROR(100*(J202+(I202-VLOOKUP(J202,'Kovats n-alkanes'!D$7:E$40,2,TRUE))/(VLOOKUP(K202,'Kovats n-alkanes'!D$7:E$40,2,TRUE)-VLOOKUP(J202,'Kovats n-alkanes'!D$7:E$40,2,TRUE))),I202))</f>
        <v>0</v>
      </c>
      <c r="M202" s="107"/>
      <c r="N202" s="69"/>
      <c r="O202" s="69"/>
    </row>
    <row r="203" spans="1:15" ht="31.2">
      <c r="A203" s="69"/>
      <c r="B203" s="69"/>
      <c r="C203" s="69"/>
      <c r="D203" s="69"/>
      <c r="E203" s="69"/>
      <c r="F203" s="69"/>
      <c r="G203" s="69"/>
      <c r="H203" s="69"/>
      <c r="I203" s="105"/>
      <c r="J203" s="78" t="s">
        <v>125</v>
      </c>
      <c r="K203" s="106"/>
      <c r="L203" s="108"/>
      <c r="M203" s="107"/>
      <c r="N203" s="69"/>
      <c r="O203" s="69"/>
    </row>
    <row r="204" spans="1:15" ht="31.2">
      <c r="A204" s="69"/>
      <c r="B204" s="69"/>
      <c r="C204" s="69"/>
      <c r="D204" s="69"/>
      <c r="E204" s="69"/>
      <c r="F204" s="69"/>
      <c r="G204" s="69"/>
      <c r="H204" s="69"/>
      <c r="I204" s="105"/>
      <c r="J204" s="78" t="s">
        <v>125</v>
      </c>
      <c r="K204" s="106"/>
      <c r="L204" s="108"/>
      <c r="M204" s="107"/>
      <c r="N204" s="69"/>
      <c r="O204" s="69"/>
    </row>
    <row r="205" spans="1:15" ht="31.2">
      <c r="A205" s="69"/>
      <c r="B205" s="69"/>
      <c r="C205" s="69"/>
      <c r="D205" s="69"/>
      <c r="E205" s="69"/>
      <c r="F205" s="69"/>
      <c r="G205" s="69"/>
      <c r="H205" s="69"/>
      <c r="I205" s="105"/>
      <c r="J205" s="78" t="s">
        <v>125</v>
      </c>
      <c r="K205" s="106"/>
      <c r="L205" s="108"/>
      <c r="M205" s="107"/>
      <c r="N205" s="69"/>
      <c r="O205" s="69"/>
    </row>
    <row r="206" spans="1:15" ht="30">
      <c r="A206" s="69"/>
      <c r="B206" s="69"/>
      <c r="C206" s="69"/>
      <c r="D206" s="69"/>
      <c r="E206" s="69"/>
      <c r="F206" s="69"/>
      <c r="G206" s="69"/>
      <c r="H206" s="69"/>
      <c r="I206" s="69"/>
      <c r="J206" s="78" t="s">
        <v>125</v>
      </c>
      <c r="K206" s="69"/>
      <c r="L206" s="69"/>
      <c r="M206" s="69"/>
      <c r="N206" s="69"/>
      <c r="O206" s="69"/>
    </row>
    <row r="207" spans="1:15" ht="30">
      <c r="A207" s="69"/>
      <c r="B207" s="69"/>
      <c r="C207" s="69"/>
      <c r="D207" s="69"/>
      <c r="E207" s="69"/>
      <c r="F207" s="69"/>
      <c r="G207" s="69"/>
      <c r="H207" s="69"/>
      <c r="I207" s="69"/>
      <c r="J207" s="78" t="s">
        <v>125</v>
      </c>
      <c r="K207" s="69"/>
      <c r="L207" s="69"/>
      <c r="M207" s="69"/>
      <c r="N207" s="69"/>
      <c r="O207" s="69"/>
    </row>
    <row r="208" spans="1:15" ht="30">
      <c r="A208" s="69"/>
      <c r="B208" s="69"/>
      <c r="C208" s="69"/>
      <c r="D208" s="69"/>
      <c r="E208" s="69"/>
      <c r="F208" s="69"/>
      <c r="G208" s="69"/>
      <c r="H208" s="69"/>
      <c r="I208" s="69"/>
      <c r="J208" s="78" t="s">
        <v>125</v>
      </c>
      <c r="K208" s="69"/>
      <c r="L208" s="69"/>
      <c r="M208" s="69"/>
      <c r="N208" s="69"/>
      <c r="O208" s="69"/>
    </row>
    <row r="209" spans="1:15" ht="30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</row>
    <row r="210" spans="1:15" ht="30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</row>
    <row r="211" spans="1:15" ht="30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</row>
    <row r="212" spans="1:15" ht="30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</row>
    <row r="213" spans="1:15" ht="30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</row>
    <row r="214" spans="1:15" ht="30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</row>
    <row r="215" spans="1:15" ht="30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</row>
    <row r="216" spans="1:15" ht="30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</row>
    <row r="217" spans="1:15" ht="30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</row>
    <row r="218" spans="1:15" ht="30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</row>
    <row r="219" spans="1:15" ht="30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</row>
    <row r="220" spans="1:15" ht="30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</row>
    <row r="221" spans="1:15" ht="30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</row>
    <row r="222" spans="1:15" ht="30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</row>
    <row r="223" spans="1:15" ht="30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</row>
    <row r="224" spans="1:15" ht="30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</row>
    <row r="225" spans="1:15" ht="30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</row>
    <row r="226" spans="1:15" ht="30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</row>
    <row r="227" spans="1:15" ht="30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</row>
    <row r="228" spans="1:15" ht="30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</row>
    <row r="229" spans="1:15" ht="30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</row>
    <row r="230" spans="1:15" ht="30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</row>
    <row r="231" spans="1:15" ht="30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</row>
    <row r="232" spans="1:15" ht="30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</row>
    <row r="233" spans="1:15" ht="30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</row>
    <row r="234" spans="1:15" ht="30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</row>
    <row r="235" spans="1:15" ht="30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</row>
    <row r="236" spans="1:15" ht="30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</row>
    <row r="237" spans="1:15" ht="30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</row>
    <row r="238" spans="1:15" ht="30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</row>
    <row r="239" spans="1:15" ht="30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</row>
    <row r="240" spans="1:15" ht="30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</row>
    <row r="241" spans="1:15" ht="30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</row>
    <row r="242" spans="1:15" ht="30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</row>
    <row r="243" spans="1:15" ht="30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</row>
    <row r="244" spans="1:15" ht="30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</row>
    <row r="245" spans="1:15" ht="30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</row>
    <row r="246" spans="1:15" ht="30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</row>
    <row r="247" spans="1:15" ht="30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</row>
    <row r="248" spans="1:15" ht="30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</row>
    <row r="249" spans="1:15" ht="30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</row>
    <row r="250" spans="1:15" ht="30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</row>
    <row r="251" spans="1:15" ht="30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</row>
    <row r="252" spans="1:15" ht="30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</row>
    <row r="253" spans="1:15" ht="30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</row>
    <row r="254" spans="1:15" ht="30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</row>
    <row r="255" spans="1:15" ht="30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</row>
    <row r="256" spans="1:15" ht="30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</row>
    <row r="257" spans="1:15" ht="30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</row>
    <row r="258" spans="1:15" ht="30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</row>
    <row r="259" spans="1:15" ht="30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</row>
    <row r="260" spans="1:15" ht="30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</row>
    <row r="261" spans="1:15" ht="30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</row>
    <row r="262" spans="1:15" ht="30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</row>
    <row r="263" spans="1:15" ht="30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</row>
    <row r="264" spans="1:15" ht="30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</row>
    <row r="265" spans="1:15" ht="30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</row>
    <row r="266" spans="1:15" ht="30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</row>
    <row r="267" spans="1:15" ht="30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</row>
    <row r="268" spans="1:15" ht="30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</row>
    <row r="269" spans="1:15" ht="30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</row>
    <row r="270" spans="1:15" ht="30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</row>
    <row r="271" spans="1:15" ht="30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</row>
    <row r="272" spans="1:15" ht="30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</row>
    <row r="273" spans="1:15" ht="30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</row>
    <row r="274" spans="1:15" ht="30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</row>
    <row r="275" spans="1:15" ht="30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</row>
    <row r="276" spans="1:15" ht="30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</row>
    <row r="277" spans="1:15" ht="30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</row>
    <row r="278" spans="1:15" ht="30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</row>
    <row r="279" spans="1:15" ht="30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</row>
    <row r="280" spans="1:15" ht="30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</row>
    <row r="281" spans="1:15" ht="30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</row>
    <row r="282" spans="1:15" ht="30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</row>
    <row r="283" spans="1:15" ht="30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</row>
    <row r="284" spans="1:15" ht="30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</row>
    <row r="285" spans="1:15" ht="30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</row>
    <row r="286" spans="1:15" ht="30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</row>
    <row r="287" spans="1:15" ht="30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</row>
    <row r="288" spans="1:15" ht="30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</row>
    <row r="289" spans="1:15" ht="30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</row>
    <row r="290" spans="1:15" ht="30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</row>
    <row r="291" spans="1:15" ht="30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</row>
    <row r="292" spans="1:15" ht="30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</row>
    <row r="293" spans="1:15" ht="30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</row>
    <row r="294" spans="1:15" ht="30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</row>
    <row r="295" spans="1:15" ht="30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</row>
    <row r="296" spans="1:15" ht="30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</row>
    <row r="297" spans="1:15" ht="30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</row>
    <row r="298" spans="1:15" ht="30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</row>
    <row r="299" spans="1:15" ht="30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</row>
    <row r="300" spans="1:15" ht="30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</row>
    <row r="301" spans="1:15" ht="30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</row>
    <row r="302" spans="1:15" ht="30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</row>
    <row r="303" spans="1:15" ht="30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</row>
    <row r="304" spans="1:15" ht="30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</row>
    <row r="305" spans="1:15" ht="30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</row>
    <row r="306" spans="1:15" ht="30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</row>
    <row r="307" spans="1:15" ht="30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</row>
    <row r="308" spans="1:15" ht="30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</row>
    <row r="309" spans="1:15" ht="30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</row>
    <row r="310" spans="1:15" ht="30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</row>
    <row r="311" spans="1:15" ht="30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</row>
    <row r="312" spans="1:15" ht="30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</row>
    <row r="313" spans="1:15" ht="30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</row>
    <row r="314" spans="1:15" ht="30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</row>
    <row r="315" spans="1:15" ht="30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</row>
    <row r="316" spans="1:15" ht="30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</row>
    <row r="317" spans="1:15" ht="30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</row>
    <row r="318" spans="1:15" ht="30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</row>
    <row r="319" spans="1:15" ht="30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</row>
    <row r="320" spans="1:15" ht="30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</row>
    <row r="321" spans="1:15" ht="30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</row>
    <row r="322" spans="1:15" ht="30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</row>
    <row r="323" spans="1:15" ht="30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</row>
    <row r="324" spans="1:15" ht="30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</row>
    <row r="325" spans="1:15" ht="30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</row>
    <row r="326" spans="1:15" ht="30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</row>
    <row r="327" spans="1:15" ht="30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</row>
    <row r="328" spans="1:15" ht="30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</row>
    <row r="329" spans="1:15" ht="30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</row>
    <row r="330" spans="1:15" ht="30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</row>
    <row r="331" spans="1:15" ht="30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</row>
    <row r="332" spans="1:15" ht="30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</row>
    <row r="333" spans="1:15" ht="30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</row>
    <row r="334" spans="1:15" ht="30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</row>
    <row r="335" spans="1:15" ht="30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</row>
    <row r="336" spans="1:15" ht="30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</row>
    <row r="337" spans="1:15" ht="30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</row>
    <row r="338" spans="1:15" ht="30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</row>
    <row r="339" spans="1:15" ht="30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</row>
    <row r="340" spans="1:15" ht="30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</row>
    <row r="341" spans="1:15" ht="30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</row>
    <row r="342" spans="1:15" ht="30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</row>
    <row r="343" spans="1:15" ht="30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</row>
    <row r="344" spans="1:15" ht="30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</row>
    <row r="345" spans="1:15" ht="30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</row>
    <row r="346" spans="1:15" ht="30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</row>
    <row r="347" spans="1:15" ht="30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</row>
    <row r="348" spans="1:15" ht="30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</row>
    <row r="349" spans="1:15" ht="30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</row>
    <row r="350" spans="1:15" ht="30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</row>
    <row r="351" spans="1:15" ht="30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</row>
    <row r="352" spans="1:15" ht="30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</row>
    <row r="353" spans="1:15" ht="30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</row>
    <row r="354" spans="1:15" ht="30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</row>
    <row r="355" spans="1:15" ht="30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</row>
    <row r="356" spans="1:15" ht="30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</row>
    <row r="357" spans="1:15" ht="30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</row>
    <row r="358" spans="1:15" ht="30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</row>
    <row r="359" spans="1:15" ht="30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</row>
    <row r="360" spans="1:15" ht="30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</row>
    <row r="361" spans="1:15" ht="30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</row>
    <row r="362" spans="1:15" ht="30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</row>
    <row r="363" spans="1:15" ht="30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</row>
    <row r="364" spans="1:15" ht="30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</row>
    <row r="365" spans="1:15" ht="30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</row>
    <row r="366" spans="1:15" ht="30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</row>
    <row r="367" spans="1:15" ht="30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</row>
    <row r="368" spans="1:15" ht="30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</row>
    <row r="369" spans="1:15" ht="30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</row>
    <row r="370" spans="1:15" ht="30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</row>
    <row r="371" spans="1:15" ht="30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</row>
    <row r="372" spans="1:15" ht="30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</row>
    <row r="373" spans="1:15" ht="30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</row>
    <row r="374" spans="1:15" ht="30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</row>
    <row r="375" spans="1:15" ht="30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</row>
    <row r="376" spans="1:15" ht="30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</row>
    <row r="377" spans="1:15" ht="30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</row>
    <row r="378" spans="1:15" ht="30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</row>
    <row r="379" spans="1:15" ht="30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</row>
    <row r="380" spans="1:15" ht="30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</row>
    <row r="381" spans="1:15" ht="30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</row>
    <row r="382" spans="1:15" ht="30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</row>
    <row r="383" spans="1:15" ht="30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</row>
    <row r="384" spans="1:15" ht="30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</row>
    <row r="385" spans="1:15" ht="30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</row>
    <row r="386" spans="1:15" ht="30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</row>
    <row r="387" spans="1:15" ht="30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</row>
    <row r="388" spans="1:15" ht="30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</row>
    <row r="389" spans="1:15" ht="30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</row>
    <row r="390" spans="1:15" ht="30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</row>
    <row r="391" spans="1:15" ht="30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</row>
    <row r="392" spans="1:15" ht="30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</row>
    <row r="393" spans="1:15" ht="30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</row>
    <row r="394" spans="1:15" ht="30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</row>
    <row r="395" spans="1:15" ht="30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</row>
    <row r="396" spans="1:15" ht="30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</row>
    <row r="397" spans="1:15" ht="30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</row>
    <row r="398" spans="1:15" ht="30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</row>
    <row r="399" spans="1:15" ht="30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</row>
    <row r="400" spans="1:15" ht="30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</row>
    <row r="401" spans="1:15" ht="30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</row>
    <row r="402" spans="1:15" ht="30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</row>
    <row r="403" spans="1:15" ht="30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</row>
    <row r="404" spans="1:15" ht="30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</row>
    <row r="405" spans="1:15" ht="30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</row>
    <row r="406" spans="1:15" ht="30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</row>
    <row r="407" spans="1:15" ht="30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</row>
    <row r="408" spans="1:15" ht="30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</row>
    <row r="409" spans="1:15" ht="30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</row>
    <row r="410" spans="1:15" ht="30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</row>
    <row r="411" spans="1:15" ht="30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</row>
    <row r="412" spans="1:15" ht="30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</row>
    <row r="413" spans="1:15" ht="30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</row>
    <row r="414" spans="1:15" ht="30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</row>
    <row r="415" spans="1:15" ht="30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</row>
    <row r="416" spans="1:15" ht="30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</row>
    <row r="417" spans="1:15" ht="30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</row>
    <row r="418" spans="1:15" ht="30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</row>
    <row r="419" spans="1:15" ht="30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</row>
    <row r="420" spans="1:15" ht="30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</row>
    <row r="421" spans="1:15" ht="30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</row>
    <row r="422" spans="1:15" ht="30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</row>
    <row r="423" spans="1:15" ht="30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</row>
    <row r="424" spans="1:15" ht="30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</row>
    <row r="425" spans="1:15" ht="30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</row>
    <row r="426" spans="1:15" ht="30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</row>
    <row r="427" spans="1:15" ht="30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</row>
    <row r="428" spans="1:15" ht="30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</row>
    <row r="429" spans="1:15" ht="30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</row>
    <row r="430" spans="1:15" ht="30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</row>
    <row r="431" spans="1:15" ht="30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</row>
    <row r="432" spans="1:15" ht="30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</row>
    <row r="433" spans="1:15" ht="30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</row>
    <row r="434" spans="1:15" ht="30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</row>
    <row r="435" spans="1:15" ht="30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</row>
    <row r="436" spans="1:15" ht="30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</row>
    <row r="437" spans="1:15" ht="30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</row>
    <row r="438" spans="1:15" ht="30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</row>
    <row r="439" spans="1:15" ht="30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</row>
    <row r="440" spans="1:15" ht="30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</row>
    <row r="441" spans="1:15" ht="30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</row>
    <row r="442" spans="1:15" ht="30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</row>
    <row r="443" spans="1:15" ht="30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</row>
    <row r="444" spans="1:15" ht="30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</row>
    <row r="445" spans="1:15" ht="30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</row>
    <row r="446" spans="1:15" ht="30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</row>
    <row r="447" spans="1:15" ht="30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</row>
    <row r="448" spans="1:15" ht="30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</row>
    <row r="449" spans="1:15" ht="30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</row>
    <row r="450" spans="1:15" ht="30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</row>
    <row r="451" spans="1:15" ht="30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</row>
    <row r="452" spans="1:15" ht="30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</row>
    <row r="453" spans="1:15" ht="30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</row>
    <row r="454" spans="1:15" ht="30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</row>
    <row r="455" spans="1:15" ht="30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</row>
    <row r="456" spans="1:15" ht="30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</row>
    <row r="457" spans="1:15" ht="30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</row>
    <row r="458" spans="1:15" ht="30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</row>
    <row r="459" spans="1:15" ht="30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</row>
    <row r="460" spans="1:15" ht="30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</row>
    <row r="461" spans="1:15" ht="30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</row>
    <row r="462" spans="1:15" ht="30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</row>
    <row r="463" spans="1:15" ht="30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</row>
    <row r="464" spans="1:15" ht="30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</row>
    <row r="465" spans="1:15" ht="30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</row>
    <row r="466" spans="1:15" ht="30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</row>
    <row r="467" spans="1:15" ht="30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</row>
    <row r="468" spans="1:15" ht="30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</row>
    <row r="469" spans="1:15" ht="30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</row>
    <row r="470" spans="1:15" ht="30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</row>
    <row r="471" spans="1:15" ht="30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</row>
    <row r="472" spans="1:15" ht="30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</row>
    <row r="473" spans="1:15" ht="30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</row>
    <row r="474" spans="1:15" ht="30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</row>
    <row r="475" spans="1:15" ht="30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</row>
    <row r="476" spans="1:15" ht="30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</row>
    <row r="477" spans="1:15" ht="30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</row>
    <row r="478" spans="1:15" ht="30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</row>
    <row r="479" spans="1:15" ht="30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</row>
    <row r="480" spans="1:15" ht="30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</row>
    <row r="481" spans="1:15" ht="30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</row>
    <row r="482" spans="1:15" ht="30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</row>
    <row r="483" spans="1:15" ht="30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</row>
    <row r="484" spans="1:15" ht="30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</row>
    <row r="485" spans="1:15" ht="30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</row>
    <row r="486" spans="1:15" ht="30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</row>
    <row r="487" spans="1:15" ht="30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</row>
    <row r="488" spans="1:15" ht="30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</row>
    <row r="489" spans="1:15" ht="30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</row>
    <row r="490" spans="1:15" ht="30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</row>
    <row r="491" spans="1:15" ht="30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</row>
    <row r="492" spans="1:15" ht="30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</row>
    <row r="493" spans="1:15" ht="30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</row>
    <row r="494" spans="1:15" ht="30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</row>
    <row r="495" spans="1:15" ht="30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</row>
    <row r="496" spans="1:15" ht="30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</row>
    <row r="497" spans="1:15" ht="30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</row>
    <row r="498" spans="1:15" ht="30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</row>
    <row r="499" spans="1:15" ht="30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</row>
    <row r="500" spans="1:15" ht="30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</row>
    <row r="501" spans="1:15" ht="30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</row>
    <row r="502" spans="1:15" ht="30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</row>
    <row r="503" spans="1:15" ht="30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</row>
    <row r="504" spans="1:15" ht="30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</row>
    <row r="505" spans="1:15" ht="30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</row>
    <row r="506" spans="1:15" ht="30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</row>
    <row r="507" spans="1:15" ht="30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</row>
    <row r="508" spans="1:15" ht="30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</row>
    <row r="509" spans="1:15" ht="30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</row>
    <row r="510" spans="1:15" ht="30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</row>
    <row r="511" spans="1:15" ht="30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</row>
    <row r="512" spans="1:15" ht="30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</row>
    <row r="513" spans="1:15" ht="30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</row>
    <row r="514" spans="1:15" ht="30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</row>
    <row r="515" spans="1:15" ht="30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</row>
    <row r="516" spans="1:15" ht="30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</row>
    <row r="517" spans="1:15" ht="30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</row>
    <row r="518" spans="1:15" ht="30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</row>
    <row r="519" spans="1:15" ht="30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</row>
    <row r="520" spans="1:15" ht="30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</row>
    <row r="521" spans="1:15" ht="30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</row>
    <row r="522" spans="1:15" ht="30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</row>
    <row r="523" spans="1:15" ht="30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</row>
    <row r="524" spans="1:15" ht="30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</row>
    <row r="525" spans="1:15" ht="30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</row>
    <row r="526" spans="1:15" ht="30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</row>
    <row r="527" spans="1:15" ht="30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</row>
    <row r="528" spans="1:15" ht="30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</row>
    <row r="529" spans="1:15" ht="30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</row>
    <row r="530" spans="1:15" ht="30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</row>
    <row r="531" spans="1:15" ht="30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</row>
    <row r="532" spans="1:15" ht="30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</row>
    <row r="533" spans="1:15" ht="30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</row>
    <row r="534" spans="1:15" ht="30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</row>
    <row r="535" spans="1:15" ht="30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</row>
    <row r="536" spans="1:15" ht="30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</row>
    <row r="537" spans="1:15" ht="30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</row>
    <row r="538" spans="1:15" ht="30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</row>
    <row r="539" spans="1:15" ht="30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</row>
    <row r="540" spans="1:15" ht="30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</row>
    <row r="541" spans="1:15" ht="30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</row>
    <row r="542" spans="1:15" ht="30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</row>
    <row r="543" spans="1:15" ht="30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</row>
    <row r="544" spans="1:15" ht="30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</row>
    <row r="545" spans="1:15" ht="30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</row>
    <row r="546" spans="1:15" ht="30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</row>
    <row r="547" spans="1:15" ht="30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</row>
    <row r="548" spans="1:15" ht="30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</row>
    <row r="549" spans="1:15" ht="30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</row>
    <row r="550" spans="1:15" ht="30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</row>
    <row r="551" spans="1:15" ht="30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</row>
    <row r="552" spans="1:15" ht="30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</row>
    <row r="553" spans="1:15" ht="30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</row>
    <row r="554" spans="1:15" ht="30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</row>
    <row r="555" spans="1:15" ht="30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</row>
    <row r="556" spans="1:15" ht="30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</row>
    <row r="557" spans="1:15" ht="30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</row>
    <row r="558" spans="1:15" ht="30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</row>
    <row r="559" spans="1:15" ht="30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</row>
    <row r="560" spans="1:15" ht="30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</row>
    <row r="561" spans="1:15" ht="30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</row>
    <row r="562" spans="1:15" ht="30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</row>
    <row r="563" spans="1:15" ht="30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</row>
    <row r="564" spans="1:15" ht="30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</row>
    <row r="565" spans="1:15" ht="30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</row>
    <row r="566" spans="1:15" ht="30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</row>
    <row r="567" spans="1:15" ht="30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</row>
    <row r="568" spans="1:15" ht="30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</row>
    <row r="569" spans="1:15" ht="30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</row>
    <row r="570" spans="1:15" ht="30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</row>
    <row r="571" spans="1:15" ht="30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</row>
    <row r="572" spans="1:15" ht="30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</row>
    <row r="573" spans="1:15" ht="30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</row>
    <row r="574" spans="1:15" ht="30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</row>
    <row r="575" spans="1:15" ht="30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</row>
    <row r="576" spans="1:15" ht="30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</row>
    <row r="577" spans="1:15" ht="30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</row>
    <row r="578" spans="1:15" ht="30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</row>
    <row r="579" spans="1:15" ht="30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</row>
    <row r="580" spans="1:15" ht="30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</row>
    <row r="581" spans="1:15" ht="30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</row>
    <row r="582" spans="1:15" ht="30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</row>
    <row r="583" spans="1:15" ht="30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</row>
    <row r="584" spans="1:15" ht="30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</row>
    <row r="585" spans="1:15" ht="30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</row>
    <row r="586" spans="1:15" ht="30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</row>
    <row r="587" spans="1:15" ht="30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</row>
    <row r="588" spans="1:15" ht="30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</row>
    <row r="589" spans="1:15" ht="30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</row>
    <row r="590" spans="1:15" ht="30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</row>
    <row r="591" spans="1:15" ht="30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</row>
    <row r="592" spans="1:15" ht="30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</row>
    <row r="593" spans="1:15" ht="30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</row>
    <row r="594" spans="1:15" ht="30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</row>
    <row r="595" spans="1:15" ht="30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</row>
    <row r="596" spans="1:15" ht="30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</row>
    <row r="597" spans="1:15" ht="30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</row>
    <row r="598" spans="1:15" ht="30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</row>
    <row r="599" spans="1:15" ht="30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</row>
    <row r="600" spans="1:15" ht="30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</row>
    <row r="601" spans="1:15" ht="30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</row>
    <row r="602" spans="1:15" ht="30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</row>
    <row r="603" spans="1:15" ht="30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</row>
    <row r="604" spans="1:15" ht="30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</row>
    <row r="605" spans="1:15" ht="30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</row>
    <row r="606" spans="1:15" ht="30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</row>
    <row r="607" spans="1:15" ht="30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</row>
    <row r="608" spans="1:15" ht="30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</row>
    <row r="609" spans="1:15" ht="30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</row>
    <row r="610" spans="1:15" ht="30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</row>
    <row r="611" spans="1:15" ht="30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</row>
    <row r="612" spans="1:15" ht="30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</row>
    <row r="613" spans="1:15" ht="30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</row>
    <row r="614" spans="1:15" ht="30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</row>
    <row r="615" spans="1:15" ht="30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</row>
    <row r="616" spans="1:15" ht="30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</row>
    <row r="617" spans="1:15" ht="30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</row>
    <row r="618" spans="1:15" ht="30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</row>
    <row r="619" spans="1:15" ht="30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</row>
    <row r="620" spans="1:15" ht="30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</row>
    <row r="621" spans="1:15" ht="30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</row>
    <row r="622" spans="1:15" ht="30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</row>
    <row r="623" spans="1:15" ht="30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</row>
    <row r="624" spans="1:15" ht="30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</row>
    <row r="625" spans="1:15" ht="30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</row>
    <row r="626" spans="1:15" ht="30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</row>
    <row r="627" spans="1:15" ht="30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</row>
    <row r="628" spans="1:15" ht="30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</row>
    <row r="629" spans="1:15" ht="30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</row>
    <row r="630" spans="1:15" ht="30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</row>
    <row r="631" spans="1:15" ht="30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</row>
    <row r="632" spans="1:15" ht="30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</row>
    <row r="633" spans="1:15" ht="30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</row>
    <row r="634" spans="1:15" ht="30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</row>
    <row r="635" spans="1:15" ht="30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</row>
    <row r="636" spans="1:15" ht="30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</row>
    <row r="637" spans="1:15" ht="30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</row>
    <row r="638" spans="1:15" ht="30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</row>
    <row r="639" spans="1:15" ht="30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</row>
    <row r="640" spans="1:15" ht="30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</row>
    <row r="641" spans="1:15" ht="30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</row>
    <row r="642" spans="1:15" ht="30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</row>
    <row r="643" spans="1:15" ht="30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</row>
    <row r="644" spans="1:15" ht="30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</row>
    <row r="645" spans="1:15" ht="30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</row>
    <row r="646" spans="1:15" ht="30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</row>
    <row r="647" spans="1:15" ht="30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</row>
    <row r="648" spans="1:15" ht="30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</row>
    <row r="649" spans="1:15" ht="30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</row>
    <row r="650" spans="1:15" ht="30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</row>
    <row r="651" spans="1:15" ht="30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</row>
    <row r="652" spans="1:15" ht="30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</row>
    <row r="653" spans="1:15" ht="30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</row>
    <row r="654" spans="1:15" ht="30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</row>
    <row r="655" spans="1:15" ht="30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</row>
    <row r="656" spans="1:15" ht="30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</row>
    <row r="657" spans="1:15" ht="30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</row>
    <row r="658" spans="1:15" ht="30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</row>
    <row r="659" spans="1:15" ht="30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</row>
    <row r="660" spans="1:15" ht="30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</row>
    <row r="661" spans="1:15" ht="30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</row>
    <row r="662" spans="1:15" ht="30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</row>
    <row r="663" spans="1:15" ht="30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</row>
    <row r="664" spans="1:15" ht="30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</row>
    <row r="665" spans="1:15" ht="30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</row>
    <row r="666" spans="1:15" ht="30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</row>
    <row r="667" spans="1:15" ht="30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</row>
    <row r="668" spans="1:15" ht="30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</row>
    <row r="669" spans="1:15" ht="30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</row>
    <row r="670" spans="1:15" ht="30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</row>
    <row r="671" spans="1:15" ht="30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</row>
    <row r="672" spans="1:15" ht="30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</row>
    <row r="673" spans="1:15" ht="30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</row>
    <row r="674" spans="1:15" ht="30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</row>
    <row r="675" spans="1:15" ht="30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</row>
    <row r="676" spans="1:15" ht="30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</row>
    <row r="677" spans="1:15" ht="30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</row>
    <row r="678" spans="1:15" ht="30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</row>
    <row r="679" spans="1:15" ht="30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</row>
    <row r="680" spans="1:15" ht="30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</row>
    <row r="681" spans="1:15" ht="30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</row>
    <row r="682" spans="1:15" ht="30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</row>
    <row r="683" spans="1:15" ht="30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</row>
    <row r="684" spans="1:15" ht="30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</row>
    <row r="685" spans="1:15" ht="30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</row>
    <row r="686" spans="1:15" ht="30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</row>
    <row r="687" spans="1:15" ht="30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</row>
    <row r="688" spans="1:15" ht="30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</row>
    <row r="689" spans="1:15" ht="30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</row>
    <row r="690" spans="1:15" ht="30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</row>
    <row r="691" spans="1:15" ht="30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</row>
    <row r="692" spans="1:15" ht="30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</row>
    <row r="693" spans="1:15" ht="30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</row>
    <row r="694" spans="1:15" ht="30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</row>
    <row r="695" spans="1:15" ht="30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</row>
    <row r="696" spans="1:15" ht="30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</row>
    <row r="697" spans="1:15" ht="30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</row>
    <row r="698" spans="1:15" ht="30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</row>
    <row r="699" spans="1:15" ht="30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</row>
    <row r="700" spans="1:15" ht="30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</row>
    <row r="701" spans="1:15" ht="30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</row>
    <row r="702" spans="1:15" ht="30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</row>
    <row r="703" spans="1:15" ht="30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</row>
    <row r="704" spans="1:15" ht="30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</row>
    <row r="705" spans="1:15" ht="30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</row>
    <row r="706" spans="1:15" ht="30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</row>
    <row r="707" spans="1:15" ht="30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</row>
    <row r="708" spans="1:15" ht="30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</row>
    <row r="709" spans="1:15" ht="30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</row>
    <row r="710" spans="1:15" ht="30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</row>
    <row r="711" spans="1:15" ht="30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</row>
    <row r="712" spans="1:15" ht="30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</row>
    <row r="713" spans="1:15" ht="30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</row>
    <row r="714" spans="1:15" ht="30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</row>
    <row r="715" spans="1:15" ht="30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</row>
    <row r="716" spans="1:15" ht="30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</row>
    <row r="717" spans="1:15" ht="30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</row>
    <row r="718" spans="1:15" ht="30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</row>
    <row r="719" spans="1:15" ht="30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</row>
    <row r="720" spans="1:15" ht="30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</row>
    <row r="721" spans="1:15" ht="30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</row>
    <row r="722" spans="1:15" ht="30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</row>
    <row r="723" spans="1:15" ht="30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</row>
    <row r="724" spans="1:15" ht="30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</row>
    <row r="725" spans="1:15" ht="30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</row>
    <row r="726" spans="1:15" ht="30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</row>
    <row r="727" spans="1:15" ht="30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</row>
    <row r="728" spans="1:15" ht="30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</row>
    <row r="729" spans="1:15" ht="30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</row>
    <row r="730" spans="1:15" ht="30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</row>
    <row r="731" spans="1:15" ht="30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</row>
    <row r="732" spans="1:15" ht="30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</row>
    <row r="733" spans="1:15" ht="30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</row>
    <row r="734" spans="1:15" ht="30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</row>
    <row r="735" spans="1:15" ht="30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</row>
    <row r="736" spans="1:15" ht="30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</row>
    <row r="737" spans="1:15" ht="30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</row>
    <row r="738" spans="1:15" ht="30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</row>
    <row r="739" spans="1:15" ht="30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</row>
    <row r="740" spans="1:15" ht="30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</row>
    <row r="741" spans="1:15" ht="30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</row>
    <row r="742" spans="1:15" ht="30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</row>
    <row r="743" spans="1:15" ht="30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</row>
    <row r="744" spans="1:15" ht="30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</row>
    <row r="745" spans="1:15" ht="30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</row>
    <row r="746" spans="1:15" ht="30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</row>
    <row r="747" spans="1:15" ht="30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</row>
    <row r="748" spans="1:15" ht="30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</row>
    <row r="749" spans="1:15" ht="30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</row>
    <row r="750" spans="1:15" ht="30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</row>
    <row r="751" spans="1:15" ht="30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</row>
    <row r="752" spans="1:15" ht="30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</row>
    <row r="753" spans="1:15" ht="30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</row>
    <row r="754" spans="1:15" ht="30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</row>
    <row r="755" spans="1:15" ht="30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</row>
    <row r="756" spans="1:15" ht="30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</row>
    <row r="757" spans="1:15" ht="30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</row>
    <row r="758" spans="1:15" ht="30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</row>
    <row r="759" spans="1:15" ht="30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</row>
    <row r="760" spans="1:15" ht="30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</row>
    <row r="761" spans="1:15" ht="30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</row>
    <row r="762" spans="1:15" ht="30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</row>
    <row r="763" spans="1:15" ht="30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</row>
    <row r="764" spans="1:15" ht="30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</row>
    <row r="765" spans="1:15" ht="30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</row>
    <row r="766" spans="1:15" ht="30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</row>
    <row r="767" spans="1:15" ht="30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</row>
    <row r="768" spans="1:15" ht="30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</row>
    <row r="769" spans="1:15" ht="30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</row>
    <row r="770" spans="1:15" ht="30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</row>
    <row r="771" spans="1:15" ht="30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</row>
    <row r="772" spans="1:15" ht="30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</row>
    <row r="773" spans="1:15" ht="30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</row>
    <row r="774" spans="1:15" ht="30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</row>
    <row r="775" spans="1:15" ht="30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</row>
    <row r="776" spans="1:15" ht="30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</row>
    <row r="777" spans="1:15" ht="30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</row>
    <row r="778" spans="1:15" ht="30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</row>
    <row r="779" spans="1:15" ht="30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</row>
    <row r="780" spans="1:15" ht="30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</row>
    <row r="781" spans="1:15" ht="30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</row>
    <row r="782" spans="1:15" ht="30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</row>
    <row r="783" spans="1:15" ht="30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</row>
    <row r="784" spans="1:15" ht="30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</row>
    <row r="785" spans="1:15" ht="30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</row>
    <row r="786" spans="1:15" ht="30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</row>
    <row r="787" spans="1:15" ht="30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</row>
    <row r="788" spans="1:15" ht="30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</row>
    <row r="789" spans="1:15" ht="30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</row>
    <row r="790" spans="1:15" ht="30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</row>
    <row r="791" spans="1:15" ht="30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</row>
    <row r="792" spans="1:15" ht="30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</row>
    <row r="793" spans="1:15" ht="30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</row>
    <row r="794" spans="1:15" ht="30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</row>
    <row r="795" spans="1:15" ht="30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</row>
    <row r="796" spans="1:15" ht="30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</row>
    <row r="797" spans="1:15" ht="30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</row>
    <row r="798" spans="1:15" ht="30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</row>
    <row r="799" spans="1:15" ht="30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</row>
    <row r="800" spans="1:15" ht="30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</row>
    <row r="801" spans="1:15" ht="30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</row>
    <row r="802" spans="1:15" ht="30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</row>
    <row r="803" spans="1:15" ht="30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</row>
    <row r="804" spans="1:15" ht="30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</row>
    <row r="805" spans="1:15" ht="30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</row>
    <row r="806" spans="1:15" ht="30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</row>
    <row r="807" spans="1:15" ht="30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</row>
    <row r="808" spans="1:15" ht="30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</row>
    <row r="809" spans="1:15" ht="30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</row>
    <row r="810" spans="1:15" ht="30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</row>
    <row r="811" spans="1:15" ht="30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</row>
    <row r="812" spans="1:15" ht="30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</row>
    <row r="813" spans="1:15" ht="30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</row>
    <row r="814" spans="1:15" ht="30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</row>
    <row r="815" spans="1:15" ht="30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</row>
    <row r="816" spans="1:15" ht="30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</row>
    <row r="817" spans="1:15" ht="30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</row>
    <row r="818" spans="1:15" ht="30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</row>
    <row r="819" spans="1:15" ht="30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</row>
    <row r="820" spans="1:15" ht="30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</row>
    <row r="821" spans="1:15" ht="30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</row>
    <row r="822" spans="1:15" ht="30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</row>
    <row r="823" spans="1:15" ht="30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</row>
    <row r="824" spans="1:15" ht="30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</row>
    <row r="825" spans="1:15" ht="30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</row>
    <row r="826" spans="1:15" ht="30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</row>
    <row r="827" spans="1:15" ht="30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</row>
    <row r="828" spans="1:15" ht="30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</row>
    <row r="829" spans="1:15" ht="30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</row>
    <row r="830" spans="1:15" ht="30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</row>
    <row r="831" spans="1:15" ht="30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</row>
    <row r="832" spans="1:15" ht="30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</row>
    <row r="833" spans="1:15" ht="30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</row>
    <row r="834" spans="1:15" ht="30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</row>
    <row r="835" spans="1:15" ht="30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</row>
    <row r="836" spans="1:15" ht="30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</row>
    <row r="837" spans="1:15" ht="30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</row>
    <row r="838" spans="1:15" ht="30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</row>
    <row r="839" spans="1:15" ht="30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</row>
    <row r="840" spans="1:15" ht="30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</row>
    <row r="841" spans="1:15" ht="30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</row>
    <row r="842" spans="1:15" ht="30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</row>
    <row r="843" spans="1:15" ht="30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</row>
    <row r="844" spans="1:15" ht="30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</row>
    <row r="845" spans="1:15" ht="30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</row>
    <row r="846" spans="1:15" ht="30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</row>
    <row r="847" spans="1:15" ht="30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</row>
    <row r="848" spans="1:15" ht="30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</row>
    <row r="849" spans="1:15" ht="30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</row>
    <row r="850" spans="1:15" ht="30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</row>
    <row r="851" spans="1:15" ht="30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</row>
    <row r="852" spans="1:15" ht="30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</row>
    <row r="853" spans="1:15" ht="30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</row>
    <row r="854" spans="1:15" ht="30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</row>
    <row r="855" spans="1:15" ht="30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</row>
    <row r="856" spans="1:15" ht="30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</row>
    <row r="857" spans="1:15" ht="30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</row>
    <row r="858" spans="1:15" ht="30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</row>
    <row r="859" spans="1:15" ht="30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</row>
    <row r="860" spans="1:15" ht="30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</row>
    <row r="861" spans="1:15" ht="30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</row>
    <row r="862" spans="1:15" ht="30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</row>
    <row r="863" spans="1:15" ht="30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</row>
    <row r="864" spans="1:15" ht="30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</row>
    <row r="865" spans="1:15" ht="30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</row>
    <row r="866" spans="1:15" ht="30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</row>
    <row r="867" spans="1:15" ht="30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</row>
    <row r="868" spans="1:15" ht="30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</row>
    <row r="869" spans="1:15" ht="30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</row>
    <row r="870" spans="1:15" ht="30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</row>
    <row r="871" spans="1:15" ht="30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</row>
    <row r="872" spans="1:15" ht="30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</row>
    <row r="873" spans="1:15" ht="30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</row>
    <row r="874" spans="1:15" ht="30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</row>
    <row r="875" spans="1:15" ht="30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</row>
    <row r="876" spans="1:15" ht="30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</row>
    <row r="877" spans="1:15" ht="30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</row>
    <row r="878" spans="1:15" ht="30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</row>
    <row r="879" spans="1:15" ht="30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</row>
    <row r="880" spans="1:15" ht="30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</row>
    <row r="881" spans="1:15" ht="30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</row>
    <row r="882" spans="1:15" ht="30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</row>
    <row r="883" spans="1:15" ht="30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</row>
    <row r="884" spans="1:15" ht="30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</row>
    <row r="885" spans="1:15" ht="30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</row>
    <row r="886" spans="1:15" ht="30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</row>
    <row r="887" spans="1:15" ht="30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</row>
    <row r="888" spans="1:15" ht="30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</row>
    <row r="889" spans="1:15" ht="30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</row>
    <row r="890" spans="1:15" ht="30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</row>
    <row r="891" spans="1:15" ht="30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</row>
    <row r="892" spans="1:15" ht="30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</row>
    <row r="893" spans="1:15" ht="30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</row>
    <row r="894" spans="1:15" ht="30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</row>
    <row r="895" spans="1:15" ht="30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</row>
    <row r="896" spans="1:15" ht="30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</row>
    <row r="897" spans="1:15" ht="30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</row>
    <row r="898" spans="1:15" ht="30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</row>
    <row r="899" spans="1:15" ht="30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</row>
    <row r="900" spans="1:15" ht="30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</row>
    <row r="901" spans="1:15" ht="30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</row>
    <row r="902" spans="1:15" ht="30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</row>
    <row r="903" spans="1:15" ht="30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</row>
    <row r="904" spans="1:15" ht="30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</row>
    <row r="905" spans="1:15" ht="30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</row>
    <row r="906" spans="1:15" ht="30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</row>
    <row r="907" spans="1:15" ht="30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</row>
    <row r="908" spans="1:15" ht="30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</row>
    <row r="909" spans="1:15" ht="30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</row>
    <row r="910" spans="1:15" ht="30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</row>
    <row r="911" spans="1:15" ht="30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</row>
    <row r="912" spans="1:15" ht="30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</row>
    <row r="913" spans="1:15" ht="30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</row>
    <row r="914" spans="1:15" ht="30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</row>
    <row r="915" spans="1:15" ht="30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</row>
    <row r="916" spans="1:15" ht="30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</row>
    <row r="917" spans="1:15" ht="30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</row>
    <row r="918" spans="1:15" ht="30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</row>
    <row r="919" spans="1:15" ht="30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</row>
    <row r="920" spans="1:15" ht="30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</row>
    <row r="921" spans="1:15" ht="30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</row>
    <row r="922" spans="1:15" ht="30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</row>
    <row r="923" spans="1:15" ht="30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</row>
    <row r="924" spans="1:15" ht="30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</row>
    <row r="925" spans="1:15" ht="30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</row>
    <row r="926" spans="1:15" ht="30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</row>
    <row r="927" spans="1:15" ht="30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</row>
    <row r="928" spans="1:15" ht="30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</row>
    <row r="929" spans="1:15" ht="30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</row>
    <row r="930" spans="1:15" ht="30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</row>
    <row r="931" spans="1:15" ht="30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</row>
    <row r="932" spans="1:15" ht="30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</row>
    <row r="933" spans="1:15" ht="30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</row>
    <row r="934" spans="1:15" ht="30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</row>
    <row r="935" spans="1:15" ht="30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</row>
    <row r="936" spans="1:15" ht="30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</row>
    <row r="937" spans="1:15" ht="30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</row>
    <row r="938" spans="1:15" ht="30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</row>
    <row r="939" spans="1:15" ht="30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</row>
    <row r="940" spans="1:15" ht="30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</row>
    <row r="941" spans="1:15" ht="30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</row>
    <row r="942" spans="1:15" ht="30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</row>
    <row r="943" spans="1:15" ht="30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</row>
    <row r="944" spans="1:15" ht="30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</row>
    <row r="945" spans="1:15" ht="30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</row>
    <row r="946" spans="1:15" ht="30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</row>
    <row r="947" spans="1:15" ht="30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</row>
    <row r="948" spans="1:15" ht="30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</row>
    <row r="949" spans="1:15" ht="30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</row>
    <row r="950" spans="1:15" ht="30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</row>
    <row r="951" spans="1:15" ht="30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</row>
    <row r="952" spans="1:15" ht="30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</row>
    <row r="953" spans="1:15" ht="30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</row>
    <row r="954" spans="1:15" ht="30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</row>
    <row r="955" spans="1:15" ht="30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</row>
    <row r="956" spans="1:15" ht="30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</row>
    <row r="957" spans="1:15" ht="30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</row>
    <row r="958" spans="1:15" ht="30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</row>
    <row r="959" spans="1:15" ht="30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</row>
    <row r="960" spans="1:15" ht="30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</row>
    <row r="961" spans="1:15" ht="30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</row>
    <row r="962" spans="1:15" ht="30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</row>
    <row r="963" spans="1:15" ht="30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</row>
    <row r="964" spans="1:15" ht="30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</row>
    <row r="965" spans="1:15" ht="30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</row>
    <row r="966" spans="1:15" ht="30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</row>
    <row r="967" spans="1:15" ht="30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</row>
    <row r="968" spans="1:15" ht="30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</row>
    <row r="969" spans="1:15" ht="30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</row>
    <row r="970" spans="1:15" ht="30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</row>
    <row r="971" spans="1:15" ht="30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</row>
    <row r="972" spans="1:15" ht="30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</row>
    <row r="973" spans="1:15" ht="30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</row>
    <row r="974" spans="1:15" ht="30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</row>
    <row r="975" spans="1:15" ht="30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</row>
    <row r="976" spans="1:15" ht="30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</row>
    <row r="977" spans="1:15" ht="30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</row>
    <row r="978" spans="1:15" ht="30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</row>
    <row r="979" spans="1:15" ht="30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</row>
    <row r="980" spans="1:15" ht="30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</row>
    <row r="981" spans="1:15" ht="30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</row>
    <row r="982" spans="1:15" ht="30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</row>
    <row r="983" spans="1:15" ht="30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</row>
    <row r="984" spans="1:15" ht="30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</row>
    <row r="985" spans="1:15" ht="30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</row>
    <row r="986" spans="1:15" ht="30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</row>
    <row r="987" spans="1:15" ht="30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</row>
    <row r="988" spans="1:15" ht="30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</row>
    <row r="989" spans="1:15" ht="30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</row>
    <row r="990" spans="1:15" ht="30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</row>
    <row r="991" spans="1:15" ht="30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</row>
    <row r="992" spans="1:15" ht="30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</row>
    <row r="993" spans="1:15" ht="30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</row>
    <row r="994" spans="1:15" ht="30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</row>
    <row r="995" spans="1:15" ht="30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</row>
    <row r="996" spans="1:15" ht="30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</row>
    <row r="997" spans="1:15" ht="30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</row>
    <row r="998" spans="1:15" ht="30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</row>
    <row r="999" spans="1:15" ht="30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</row>
    <row r="1000" spans="1:15" ht="30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</row>
    <row r="1001" spans="1:15" ht="30">
      <c r="A1001" s="69"/>
      <c r="B1001" s="69"/>
      <c r="C1001" s="69"/>
      <c r="D1001" s="69"/>
      <c r="E1001" s="69"/>
      <c r="F1001" s="69"/>
      <c r="G1001" s="69"/>
      <c r="H1001" s="69"/>
      <c r="I1001" s="69"/>
      <c r="J1001" s="69"/>
      <c r="K1001" s="69"/>
      <c r="L1001" s="69"/>
      <c r="M1001" s="69"/>
      <c r="N1001" s="69"/>
      <c r="O1001" s="69"/>
    </row>
    <row r="1002" spans="1:15" ht="30">
      <c r="A1002" s="69"/>
      <c r="B1002" s="69"/>
      <c r="C1002" s="69"/>
      <c r="D1002" s="69"/>
      <c r="E1002" s="69"/>
      <c r="F1002" s="69"/>
      <c r="G1002" s="69"/>
      <c r="H1002" s="69"/>
      <c r="I1002" s="69"/>
      <c r="J1002" s="69"/>
      <c r="K1002" s="69"/>
      <c r="L1002" s="69"/>
      <c r="M1002" s="69"/>
      <c r="N1002" s="69"/>
      <c r="O1002" s="69"/>
    </row>
    <row r="1003" spans="1:15" ht="30">
      <c r="A1003" s="69"/>
      <c r="B1003" s="69"/>
      <c r="C1003" s="69"/>
      <c r="D1003" s="69"/>
      <c r="E1003" s="69"/>
      <c r="F1003" s="69"/>
      <c r="G1003" s="69"/>
      <c r="H1003" s="69"/>
      <c r="I1003" s="69"/>
      <c r="J1003" s="69"/>
      <c r="K1003" s="69"/>
      <c r="L1003" s="69"/>
      <c r="M1003" s="69"/>
      <c r="N1003" s="69"/>
      <c r="O1003" s="6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52"/>
  <sheetViews>
    <sheetView workbookViewId="0"/>
  </sheetViews>
  <sheetFormatPr defaultColWidth="12.6640625" defaultRowHeight="15.75" customHeight="1"/>
  <cols>
    <col min="1" max="1" width="53.21875" customWidth="1"/>
    <col min="3" max="3" width="34.21875" customWidth="1"/>
    <col min="5" max="5" width="14.33203125" customWidth="1"/>
  </cols>
  <sheetData>
    <row r="1" spans="1:5" ht="15.75" customHeight="1">
      <c r="A1" t="s">
        <v>127</v>
      </c>
      <c r="B1" t="s">
        <v>128</v>
      </c>
      <c r="C1" t="s">
        <v>129</v>
      </c>
      <c r="D1" t="s">
        <v>130</v>
      </c>
      <c r="E1" t="s">
        <v>131</v>
      </c>
    </row>
    <row r="2" spans="1:5" ht="15.75" customHeight="1">
      <c r="A2" s="60" t="s">
        <v>18</v>
      </c>
      <c r="B2" s="60" t="s">
        <v>19</v>
      </c>
      <c r="C2" s="60" t="s">
        <v>132</v>
      </c>
      <c r="D2" s="60" t="s">
        <v>19</v>
      </c>
    </row>
    <row r="3" spans="1:5" ht="15.75" customHeight="1">
      <c r="A3" t="s">
        <v>20</v>
      </c>
      <c r="B3" s="60" t="s">
        <v>133</v>
      </c>
      <c r="C3" t="s">
        <v>134</v>
      </c>
      <c r="D3" s="60" t="s">
        <v>133</v>
      </c>
    </row>
    <row r="4" spans="1:5" ht="15.75" customHeight="1">
      <c r="A4" s="60" t="s">
        <v>22</v>
      </c>
      <c r="B4" s="60" t="s">
        <v>23</v>
      </c>
      <c r="C4" s="60" t="s">
        <v>22</v>
      </c>
      <c r="D4" s="60" t="s">
        <v>23</v>
      </c>
    </row>
    <row r="5" spans="1:5" ht="15.75" customHeight="1">
      <c r="A5" s="60" t="s">
        <v>24</v>
      </c>
      <c r="B5" s="60"/>
      <c r="C5" s="60" t="s">
        <v>24</v>
      </c>
      <c r="D5" s="60"/>
    </row>
    <row r="6" spans="1:5" ht="15.75" customHeight="1">
      <c r="A6" s="60" t="s">
        <v>27</v>
      </c>
      <c r="B6" s="60" t="s">
        <v>135</v>
      </c>
      <c r="C6" s="60" t="s">
        <v>136</v>
      </c>
      <c r="D6" s="60" t="s">
        <v>135</v>
      </c>
    </row>
    <row r="7" spans="1:5" ht="15.75" customHeight="1">
      <c r="A7" s="60"/>
      <c r="B7" s="60"/>
      <c r="C7" s="60"/>
      <c r="D7" s="60"/>
      <c r="E7" t="s">
        <v>137</v>
      </c>
    </row>
    <row r="8" spans="1:5" ht="15.75" customHeight="1">
      <c r="A8" s="60"/>
      <c r="B8" s="60"/>
      <c r="C8" s="60"/>
      <c r="D8" s="60"/>
      <c r="E8" t="s">
        <v>137</v>
      </c>
    </row>
    <row r="9" spans="1:5" ht="15.75" customHeight="1">
      <c r="A9" s="60" t="s">
        <v>32</v>
      </c>
      <c r="B9" s="60" t="s">
        <v>138</v>
      </c>
      <c r="C9" s="60" t="s">
        <v>139</v>
      </c>
      <c r="D9" s="60" t="s">
        <v>138</v>
      </c>
    </row>
    <row r="10" spans="1:5" ht="15.75" customHeight="1">
      <c r="A10" s="60"/>
      <c r="B10" s="60"/>
      <c r="C10" s="60"/>
      <c r="D10" s="60"/>
      <c r="E10" t="s">
        <v>137</v>
      </c>
    </row>
    <row r="11" spans="1:5" ht="15.75" customHeight="1">
      <c r="A11" s="60"/>
      <c r="B11" s="60"/>
      <c r="C11" s="60"/>
      <c r="D11" s="60"/>
      <c r="E11" t="s">
        <v>137</v>
      </c>
    </row>
    <row r="12" spans="1:5" ht="15.75" customHeight="1">
      <c r="A12" s="60" t="s">
        <v>35</v>
      </c>
      <c r="B12" s="60" t="s">
        <v>140</v>
      </c>
      <c r="C12" s="60" t="s">
        <v>141</v>
      </c>
      <c r="D12" s="60" t="s">
        <v>140</v>
      </c>
    </row>
    <row r="13" spans="1:5" ht="15.75" customHeight="1">
      <c r="A13" s="61" t="s">
        <v>37</v>
      </c>
      <c r="B13" s="60"/>
      <c r="C13" s="61" t="s">
        <v>37</v>
      </c>
      <c r="D13" s="60"/>
    </row>
    <row r="14" spans="1:5" ht="15.75" customHeight="1">
      <c r="A14" s="60"/>
      <c r="B14" s="60"/>
      <c r="C14" s="60"/>
      <c r="D14" s="60"/>
      <c r="E14" t="s">
        <v>137</v>
      </c>
    </row>
    <row r="15" spans="1:5" ht="15.75" customHeight="1">
      <c r="A15" s="60" t="s">
        <v>39</v>
      </c>
      <c r="B15" s="60" t="s">
        <v>142</v>
      </c>
      <c r="C15" s="60" t="s">
        <v>143</v>
      </c>
      <c r="D15" s="60" t="s">
        <v>142</v>
      </c>
    </row>
    <row r="16" spans="1:5" ht="15.75" customHeight="1">
      <c r="A16" s="60"/>
      <c r="B16" s="60"/>
      <c r="C16" s="60"/>
      <c r="D16" s="60"/>
      <c r="E16" t="s">
        <v>137</v>
      </c>
    </row>
    <row r="17" spans="1:5" ht="15.75" customHeight="1">
      <c r="A17" s="61" t="s">
        <v>41</v>
      </c>
      <c r="B17" t="s">
        <v>144</v>
      </c>
      <c r="C17" s="61" t="s">
        <v>41</v>
      </c>
      <c r="D17" t="s">
        <v>144</v>
      </c>
    </row>
    <row r="18" spans="1:5" ht="15.75" customHeight="1">
      <c r="A18" s="60"/>
      <c r="B18" s="60"/>
      <c r="C18" s="60"/>
      <c r="D18" s="60"/>
      <c r="E18" t="s">
        <v>137</v>
      </c>
    </row>
    <row r="19" spans="1:5" ht="15.75" customHeight="1">
      <c r="A19" s="60"/>
      <c r="B19" s="60"/>
      <c r="C19" s="60"/>
      <c r="D19" s="60"/>
      <c r="E19" t="s">
        <v>137</v>
      </c>
    </row>
    <row r="20" spans="1:5" ht="15.75" customHeight="1">
      <c r="A20" s="60" t="s">
        <v>43</v>
      </c>
      <c r="B20" s="62">
        <v>735273</v>
      </c>
      <c r="C20" s="60" t="s">
        <v>145</v>
      </c>
      <c r="D20" s="62">
        <v>735273</v>
      </c>
    </row>
    <row r="21" spans="1:5" ht="15.75" customHeight="1">
      <c r="A21" s="60" t="s">
        <v>45</v>
      </c>
      <c r="B21" s="60" t="s">
        <v>140</v>
      </c>
      <c r="C21" s="60" t="s">
        <v>45</v>
      </c>
      <c r="D21" t="s">
        <v>146</v>
      </c>
    </row>
    <row r="22" spans="1:5" ht="15.75" customHeight="1">
      <c r="A22" s="60" t="s">
        <v>35</v>
      </c>
      <c r="B22" s="60" t="s">
        <v>140</v>
      </c>
      <c r="C22" s="60" t="s">
        <v>35</v>
      </c>
      <c r="D22" s="60" t="s">
        <v>140</v>
      </c>
    </row>
    <row r="23" spans="1:5" ht="15.75" customHeight="1">
      <c r="A23" s="60" t="s">
        <v>35</v>
      </c>
      <c r="B23" s="60" t="s">
        <v>140</v>
      </c>
      <c r="C23" s="60" t="s">
        <v>141</v>
      </c>
      <c r="D23" s="60" t="s">
        <v>140</v>
      </c>
    </row>
    <row r="24" spans="1:5" ht="15.75" customHeight="1">
      <c r="A24" s="60"/>
      <c r="B24" s="60"/>
      <c r="C24" s="60"/>
      <c r="D24" s="60"/>
      <c r="E24" t="s">
        <v>137</v>
      </c>
    </row>
    <row r="25" spans="1:5" ht="15.75" customHeight="1">
      <c r="A25" s="60" t="s">
        <v>47</v>
      </c>
      <c r="B25" s="60"/>
      <c r="C25" s="60" t="s">
        <v>147</v>
      </c>
      <c r="D25" s="60"/>
    </row>
    <row r="26" spans="1:5" ht="15.75" customHeight="1">
      <c r="A26" s="60"/>
      <c r="B26" s="60"/>
      <c r="C26" s="60"/>
      <c r="D26" s="60"/>
      <c r="E26" t="s">
        <v>137</v>
      </c>
    </row>
    <row r="27" spans="1:5" ht="15.75" customHeight="1">
      <c r="A27" s="60" t="s">
        <v>49</v>
      </c>
      <c r="B27" s="60"/>
      <c r="C27" s="60" t="s">
        <v>49</v>
      </c>
      <c r="D27" s="60"/>
    </row>
    <row r="28" spans="1:5" ht="15.75" customHeight="1">
      <c r="A28" s="60" t="s">
        <v>35</v>
      </c>
      <c r="B28" s="60" t="s">
        <v>140</v>
      </c>
      <c r="C28" s="60" t="s">
        <v>141</v>
      </c>
      <c r="D28" s="60" t="s">
        <v>140</v>
      </c>
    </row>
    <row r="29" spans="1:5" ht="15.75" customHeight="1">
      <c r="A29" s="60" t="s">
        <v>51</v>
      </c>
      <c r="B29" s="60" t="s">
        <v>52</v>
      </c>
      <c r="C29" s="60" t="s">
        <v>51</v>
      </c>
      <c r="D29" s="60" t="s">
        <v>52</v>
      </c>
    </row>
    <row r="30" spans="1:5" ht="15.75" customHeight="1">
      <c r="A30" s="60"/>
      <c r="B30" s="60"/>
      <c r="C30" s="60"/>
      <c r="D30" s="60"/>
      <c r="E30" t="s">
        <v>137</v>
      </c>
    </row>
    <row r="31" spans="1:5" ht="15.75" customHeight="1">
      <c r="A31" s="60"/>
      <c r="B31" s="60"/>
      <c r="C31" s="60"/>
      <c r="D31" s="60"/>
      <c r="E31" t="s">
        <v>137</v>
      </c>
    </row>
    <row r="32" spans="1:5" ht="15.75" customHeight="1">
      <c r="A32" t="s">
        <v>53</v>
      </c>
      <c r="B32" t="s">
        <v>55</v>
      </c>
      <c r="C32" t="s">
        <v>53</v>
      </c>
      <c r="D32" t="s">
        <v>55</v>
      </c>
    </row>
    <row r="33" spans="1:5" ht="15.75" customHeight="1">
      <c r="A33" t="s">
        <v>56</v>
      </c>
      <c r="B33" t="s">
        <v>57</v>
      </c>
      <c r="C33" t="s">
        <v>56</v>
      </c>
      <c r="D33" t="s">
        <v>57</v>
      </c>
    </row>
    <row r="34" spans="1:5" ht="15.75" customHeight="1">
      <c r="A34" t="s">
        <v>56</v>
      </c>
      <c r="B34" t="s">
        <v>57</v>
      </c>
      <c r="C34" t="s">
        <v>56</v>
      </c>
      <c r="D34" t="s">
        <v>57</v>
      </c>
    </row>
    <row r="35" spans="1:5" ht="15.75" customHeight="1">
      <c r="A35" t="s">
        <v>58</v>
      </c>
      <c r="B35" t="s">
        <v>148</v>
      </c>
      <c r="C35" t="s">
        <v>149</v>
      </c>
      <c r="D35" t="s">
        <v>148</v>
      </c>
    </row>
    <row r="36" spans="1:5" ht="15.75" customHeight="1">
      <c r="A36" s="60" t="s">
        <v>60</v>
      </c>
      <c r="B36" s="60"/>
      <c r="C36" s="63" t="s">
        <v>150</v>
      </c>
      <c r="D36" s="60"/>
    </row>
    <row r="37" spans="1:5" ht="15.75" customHeight="1">
      <c r="A37" t="s">
        <v>62</v>
      </c>
      <c r="B37" s="60"/>
      <c r="C37" t="s">
        <v>62</v>
      </c>
      <c r="D37" s="60"/>
    </row>
    <row r="38" spans="1:5" ht="15.75" customHeight="1">
      <c r="A38" s="60"/>
      <c r="B38" s="60"/>
      <c r="C38" s="60"/>
      <c r="D38" s="60"/>
      <c r="E38" t="s">
        <v>137</v>
      </c>
    </row>
    <row r="39" spans="1:5" ht="15.75" customHeight="1">
      <c r="A39" t="s">
        <v>64</v>
      </c>
      <c r="B39" t="s">
        <v>151</v>
      </c>
      <c r="C39" t="s">
        <v>64</v>
      </c>
      <c r="D39" t="s">
        <v>151</v>
      </c>
    </row>
    <row r="40" spans="1:5" ht="15.75" customHeight="1">
      <c r="A40" s="60" t="s">
        <v>66</v>
      </c>
      <c r="B40" s="60" t="s">
        <v>152</v>
      </c>
      <c r="C40" s="60" t="s">
        <v>153</v>
      </c>
      <c r="D40" s="60" t="s">
        <v>152</v>
      </c>
    </row>
    <row r="41" spans="1:5" ht="15.75" customHeight="1">
      <c r="A41" s="61" t="s">
        <v>68</v>
      </c>
      <c r="B41" t="s">
        <v>154</v>
      </c>
      <c r="C41" s="61" t="s">
        <v>68</v>
      </c>
      <c r="D41" t="s">
        <v>154</v>
      </c>
    </row>
    <row r="42" spans="1:5" ht="15.75" customHeight="1">
      <c r="A42" s="60" t="s">
        <v>70</v>
      </c>
      <c r="B42" s="60"/>
      <c r="C42" s="60" t="s">
        <v>70</v>
      </c>
      <c r="D42" s="60"/>
    </row>
    <row r="43" spans="1:5" ht="15.75" customHeight="1">
      <c r="A43" t="s">
        <v>72</v>
      </c>
      <c r="B43" t="s">
        <v>155</v>
      </c>
      <c r="C43" t="s">
        <v>72</v>
      </c>
      <c r="D43" t="s">
        <v>155</v>
      </c>
    </row>
    <row r="44" spans="1:5" ht="15.75" customHeight="1">
      <c r="A44" s="61" t="s">
        <v>74</v>
      </c>
      <c r="B44" t="s">
        <v>156</v>
      </c>
      <c r="C44" s="61" t="s">
        <v>74</v>
      </c>
      <c r="D44" t="s">
        <v>156</v>
      </c>
    </row>
    <row r="45" spans="1:5" ht="15.75" customHeight="1">
      <c r="A45" s="61" t="s">
        <v>74</v>
      </c>
      <c r="B45" t="s">
        <v>156</v>
      </c>
      <c r="C45" s="61" t="s">
        <v>74</v>
      </c>
      <c r="D45" t="s">
        <v>156</v>
      </c>
    </row>
    <row r="46" spans="1:5" ht="15.75" customHeight="1">
      <c r="A46" t="s">
        <v>72</v>
      </c>
      <c r="B46" t="s">
        <v>155</v>
      </c>
      <c r="C46" t="s">
        <v>72</v>
      </c>
      <c r="D46" t="s">
        <v>155</v>
      </c>
    </row>
    <row r="47" spans="1:5" ht="15.75" customHeight="1">
      <c r="A47" s="61" t="s">
        <v>77</v>
      </c>
      <c r="B47" t="s">
        <v>157</v>
      </c>
      <c r="C47" s="61" t="s">
        <v>158</v>
      </c>
      <c r="D47" t="s">
        <v>157</v>
      </c>
    </row>
    <row r="48" spans="1:5" ht="15.75" customHeight="1">
      <c r="A48" s="60"/>
      <c r="B48" s="60"/>
      <c r="C48" s="60"/>
      <c r="D48" s="60"/>
      <c r="E48" t="s">
        <v>137</v>
      </c>
    </row>
    <row r="49" spans="1:5" ht="15.75" customHeight="1">
      <c r="A49" s="60"/>
      <c r="B49" s="60"/>
      <c r="C49" s="60"/>
      <c r="D49" s="60"/>
      <c r="E49" t="s">
        <v>137</v>
      </c>
    </row>
    <row r="50" spans="1:5" ht="15.75" customHeight="1">
      <c r="A50" s="60"/>
      <c r="B50" s="60"/>
      <c r="C50" s="60"/>
      <c r="D50" s="60"/>
      <c r="E50" t="s">
        <v>137</v>
      </c>
    </row>
    <row r="51" spans="1:5" ht="15.75" customHeight="1">
      <c r="A51" t="s">
        <v>79</v>
      </c>
      <c r="B51" t="s">
        <v>80</v>
      </c>
      <c r="C51" t="s">
        <v>79</v>
      </c>
      <c r="D51" t="s">
        <v>80</v>
      </c>
    </row>
    <row r="52" spans="1:5" ht="15.75" customHeight="1">
      <c r="A52" s="61" t="s">
        <v>81</v>
      </c>
      <c r="B52" t="s">
        <v>159</v>
      </c>
      <c r="C52" s="61" t="s">
        <v>81</v>
      </c>
      <c r="D52" t="s">
        <v>159</v>
      </c>
    </row>
    <row r="53" spans="1:5" ht="15.75" customHeight="1">
      <c r="A53" s="60"/>
      <c r="B53" s="60"/>
      <c r="C53" s="60"/>
      <c r="D53" s="60"/>
      <c r="E53" t="s">
        <v>137</v>
      </c>
    </row>
    <row r="54" spans="1:5" ht="15.75" customHeight="1">
      <c r="A54" s="60"/>
      <c r="B54" s="60"/>
      <c r="C54" s="60"/>
      <c r="D54" s="60"/>
      <c r="E54" t="s">
        <v>137</v>
      </c>
    </row>
    <row r="55" spans="1:5" ht="15.75" customHeight="1">
      <c r="A55" s="60"/>
      <c r="B55" s="60"/>
      <c r="C55" s="60"/>
      <c r="D55" s="60"/>
      <c r="E55" t="s">
        <v>137</v>
      </c>
    </row>
    <row r="56" spans="1:5" ht="15.75" customHeight="1">
      <c r="A56" s="60"/>
      <c r="B56" s="60"/>
      <c r="C56" s="60"/>
      <c r="D56" s="60"/>
      <c r="E56" t="s">
        <v>137</v>
      </c>
    </row>
    <row r="57" spans="1:5" ht="15.75" customHeight="1">
      <c r="A57" s="60"/>
      <c r="B57" s="60"/>
      <c r="C57" s="60"/>
      <c r="D57" s="60"/>
      <c r="E57" t="s">
        <v>137</v>
      </c>
    </row>
    <row r="58" spans="1:5" ht="15.75" customHeight="1">
      <c r="A58" s="60"/>
      <c r="B58" s="60"/>
      <c r="C58" s="60"/>
      <c r="D58" s="60"/>
      <c r="E58" t="s">
        <v>137</v>
      </c>
    </row>
    <row r="59" spans="1:5" ht="15.75" customHeight="1">
      <c r="A59" t="s">
        <v>86</v>
      </c>
      <c r="B59" t="s">
        <v>160</v>
      </c>
      <c r="C59" t="s">
        <v>161</v>
      </c>
      <c r="D59" t="s">
        <v>160</v>
      </c>
    </row>
    <row r="60" spans="1:5" ht="15.75" customHeight="1">
      <c r="A60" s="60"/>
      <c r="B60" s="60"/>
      <c r="C60" s="60"/>
      <c r="D60" s="60"/>
      <c r="E60" t="s">
        <v>137</v>
      </c>
    </row>
    <row r="61" spans="1:5" ht="15.75" customHeight="1">
      <c r="A61" s="60" t="s">
        <v>88</v>
      </c>
      <c r="B61" s="60" t="s">
        <v>89</v>
      </c>
      <c r="C61" s="60" t="s">
        <v>162</v>
      </c>
      <c r="D61" s="60" t="s">
        <v>89</v>
      </c>
    </row>
    <row r="62" spans="1:5" ht="15.75" customHeight="1">
      <c r="A62" s="60"/>
      <c r="B62" s="60"/>
      <c r="C62" s="60"/>
      <c r="D62" s="60"/>
      <c r="E62" t="s">
        <v>137</v>
      </c>
    </row>
    <row r="63" spans="1:5" ht="15.75" customHeight="1">
      <c r="A63" s="60" t="s">
        <v>90</v>
      </c>
      <c r="B63" s="60"/>
      <c r="C63" s="63" t="s">
        <v>163</v>
      </c>
      <c r="D63" s="60"/>
    </row>
    <row r="64" spans="1:5" ht="15.75" customHeight="1">
      <c r="A64" s="60"/>
      <c r="B64" s="60"/>
      <c r="C64" s="60"/>
      <c r="D64" s="60"/>
      <c r="E64" t="s">
        <v>137</v>
      </c>
    </row>
    <row r="65" spans="1:5" ht="15.75" customHeight="1">
      <c r="A65" s="61" t="s">
        <v>92</v>
      </c>
      <c r="B65" t="s">
        <v>164</v>
      </c>
      <c r="C65" s="61" t="s">
        <v>92</v>
      </c>
      <c r="D65" t="s">
        <v>164</v>
      </c>
    </row>
    <row r="66" spans="1:5" ht="15.75" customHeight="1">
      <c r="A66" s="60" t="s">
        <v>94</v>
      </c>
      <c r="B66" s="60" t="s">
        <v>165</v>
      </c>
      <c r="C66" s="60" t="s">
        <v>94</v>
      </c>
      <c r="D66" s="60" t="s">
        <v>165</v>
      </c>
    </row>
    <row r="67" spans="1:5" ht="15.75" customHeight="1">
      <c r="A67" s="60"/>
      <c r="B67" s="60"/>
      <c r="C67" s="60"/>
      <c r="D67" s="60"/>
      <c r="E67" t="s">
        <v>137</v>
      </c>
    </row>
    <row r="68" spans="1:5" ht="15.75" customHeight="1">
      <c r="A68" s="64" t="s">
        <v>96</v>
      </c>
      <c r="B68" s="60" t="s">
        <v>166</v>
      </c>
      <c r="C68" s="64" t="s">
        <v>96</v>
      </c>
      <c r="D68" s="60" t="s">
        <v>166</v>
      </c>
    </row>
    <row r="69" spans="1:5" ht="15.75" customHeight="1">
      <c r="A69" s="60" t="s">
        <v>98</v>
      </c>
      <c r="B69" s="60" t="s">
        <v>167</v>
      </c>
      <c r="C69" s="60" t="s">
        <v>98</v>
      </c>
      <c r="D69" s="60" t="s">
        <v>167</v>
      </c>
    </row>
    <row r="70" spans="1:5" ht="15.75" customHeight="1">
      <c r="A70" s="61" t="s">
        <v>100</v>
      </c>
      <c r="B70" s="60" t="s">
        <v>168</v>
      </c>
      <c r="C70" s="61" t="s">
        <v>100</v>
      </c>
      <c r="D70" s="60" t="s">
        <v>168</v>
      </c>
    </row>
    <row r="71" spans="1:5" ht="15.75" customHeight="1">
      <c r="A71" s="60"/>
      <c r="B71" s="60"/>
      <c r="C71" s="60"/>
      <c r="D71" s="60"/>
      <c r="E71" t="s">
        <v>137</v>
      </c>
    </row>
    <row r="72" spans="1:5" ht="15.75" customHeight="1">
      <c r="A72" s="60"/>
      <c r="B72" s="60"/>
      <c r="C72" s="60"/>
      <c r="D72" s="60"/>
      <c r="E72" t="s">
        <v>137</v>
      </c>
    </row>
    <row r="73" spans="1:5" ht="15.75" customHeight="1">
      <c r="A73" s="60"/>
      <c r="B73" s="60"/>
      <c r="C73" s="60"/>
      <c r="D73" s="60"/>
      <c r="E73" t="s">
        <v>137</v>
      </c>
    </row>
    <row r="74" spans="1:5" ht="15.75" customHeight="1">
      <c r="A74" s="60"/>
      <c r="B74" s="60"/>
      <c r="C74" s="60"/>
      <c r="D74" s="60"/>
      <c r="E74" t="s">
        <v>137</v>
      </c>
    </row>
    <row r="75" spans="1:5" ht="15.75" customHeight="1">
      <c r="A75" s="64" t="s">
        <v>102</v>
      </c>
      <c r="B75" s="60" t="s">
        <v>169</v>
      </c>
      <c r="C75" s="64" t="s">
        <v>102</v>
      </c>
      <c r="D75" s="60" t="s">
        <v>169</v>
      </c>
    </row>
    <row r="76" spans="1:5" ht="15.75" customHeight="1">
      <c r="A76" s="60"/>
      <c r="B76" s="60"/>
      <c r="C76" s="60"/>
      <c r="D76" s="60"/>
      <c r="E76" t="s">
        <v>137</v>
      </c>
    </row>
    <row r="77" spans="1:5" ht="15.75" customHeight="1">
      <c r="A77" s="60"/>
      <c r="B77" s="60"/>
      <c r="C77" s="60"/>
      <c r="D77" s="60"/>
      <c r="E77" t="s">
        <v>137</v>
      </c>
    </row>
    <row r="78" spans="1:5" ht="15.75" customHeight="1">
      <c r="A78" s="60"/>
      <c r="B78" s="60"/>
      <c r="C78" s="60"/>
      <c r="D78" s="60"/>
      <c r="E78" t="s">
        <v>137</v>
      </c>
    </row>
    <row r="79" spans="1:5" ht="15.75" customHeight="1">
      <c r="A79" s="61" t="s">
        <v>104</v>
      </c>
      <c r="B79" t="s">
        <v>170</v>
      </c>
      <c r="C79" s="61" t="s">
        <v>104</v>
      </c>
      <c r="D79" t="s">
        <v>170</v>
      </c>
    </row>
    <row r="80" spans="1:5" ht="15.75" customHeight="1">
      <c r="A80" s="60" t="s">
        <v>106</v>
      </c>
      <c r="B80" s="60"/>
      <c r="C80" s="60" t="s">
        <v>106</v>
      </c>
      <c r="D80" s="60"/>
    </row>
    <row r="81" spans="1:5" ht="15.75" customHeight="1">
      <c r="A81" s="60" t="s">
        <v>107</v>
      </c>
      <c r="B81" s="60" t="s">
        <v>171</v>
      </c>
      <c r="C81" s="60" t="s">
        <v>107</v>
      </c>
      <c r="D81" s="60" t="s">
        <v>171</v>
      </c>
    </row>
    <row r="82" spans="1:5" ht="15.75" customHeight="1">
      <c r="A82" s="60"/>
      <c r="B82" s="60"/>
      <c r="C82" s="60"/>
      <c r="D82" s="60"/>
      <c r="E82" t="s">
        <v>137</v>
      </c>
    </row>
    <row r="83" spans="1:5" ht="15.75" customHeight="1">
      <c r="A83" s="64" t="s">
        <v>109</v>
      </c>
      <c r="B83" s="65" t="s">
        <v>172</v>
      </c>
      <c r="C83" s="64" t="s">
        <v>109</v>
      </c>
      <c r="D83" s="65" t="s">
        <v>172</v>
      </c>
    </row>
    <row r="84" spans="1:5" ht="15.75" customHeight="1">
      <c r="A84" s="60"/>
      <c r="B84" s="60"/>
      <c r="C84" s="60"/>
      <c r="D84" s="60"/>
      <c r="E84" t="s">
        <v>137</v>
      </c>
    </row>
    <row r="85" spans="1:5" ht="15.75" customHeight="1">
      <c r="A85" s="64" t="s">
        <v>112</v>
      </c>
      <c r="B85" s="60"/>
      <c r="C85" s="64" t="s">
        <v>112</v>
      </c>
      <c r="D85" s="60"/>
    </row>
    <row r="86" spans="1:5" ht="15.75" customHeight="1">
      <c r="A86" s="61" t="s">
        <v>113</v>
      </c>
      <c r="B86" t="s">
        <v>173</v>
      </c>
      <c r="C86" s="61" t="s">
        <v>113</v>
      </c>
      <c r="D86" t="s">
        <v>173</v>
      </c>
    </row>
    <row r="87" spans="1:5" ht="15.75" customHeight="1">
      <c r="A87" s="60" t="s">
        <v>115</v>
      </c>
      <c r="B87" s="60" t="s">
        <v>174</v>
      </c>
      <c r="C87" s="60" t="s">
        <v>115</v>
      </c>
      <c r="D87" s="60" t="s">
        <v>174</v>
      </c>
    </row>
    <row r="88" spans="1:5" ht="15.75" customHeight="1">
      <c r="A88" s="60" t="s">
        <v>115</v>
      </c>
      <c r="B88" s="60" t="s">
        <v>174</v>
      </c>
      <c r="C88" s="60" t="s">
        <v>115</v>
      </c>
      <c r="D88" s="60" t="s">
        <v>174</v>
      </c>
    </row>
    <row r="89" spans="1:5" ht="15.75" customHeight="1">
      <c r="A89" s="66" t="s">
        <v>117</v>
      </c>
      <c r="B89" s="60"/>
      <c r="C89" s="66" t="s">
        <v>117</v>
      </c>
      <c r="D89" s="60"/>
    </row>
    <row r="90" spans="1:5" ht="15.75" customHeight="1">
      <c r="A90" s="60"/>
      <c r="B90" s="60"/>
      <c r="C90" s="60"/>
      <c r="D90" s="60"/>
      <c r="E90" t="s">
        <v>137</v>
      </c>
    </row>
    <row r="91" spans="1:5" ht="15.75" customHeight="1">
      <c r="A91" s="60"/>
      <c r="B91" s="60"/>
      <c r="C91" s="60"/>
      <c r="D91" s="60"/>
      <c r="E91" t="s">
        <v>137</v>
      </c>
    </row>
    <row r="92" spans="1:5" ht="15.75" customHeight="1">
      <c r="A92" s="60"/>
      <c r="B92" s="60"/>
      <c r="C92" s="60"/>
      <c r="D92" s="60"/>
      <c r="E92" t="s">
        <v>137</v>
      </c>
    </row>
    <row r="93" spans="1:5" ht="15.75" customHeight="1">
      <c r="A93" s="60"/>
      <c r="B93" s="60"/>
      <c r="C93" s="60"/>
      <c r="D93" s="60"/>
      <c r="E93" t="s">
        <v>137</v>
      </c>
    </row>
    <row r="94" spans="1:5" ht="15.75" customHeight="1">
      <c r="A94" s="61" t="s">
        <v>118</v>
      </c>
      <c r="B94" s="60" t="s">
        <v>119</v>
      </c>
      <c r="C94" s="61" t="s">
        <v>118</v>
      </c>
      <c r="D94" s="60" t="s">
        <v>119</v>
      </c>
    </row>
    <row r="95" spans="1:5" ht="15.75" customHeight="1">
      <c r="A95" s="64" t="s">
        <v>120</v>
      </c>
      <c r="B95" s="67" t="s">
        <v>175</v>
      </c>
      <c r="C95" s="64" t="s">
        <v>120</v>
      </c>
      <c r="D95" s="67" t="s">
        <v>175</v>
      </c>
    </row>
    <row r="96" spans="1:5" ht="15.75" customHeight="1">
      <c r="A96" s="60"/>
      <c r="B96" s="60"/>
      <c r="C96" s="60"/>
      <c r="D96" s="60"/>
      <c r="E96" t="s">
        <v>137</v>
      </c>
    </row>
    <row r="97" spans="1:5" ht="15.75" customHeight="1">
      <c r="A97" s="60"/>
      <c r="B97" s="60"/>
      <c r="C97" s="60"/>
      <c r="D97" s="60"/>
      <c r="E97" t="s">
        <v>137</v>
      </c>
    </row>
    <row r="98" spans="1:5" ht="15.75" customHeight="1">
      <c r="A98" s="60"/>
      <c r="B98" s="60"/>
      <c r="C98" s="60"/>
      <c r="D98" s="60"/>
      <c r="E98" t="s">
        <v>137</v>
      </c>
    </row>
    <row r="99" spans="1:5" ht="15.75" customHeight="1">
      <c r="A99" s="60"/>
      <c r="B99" s="60"/>
      <c r="C99" s="60"/>
      <c r="D99" s="60"/>
      <c r="E99" t="s">
        <v>137</v>
      </c>
    </row>
    <row r="100" spans="1:5" ht="15.75" customHeight="1">
      <c r="A100" s="60"/>
      <c r="B100" s="60"/>
      <c r="C100" s="60"/>
      <c r="D100" s="60"/>
      <c r="E100" t="s">
        <v>137</v>
      </c>
    </row>
    <row r="101" spans="1:5" ht="15.75" customHeight="1">
      <c r="A101" s="60"/>
      <c r="B101" s="60"/>
      <c r="C101" s="60"/>
      <c r="D101" s="60"/>
      <c r="E101" t="s">
        <v>137</v>
      </c>
    </row>
    <row r="102" spans="1:5" ht="15.75" customHeight="1">
      <c r="A102" s="60"/>
      <c r="B102" s="60"/>
      <c r="C102" s="60"/>
      <c r="D102" s="60"/>
      <c r="E102" t="s">
        <v>137</v>
      </c>
    </row>
    <row r="103" spans="1:5" ht="15.75" customHeight="1">
      <c r="A103" s="60"/>
      <c r="B103" s="60"/>
      <c r="C103" s="60"/>
      <c r="D103" s="60"/>
      <c r="E103" t="s">
        <v>137</v>
      </c>
    </row>
    <row r="104" spans="1:5" ht="15.75" customHeight="1">
      <c r="A104" s="60"/>
      <c r="B104" s="60"/>
      <c r="C104" s="60"/>
      <c r="D104" s="60"/>
      <c r="E104" t="s">
        <v>137</v>
      </c>
    </row>
    <row r="105" spans="1:5" ht="15.75" customHeight="1">
      <c r="A105" s="60"/>
      <c r="B105" s="60"/>
      <c r="C105" s="60"/>
      <c r="D105" s="60"/>
      <c r="E105" t="s">
        <v>137</v>
      </c>
    </row>
    <row r="106" spans="1:5" ht="15.75" customHeight="1">
      <c r="A106" s="60" t="s">
        <v>115</v>
      </c>
      <c r="B106" s="60" t="s">
        <v>174</v>
      </c>
      <c r="C106" s="60" t="s">
        <v>115</v>
      </c>
      <c r="D106" s="60" t="s">
        <v>174</v>
      </c>
    </row>
    <row r="107" spans="1:5" ht="15.75" customHeight="1">
      <c r="A107" s="60"/>
      <c r="B107" s="60"/>
      <c r="C107" s="60"/>
      <c r="D107" s="60"/>
      <c r="E107" t="s">
        <v>137</v>
      </c>
    </row>
    <row r="108" spans="1:5" ht="15.75" customHeight="1">
      <c r="A108" s="60"/>
      <c r="B108" s="60"/>
      <c r="C108" s="60"/>
      <c r="D108" s="60"/>
      <c r="E108" t="s">
        <v>137</v>
      </c>
    </row>
    <row r="109" spans="1:5" ht="15.75" customHeight="1">
      <c r="A109" s="60"/>
      <c r="B109" s="60"/>
      <c r="C109" s="60"/>
      <c r="D109" s="60"/>
      <c r="E109" t="s">
        <v>137</v>
      </c>
    </row>
    <row r="110" spans="1:5" ht="15.75" customHeight="1">
      <c r="A110" s="60"/>
      <c r="B110" s="60"/>
      <c r="C110" s="60"/>
      <c r="D110" s="60"/>
      <c r="E110" t="s">
        <v>137</v>
      </c>
    </row>
    <row r="111" spans="1:5" ht="15.75" customHeight="1">
      <c r="A111" s="60"/>
      <c r="B111" s="60"/>
      <c r="C111" s="60"/>
      <c r="D111" s="60"/>
      <c r="E111" t="s">
        <v>137</v>
      </c>
    </row>
    <row r="112" spans="1:5" ht="15.75" customHeight="1">
      <c r="A112" s="60"/>
      <c r="B112" s="60"/>
      <c r="C112" s="60"/>
      <c r="D112" s="60"/>
      <c r="E112" t="s">
        <v>137</v>
      </c>
    </row>
    <row r="113" spans="1:5" ht="15.75" customHeight="1">
      <c r="A113" s="60" t="s">
        <v>122</v>
      </c>
      <c r="B113" s="60"/>
      <c r="C113" s="60" t="s">
        <v>122</v>
      </c>
      <c r="D113" s="60"/>
    </row>
    <row r="114" spans="1:5" ht="15.75" customHeight="1">
      <c r="A114" s="60"/>
      <c r="B114" s="60"/>
      <c r="C114" s="60"/>
      <c r="D114" s="60"/>
      <c r="E114" t="s">
        <v>137</v>
      </c>
    </row>
    <row r="115" spans="1:5" ht="15.75" customHeight="1">
      <c r="A115" s="60"/>
      <c r="B115" s="60"/>
      <c r="C115" s="60"/>
      <c r="D115" s="60"/>
      <c r="E115" t="s">
        <v>137</v>
      </c>
    </row>
    <row r="116" spans="1:5" ht="15.75" customHeight="1">
      <c r="A116" s="60"/>
      <c r="B116" s="60"/>
      <c r="C116" s="60"/>
      <c r="D116" s="60"/>
      <c r="E116" t="s">
        <v>137</v>
      </c>
    </row>
    <row r="117" spans="1:5" ht="15.75" customHeight="1">
      <c r="A117" s="60"/>
      <c r="B117" s="60"/>
      <c r="C117" s="60"/>
      <c r="D117" s="60"/>
      <c r="E117" t="s">
        <v>137</v>
      </c>
    </row>
    <row r="118" spans="1:5" ht="15.75" customHeight="1">
      <c r="A118" s="60"/>
      <c r="B118" s="60"/>
      <c r="C118" s="60"/>
      <c r="D118" s="60"/>
      <c r="E118" t="s">
        <v>137</v>
      </c>
    </row>
    <row r="119" spans="1:5" ht="15.75" customHeight="1">
      <c r="A119" s="60"/>
      <c r="B119" s="60"/>
      <c r="C119" s="60"/>
      <c r="D119" s="60"/>
      <c r="E119" t="s">
        <v>137</v>
      </c>
    </row>
    <row r="120" spans="1:5" ht="15.75" customHeight="1">
      <c r="A120" s="60"/>
      <c r="B120" s="60"/>
      <c r="C120" s="60"/>
      <c r="D120" s="60"/>
      <c r="E120" t="s">
        <v>137</v>
      </c>
    </row>
    <row r="121" spans="1:5" ht="15.75" customHeight="1">
      <c r="A121" s="60"/>
      <c r="B121" s="60"/>
      <c r="C121" s="60"/>
      <c r="D121" s="60"/>
      <c r="E121" t="s">
        <v>137</v>
      </c>
    </row>
    <row r="122" spans="1:5" ht="15.75" customHeight="1">
      <c r="A122" s="60"/>
      <c r="B122" s="60"/>
      <c r="C122" s="60"/>
      <c r="D122" s="60"/>
      <c r="E122" t="s">
        <v>137</v>
      </c>
    </row>
    <row r="123" spans="1:5" ht="15.75" customHeight="1">
      <c r="A123" s="64" t="s">
        <v>123</v>
      </c>
      <c r="B123" s="60" t="s">
        <v>176</v>
      </c>
      <c r="C123" s="64" t="s">
        <v>123</v>
      </c>
      <c r="D123" s="60" t="s">
        <v>176</v>
      </c>
    </row>
    <row r="124" spans="1:5" ht="15.75" customHeight="1">
      <c r="A124" s="60"/>
      <c r="B124" s="60"/>
      <c r="E124" t="s">
        <v>137</v>
      </c>
    </row>
    <row r="125" spans="1:5" ht="15.75" customHeight="1">
      <c r="A125" s="60"/>
      <c r="B125" s="60"/>
      <c r="E125" t="s">
        <v>137</v>
      </c>
    </row>
    <row r="126" spans="1:5" ht="15.75" customHeight="1">
      <c r="A126" s="60"/>
      <c r="B126" s="60"/>
      <c r="E126" t="s">
        <v>137</v>
      </c>
    </row>
    <row r="127" spans="1:5" ht="15.75" customHeight="1">
      <c r="A127" s="60"/>
      <c r="B127" s="60"/>
      <c r="E127" t="s">
        <v>137</v>
      </c>
    </row>
    <row r="128" spans="1:5" ht="15.75" customHeight="1">
      <c r="A128" s="60"/>
      <c r="B128" s="60"/>
      <c r="E128" t="s">
        <v>137</v>
      </c>
    </row>
    <row r="129" spans="1:5" ht="15.75" customHeight="1">
      <c r="A129" s="60"/>
      <c r="B129" s="60"/>
      <c r="E129" t="s">
        <v>137</v>
      </c>
    </row>
    <row r="130" spans="1:5" ht="15.75" customHeight="1">
      <c r="A130" s="60"/>
      <c r="B130" s="60"/>
      <c r="E130" t="s">
        <v>137</v>
      </c>
    </row>
    <row r="131" spans="1:5" ht="15.75" customHeight="1">
      <c r="A131" s="60"/>
      <c r="B131" s="60"/>
      <c r="E131" t="s">
        <v>137</v>
      </c>
    </row>
    <row r="132" spans="1:5" ht="15.75" customHeight="1">
      <c r="E132" t="s">
        <v>137</v>
      </c>
    </row>
    <row r="133" spans="1:5" ht="15.75" customHeight="1">
      <c r="E133" t="s">
        <v>137</v>
      </c>
    </row>
    <row r="134" spans="1:5" ht="15.75" customHeight="1">
      <c r="E134" t="s">
        <v>137</v>
      </c>
    </row>
    <row r="135" spans="1:5" ht="15.75" customHeight="1">
      <c r="E135" t="s">
        <v>137</v>
      </c>
    </row>
    <row r="136" spans="1:5" ht="15.75" customHeight="1">
      <c r="E136" t="s">
        <v>137</v>
      </c>
    </row>
    <row r="137" spans="1:5" ht="15.75" customHeight="1">
      <c r="E137" t="s">
        <v>137</v>
      </c>
    </row>
    <row r="138" spans="1:5" ht="15.75" customHeight="1">
      <c r="E138" t="s">
        <v>137</v>
      </c>
    </row>
    <row r="139" spans="1:5" ht="15.75" customHeight="1">
      <c r="E139" t="s">
        <v>137</v>
      </c>
    </row>
    <row r="140" spans="1:5" ht="15.75" customHeight="1">
      <c r="E140" t="s">
        <v>137</v>
      </c>
    </row>
    <row r="141" spans="1:5" ht="15.75" customHeight="1">
      <c r="E141" t="s">
        <v>137</v>
      </c>
    </row>
    <row r="142" spans="1:5" ht="15.75" customHeight="1">
      <c r="E142" t="s">
        <v>137</v>
      </c>
    </row>
    <row r="143" spans="1:5" ht="15.75" customHeight="1">
      <c r="E143" t="s">
        <v>137</v>
      </c>
    </row>
    <row r="144" spans="1:5" ht="15.75" customHeight="1">
      <c r="E144" t="s">
        <v>137</v>
      </c>
    </row>
    <row r="145" spans="5:5" ht="15.75" customHeight="1">
      <c r="E145" t="s">
        <v>137</v>
      </c>
    </row>
    <row r="146" spans="5:5" ht="15.75" customHeight="1">
      <c r="E146" t="s">
        <v>137</v>
      </c>
    </row>
    <row r="147" spans="5:5" ht="15.75" customHeight="1">
      <c r="E147" t="s">
        <v>137</v>
      </c>
    </row>
    <row r="148" spans="5:5" ht="15.75" customHeight="1">
      <c r="E148" t="s">
        <v>137</v>
      </c>
    </row>
    <row r="149" spans="5:5" ht="15.75" customHeight="1">
      <c r="E149" t="s">
        <v>137</v>
      </c>
    </row>
    <row r="150" spans="5:5" ht="15.75" customHeight="1">
      <c r="E150" t="s">
        <v>137</v>
      </c>
    </row>
    <row r="151" spans="5:5" ht="15.75" customHeight="1">
      <c r="E151" t="s">
        <v>137</v>
      </c>
    </row>
    <row r="152" spans="5:5" ht="15.75" customHeight="1">
      <c r="E15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S1005"/>
  <sheetViews>
    <sheetView tabSelected="1" workbookViewId="0">
      <selection activeCell="B21" sqref="B21"/>
    </sheetView>
  </sheetViews>
  <sheetFormatPr defaultColWidth="12.6640625" defaultRowHeight="15.75" customHeight="1"/>
  <cols>
    <col min="1" max="1" width="8.44140625" customWidth="1"/>
    <col min="2" max="2" width="21.44140625" customWidth="1"/>
    <col min="3" max="3" width="12.88671875" customWidth="1"/>
    <col min="4" max="4" width="8" customWidth="1"/>
    <col min="5" max="5" width="9" customWidth="1"/>
    <col min="6" max="6" width="14.109375" customWidth="1"/>
    <col min="7" max="8" width="12.88671875" customWidth="1"/>
    <col min="9" max="11" width="6.33203125" customWidth="1"/>
    <col min="12" max="12" width="10.44140625" customWidth="1"/>
    <col min="13" max="14" width="6.33203125" customWidth="1"/>
    <col min="15" max="15" width="14.109375" customWidth="1"/>
    <col min="16" max="16" width="9.109375" customWidth="1"/>
    <col min="17" max="17" width="8.77734375" customWidth="1"/>
    <col min="19" max="19" width="14.21875" customWidth="1"/>
    <col min="20" max="20" width="8.77734375" customWidth="1"/>
    <col min="21" max="21" width="9.21875" customWidth="1"/>
    <col min="22" max="28" width="15.33203125" customWidth="1"/>
  </cols>
  <sheetData>
    <row r="1" spans="1:45" ht="13.2">
      <c r="A1" s="114"/>
      <c r="B1" s="110"/>
      <c r="C1" s="110"/>
      <c r="D1" s="109" t="s">
        <v>177</v>
      </c>
      <c r="E1" s="110"/>
      <c r="F1" s="19" t="s">
        <v>178</v>
      </c>
      <c r="G1" s="9"/>
      <c r="H1" s="20"/>
      <c r="L1" s="33"/>
      <c r="P1" s="9"/>
      <c r="Q1" s="9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3.2">
      <c r="A2" s="110"/>
      <c r="B2" s="110"/>
      <c r="C2" s="110"/>
      <c r="D2" s="111" t="s">
        <v>179</v>
      </c>
      <c r="E2" s="110"/>
      <c r="F2" s="21" t="s">
        <v>180</v>
      </c>
      <c r="G2" s="9"/>
      <c r="H2" s="20"/>
      <c r="I2" s="8"/>
      <c r="J2" s="8"/>
      <c r="K2" s="8"/>
      <c r="L2" s="34"/>
      <c r="M2" s="8"/>
      <c r="N2" s="8"/>
      <c r="O2" s="8"/>
      <c r="P2" s="9"/>
      <c r="Q2" s="9"/>
      <c r="R2" s="8"/>
      <c r="S2" s="8"/>
      <c r="T2" s="8"/>
      <c r="U2" s="3"/>
      <c r="V2" s="8"/>
      <c r="W2" s="8"/>
      <c r="X2" s="8"/>
      <c r="Y2" s="8"/>
      <c r="Z2" s="8"/>
      <c r="AA2" s="8"/>
      <c r="AB2" s="8"/>
      <c r="AC2" s="8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 ht="13.2">
      <c r="A3" s="110"/>
      <c r="B3" s="110"/>
      <c r="C3" s="110"/>
      <c r="D3" s="111" t="s">
        <v>181</v>
      </c>
      <c r="E3" s="110"/>
      <c r="F3" s="21" t="s">
        <v>182</v>
      </c>
      <c r="G3" s="22"/>
      <c r="H3" s="23"/>
      <c r="I3" s="8"/>
      <c r="J3" s="8"/>
      <c r="K3" s="8"/>
      <c r="L3" s="34"/>
      <c r="M3" s="8"/>
      <c r="N3" s="8"/>
      <c r="O3" s="8"/>
      <c r="P3" s="22"/>
      <c r="Q3" s="22"/>
      <c r="R3" s="41"/>
      <c r="S3" s="8"/>
      <c r="T3" s="8"/>
      <c r="U3" s="3"/>
      <c r="V3" s="8"/>
      <c r="W3" s="8"/>
      <c r="X3" s="8"/>
      <c r="Y3" s="8"/>
      <c r="Z3" s="8"/>
      <c r="AA3" s="8"/>
      <c r="AB3" s="8"/>
      <c r="AC3" s="8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ht="13.2">
      <c r="A4" s="110"/>
      <c r="B4" s="110"/>
      <c r="C4" s="110"/>
      <c r="D4" s="111" t="s">
        <v>183</v>
      </c>
      <c r="E4" s="110"/>
      <c r="F4" s="21"/>
      <c r="G4" s="22"/>
      <c r="H4" s="23"/>
      <c r="I4" s="8"/>
      <c r="J4" s="8"/>
      <c r="K4" s="8"/>
      <c r="L4" s="34"/>
      <c r="M4" s="8"/>
      <c r="N4" s="8"/>
      <c r="O4" s="8"/>
      <c r="P4" s="22"/>
      <c r="Q4" s="22"/>
      <c r="R4" s="41"/>
      <c r="S4" s="8" t="s">
        <v>184</v>
      </c>
      <c r="T4" s="8"/>
      <c r="U4" s="3"/>
      <c r="V4" s="8"/>
      <c r="W4" s="8"/>
      <c r="X4" s="8"/>
      <c r="Y4" s="8"/>
      <c r="Z4" s="8"/>
      <c r="AA4" s="8"/>
      <c r="AB4" s="8"/>
      <c r="AC4" s="8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ht="13.2">
      <c r="A5" s="110"/>
      <c r="B5" s="110"/>
      <c r="C5" s="110"/>
      <c r="D5" s="112" t="s">
        <v>185</v>
      </c>
      <c r="E5" s="110"/>
      <c r="F5" s="24" t="s">
        <v>186</v>
      </c>
      <c r="G5" s="14"/>
      <c r="H5" s="25"/>
      <c r="I5" s="14"/>
      <c r="J5" s="35"/>
      <c r="K5" s="35"/>
      <c r="L5" s="36"/>
      <c r="M5" s="35"/>
      <c r="N5" s="35"/>
      <c r="O5" s="35"/>
      <c r="P5" s="14"/>
      <c r="Q5" s="14"/>
      <c r="R5" s="41"/>
      <c r="S5" s="42"/>
      <c r="T5" s="12"/>
      <c r="U5" s="12"/>
      <c r="V5" s="42"/>
      <c r="W5" s="42"/>
      <c r="X5" s="42"/>
      <c r="Y5" s="42"/>
      <c r="Z5" s="42"/>
      <c r="AA5" s="42"/>
      <c r="AB5" s="4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</row>
    <row r="6" spans="1:45" ht="13.2">
      <c r="A6" s="14"/>
      <c r="B6" s="14"/>
      <c r="C6" s="14"/>
      <c r="D6" s="13"/>
      <c r="E6" s="14"/>
      <c r="F6" s="26"/>
      <c r="G6" s="14"/>
      <c r="H6" s="25"/>
      <c r="I6" s="14"/>
      <c r="J6" s="35"/>
      <c r="K6" s="35"/>
      <c r="L6" s="36"/>
      <c r="M6" s="35"/>
      <c r="N6" s="35"/>
      <c r="O6" s="35"/>
      <c r="P6" s="113" t="s">
        <v>187</v>
      </c>
      <c r="Q6" s="110"/>
      <c r="R6" s="41"/>
      <c r="S6" s="113" t="s">
        <v>188</v>
      </c>
      <c r="T6" s="110"/>
      <c r="U6" s="110"/>
      <c r="V6" s="14"/>
      <c r="W6" s="14"/>
      <c r="X6" s="14"/>
      <c r="Y6" s="14"/>
      <c r="Z6" s="14"/>
      <c r="AA6" s="14"/>
      <c r="AB6" s="113"/>
      <c r="AC6" s="110"/>
      <c r="AD6" s="110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</row>
    <row r="7" spans="1:45" ht="39.6">
      <c r="A7" s="15" t="s">
        <v>5</v>
      </c>
      <c r="B7" s="14" t="s">
        <v>6</v>
      </c>
      <c r="C7" s="14" t="s">
        <v>7</v>
      </c>
      <c r="D7" s="13" t="s">
        <v>8</v>
      </c>
      <c r="E7" s="14" t="s">
        <v>9</v>
      </c>
      <c r="F7" s="26" t="s">
        <v>189</v>
      </c>
      <c r="G7" s="14" t="s">
        <v>190</v>
      </c>
      <c r="H7" s="27" t="s">
        <v>191</v>
      </c>
      <c r="I7" s="14" t="s">
        <v>13</v>
      </c>
      <c r="J7" s="35" t="s">
        <v>14</v>
      </c>
      <c r="K7" s="35" t="s">
        <v>15</v>
      </c>
      <c r="L7" s="36" t="s">
        <v>192</v>
      </c>
      <c r="M7" s="35" t="s">
        <v>14</v>
      </c>
      <c r="N7" s="35" t="s">
        <v>15</v>
      </c>
      <c r="O7" s="35" t="s">
        <v>16</v>
      </c>
      <c r="P7" s="15" t="s">
        <v>193</v>
      </c>
      <c r="Q7" s="15" t="s">
        <v>194</v>
      </c>
      <c r="R7" s="42"/>
      <c r="S7" s="42" t="s">
        <v>195</v>
      </c>
      <c r="T7" s="12" t="s">
        <v>196</v>
      </c>
      <c r="U7" s="12" t="s">
        <v>197</v>
      </c>
      <c r="V7" s="42" t="s">
        <v>195</v>
      </c>
      <c r="W7" s="42" t="s">
        <v>196</v>
      </c>
      <c r="X7" s="42" t="s">
        <v>197</v>
      </c>
      <c r="Y7" s="42" t="s">
        <v>195</v>
      </c>
      <c r="Z7" s="42" t="s">
        <v>196</v>
      </c>
      <c r="AA7" s="42" t="s">
        <v>197</v>
      </c>
      <c r="AB7" s="42" t="s">
        <v>195</v>
      </c>
      <c r="AC7" s="12" t="s">
        <v>196</v>
      </c>
      <c r="AD7" s="12" t="s">
        <v>197</v>
      </c>
      <c r="AE7" s="42" t="s">
        <v>195</v>
      </c>
      <c r="AF7" s="42" t="s">
        <v>196</v>
      </c>
      <c r="AG7" s="42" t="s">
        <v>197</v>
      </c>
      <c r="AH7" s="42" t="s">
        <v>195</v>
      </c>
      <c r="AI7" s="42" t="s">
        <v>196</v>
      </c>
      <c r="AJ7" s="42" t="s">
        <v>197</v>
      </c>
      <c r="AK7" s="42" t="s">
        <v>195</v>
      </c>
      <c r="AL7" s="42" t="s">
        <v>196</v>
      </c>
      <c r="AM7" s="42" t="s">
        <v>197</v>
      </c>
      <c r="AN7" s="42" t="s">
        <v>195</v>
      </c>
      <c r="AO7" s="42" t="s">
        <v>196</v>
      </c>
      <c r="AP7" s="42" t="s">
        <v>197</v>
      </c>
      <c r="AQ7" s="42" t="s">
        <v>195</v>
      </c>
      <c r="AR7" s="42" t="s">
        <v>196</v>
      </c>
      <c r="AS7" s="42" t="s">
        <v>197</v>
      </c>
    </row>
    <row r="8" spans="1:45" ht="15.75" customHeight="1">
      <c r="A8" s="3">
        <f>IF(ISNUMBER(H8),1,"")</f>
        <v>1</v>
      </c>
      <c r="B8" s="8" t="s">
        <v>213</v>
      </c>
      <c r="C8" s="8" t="s">
        <v>198</v>
      </c>
      <c r="D8" s="50"/>
      <c r="E8" s="8"/>
      <c r="F8" s="8"/>
      <c r="G8" s="8"/>
      <c r="H8" s="28">
        <f t="shared" ref="H8:H25" si="0">IFERROR(AVERAGE(T8,W8,Z8,AC8,AF8,AI8,AL8,AO8),"")</f>
        <v>1.1346133333333335</v>
      </c>
      <c r="I8" s="37"/>
      <c r="J8" s="3" t="s">
        <v>125</v>
      </c>
      <c r="K8" s="3" t="str">
        <f t="shared" ref="K8:K210" si="1">IF(J8="","",J8+1)</f>
        <v/>
      </c>
      <c r="L8" s="38">
        <f>IF(Q8=1,IFERROR(100*(J8+(H8-VLOOKUP(J8,'Kovats n-alkanes'!G$7:H$40,2,TRUE))/(VLOOKUP(K8,'Kovats n-alkanes'!G$7:H$40,2,TRUE)-VLOOKUP(J8,'Kovats n-alkanes'!G$7:H$40,2,TRUE))),H8),IFERROR(100*(J8+(H8-VLOOKUP(J8,'Kovats n-alkanes'!I$7:J$40,2,TRUE))/(VLOOKUP(K8,'Kovats n-alkanes'!I$7:J$40,2,TRUE)-VLOOKUP(J8,'Kovats n-alkanes'!I$7:J$40,2,TRUE))),H8))</f>
        <v>1.1346133333333335</v>
      </c>
      <c r="M8" s="8" t="str">
        <f t="array" ref="M8">IFERROR(INDEX('Kovats n-alkanes'!B$7:B$31,MATCH(I8,'Kovats n-alkanes'!C$7:C$26,1)),"")</f>
        <v/>
      </c>
      <c r="N8" s="8" t="str">
        <f t="shared" ref="N8:N210" si="2">IF(M8="","",M8+1)</f>
        <v/>
      </c>
      <c r="O8" s="8">
        <f>IFERROR(100*(M8+(I8-VLOOKUP(M8,'Kovats n-alkanes'!B$7:C$31,2,TRUE))/(VLOOKUP(N8,'Kovats n-alkanes'!B$7:C$31,2,TRUE)-VLOOKUP(M8,'Kovats n-alkanes'!B$7:C$31,2,TRUE))),I8)</f>
        <v>0</v>
      </c>
      <c r="P8" s="3">
        <v>1</v>
      </c>
      <c r="Q8" s="3">
        <v>1</v>
      </c>
      <c r="R8" s="49"/>
      <c r="S8" s="44" t="s">
        <v>199</v>
      </c>
      <c r="T8" s="10">
        <v>1.1221699999999999</v>
      </c>
      <c r="U8" s="10">
        <v>0.85735300000000003</v>
      </c>
      <c r="V8" s="44" t="s">
        <v>200</v>
      </c>
      <c r="W8" s="10">
        <v>1.1305000000000001</v>
      </c>
      <c r="X8" s="10">
        <v>0.14927099999999999</v>
      </c>
      <c r="Y8" s="44" t="s">
        <v>201</v>
      </c>
      <c r="Z8" s="10">
        <v>1.15117</v>
      </c>
      <c r="AA8" s="10">
        <v>0.22514999999999999</v>
      </c>
      <c r="AB8" s="44"/>
      <c r="AC8" s="10"/>
      <c r="AD8" s="10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</row>
    <row r="9" spans="1:45" ht="15.75" customHeight="1">
      <c r="A9" s="3">
        <f t="shared" ref="A9:A82" si="3">IF(ISNUMBER(H9),A8+1,"")</f>
        <v>2</v>
      </c>
      <c r="B9" s="8" t="s">
        <v>74</v>
      </c>
      <c r="D9" s="16" t="s">
        <v>75</v>
      </c>
      <c r="E9" s="8"/>
      <c r="F9" s="8"/>
      <c r="G9" s="8"/>
      <c r="H9" s="28">
        <f t="shared" si="0"/>
        <v>9.0439466666666668</v>
      </c>
      <c r="I9" s="37">
        <v>11.731</v>
      </c>
      <c r="J9" s="3">
        <v>12</v>
      </c>
      <c r="K9" s="3">
        <f t="shared" si="1"/>
        <v>13</v>
      </c>
      <c r="L9" s="38">
        <f>IF(Q9=1,IFERROR(100*(J9+(H9-VLOOKUP(J9,'Kovats n-alkanes'!G$7:H$40,2,TRUE))/(VLOOKUP(K9,'Kovats n-alkanes'!G$7:H$40,2,TRUE)-VLOOKUP(J9,'Kovats n-alkanes'!G$7:H$40,2,TRUE))),H9),IFERROR(100*(J9+(H9-VLOOKUP(J9,'Kovats n-alkanes'!I$7:J$40,2,TRUE))/(VLOOKUP(K9,'Kovats n-alkanes'!I$7:J$40,2,TRUE)-VLOOKUP(J9,'Kovats n-alkanes'!I$7:J$40,2,TRUE))),H9))</f>
        <v>1220.3450735907268</v>
      </c>
      <c r="M9" s="40">
        <f t="array" ref="M9">IFERROR(INDEX('Kovats n-alkanes'!B$7:B$31,MATCH(I9,'Kovats n-alkanes'!C$7:C$26,1)),"")</f>
        <v>12</v>
      </c>
      <c r="N9" s="8">
        <f t="shared" si="2"/>
        <v>13</v>
      </c>
      <c r="O9" s="8">
        <f>IFERROR(100*(M9+(I9-VLOOKUP(M9,'Kovats n-alkanes'!B$7:C$31,2,TRUE))/(VLOOKUP(N9,'Kovats n-alkanes'!B$7:C$31,2,TRUE)-VLOOKUP(M9,'Kovats n-alkanes'!B$7:C$31,2,TRUE))),I9)</f>
        <v>1222.7564102564102</v>
      </c>
      <c r="P9" s="3">
        <v>1</v>
      </c>
      <c r="Q9" s="3">
        <v>1</v>
      </c>
      <c r="R9" s="43"/>
      <c r="S9" s="44" t="s">
        <v>199</v>
      </c>
      <c r="T9" s="10">
        <v>9.0495000000000001</v>
      </c>
      <c r="U9" s="10">
        <v>0.55122400000000005</v>
      </c>
      <c r="V9" s="44" t="s">
        <v>200</v>
      </c>
      <c r="W9" s="10">
        <v>9.02867</v>
      </c>
      <c r="X9" s="10">
        <v>0.146783</v>
      </c>
      <c r="Y9" s="44" t="s">
        <v>201</v>
      </c>
      <c r="Z9" s="10">
        <v>9.0536700000000003</v>
      </c>
      <c r="AA9" s="10">
        <v>0.103246</v>
      </c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10"/>
      <c r="AS9" s="10"/>
    </row>
    <row r="10" spans="1:45" ht="15.75" customHeight="1">
      <c r="A10" s="3">
        <f t="shared" si="3"/>
        <v>3</v>
      </c>
      <c r="B10" s="51" t="s">
        <v>81</v>
      </c>
      <c r="D10" s="8" t="s">
        <v>82</v>
      </c>
      <c r="E10" s="8"/>
      <c r="F10" s="8"/>
      <c r="G10" s="8"/>
      <c r="H10" s="28">
        <f t="shared" si="0"/>
        <v>10.016656666666668</v>
      </c>
      <c r="I10" s="37">
        <v>12.766999999999999</v>
      </c>
      <c r="J10" s="3">
        <v>12</v>
      </c>
      <c r="K10" s="3">
        <f t="shared" si="1"/>
        <v>13</v>
      </c>
      <c r="L10" s="38">
        <f>IF(Q10=1,IFERROR(100*(J10+(H10-VLOOKUP(J10,'Kovats n-alkanes'!G$7:H$40,2,TRUE))/(VLOOKUP(K10,'Kovats n-alkanes'!G$7:H$40,2,TRUE)-VLOOKUP(J10,'Kovats n-alkanes'!G$7:H$40,2,TRUE))),H10),IFERROR(100*(J10+(H10-VLOOKUP(J10,'Kovats n-alkanes'!I$7:J$40,2,TRUE))/(VLOOKUP(K10,'Kovats n-alkanes'!I$7:J$40,2,TRUE)-VLOOKUP(J10,'Kovats n-alkanes'!I$7:J$40,2,TRUE))),H10))</f>
        <v>1275.2746828699915</v>
      </c>
      <c r="M10" s="40">
        <f t="array" ref="M10">IFERROR(INDEX('Kovats n-alkanes'!B$7:B$31,MATCH(I10,'Kovats n-alkanes'!C$7:C$26,1)),"")</f>
        <v>12</v>
      </c>
      <c r="N10" s="8">
        <f t="shared" si="2"/>
        <v>13</v>
      </c>
      <c r="O10" s="8">
        <f>IFERROR(100*(M10+(I10-VLOOKUP(M10,'Kovats n-alkanes'!B$7:C$31,2,TRUE))/(VLOOKUP(N10,'Kovats n-alkanes'!B$7:C$31,2,TRUE)-VLOOKUP(M10,'Kovats n-alkanes'!B$7:C$31,2,TRUE))),I10)</f>
        <v>1278.0982905982905</v>
      </c>
      <c r="P10" s="3">
        <v>1</v>
      </c>
      <c r="Q10" s="3">
        <v>1</v>
      </c>
      <c r="R10" s="43"/>
      <c r="S10" s="44" t="s">
        <v>199</v>
      </c>
      <c r="T10" s="10">
        <v>10.020799999999999</v>
      </c>
      <c r="U10" s="10">
        <v>0.17929100000000001</v>
      </c>
      <c r="V10" s="44" t="s">
        <v>200</v>
      </c>
      <c r="W10" s="10">
        <v>9.9916699999999992</v>
      </c>
      <c r="X10" s="10">
        <v>0.119417</v>
      </c>
      <c r="Y10" s="44" t="s">
        <v>201</v>
      </c>
      <c r="Z10" s="10">
        <v>10.0375</v>
      </c>
      <c r="AA10" s="10">
        <v>9.3294000000000002E-2</v>
      </c>
      <c r="AB10" s="44"/>
      <c r="AC10" s="44"/>
      <c r="AD10" s="44"/>
      <c r="AE10" s="44"/>
      <c r="AF10" s="44"/>
      <c r="AG10" s="44"/>
      <c r="AH10" s="44"/>
      <c r="AI10" s="10"/>
      <c r="AJ10" s="10"/>
      <c r="AK10" s="44"/>
      <c r="AL10" s="10"/>
      <c r="AM10" s="10"/>
      <c r="AN10" s="44"/>
      <c r="AO10" s="10"/>
      <c r="AP10" s="10"/>
      <c r="AQ10" s="44"/>
      <c r="AR10" s="10"/>
      <c r="AS10" s="10"/>
    </row>
    <row r="11" spans="1:45" ht="15.75" customHeight="1">
      <c r="A11" s="3">
        <f t="shared" si="3"/>
        <v>4</v>
      </c>
      <c r="B11" s="40" t="s">
        <v>84</v>
      </c>
      <c r="C11" s="8"/>
      <c r="D11" s="8" t="s">
        <v>202</v>
      </c>
      <c r="E11" s="30"/>
      <c r="F11" s="31"/>
      <c r="G11" s="3"/>
      <c r="H11" s="28">
        <f t="shared" si="0"/>
        <v>10.542833333333332</v>
      </c>
      <c r="I11" s="59">
        <v>13.21</v>
      </c>
      <c r="J11" s="3">
        <v>13</v>
      </c>
      <c r="K11" s="3">
        <f t="shared" si="1"/>
        <v>14</v>
      </c>
      <c r="L11" s="38">
        <f>IF(Q11=1,IFERROR(100*(J11+(H11-VLOOKUP(J11,'Kovats n-alkanes'!G$7:H$40,2,TRUE))/(VLOOKUP(K11,'Kovats n-alkanes'!G$7:H$40,2,TRUE)-VLOOKUP(J11,'Kovats n-alkanes'!G$7:H$40,2,TRUE))),H11),IFERROR(100*(J11+(H11-VLOOKUP(J11,'Kovats n-alkanes'!I$7:J$40,2,TRUE))/(VLOOKUP(K11,'Kovats n-alkanes'!I$7:J$40,2,TRUE)-VLOOKUP(J11,'Kovats n-alkanes'!I$7:J$40,2,TRUE))),H11))</f>
        <v>1305.2642034167659</v>
      </c>
      <c r="M11" s="40">
        <f t="array" ref="M11">IFERROR(INDEX('Kovats n-alkanes'!B$7:B$31,MATCH(I11,'Kovats n-alkanes'!C$7:C$26,1)),"")</f>
        <v>13</v>
      </c>
      <c r="N11" s="8">
        <f t="shared" si="2"/>
        <v>14</v>
      </c>
      <c r="O11" s="8">
        <f>IFERROR(100*(M11+(I11-VLOOKUP(M11,'Kovats n-alkanes'!B$7:C$31,2,TRUE))/(VLOOKUP(N11,'Kovats n-alkanes'!B$7:C$31,2,TRUE)-VLOOKUP(M11,'Kovats n-alkanes'!B$7:C$31,2,TRUE))),I11)</f>
        <v>1301.8718094157687</v>
      </c>
      <c r="P11" s="3">
        <v>1</v>
      </c>
      <c r="Q11" s="3">
        <v>1</v>
      </c>
      <c r="R11" s="43"/>
      <c r="S11" s="44" t="s">
        <v>199</v>
      </c>
      <c r="T11" s="10">
        <v>10.5433</v>
      </c>
      <c r="U11" s="10">
        <v>5.7221000000000001E-2</v>
      </c>
      <c r="V11" s="44" t="s">
        <v>200</v>
      </c>
      <c r="W11" s="10">
        <v>10.5502</v>
      </c>
      <c r="X11" s="10">
        <v>0.12853899999999999</v>
      </c>
      <c r="Y11" s="44" t="s">
        <v>201</v>
      </c>
      <c r="Z11" s="10">
        <v>10.535</v>
      </c>
      <c r="AA11" s="10">
        <v>7.7537999999999996E-2</v>
      </c>
      <c r="AB11" s="44"/>
      <c r="AC11" s="10"/>
      <c r="AD11" s="10"/>
      <c r="AE11" s="44"/>
      <c r="AF11" s="10"/>
      <c r="AG11" s="10"/>
      <c r="AH11" s="44"/>
      <c r="AI11" s="10"/>
      <c r="AJ11" s="10"/>
      <c r="AK11" s="44"/>
      <c r="AL11" s="44"/>
      <c r="AM11" s="44"/>
      <c r="AN11" s="44"/>
      <c r="AO11" s="10"/>
      <c r="AP11" s="10"/>
      <c r="AQ11" s="44"/>
      <c r="AR11" s="10"/>
      <c r="AS11" s="10"/>
    </row>
    <row r="12" spans="1:45" ht="15.75" customHeight="1">
      <c r="A12" s="3">
        <f t="shared" si="3"/>
        <v>5</v>
      </c>
      <c r="B12" s="8" t="s">
        <v>92</v>
      </c>
      <c r="D12" s="8" t="s">
        <v>93</v>
      </c>
      <c r="E12" s="8"/>
      <c r="F12" s="32"/>
      <c r="G12" s="3"/>
      <c r="H12" s="28">
        <f t="shared" si="0"/>
        <v>11.609133333333332</v>
      </c>
      <c r="I12" s="37">
        <v>14.489000000000001</v>
      </c>
      <c r="J12" s="3">
        <v>13</v>
      </c>
      <c r="K12" s="3">
        <f t="shared" si="1"/>
        <v>14</v>
      </c>
      <c r="L12" s="38">
        <f>IF(Q12=1,IFERROR(100*(J12+(H12-VLOOKUP(J12,'Kovats n-alkanes'!G$7:H$40,2,TRUE))/(VLOOKUP(K12,'Kovats n-alkanes'!G$7:H$40,2,TRUE)-VLOOKUP(J12,'Kovats n-alkanes'!G$7:H$40,2,TRUE))),H12),IFERROR(100*(J12+(H12-VLOOKUP(J12,'Kovats n-alkanes'!I$7:J$40,2,TRUE))/(VLOOKUP(K12,'Kovats n-alkanes'!I$7:J$40,2,TRUE)-VLOOKUP(J12,'Kovats n-alkanes'!I$7:J$40,2,TRUE))),H12))</f>
        <v>1368.8100913786252</v>
      </c>
      <c r="M12" s="40">
        <f t="array" ref="M12">IFERROR(INDEX('Kovats n-alkanes'!B$7:B$31,MATCH(I12,'Kovats n-alkanes'!C$7:C$26,1)),"")</f>
        <v>13</v>
      </c>
      <c r="N12" s="8">
        <f t="shared" si="2"/>
        <v>14</v>
      </c>
      <c r="O12" s="8">
        <f>IFERROR(100*(M12+(I12-VLOOKUP(M12,'Kovats n-alkanes'!B$7:C$31,2,TRUE))/(VLOOKUP(N12,'Kovats n-alkanes'!B$7:C$31,2,TRUE)-VLOOKUP(M12,'Kovats n-alkanes'!B$7:C$31,2,TRUE))),I12)</f>
        <v>1374.4186046511629</v>
      </c>
      <c r="P12" s="3">
        <v>1</v>
      </c>
      <c r="Q12" s="3">
        <v>1</v>
      </c>
      <c r="R12" s="43"/>
      <c r="S12" s="44" t="s">
        <v>199</v>
      </c>
      <c r="T12" s="10">
        <v>11.645200000000001</v>
      </c>
      <c r="U12" s="10">
        <v>3.12805</v>
      </c>
      <c r="V12" s="44" t="s">
        <v>200</v>
      </c>
      <c r="W12" s="10">
        <v>11.587</v>
      </c>
      <c r="X12" s="10">
        <v>0.81601400000000002</v>
      </c>
      <c r="Y12" s="44" t="s">
        <v>201</v>
      </c>
      <c r="Z12" s="10">
        <v>11.5952</v>
      </c>
      <c r="AA12" s="10">
        <v>0.78906200000000004</v>
      </c>
      <c r="AB12" s="44"/>
      <c r="AC12" s="10"/>
      <c r="AD12" s="10"/>
      <c r="AE12" s="44"/>
      <c r="AF12" s="10"/>
      <c r="AG12" s="10"/>
      <c r="AH12" s="44"/>
      <c r="AI12" s="10"/>
      <c r="AJ12" s="10"/>
      <c r="AK12" s="44"/>
      <c r="AL12" s="10"/>
      <c r="AM12" s="10"/>
      <c r="AN12" s="44"/>
      <c r="AO12" s="44"/>
      <c r="AP12" s="44"/>
      <c r="AQ12" s="44"/>
      <c r="AR12" s="10"/>
      <c r="AS12" s="10"/>
    </row>
    <row r="13" spans="1:45" ht="15.75" customHeight="1">
      <c r="A13" s="52">
        <f t="shared" si="3"/>
        <v>6</v>
      </c>
      <c r="B13" s="8" t="s">
        <v>96</v>
      </c>
      <c r="D13" s="51" t="s">
        <v>203</v>
      </c>
      <c r="E13" s="42"/>
      <c r="F13" s="42"/>
      <c r="G13" s="42"/>
      <c r="H13" s="28">
        <f t="shared" si="0"/>
        <v>12.175400000000002</v>
      </c>
      <c r="I13" s="37">
        <v>15.048999999999999</v>
      </c>
      <c r="J13" s="3">
        <v>14</v>
      </c>
      <c r="K13" s="3">
        <f t="shared" si="1"/>
        <v>15</v>
      </c>
      <c r="L13" s="38">
        <f>IF(Q13=1,IFERROR(100*(J13+(H13-VLOOKUP(J13,'Kovats n-alkanes'!G$7:H$40,2,TRUE))/(VLOOKUP(K13,'Kovats n-alkanes'!G$7:H$40,2,TRUE)-VLOOKUP(J13,'Kovats n-alkanes'!G$7:H$40,2,TRUE))),H13),IFERROR(100*(J13+(H13-VLOOKUP(J13,'Kovats n-alkanes'!I$7:J$40,2,TRUE))/(VLOOKUP(K13,'Kovats n-alkanes'!I$7:J$40,2,TRUE)-VLOOKUP(J13,'Kovats n-alkanes'!I$7:J$40,2,TRUE))),H13))</f>
        <v>1402.6989619377164</v>
      </c>
      <c r="M13" s="40">
        <f t="array" ref="M13">IFERROR(INDEX('Kovats n-alkanes'!B$7:B$31,MATCH(I13,'Kovats n-alkanes'!C$7:C$26,1)),"")</f>
        <v>14</v>
      </c>
      <c r="N13" s="8">
        <f t="shared" si="2"/>
        <v>15</v>
      </c>
      <c r="O13" s="8">
        <f>IFERROR(100*(M13+(I13-VLOOKUP(M13,'Kovats n-alkanes'!B$7:C$31,2,TRUE))/(VLOOKUP(N13,'Kovats n-alkanes'!B$7:C$31,2,TRUE)-VLOOKUP(M13,'Kovats n-alkanes'!B$7:C$31,2,TRUE))),I13)</f>
        <v>1406.523040095751</v>
      </c>
      <c r="P13" s="3">
        <v>1</v>
      </c>
      <c r="Q13" s="3">
        <v>1</v>
      </c>
      <c r="R13" s="43"/>
      <c r="S13" s="44" t="s">
        <v>199</v>
      </c>
      <c r="T13" s="10">
        <v>12.203200000000001</v>
      </c>
      <c r="U13" s="10">
        <v>0.412941</v>
      </c>
      <c r="V13" s="44" t="s">
        <v>200</v>
      </c>
      <c r="W13" s="10">
        <v>12.1615</v>
      </c>
      <c r="X13" s="10">
        <v>0.119417</v>
      </c>
      <c r="Y13" s="44" t="s">
        <v>201</v>
      </c>
      <c r="Z13" s="10">
        <v>12.1615</v>
      </c>
      <c r="AA13" s="10">
        <v>0.13683200000000001</v>
      </c>
      <c r="AB13" s="44"/>
      <c r="AC13" s="44"/>
      <c r="AD13" s="44"/>
      <c r="AE13" s="44"/>
      <c r="AF13" s="44"/>
      <c r="AG13" s="44"/>
      <c r="AH13" s="44"/>
      <c r="AI13" s="10"/>
      <c r="AJ13" s="10"/>
      <c r="AK13" s="44"/>
      <c r="AL13" s="44"/>
      <c r="AM13" s="44"/>
      <c r="AN13" s="44"/>
      <c r="AO13" s="44"/>
      <c r="AP13" s="44"/>
      <c r="AQ13" s="44"/>
      <c r="AR13" s="10"/>
      <c r="AS13" s="10"/>
    </row>
    <row r="14" spans="1:45" ht="15.75" customHeight="1">
      <c r="A14" s="3">
        <f t="shared" si="3"/>
        <v>7</v>
      </c>
      <c r="B14" s="8" t="s">
        <v>98</v>
      </c>
      <c r="C14" s="53"/>
      <c r="D14" s="51" t="s">
        <v>99</v>
      </c>
      <c r="E14" s="8"/>
      <c r="F14" s="32"/>
      <c r="G14" s="3"/>
      <c r="H14" s="28">
        <f t="shared" si="0"/>
        <v>12.4308</v>
      </c>
      <c r="I14" s="37">
        <v>15.291</v>
      </c>
      <c r="J14" s="3">
        <v>14</v>
      </c>
      <c r="K14" s="3">
        <f t="shared" si="1"/>
        <v>15</v>
      </c>
      <c r="L14" s="38">
        <f>IF(Q14=1,IFERROR(100*(J14+(H14-VLOOKUP(J14,'Kovats n-alkanes'!G$7:H$40,2,TRUE))/(VLOOKUP(K14,'Kovats n-alkanes'!G$7:H$40,2,TRUE)-VLOOKUP(J14,'Kovats n-alkanes'!G$7:H$40,2,TRUE))),H14),IFERROR(100*(J14+(H14-VLOOKUP(J14,'Kovats n-alkanes'!I$7:J$40,2,TRUE))/(VLOOKUP(K14,'Kovats n-alkanes'!I$7:J$40,2,TRUE)-VLOOKUP(J14,'Kovats n-alkanes'!I$7:J$40,2,TRUE))),H14))</f>
        <v>1418.7669078326519</v>
      </c>
      <c r="M14" s="40">
        <f t="array" ref="M14">IFERROR(INDEX('Kovats n-alkanes'!B$7:B$31,MATCH(I14,'Kovats n-alkanes'!C$7:C$26,1)),"")</f>
        <v>14</v>
      </c>
      <c r="N14" s="8">
        <f t="shared" si="2"/>
        <v>15</v>
      </c>
      <c r="O14" s="8">
        <f>IFERROR(100*(M14+(I14-VLOOKUP(M14,'Kovats n-alkanes'!B$7:C$31,2,TRUE))/(VLOOKUP(N14,'Kovats n-alkanes'!B$7:C$31,2,TRUE)-VLOOKUP(M14,'Kovats n-alkanes'!B$7:C$31,2,TRUE))),I14)</f>
        <v>1421.0053859964094</v>
      </c>
      <c r="P14" s="3">
        <v>1</v>
      </c>
      <c r="Q14" s="3">
        <v>1</v>
      </c>
      <c r="R14" s="43"/>
      <c r="S14" s="44" t="s">
        <v>199</v>
      </c>
      <c r="T14" s="10">
        <v>12.4412</v>
      </c>
      <c r="U14" s="10">
        <v>0.64086900000000002</v>
      </c>
      <c r="V14" s="44" t="s">
        <v>200</v>
      </c>
      <c r="W14" s="10">
        <v>12.41</v>
      </c>
      <c r="X14" s="10">
        <v>0.14222199999999999</v>
      </c>
      <c r="Y14" s="44" t="s">
        <v>201</v>
      </c>
      <c r="Z14" s="10">
        <v>12.4412</v>
      </c>
      <c r="AA14" s="10">
        <v>0.13849</v>
      </c>
      <c r="AB14" s="44"/>
      <c r="AC14" s="44"/>
      <c r="AD14" s="44"/>
      <c r="AE14" s="44"/>
      <c r="AF14" s="44"/>
      <c r="AG14" s="44"/>
      <c r="AH14" s="44"/>
      <c r="AI14" s="10"/>
      <c r="AJ14" s="10"/>
      <c r="AK14" s="44"/>
      <c r="AL14" s="10"/>
      <c r="AM14" s="10"/>
      <c r="AN14" s="44"/>
      <c r="AO14" s="10"/>
      <c r="AP14" s="10"/>
      <c r="AQ14" s="44"/>
      <c r="AR14" s="10"/>
      <c r="AS14" s="10"/>
    </row>
    <row r="15" spans="1:45" ht="15.75" customHeight="1">
      <c r="A15" s="3">
        <f t="shared" si="3"/>
        <v>8</v>
      </c>
      <c r="B15" s="51" t="s">
        <v>100</v>
      </c>
      <c r="C15" s="54"/>
      <c r="D15" s="51" t="s">
        <v>204</v>
      </c>
      <c r="E15" s="8"/>
      <c r="F15" s="32"/>
      <c r="G15" s="3"/>
      <c r="H15" s="28">
        <f t="shared" si="0"/>
        <v>12.550199999999998</v>
      </c>
      <c r="I15" s="37">
        <v>15.45</v>
      </c>
      <c r="J15" s="3">
        <v>14</v>
      </c>
      <c r="K15" s="3">
        <f t="shared" si="1"/>
        <v>15</v>
      </c>
      <c r="L15" s="38">
        <f>IF(Q15=1,IFERROR(100*(J15+(H15-VLOOKUP(J15,'Kovats n-alkanes'!G$7:H$40,2,TRUE))/(VLOOKUP(K15,'Kovats n-alkanes'!G$7:H$40,2,TRUE)-VLOOKUP(J15,'Kovats n-alkanes'!G$7:H$40,2,TRUE))),H15),IFERROR(100*(J15+(H15-VLOOKUP(J15,'Kovats n-alkanes'!I$7:J$40,2,TRUE))/(VLOOKUP(K15,'Kovats n-alkanes'!I$7:J$40,2,TRUE)-VLOOKUP(J15,'Kovats n-alkanes'!I$7:J$40,2,TRUE))),H15))</f>
        <v>1426.2787039949667</v>
      </c>
      <c r="M15" s="40">
        <f t="array" ref="M15">IFERROR(INDEX('Kovats n-alkanes'!B$7:B$31,MATCH(I15,'Kovats n-alkanes'!C$7:C$26,1)),"")</f>
        <v>14</v>
      </c>
      <c r="N15" s="8">
        <f t="shared" si="2"/>
        <v>15</v>
      </c>
      <c r="O15" s="8">
        <f>IFERROR(100*(M15+(I15-VLOOKUP(M15,'Kovats n-alkanes'!B$7:C$31,2,TRUE))/(VLOOKUP(N15,'Kovats n-alkanes'!B$7:C$31,2,TRUE)-VLOOKUP(M15,'Kovats n-alkanes'!B$7:C$31,2,TRUE))),I15)</f>
        <v>1430.5206463195691</v>
      </c>
      <c r="P15" s="3">
        <v>1</v>
      </c>
      <c r="Q15" s="3">
        <v>1</v>
      </c>
      <c r="R15" s="43"/>
      <c r="S15" s="44" t="s">
        <v>199</v>
      </c>
      <c r="T15" s="10">
        <v>12.5738</v>
      </c>
      <c r="U15" s="10">
        <v>2.18296</v>
      </c>
      <c r="V15" s="44" t="s">
        <v>200</v>
      </c>
      <c r="W15" s="10">
        <v>12.528</v>
      </c>
      <c r="X15" s="10">
        <v>0.76252500000000001</v>
      </c>
      <c r="Y15" s="44" t="s">
        <v>201</v>
      </c>
      <c r="Z15" s="10">
        <v>12.5488</v>
      </c>
      <c r="AA15" s="10">
        <v>0.58879000000000004</v>
      </c>
      <c r="AB15" s="44"/>
      <c r="AC15" s="44"/>
      <c r="AD15" s="44"/>
      <c r="AE15" s="44"/>
      <c r="AF15" s="44"/>
      <c r="AG15" s="44"/>
      <c r="AH15" s="44"/>
      <c r="AI15" s="10"/>
      <c r="AJ15" s="10"/>
      <c r="AK15" s="44"/>
      <c r="AL15" s="44"/>
      <c r="AM15" s="44"/>
      <c r="AN15" s="44"/>
      <c r="AO15" s="44"/>
      <c r="AP15" s="44"/>
      <c r="AQ15" s="44"/>
      <c r="AR15" s="44"/>
      <c r="AS15" s="44"/>
    </row>
    <row r="16" spans="1:45" ht="15.75" customHeight="1">
      <c r="A16" s="3">
        <f t="shared" si="3"/>
        <v>9</v>
      </c>
      <c r="B16" s="51" t="s">
        <v>104</v>
      </c>
      <c r="D16" s="55" t="s">
        <v>105</v>
      </c>
      <c r="E16" s="8"/>
      <c r="F16" s="8"/>
      <c r="G16" s="8"/>
      <c r="H16" s="28">
        <f t="shared" si="0"/>
        <v>13.964599999999999</v>
      </c>
      <c r="I16" s="37">
        <v>17.021000000000001</v>
      </c>
      <c r="J16" s="3">
        <v>15</v>
      </c>
      <c r="K16" s="3">
        <f t="shared" si="1"/>
        <v>16</v>
      </c>
      <c r="L16" s="38">
        <f>IF(Q16=1,IFERROR(100*(J16+(H16-VLOOKUP(J16,'Kovats n-alkanes'!G$7:H$40,2,TRUE))/(VLOOKUP(K16,'Kovats n-alkanes'!G$7:H$40,2,TRUE)-VLOOKUP(J16,'Kovats n-alkanes'!G$7:H$40,2,TRUE))),H16),IFERROR(100*(J16+(H16-VLOOKUP(J16,'Kovats n-alkanes'!I$7:J$40,2,TRUE))/(VLOOKUP(K16,'Kovats n-alkanes'!I$7:J$40,2,TRUE)-VLOOKUP(J16,'Kovats n-alkanes'!I$7:J$40,2,TRUE))),H16))</f>
        <v>1516.1916839084295</v>
      </c>
      <c r="M16" s="40">
        <f t="array" ref="M16">IFERROR(INDEX('Kovats n-alkanes'!B$7:B$31,MATCH(I16,'Kovats n-alkanes'!C$7:C$26,1)),"")</f>
        <v>15</v>
      </c>
      <c r="N16" s="8">
        <f t="shared" si="2"/>
        <v>16</v>
      </c>
      <c r="O16" s="8">
        <f>IFERROR(100*(M16+(I16-VLOOKUP(M16,'Kovats n-alkanes'!B$7:C$31,2,TRUE))/(VLOOKUP(N16,'Kovats n-alkanes'!B$7:C$31,2,TRUE)-VLOOKUP(M16,'Kovats n-alkanes'!B$7:C$31,2,TRUE))),I16)</f>
        <v>1526.0814249363868</v>
      </c>
      <c r="P16" s="3">
        <v>1</v>
      </c>
      <c r="Q16" s="3">
        <v>1</v>
      </c>
      <c r="R16" s="43"/>
      <c r="S16" s="44" t="s">
        <v>199</v>
      </c>
      <c r="T16" s="10">
        <v>13.9702</v>
      </c>
      <c r="U16" s="10">
        <v>0.53405800000000003</v>
      </c>
      <c r="V16" s="44" t="s">
        <v>200</v>
      </c>
      <c r="W16" s="10">
        <v>13.9368</v>
      </c>
      <c r="X16" s="10">
        <v>0.209394</v>
      </c>
      <c r="Y16" s="44" t="s">
        <v>201</v>
      </c>
      <c r="Z16" s="10">
        <v>13.986800000000001</v>
      </c>
      <c r="AA16" s="10">
        <v>9.7441E-2</v>
      </c>
      <c r="AB16" s="44"/>
      <c r="AC16" s="44"/>
      <c r="AD16" s="44"/>
      <c r="AE16" s="44"/>
      <c r="AF16" s="10"/>
      <c r="AG16" s="10"/>
      <c r="AH16" s="44"/>
      <c r="AI16" s="10"/>
      <c r="AJ16" s="10"/>
      <c r="AK16" s="44"/>
      <c r="AL16" s="10"/>
      <c r="AM16" s="10"/>
      <c r="AN16" s="44"/>
      <c r="AO16" s="10"/>
      <c r="AP16" s="10"/>
      <c r="AQ16" s="44"/>
      <c r="AR16" s="10"/>
      <c r="AS16" s="10"/>
    </row>
    <row r="17" spans="1:45" ht="15.75" customHeight="1">
      <c r="A17" s="3">
        <f t="shared" si="3"/>
        <v>10</v>
      </c>
      <c r="B17" s="8" t="s">
        <v>109</v>
      </c>
      <c r="D17" s="56" t="s">
        <v>111</v>
      </c>
      <c r="E17" s="8"/>
      <c r="F17" s="32"/>
      <c r="G17" s="3"/>
      <c r="H17" s="28">
        <f t="shared" si="0"/>
        <v>15.116</v>
      </c>
      <c r="I17" s="37">
        <v>18.015999999999998</v>
      </c>
      <c r="J17" s="3">
        <v>15</v>
      </c>
      <c r="K17" s="3">
        <f t="shared" si="1"/>
        <v>16</v>
      </c>
      <c r="L17" s="38">
        <f>IF(Q17=1,IFERROR(100*(J17+(H17-VLOOKUP(J17,'Kovats n-alkanes'!G$7:H$40,2,TRUE))/(VLOOKUP(K17,'Kovats n-alkanes'!G$7:H$40,2,TRUE)-VLOOKUP(J17,'Kovats n-alkanes'!G$7:H$40,2,TRUE))),H17),IFERROR(100*(J17+(H17-VLOOKUP(J17,'Kovats n-alkanes'!I$7:J$40,2,TRUE))/(VLOOKUP(K17,'Kovats n-alkanes'!I$7:J$40,2,TRUE)-VLOOKUP(J17,'Kovats n-alkanes'!I$7:J$40,2,TRUE))),H17))</f>
        <v>1593.0387772809183</v>
      </c>
      <c r="M17" s="40">
        <f t="array" ref="M17">IFERROR(INDEX('Kovats n-alkanes'!B$7:B$31,MATCH(I17,'Kovats n-alkanes'!C$7:C$26,1)),"")</f>
        <v>15</v>
      </c>
      <c r="N17" s="8">
        <f t="shared" si="2"/>
        <v>16</v>
      </c>
      <c r="O17" s="8">
        <f>IFERROR(100*(M17+(I17-VLOOKUP(M17,'Kovats n-alkanes'!B$7:C$31,2,TRUE))/(VLOOKUP(N17,'Kovats n-alkanes'!B$7:C$31,2,TRUE)-VLOOKUP(M17,'Kovats n-alkanes'!B$7:C$31,2,TRUE))),I17)</f>
        <v>1589.3765903307888</v>
      </c>
      <c r="P17" s="3">
        <v>1</v>
      </c>
      <c r="Q17" s="3">
        <v>1</v>
      </c>
      <c r="S17" s="44" t="s">
        <v>199</v>
      </c>
      <c r="T17" s="10">
        <v>15.166</v>
      </c>
      <c r="U17" s="10">
        <v>0.40149699999999999</v>
      </c>
      <c r="V17" s="44" t="s">
        <v>200</v>
      </c>
      <c r="W17" s="10">
        <v>15.0868</v>
      </c>
      <c r="X17" s="10">
        <v>0.14802699999999999</v>
      </c>
      <c r="Y17" s="44" t="s">
        <v>201</v>
      </c>
      <c r="Z17" s="10">
        <v>15.0952</v>
      </c>
      <c r="AA17" s="10">
        <v>0.120661</v>
      </c>
      <c r="AB17" s="44"/>
      <c r="AC17" s="44"/>
      <c r="AD17" s="44"/>
      <c r="AE17" s="44"/>
      <c r="AF17" s="10"/>
      <c r="AG17" s="10"/>
      <c r="AH17" s="44"/>
      <c r="AI17" s="10"/>
      <c r="AJ17" s="10"/>
      <c r="AK17" s="44"/>
      <c r="AL17" s="10"/>
      <c r="AM17" s="10"/>
      <c r="AN17" s="44"/>
      <c r="AO17" s="10"/>
      <c r="AP17" s="10"/>
      <c r="AQ17" s="44"/>
      <c r="AR17" s="10"/>
      <c r="AS17" s="10"/>
    </row>
    <row r="18" spans="1:45" ht="15.75" customHeight="1">
      <c r="A18" s="3">
        <f t="shared" si="3"/>
        <v>11</v>
      </c>
      <c r="B18" s="8" t="s">
        <v>214</v>
      </c>
      <c r="C18" s="53"/>
      <c r="D18" s="57"/>
      <c r="E18" s="8"/>
      <c r="F18" s="32"/>
      <c r="G18" s="3"/>
      <c r="H18" s="28">
        <f t="shared" si="0"/>
        <v>15.9024</v>
      </c>
      <c r="I18" s="37"/>
      <c r="J18" s="3">
        <v>16</v>
      </c>
      <c r="K18" s="3">
        <f t="shared" si="1"/>
        <v>17</v>
      </c>
      <c r="L18" s="38">
        <f>IF(Q18=1,IFERROR(100*(J18+(H18-VLOOKUP(J18,'Kovats n-alkanes'!G$7:H$40,2,TRUE))/(VLOOKUP(K18,'Kovats n-alkanes'!G$7:H$40,2,TRUE)-VLOOKUP(J18,'Kovats n-alkanes'!G$7:H$40,2,TRUE))),H18),IFERROR(100*(J18+(H18-VLOOKUP(J18,'Kovats n-alkanes'!I$7:J$40,2,TRUE))/(VLOOKUP(K18,'Kovats n-alkanes'!I$7:J$40,2,TRUE)-VLOOKUP(J18,'Kovats n-alkanes'!I$7:J$40,2,TRUE))),H18))</f>
        <v>1647.4999999999998</v>
      </c>
      <c r="M18" s="40" t="str">
        <f t="array" ref="M18">IFERROR(INDEX('Kovats n-alkanes'!B$7:B$31,MATCH(I18,'Kovats n-alkanes'!C$7:C$26,1)),"")</f>
        <v/>
      </c>
      <c r="N18" s="8" t="str">
        <f t="shared" si="2"/>
        <v/>
      </c>
      <c r="O18" s="8">
        <f>IFERROR(100*(M18+(I18-VLOOKUP(M18,'Kovats n-alkanes'!B$7:C$31,2,TRUE))/(VLOOKUP(N18,'Kovats n-alkanes'!B$7:C$31,2,TRUE)-VLOOKUP(M18,'Kovats n-alkanes'!B$7:C$31,2,TRUE))),I18)</f>
        <v>0</v>
      </c>
      <c r="P18" s="3">
        <v>1</v>
      </c>
      <c r="Q18" s="3">
        <v>1</v>
      </c>
      <c r="S18" s="44" t="s">
        <v>199</v>
      </c>
      <c r="T18" s="10">
        <v>15.9017</v>
      </c>
      <c r="U18" s="10">
        <v>0.17643</v>
      </c>
      <c r="V18" s="44" t="s">
        <v>200</v>
      </c>
      <c r="W18" s="10">
        <v>15.882999999999999</v>
      </c>
      <c r="X18" s="10">
        <v>0.18949099999999999</v>
      </c>
      <c r="Y18" s="44" t="s">
        <v>201</v>
      </c>
      <c r="Z18" s="10">
        <v>15.922499999999999</v>
      </c>
      <c r="AA18" s="10">
        <v>9.4123999999999999E-2</v>
      </c>
      <c r="AB18" s="44"/>
      <c r="AC18" s="44"/>
      <c r="AD18" s="44"/>
      <c r="AE18" s="44"/>
      <c r="AF18" s="10"/>
      <c r="AG18" s="10"/>
      <c r="AH18" s="44"/>
      <c r="AI18" s="10"/>
      <c r="AJ18" s="10"/>
      <c r="AK18" s="44"/>
      <c r="AL18" s="10"/>
      <c r="AM18" s="10"/>
      <c r="AN18" s="44"/>
      <c r="AO18" s="10"/>
      <c r="AP18" s="10"/>
      <c r="AQ18" s="44"/>
      <c r="AR18" s="10"/>
      <c r="AS18" s="10"/>
    </row>
    <row r="19" spans="1:45" ht="15.75" customHeight="1">
      <c r="A19" s="3">
        <f t="shared" si="3"/>
        <v>12</v>
      </c>
      <c r="B19" s="51" t="s">
        <v>113</v>
      </c>
      <c r="D19" s="55" t="s">
        <v>114</v>
      </c>
      <c r="E19" s="8"/>
      <c r="F19" s="32"/>
      <c r="G19" s="3"/>
      <c r="H19" s="28">
        <f t="shared" si="0"/>
        <v>16.073700000000002</v>
      </c>
      <c r="I19" s="37">
        <v>19.245000000000001</v>
      </c>
      <c r="J19" s="3">
        <v>16</v>
      </c>
      <c r="K19" s="3">
        <f t="shared" si="1"/>
        <v>17</v>
      </c>
      <c r="L19" s="38">
        <f>IF(Q19=1,IFERROR(100*(J19+(H19-VLOOKUP(J19,'Kovats n-alkanes'!G$7:H$40,2,TRUE))/(VLOOKUP(K19,'Kovats n-alkanes'!G$7:H$40,2,TRUE)-VLOOKUP(J19,'Kovats n-alkanes'!G$7:H$40,2,TRUE))),H19),IFERROR(100*(J19+(H19-VLOOKUP(J19,'Kovats n-alkanes'!I$7:J$40,2,TRUE))/(VLOOKUP(K19,'Kovats n-alkanes'!I$7:J$40,2,TRUE)-VLOOKUP(J19,'Kovats n-alkanes'!I$7:J$40,2,TRUE))),H19))</f>
        <v>1659.4289693593314</v>
      </c>
      <c r="M19" s="40">
        <f t="array" ref="M19">IFERROR(INDEX('Kovats n-alkanes'!B$7:B$31,MATCH(I19,'Kovats n-alkanes'!C$7:C$26,1)),"")</f>
        <v>16</v>
      </c>
      <c r="N19" s="8">
        <f t="shared" si="2"/>
        <v>17</v>
      </c>
      <c r="O19" s="8">
        <f>IFERROR(100*(M19+(I19-VLOOKUP(M19,'Kovats n-alkanes'!B$7:C$31,2,TRUE))/(VLOOKUP(N19,'Kovats n-alkanes'!B$7:C$31,2,TRUE)-VLOOKUP(M19,'Kovats n-alkanes'!B$7:C$31,2,TRUE))),I19)</f>
        <v>1670.6117021276598</v>
      </c>
      <c r="P19" s="3">
        <v>1</v>
      </c>
      <c r="Q19" s="3">
        <v>1</v>
      </c>
      <c r="R19" s="43"/>
      <c r="S19" s="44" t="s">
        <v>199</v>
      </c>
      <c r="T19" s="10">
        <v>16.1112</v>
      </c>
      <c r="U19" s="10">
        <v>1.14059</v>
      </c>
      <c r="V19" s="44" t="s">
        <v>200</v>
      </c>
      <c r="W19" s="10">
        <v>16.036200000000001</v>
      </c>
      <c r="X19" s="10">
        <v>0.332957</v>
      </c>
      <c r="Y19" s="44" t="s">
        <v>201</v>
      </c>
      <c r="Z19" s="10">
        <v>16.073699999999999</v>
      </c>
      <c r="AA19" s="10">
        <v>0.27076099999999997</v>
      </c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</row>
    <row r="20" spans="1:45" ht="15.75" customHeight="1">
      <c r="A20" s="3">
        <f t="shared" si="3"/>
        <v>13</v>
      </c>
      <c r="B20" s="8" t="s">
        <v>215</v>
      </c>
      <c r="C20" s="8"/>
      <c r="D20" s="58"/>
      <c r="E20" s="8"/>
      <c r="F20" s="32"/>
      <c r="G20" s="3"/>
      <c r="H20" s="28">
        <f t="shared" si="0"/>
        <v>17.466900000000003</v>
      </c>
      <c r="I20" s="37"/>
      <c r="J20" s="3">
        <v>17</v>
      </c>
      <c r="K20" s="3">
        <f t="shared" si="1"/>
        <v>18</v>
      </c>
      <c r="L20" s="38">
        <f>IF(Q20=1,IFERROR(100*(J20+(H20-VLOOKUP(J20,'Kovats n-alkanes'!G$7:H$40,2,TRUE))/(VLOOKUP(K20,'Kovats n-alkanes'!G$7:H$40,2,TRUE)-VLOOKUP(J20,'Kovats n-alkanes'!G$7:H$40,2,TRUE))),H20),IFERROR(100*(J20+(H20-VLOOKUP(J20,'Kovats n-alkanes'!I$7:J$40,2,TRUE))/(VLOOKUP(K20,'Kovats n-alkanes'!I$7:J$40,2,TRUE)-VLOOKUP(J20,'Kovats n-alkanes'!I$7:J$40,2,TRUE))),H20))</f>
        <v>1759.4281524926689</v>
      </c>
      <c r="M20" s="40" t="str">
        <f t="array" ref="M20">IFERROR(INDEX('Kovats n-alkanes'!B$7:B$31,MATCH(I20,'Kovats n-alkanes'!C$7:C$26,1)),"")</f>
        <v/>
      </c>
      <c r="N20" s="8" t="str">
        <f t="shared" si="2"/>
        <v/>
      </c>
      <c r="O20" s="8">
        <f>IFERROR(100*(M20+(I20-VLOOKUP(M20,'Kovats n-alkanes'!B$7:C$31,2,TRUE))/(VLOOKUP(N20,'Kovats n-alkanes'!B$7:C$31,2,TRUE)-VLOOKUP(M20,'Kovats n-alkanes'!B$7:C$31,2,TRUE))),I20)</f>
        <v>0</v>
      </c>
      <c r="P20" s="3">
        <v>1</v>
      </c>
      <c r="Q20" s="3">
        <v>1</v>
      </c>
      <c r="R20" s="43"/>
      <c r="S20" s="44" t="s">
        <v>199</v>
      </c>
      <c r="T20" s="10">
        <v>17.478000000000002</v>
      </c>
      <c r="U20" s="10">
        <v>0.89359299999999997</v>
      </c>
      <c r="V20" s="44" t="s">
        <v>200</v>
      </c>
      <c r="W20" s="10">
        <v>17.444700000000001</v>
      </c>
      <c r="X20" s="10">
        <v>0.22763800000000001</v>
      </c>
      <c r="Y20" s="44" t="s">
        <v>201</v>
      </c>
      <c r="Z20" s="10">
        <v>17.478000000000002</v>
      </c>
      <c r="AA20" s="10">
        <v>0.35742099999999999</v>
      </c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10"/>
      <c r="AM20" s="10"/>
      <c r="AN20" s="44"/>
      <c r="AO20" s="10"/>
      <c r="AP20" s="10"/>
      <c r="AQ20" s="44"/>
      <c r="AR20" s="44"/>
      <c r="AS20" s="44"/>
    </row>
    <row r="21" spans="1:45" ht="15.75" customHeight="1">
      <c r="A21" s="3" t="str">
        <f t="shared" si="3"/>
        <v/>
      </c>
      <c r="B21" s="8"/>
      <c r="C21" s="8"/>
      <c r="D21" s="54"/>
      <c r="E21" s="8"/>
      <c r="F21" s="8"/>
      <c r="G21" s="8"/>
      <c r="H21" s="28" t="str">
        <f t="shared" si="0"/>
        <v/>
      </c>
      <c r="I21" s="37"/>
      <c r="J21" s="3" t="s">
        <v>125</v>
      </c>
      <c r="K21" s="3" t="str">
        <f t="shared" si="1"/>
        <v/>
      </c>
      <c r="L21" s="38" t="str">
        <f>IF(Q21=1,IFERROR(100*(J21+(H21-VLOOKUP(J21,'Kovats n-alkanes'!G$7:H$40,2,TRUE))/(VLOOKUP(K21,'Kovats n-alkanes'!G$7:H$40,2,TRUE)-VLOOKUP(J21,'Kovats n-alkanes'!G$7:H$40,2,TRUE))),H21),IFERROR(100*(J21+(H21-VLOOKUP(J21,'Kovats n-alkanes'!I$7:J$40,2,TRUE))/(VLOOKUP(K21,'Kovats n-alkanes'!I$7:J$40,2,TRUE)-VLOOKUP(J21,'Kovats n-alkanes'!I$7:J$40,2,TRUE))),H21))</f>
        <v/>
      </c>
      <c r="M21" s="40" t="str">
        <f t="array" ref="M21">IFERROR(INDEX('Kovats n-alkanes'!B$7:B$31,MATCH(I21,'Kovats n-alkanes'!C$7:C$26,1)),"")</f>
        <v/>
      </c>
      <c r="N21" s="8" t="str">
        <f t="shared" si="2"/>
        <v/>
      </c>
      <c r="O21" s="8">
        <f>IFERROR(100*(M21+(I21-VLOOKUP(M21,'Kovats n-alkanes'!B$7:C$31,2,TRUE))/(VLOOKUP(N21,'Kovats n-alkanes'!B$7:C$31,2,TRUE)-VLOOKUP(M21,'Kovats n-alkanes'!B$7:C$31,2,TRUE))),I21)</f>
        <v>0</v>
      </c>
      <c r="P21" s="3">
        <v>1</v>
      </c>
      <c r="Q21" s="3">
        <v>1</v>
      </c>
      <c r="R21" s="43"/>
      <c r="S21" s="44"/>
      <c r="T21" s="10"/>
      <c r="U21" s="10"/>
      <c r="V21" s="44"/>
      <c r="W21" s="10"/>
      <c r="X21" s="10"/>
      <c r="Y21" s="44"/>
      <c r="Z21" s="10"/>
      <c r="AA21" s="10"/>
      <c r="AB21" s="44"/>
      <c r="AC21" s="10"/>
      <c r="AD21" s="10"/>
      <c r="AE21" s="44"/>
      <c r="AF21" s="44"/>
      <c r="AG21" s="44"/>
      <c r="AH21" s="44"/>
      <c r="AI21" s="10"/>
      <c r="AJ21" s="10"/>
      <c r="AK21" s="44"/>
      <c r="AL21" s="10"/>
      <c r="AM21" s="10"/>
      <c r="AN21" s="44"/>
      <c r="AO21" s="10"/>
      <c r="AP21" s="10"/>
      <c r="AQ21" s="44"/>
      <c r="AR21" s="44"/>
      <c r="AS21" s="44"/>
    </row>
    <row r="22" spans="1:45" ht="15.75" customHeight="1">
      <c r="A22" s="3" t="str">
        <f t="shared" si="3"/>
        <v/>
      </c>
      <c r="B22" s="28"/>
      <c r="C22" s="8"/>
      <c r="D22" s="8"/>
      <c r="E22" s="8"/>
      <c r="F22" s="32"/>
      <c r="G22" s="3"/>
      <c r="H22" s="28" t="str">
        <f t="shared" si="0"/>
        <v/>
      </c>
      <c r="I22" s="37"/>
      <c r="J22" s="3" t="s">
        <v>125</v>
      </c>
      <c r="K22" s="3" t="str">
        <f t="shared" si="1"/>
        <v/>
      </c>
      <c r="L22" s="38" t="str">
        <f>IF(Q22=1,IFERROR(100*(J22+(H22-VLOOKUP(J22,'Kovats n-alkanes'!G$7:H$40,2,TRUE))/(VLOOKUP(K22,'Kovats n-alkanes'!G$7:H$40,2,TRUE)-VLOOKUP(J22,'Kovats n-alkanes'!G$7:H$40,2,TRUE))),H22),IFERROR(100*(J22+(H22-VLOOKUP(J22,'Kovats n-alkanes'!I$7:J$40,2,TRUE))/(VLOOKUP(K22,'Kovats n-alkanes'!I$7:J$40,2,TRUE)-VLOOKUP(J22,'Kovats n-alkanes'!I$7:J$40,2,TRUE))),H22))</f>
        <v/>
      </c>
      <c r="M22" s="40" t="str">
        <f t="array" ref="M22">IFERROR(INDEX('Kovats n-alkanes'!B$7:B$31,MATCH(I22,'Kovats n-alkanes'!C$7:C$26,1)),"")</f>
        <v/>
      </c>
      <c r="N22" s="8" t="str">
        <f t="shared" si="2"/>
        <v/>
      </c>
      <c r="O22" s="8">
        <f>IFERROR(100*(M22+(I22-VLOOKUP(M22,'Kovats n-alkanes'!B$7:C$31,2,TRUE))/(VLOOKUP(N22,'Kovats n-alkanes'!B$7:C$31,2,TRUE)-VLOOKUP(M22,'Kovats n-alkanes'!B$7:C$31,2,TRUE))),I22)</f>
        <v>0</v>
      </c>
      <c r="P22" s="3">
        <v>1</v>
      </c>
      <c r="Q22" s="3">
        <v>1</v>
      </c>
      <c r="S22" s="44"/>
      <c r="T22" s="10"/>
      <c r="U22" s="10"/>
      <c r="V22" s="44"/>
      <c r="W22" s="10"/>
      <c r="X22" s="10"/>
      <c r="Y22" s="44"/>
      <c r="Z22" s="10"/>
      <c r="AA22" s="10"/>
      <c r="AB22" s="44"/>
      <c r="AC22" s="10"/>
      <c r="AD22" s="10"/>
      <c r="AE22" s="44"/>
      <c r="AF22" s="10"/>
      <c r="AG22" s="10"/>
      <c r="AH22" s="44"/>
      <c r="AI22" s="10"/>
      <c r="AJ22" s="10"/>
      <c r="AK22" s="44"/>
      <c r="AL22" s="10"/>
      <c r="AM22" s="10"/>
      <c r="AN22" s="44"/>
      <c r="AO22" s="10"/>
      <c r="AP22" s="10"/>
      <c r="AQ22" s="44"/>
      <c r="AR22" s="10"/>
      <c r="AS22" s="10"/>
    </row>
    <row r="23" spans="1:45" ht="15.75" customHeight="1">
      <c r="A23" s="3" t="str">
        <f t="shared" si="3"/>
        <v/>
      </c>
      <c r="B23" s="8"/>
      <c r="C23" s="8"/>
      <c r="D23" s="57"/>
      <c r="E23" s="8"/>
      <c r="F23" s="32"/>
      <c r="G23" s="3"/>
      <c r="H23" s="28" t="str">
        <f t="shared" si="0"/>
        <v/>
      </c>
      <c r="I23" s="37"/>
      <c r="J23" s="3" t="s">
        <v>125</v>
      </c>
      <c r="K23" s="3" t="str">
        <f t="shared" si="1"/>
        <v/>
      </c>
      <c r="L23" s="38" t="str">
        <f>IF(Q23=1,IFERROR(100*(J23+(H23-VLOOKUP(J23,'Kovats n-alkanes'!G$7:H$40,2,TRUE))/(VLOOKUP(K23,'Kovats n-alkanes'!G$7:H$40,2,TRUE)-VLOOKUP(J23,'Kovats n-alkanes'!G$7:H$40,2,TRUE))),H23),IFERROR(100*(J23+(H23-VLOOKUP(J23,'Kovats n-alkanes'!I$7:J$40,2,TRUE))/(VLOOKUP(K23,'Kovats n-alkanes'!I$7:J$40,2,TRUE)-VLOOKUP(J23,'Kovats n-alkanes'!I$7:J$40,2,TRUE))),H23))</f>
        <v/>
      </c>
      <c r="M23" s="40" t="str">
        <f t="array" ref="M23">IFERROR(INDEX('Kovats n-alkanes'!B$7:B$31,MATCH(I23,'Kovats n-alkanes'!C$7:C$26,1)),"")</f>
        <v/>
      </c>
      <c r="N23" s="8" t="str">
        <f t="shared" si="2"/>
        <v/>
      </c>
      <c r="O23" s="8">
        <f>IFERROR(100*(M23+(I23-VLOOKUP(M23,'Kovats n-alkanes'!B$7:C$31,2,TRUE))/(VLOOKUP(N23,'Kovats n-alkanes'!B$7:C$31,2,TRUE)-VLOOKUP(M23,'Kovats n-alkanes'!B$7:C$31,2,TRUE))),I23)</f>
        <v>0</v>
      </c>
      <c r="P23" s="3">
        <v>1</v>
      </c>
      <c r="Q23" s="3">
        <v>1</v>
      </c>
      <c r="S23" s="44"/>
      <c r="T23" s="10"/>
      <c r="U23" s="10"/>
      <c r="V23" s="44"/>
      <c r="W23" s="10"/>
      <c r="X23" s="10"/>
      <c r="Y23" s="44"/>
      <c r="Z23" s="10"/>
      <c r="AA23" s="10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</row>
    <row r="24" spans="1:45" ht="15.75" customHeight="1">
      <c r="A24" s="3" t="str">
        <f t="shared" si="3"/>
        <v/>
      </c>
      <c r="B24" s="8"/>
      <c r="C24" s="8"/>
      <c r="D24" s="18"/>
      <c r="E24" s="8"/>
      <c r="F24" s="32"/>
      <c r="G24" s="3"/>
      <c r="H24" s="29" t="str">
        <f t="shared" si="0"/>
        <v/>
      </c>
      <c r="I24" s="59"/>
      <c r="J24" s="3" t="s">
        <v>125</v>
      </c>
      <c r="K24" s="3" t="str">
        <f t="shared" si="1"/>
        <v/>
      </c>
      <c r="L24" s="38" t="str">
        <f>IF(Q24=1,IFERROR(100*(J24+(H24-VLOOKUP(J24,'Kovats n-alkanes'!G$7:H$40,2,TRUE))/(VLOOKUP(K24,'Kovats n-alkanes'!G$7:H$40,2,TRUE)-VLOOKUP(J24,'Kovats n-alkanes'!G$7:H$40,2,TRUE))),H24),IFERROR(100*(J24+(H24-VLOOKUP(J24,'Kovats n-alkanes'!I$7:J$40,2,TRUE))/(VLOOKUP(K24,'Kovats n-alkanes'!I$7:J$40,2,TRUE)-VLOOKUP(J24,'Kovats n-alkanes'!I$7:J$40,2,TRUE))),H24))</f>
        <v/>
      </c>
      <c r="M24" s="8" t="str">
        <f t="array" ref="M24">IFERROR(INDEX('Kovats n-alkanes'!B$7:B$31,MATCH(I24,'Kovats n-alkanes'!C$7:C$26,1)),"")</f>
        <v/>
      </c>
      <c r="N24" s="8" t="str">
        <f t="shared" si="2"/>
        <v/>
      </c>
      <c r="O24" s="8">
        <f>IFERROR(100*(M24+(I24-VLOOKUP(M24,'Kovats n-alkanes'!B$7:C$31,2,TRUE))/(VLOOKUP(N24,'Kovats n-alkanes'!B$7:C$31,2,TRUE)-VLOOKUP(M24,'Kovats n-alkanes'!B$7:C$31,2,TRUE))),I24)</f>
        <v>0</v>
      </c>
      <c r="P24" s="3">
        <v>1</v>
      </c>
      <c r="Q24" s="3">
        <v>1</v>
      </c>
      <c r="R24" s="43"/>
      <c r="S24" s="44"/>
      <c r="T24" s="44"/>
      <c r="U24" s="10"/>
      <c r="V24" s="44"/>
      <c r="W24" s="10"/>
      <c r="X24" s="10"/>
      <c r="Y24" s="44"/>
      <c r="Z24" s="10"/>
      <c r="AA24" s="10"/>
      <c r="AB24" s="44"/>
      <c r="AC24" s="10"/>
      <c r="AD24" s="10"/>
      <c r="AE24" s="44"/>
      <c r="AF24" s="44"/>
      <c r="AG24" s="44"/>
      <c r="AH24" s="44"/>
      <c r="AI24" s="10"/>
      <c r="AJ24" s="10"/>
      <c r="AK24" s="44"/>
      <c r="AL24" s="10"/>
      <c r="AM24" s="10"/>
      <c r="AN24" s="44"/>
      <c r="AO24" s="10"/>
      <c r="AP24" s="10"/>
      <c r="AQ24" s="44"/>
      <c r="AR24" s="10"/>
      <c r="AS24" s="10"/>
    </row>
    <row r="25" spans="1:45" ht="15.75" customHeight="1">
      <c r="A25" s="3" t="str">
        <f t="shared" si="3"/>
        <v/>
      </c>
      <c r="B25" s="8"/>
      <c r="C25" s="8"/>
      <c r="D25" s="18"/>
      <c r="E25" s="8"/>
      <c r="F25" s="32"/>
      <c r="G25" s="3"/>
      <c r="H25" s="29" t="str">
        <f t="shared" si="0"/>
        <v/>
      </c>
      <c r="I25" s="59"/>
      <c r="J25" s="3" t="s">
        <v>125</v>
      </c>
      <c r="K25" s="3" t="str">
        <f t="shared" si="1"/>
        <v/>
      </c>
      <c r="L25" s="38" t="str">
        <f>IF(Q25=1,IFERROR(100*(J25+(H25-VLOOKUP(J25,'Kovats n-alkanes'!G$7:H$40,2,TRUE))/(VLOOKUP(K25,'Kovats n-alkanes'!G$7:H$40,2,TRUE)-VLOOKUP(J25,'Kovats n-alkanes'!G$7:H$40,2,TRUE))),H25),IFERROR(100*(J25+(H25-VLOOKUP(J25,'Kovats n-alkanes'!I$7:J$40,2,TRUE))/(VLOOKUP(K25,'Kovats n-alkanes'!I$7:J$40,2,TRUE)-VLOOKUP(J25,'Kovats n-alkanes'!I$7:J$40,2,TRUE))),H25))</f>
        <v/>
      </c>
      <c r="M25" s="8" t="str">
        <f t="array" ref="M25">IFERROR(INDEX('Kovats n-alkanes'!B$7:B$31,MATCH(I25,'Kovats n-alkanes'!C$7:C$26,1)),"")</f>
        <v/>
      </c>
      <c r="N25" s="8" t="str">
        <f t="shared" si="2"/>
        <v/>
      </c>
      <c r="O25" s="8">
        <f>IFERROR(100*(M25+(I25-VLOOKUP(M25,'Kovats n-alkanes'!B$7:C$31,2,TRUE))/(VLOOKUP(N25,'Kovats n-alkanes'!B$7:C$31,2,TRUE)-VLOOKUP(M25,'Kovats n-alkanes'!B$7:C$31,2,TRUE))),I25)</f>
        <v>0</v>
      </c>
      <c r="P25" s="3">
        <v>1</v>
      </c>
      <c r="Q25" s="3">
        <v>1</v>
      </c>
      <c r="R25" s="43"/>
      <c r="S25" s="44"/>
      <c r="T25" s="44"/>
      <c r="U25" s="44"/>
      <c r="V25" s="44"/>
      <c r="W25" s="10"/>
      <c r="X25" s="10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</row>
    <row r="26" spans="1:45" ht="15.75" customHeight="1">
      <c r="A26" s="3" t="str">
        <f t="shared" si="3"/>
        <v/>
      </c>
      <c r="B26" s="8"/>
      <c r="D26" s="17"/>
      <c r="H26" s="29"/>
      <c r="I26" s="59"/>
      <c r="J26" s="3" t="s">
        <v>125</v>
      </c>
      <c r="K26" s="3" t="str">
        <f t="shared" si="1"/>
        <v/>
      </c>
      <c r="L26" s="38">
        <f>IF(Q26=1,IFERROR(100*(J26+(H26-VLOOKUP(J26,'Kovats n-alkanes'!G$7:H$40,2,TRUE))/(VLOOKUP(K26,'Kovats n-alkanes'!G$7:H$40,2,TRUE)-VLOOKUP(J26,'Kovats n-alkanes'!G$7:H$40,2,TRUE))),H26),IFERROR(100*(J26+(H26-VLOOKUP(J26,'Kovats n-alkanes'!I$7:J$40,2,TRUE))/(VLOOKUP(K26,'Kovats n-alkanes'!I$7:J$40,2,TRUE)-VLOOKUP(J26,'Kovats n-alkanes'!I$7:J$40,2,TRUE))),H26))</f>
        <v>0</v>
      </c>
      <c r="M26" s="8" t="str">
        <f t="array" ref="M26">IFERROR(INDEX('Kovats n-alkanes'!B$7:B$31,MATCH(I26,'Kovats n-alkanes'!C$7:C$26,1)),"")</f>
        <v/>
      </c>
      <c r="N26" s="8" t="str">
        <f t="shared" si="2"/>
        <v/>
      </c>
      <c r="O26" s="8">
        <f>IFERROR(100*(M26+(I26-VLOOKUP(M26,'Kovats n-alkanes'!B$7:C$31,2,TRUE))/(VLOOKUP(N26,'Kovats n-alkanes'!B$7:C$31,2,TRUE)-VLOOKUP(M26,'Kovats n-alkanes'!B$7:C$31,2,TRUE))),I26)</f>
        <v>0</v>
      </c>
      <c r="P26" s="3">
        <v>1</v>
      </c>
      <c r="Q26" s="3">
        <v>1</v>
      </c>
      <c r="R26" s="43"/>
      <c r="S26" s="44"/>
      <c r="T26" s="44"/>
      <c r="U26" s="44"/>
      <c r="V26" s="44"/>
      <c r="W26" s="10"/>
      <c r="X26" s="10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10"/>
      <c r="AJ26" s="10"/>
      <c r="AK26" s="44"/>
      <c r="AL26" s="44"/>
      <c r="AM26" s="44"/>
      <c r="AN26" s="44"/>
      <c r="AO26" s="44"/>
      <c r="AP26" s="44"/>
      <c r="AQ26" s="44"/>
      <c r="AR26" s="44"/>
      <c r="AS26" s="44"/>
    </row>
    <row r="27" spans="1:45" ht="15">
      <c r="A27" s="3" t="str">
        <f t="shared" si="3"/>
        <v/>
      </c>
      <c r="B27" s="8"/>
      <c r="D27" s="18"/>
      <c r="E27" s="8"/>
      <c r="F27" s="32"/>
      <c r="G27" s="3"/>
      <c r="H27" s="29"/>
      <c r="I27" s="59"/>
      <c r="J27" s="3" t="s">
        <v>125</v>
      </c>
      <c r="K27" s="3" t="str">
        <f t="shared" si="1"/>
        <v/>
      </c>
      <c r="L27" s="38" t="s">
        <v>125</v>
      </c>
      <c r="M27" s="8" t="str">
        <f t="array" ref="M27">IFERROR(INDEX('Kovats n-alkanes'!B$7:B$31,MATCH(I27,'Kovats n-alkanes'!C$7:C$26,1)),"")</f>
        <v/>
      </c>
      <c r="N27" s="8" t="str">
        <f t="shared" si="2"/>
        <v/>
      </c>
      <c r="O27" s="8">
        <f>IFERROR(100*(M27+(I27-VLOOKUP(M27,'Kovats n-alkanes'!B$7:C$31,2,TRUE))/(VLOOKUP(N27,'Kovats n-alkanes'!B$7:C$31,2,TRUE)-VLOOKUP(M27,'Kovats n-alkanes'!B$7:C$31,2,TRUE))),I27)</f>
        <v>0</v>
      </c>
      <c r="P27" s="3">
        <v>1</v>
      </c>
      <c r="Q27" s="3">
        <v>1</v>
      </c>
      <c r="S27" s="44"/>
      <c r="T27" s="10"/>
      <c r="U27" s="10"/>
      <c r="V27" s="44"/>
      <c r="W27" s="10"/>
      <c r="X27" s="10"/>
      <c r="Y27" s="44"/>
      <c r="Z27" s="10"/>
      <c r="AA27" s="10"/>
      <c r="AB27" s="44"/>
      <c r="AC27" s="10"/>
      <c r="AD27" s="10"/>
      <c r="AE27" s="44"/>
      <c r="AF27" s="44"/>
      <c r="AG27" s="44"/>
      <c r="AH27" s="44"/>
      <c r="AI27" s="10"/>
      <c r="AJ27" s="10"/>
      <c r="AK27" s="44"/>
      <c r="AL27" s="44"/>
      <c r="AM27" s="44"/>
      <c r="AN27" s="44"/>
      <c r="AO27" s="10"/>
      <c r="AP27" s="10"/>
      <c r="AQ27" s="44"/>
      <c r="AR27" s="44"/>
      <c r="AS27" s="44"/>
    </row>
    <row r="28" spans="1:45" ht="15">
      <c r="A28" s="3" t="str">
        <f t="shared" si="3"/>
        <v/>
      </c>
      <c r="B28" s="8"/>
      <c r="C28" s="8"/>
      <c r="D28" s="18"/>
      <c r="E28" s="8"/>
      <c r="F28" s="32"/>
      <c r="G28" s="3"/>
      <c r="H28" s="29"/>
      <c r="I28" s="59"/>
      <c r="J28" s="3" t="s">
        <v>125</v>
      </c>
      <c r="K28" s="3" t="str">
        <f t="shared" si="1"/>
        <v/>
      </c>
      <c r="L28" s="38" t="s">
        <v>125</v>
      </c>
      <c r="M28" s="8" t="s">
        <v>125</v>
      </c>
      <c r="N28" s="8" t="str">
        <f t="shared" si="2"/>
        <v/>
      </c>
      <c r="O28" s="8">
        <f>IFERROR(100*(M28+(I28-VLOOKUP(M28,'Kovats n-alkanes'!B$7:C$31,2,TRUE))/(VLOOKUP(N28,'Kovats n-alkanes'!B$7:C$31,2,TRUE)-VLOOKUP(M28,'Kovats n-alkanes'!B$7:C$31,2,TRUE))),I28)</f>
        <v>0</v>
      </c>
      <c r="P28" s="3">
        <v>1</v>
      </c>
      <c r="Q28" s="3">
        <v>1</v>
      </c>
      <c r="S28" s="44"/>
      <c r="T28" s="10"/>
      <c r="U28" s="10"/>
      <c r="V28" s="44"/>
      <c r="W28" s="10"/>
      <c r="X28" s="10"/>
      <c r="Y28" s="44"/>
      <c r="Z28" s="10"/>
      <c r="AA28" s="10"/>
      <c r="AB28" s="44"/>
      <c r="AC28" s="10"/>
      <c r="AD28" s="10"/>
      <c r="AE28" s="44"/>
      <c r="AF28" s="44"/>
      <c r="AG28" s="44"/>
      <c r="AH28" s="44"/>
      <c r="AI28" s="10"/>
      <c r="AJ28" s="10"/>
      <c r="AK28" s="44"/>
      <c r="AL28" s="44"/>
      <c r="AM28" s="44"/>
      <c r="AN28" s="44"/>
      <c r="AO28" s="44"/>
      <c r="AP28" s="44"/>
      <c r="AQ28" s="44"/>
      <c r="AR28" s="44"/>
      <c r="AS28" s="44"/>
    </row>
    <row r="29" spans="1:45" ht="15">
      <c r="A29" s="3" t="str">
        <f t="shared" si="3"/>
        <v/>
      </c>
      <c r="B29" s="8"/>
      <c r="C29" s="8"/>
      <c r="D29" s="18"/>
      <c r="E29" s="8"/>
      <c r="F29" s="32"/>
      <c r="G29" s="3"/>
      <c r="H29" s="29"/>
      <c r="I29" s="59"/>
      <c r="J29" s="3" t="s">
        <v>125</v>
      </c>
      <c r="K29" s="3" t="str">
        <f t="shared" si="1"/>
        <v/>
      </c>
      <c r="L29" s="38" t="s">
        <v>125</v>
      </c>
      <c r="M29" s="8" t="s">
        <v>125</v>
      </c>
      <c r="N29" s="8" t="str">
        <f t="shared" si="2"/>
        <v/>
      </c>
      <c r="O29" s="8">
        <f>IFERROR(100*(M29+(I29-VLOOKUP(M29,'Kovats n-alkanes'!B$7:C$31,2,TRUE))/(VLOOKUP(N29,'Kovats n-alkanes'!B$7:C$31,2,TRUE)-VLOOKUP(M29,'Kovats n-alkanes'!B$7:C$31,2,TRUE))),I29)</f>
        <v>0</v>
      </c>
      <c r="P29" s="3">
        <v>1</v>
      </c>
      <c r="Q29" s="3">
        <v>1</v>
      </c>
      <c r="R29" s="43"/>
      <c r="S29" s="44"/>
      <c r="T29" s="44"/>
      <c r="U29" s="44"/>
      <c r="V29" s="44"/>
      <c r="W29" s="44"/>
      <c r="X29" s="44"/>
      <c r="Y29" s="44"/>
      <c r="Z29" s="10"/>
      <c r="AA29" s="10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</row>
    <row r="30" spans="1:45" ht="15">
      <c r="A30" s="3" t="str">
        <f t="shared" si="3"/>
        <v/>
      </c>
      <c r="B30" s="8"/>
      <c r="C30" s="8"/>
      <c r="D30" s="18"/>
      <c r="E30" s="8"/>
      <c r="F30" s="32"/>
      <c r="G30" s="3"/>
      <c r="H30" s="29"/>
      <c r="I30" s="59"/>
      <c r="J30" s="3" t="s">
        <v>125</v>
      </c>
      <c r="K30" s="3" t="str">
        <f t="shared" si="1"/>
        <v/>
      </c>
      <c r="L30" s="38" t="s">
        <v>125</v>
      </c>
      <c r="M30" s="8" t="s">
        <v>125</v>
      </c>
      <c r="N30" s="8" t="str">
        <f t="shared" si="2"/>
        <v/>
      </c>
      <c r="O30" s="8">
        <f>IFERROR(100*(M30+(I30-VLOOKUP(M30,'Kovats n-alkanes'!B$7:C$31,2,TRUE))/(VLOOKUP(N30,'Kovats n-alkanes'!B$7:C$31,2,TRUE)-VLOOKUP(M30,'Kovats n-alkanes'!B$7:C$31,2,TRUE))),I30)</f>
        <v>0</v>
      </c>
      <c r="P30" s="3">
        <v>1</v>
      </c>
      <c r="Q30" s="3">
        <v>1</v>
      </c>
      <c r="R30" s="43"/>
      <c r="S30" s="44"/>
      <c r="T30" s="10"/>
      <c r="U30" s="10"/>
      <c r="V30" s="44"/>
      <c r="W30" s="10"/>
      <c r="X30" s="10"/>
      <c r="Y30" s="44"/>
      <c r="Z30" s="10"/>
      <c r="AA30" s="10"/>
      <c r="AB30" s="44"/>
      <c r="AC30" s="10"/>
      <c r="AD30" s="10"/>
      <c r="AE30" s="44"/>
      <c r="AF30" s="10"/>
      <c r="AG30" s="10"/>
      <c r="AH30" s="44"/>
      <c r="AI30" s="10"/>
      <c r="AJ30" s="10"/>
      <c r="AK30" s="44"/>
      <c r="AL30" s="10"/>
      <c r="AM30" s="10"/>
      <c r="AN30" s="44"/>
      <c r="AO30" s="10"/>
      <c r="AP30" s="10"/>
      <c r="AQ30" s="44"/>
      <c r="AR30" s="10"/>
      <c r="AS30" s="10"/>
    </row>
    <row r="31" spans="1:45" ht="15">
      <c r="A31" s="3" t="str">
        <f t="shared" si="3"/>
        <v/>
      </c>
      <c r="B31" s="8"/>
      <c r="D31" s="17"/>
      <c r="H31" s="29"/>
      <c r="I31" s="59"/>
      <c r="J31" s="3" t="s">
        <v>125</v>
      </c>
      <c r="K31" s="3" t="str">
        <f t="shared" si="1"/>
        <v/>
      </c>
      <c r="L31" s="38" t="s">
        <v>125</v>
      </c>
      <c r="M31" s="8" t="s">
        <v>125</v>
      </c>
      <c r="N31" s="8" t="str">
        <f t="shared" si="2"/>
        <v/>
      </c>
      <c r="O31" s="8">
        <f>IFERROR(100*(M31+(I31-VLOOKUP(M31,'Kovats n-alkanes'!B$7:C$31,2,TRUE))/(VLOOKUP(N31,'Kovats n-alkanes'!B$7:C$31,2,TRUE)-VLOOKUP(M31,'Kovats n-alkanes'!B$7:C$31,2,TRUE))),I31)</f>
        <v>0</v>
      </c>
      <c r="P31" s="3">
        <v>1</v>
      </c>
      <c r="Q31" s="3">
        <v>1</v>
      </c>
      <c r="R31" s="43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10"/>
      <c r="AS31" s="10"/>
    </row>
    <row r="32" spans="1:45" ht="15">
      <c r="A32" s="3" t="str">
        <f t="shared" si="3"/>
        <v/>
      </c>
      <c r="B32" s="8"/>
      <c r="D32" s="18"/>
      <c r="E32" s="8"/>
      <c r="F32" s="32"/>
      <c r="G32" s="3"/>
      <c r="H32" s="29"/>
      <c r="I32" s="59"/>
      <c r="J32" s="3" t="s">
        <v>125</v>
      </c>
      <c r="K32" s="3" t="str">
        <f t="shared" si="1"/>
        <v/>
      </c>
      <c r="L32" s="38" t="s">
        <v>125</v>
      </c>
      <c r="M32" s="8" t="s">
        <v>125</v>
      </c>
      <c r="N32" s="8" t="str">
        <f t="shared" si="2"/>
        <v/>
      </c>
      <c r="O32" s="8">
        <f>IFERROR(100*(M32+(I32-VLOOKUP(M32,'Kovats n-alkanes'!B$7:C$31,2,TRUE))/(VLOOKUP(N32,'Kovats n-alkanes'!B$7:C$31,2,TRUE)-VLOOKUP(M32,'Kovats n-alkanes'!B$7:C$31,2,TRUE))),I32)</f>
        <v>0</v>
      </c>
      <c r="P32" s="3">
        <v>1</v>
      </c>
      <c r="Q32" s="3">
        <v>1</v>
      </c>
      <c r="S32" s="44"/>
      <c r="T32" s="10"/>
      <c r="U32" s="10"/>
      <c r="V32" s="44"/>
      <c r="W32" s="10"/>
      <c r="X32" s="10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</row>
    <row r="33" spans="1:45" ht="15">
      <c r="A33" s="3" t="str">
        <f t="shared" si="3"/>
        <v/>
      </c>
      <c r="B33" s="8"/>
      <c r="C33" s="8"/>
      <c r="D33" s="18"/>
      <c r="E33" s="8"/>
      <c r="F33" s="32"/>
      <c r="G33" s="3"/>
      <c r="H33" s="29"/>
      <c r="I33" s="59"/>
      <c r="J33" s="3" t="s">
        <v>125</v>
      </c>
      <c r="K33" s="3" t="str">
        <f t="shared" si="1"/>
        <v/>
      </c>
      <c r="L33" s="38" t="s">
        <v>125</v>
      </c>
      <c r="M33" s="8" t="s">
        <v>125</v>
      </c>
      <c r="N33" s="8" t="str">
        <f t="shared" si="2"/>
        <v/>
      </c>
      <c r="O33" s="8">
        <f>IFERROR(100*(M33+(I33-VLOOKUP(M33,'Kovats n-alkanes'!B$7:C$31,2,TRUE))/(VLOOKUP(N33,'Kovats n-alkanes'!B$7:C$31,2,TRUE)-VLOOKUP(M33,'Kovats n-alkanes'!B$7:C$31,2,TRUE))),I33)</f>
        <v>0</v>
      </c>
      <c r="P33" s="3">
        <v>1</v>
      </c>
      <c r="Q33" s="3">
        <v>1</v>
      </c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10"/>
      <c r="AP33" s="10"/>
      <c r="AQ33" s="44"/>
      <c r="AR33" s="44"/>
      <c r="AS33" s="44"/>
    </row>
    <row r="34" spans="1:45" ht="15">
      <c r="A34" s="3" t="str">
        <f t="shared" si="3"/>
        <v/>
      </c>
      <c r="B34" s="8"/>
      <c r="C34" s="8"/>
      <c r="D34" s="18"/>
      <c r="E34" s="8"/>
      <c r="F34" s="32"/>
      <c r="G34" s="3"/>
      <c r="H34" s="29"/>
      <c r="I34" s="59"/>
      <c r="J34" s="3" t="s">
        <v>125</v>
      </c>
      <c r="K34" s="3" t="str">
        <f t="shared" si="1"/>
        <v/>
      </c>
      <c r="L34" s="38" t="s">
        <v>125</v>
      </c>
      <c r="M34" s="8" t="s">
        <v>125</v>
      </c>
      <c r="N34" s="8" t="str">
        <f t="shared" si="2"/>
        <v/>
      </c>
      <c r="O34" s="8">
        <f>IFERROR(100*(M34+(I34-VLOOKUP(M34,'Kovats n-alkanes'!B$7:C$31,2,TRUE))/(VLOOKUP(N34,'Kovats n-alkanes'!B$7:C$31,2,TRUE)-VLOOKUP(M34,'Kovats n-alkanes'!B$7:C$31,2,TRUE))),I34)</f>
        <v>0</v>
      </c>
      <c r="P34" s="3">
        <v>1</v>
      </c>
      <c r="Q34" s="3">
        <v>1</v>
      </c>
      <c r="R34" s="43"/>
      <c r="S34" s="44"/>
      <c r="T34" s="10"/>
      <c r="U34" s="10"/>
      <c r="V34" s="44"/>
      <c r="W34" s="10"/>
      <c r="X34" s="10"/>
      <c r="Y34" s="44"/>
      <c r="Z34" s="10"/>
      <c r="AA34" s="10"/>
      <c r="AB34" s="44"/>
      <c r="AC34" s="10"/>
      <c r="AD34" s="10"/>
      <c r="AE34" s="44"/>
      <c r="AF34" s="44"/>
      <c r="AG34" s="44"/>
      <c r="AH34" s="44"/>
      <c r="AI34" s="10"/>
      <c r="AJ34" s="10"/>
      <c r="AK34" s="44"/>
      <c r="AL34" s="44"/>
      <c r="AM34" s="44"/>
      <c r="AN34" s="44"/>
      <c r="AO34" s="10"/>
      <c r="AP34" s="10"/>
      <c r="AQ34" s="44"/>
      <c r="AR34" s="44"/>
      <c r="AS34" s="44"/>
    </row>
    <row r="35" spans="1:45" ht="15">
      <c r="A35" s="3" t="str">
        <f t="shared" si="3"/>
        <v/>
      </c>
      <c r="B35" s="8"/>
      <c r="C35" s="8"/>
      <c r="D35" s="18"/>
      <c r="E35" s="8"/>
      <c r="F35" s="32"/>
      <c r="G35" s="3"/>
      <c r="H35" s="29"/>
      <c r="I35" s="59"/>
      <c r="J35" s="3" t="s">
        <v>125</v>
      </c>
      <c r="K35" s="3" t="str">
        <f t="shared" si="1"/>
        <v/>
      </c>
      <c r="L35" s="38" t="s">
        <v>125</v>
      </c>
      <c r="M35" s="8" t="s">
        <v>125</v>
      </c>
      <c r="N35" s="8" t="str">
        <f t="shared" si="2"/>
        <v/>
      </c>
      <c r="O35" s="8">
        <f>IFERROR(100*(M35+(I35-VLOOKUP(M35,'Kovats n-alkanes'!B$7:C$31,2,TRUE))/(VLOOKUP(N35,'Kovats n-alkanes'!B$7:C$31,2,TRUE)-VLOOKUP(M35,'Kovats n-alkanes'!B$7:C$31,2,TRUE))),I35)</f>
        <v>0</v>
      </c>
      <c r="P35" s="3">
        <v>1</v>
      </c>
      <c r="Q35" s="3">
        <v>1</v>
      </c>
      <c r="R35" s="43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10"/>
      <c r="AD35" s="10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</row>
    <row r="36" spans="1:45" ht="15">
      <c r="A36" s="3" t="str">
        <f t="shared" si="3"/>
        <v/>
      </c>
      <c r="B36" s="8"/>
      <c r="D36" s="17"/>
      <c r="H36" s="29"/>
      <c r="I36" s="59"/>
      <c r="J36" s="3" t="s">
        <v>125</v>
      </c>
      <c r="K36" s="3" t="str">
        <f t="shared" si="1"/>
        <v/>
      </c>
      <c r="L36" s="38" t="s">
        <v>125</v>
      </c>
      <c r="M36" s="8" t="s">
        <v>125</v>
      </c>
      <c r="N36" s="8" t="str">
        <f t="shared" si="2"/>
        <v/>
      </c>
      <c r="O36" s="8">
        <f>IFERROR(100*(M36+(I36-VLOOKUP(M36,'Kovats n-alkanes'!B$7:C$31,2,TRUE))/(VLOOKUP(N36,'Kovats n-alkanes'!B$7:C$31,2,TRUE)-VLOOKUP(M36,'Kovats n-alkanes'!B$7:C$31,2,TRUE))),I36)</f>
        <v>0</v>
      </c>
      <c r="P36" s="3">
        <v>1</v>
      </c>
      <c r="Q36" s="3">
        <v>1</v>
      </c>
      <c r="R36" s="43"/>
      <c r="S36" s="44"/>
      <c r="T36" s="44"/>
      <c r="U36" s="44"/>
      <c r="V36" s="44"/>
      <c r="W36" s="10"/>
      <c r="X36" s="10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</row>
    <row r="37" spans="1:45" ht="15">
      <c r="A37" s="3" t="str">
        <f t="shared" si="3"/>
        <v/>
      </c>
      <c r="B37" s="8"/>
      <c r="D37" s="18"/>
      <c r="E37" s="8"/>
      <c r="F37" s="32"/>
      <c r="G37" s="3"/>
      <c r="H37" s="29"/>
      <c r="I37" s="59"/>
      <c r="J37" s="3" t="s">
        <v>125</v>
      </c>
      <c r="K37" s="3" t="str">
        <f t="shared" si="1"/>
        <v/>
      </c>
      <c r="L37" s="38" t="s">
        <v>125</v>
      </c>
      <c r="M37" s="8" t="s">
        <v>125</v>
      </c>
      <c r="N37" s="8" t="str">
        <f t="shared" si="2"/>
        <v/>
      </c>
      <c r="O37" s="8">
        <f>IFERROR(100*(M37+(I37-VLOOKUP(M37,'Kovats n-alkanes'!B$7:C$31,2,TRUE))/(VLOOKUP(N37,'Kovats n-alkanes'!B$7:C$31,2,TRUE)-VLOOKUP(M37,'Kovats n-alkanes'!B$7:C$31,2,TRUE))),I37)</f>
        <v>0</v>
      </c>
      <c r="P37" s="3">
        <v>1</v>
      </c>
      <c r="Q37" s="3">
        <v>1</v>
      </c>
      <c r="S37" s="44"/>
      <c r="T37" s="10"/>
      <c r="U37" s="10"/>
      <c r="V37" s="44"/>
      <c r="W37" s="10"/>
      <c r="X37" s="10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</row>
    <row r="38" spans="1:45" ht="15">
      <c r="A38" s="3" t="str">
        <f t="shared" si="3"/>
        <v/>
      </c>
      <c r="B38" s="8"/>
      <c r="C38" s="8"/>
      <c r="D38" s="18"/>
      <c r="E38" s="8"/>
      <c r="F38" s="32"/>
      <c r="G38" s="3"/>
      <c r="H38" s="29"/>
      <c r="I38" s="59"/>
      <c r="J38" s="3" t="s">
        <v>125</v>
      </c>
      <c r="K38" s="3" t="str">
        <f t="shared" si="1"/>
        <v/>
      </c>
      <c r="L38" s="38" t="s">
        <v>125</v>
      </c>
      <c r="M38" s="8" t="s">
        <v>125</v>
      </c>
      <c r="N38" s="8" t="str">
        <f t="shared" si="2"/>
        <v/>
      </c>
      <c r="O38" s="8">
        <f>IFERROR(100*(M38+(I38-VLOOKUP(M38,'Kovats n-alkanes'!B$7:C$31,2,TRUE))/(VLOOKUP(N38,'Kovats n-alkanes'!B$7:C$31,2,TRUE)-VLOOKUP(M38,'Kovats n-alkanes'!B$7:C$31,2,TRUE))),I38)</f>
        <v>0</v>
      </c>
      <c r="P38" s="3">
        <v>1</v>
      </c>
      <c r="Q38" s="3">
        <v>1</v>
      </c>
      <c r="S38" s="44"/>
      <c r="T38" s="10"/>
      <c r="U38" s="10"/>
      <c r="V38" s="44"/>
      <c r="W38" s="10"/>
      <c r="X38" s="10"/>
      <c r="Y38" s="44"/>
      <c r="Z38" s="10"/>
      <c r="AA38" s="10"/>
      <c r="AB38" s="44"/>
      <c r="AC38" s="44"/>
      <c r="AD38" s="44"/>
      <c r="AE38" s="44"/>
      <c r="AF38" s="44"/>
      <c r="AG38" s="44"/>
      <c r="AH38" s="44"/>
      <c r="AI38" s="10"/>
      <c r="AJ38" s="10"/>
      <c r="AK38" s="44"/>
      <c r="AL38" s="44"/>
      <c r="AM38" s="44"/>
      <c r="AN38" s="44"/>
      <c r="AO38" s="10"/>
      <c r="AP38" s="10"/>
      <c r="AQ38" s="44"/>
      <c r="AR38" s="44"/>
      <c r="AS38" s="44"/>
    </row>
    <row r="39" spans="1:45" ht="15">
      <c r="A39" s="3" t="str">
        <f t="shared" si="3"/>
        <v/>
      </c>
      <c r="B39" s="8"/>
      <c r="C39" s="8"/>
      <c r="D39" s="18"/>
      <c r="E39" s="8"/>
      <c r="F39" s="32"/>
      <c r="G39" s="3"/>
      <c r="H39" s="29"/>
      <c r="I39" s="59"/>
      <c r="J39" s="3" t="s">
        <v>125</v>
      </c>
      <c r="K39" s="3" t="str">
        <f t="shared" si="1"/>
        <v/>
      </c>
      <c r="L39" s="38" t="s">
        <v>125</v>
      </c>
      <c r="M39" s="8" t="s">
        <v>125</v>
      </c>
      <c r="N39" s="8" t="str">
        <f t="shared" si="2"/>
        <v/>
      </c>
      <c r="O39" s="8">
        <f>IFERROR(100*(M39+(I39-VLOOKUP(M39,'Kovats n-alkanes'!B$7:C$31,2,TRUE))/(VLOOKUP(N39,'Kovats n-alkanes'!B$7:C$31,2,TRUE)-VLOOKUP(M39,'Kovats n-alkanes'!B$7:C$31,2,TRUE))),I39)</f>
        <v>0</v>
      </c>
      <c r="P39" s="3">
        <v>1</v>
      </c>
      <c r="Q39" s="3">
        <v>1</v>
      </c>
      <c r="R39" s="43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10"/>
      <c r="AP39" s="10"/>
      <c r="AQ39" s="44"/>
      <c r="AR39" s="44"/>
      <c r="AS39" s="44"/>
    </row>
    <row r="40" spans="1:45" ht="15">
      <c r="A40" s="3" t="str">
        <f t="shared" si="3"/>
        <v/>
      </c>
      <c r="B40" s="8"/>
      <c r="C40" s="8"/>
      <c r="D40" s="18"/>
      <c r="E40" s="8"/>
      <c r="F40" s="32"/>
      <c r="G40" s="3"/>
      <c r="H40" s="29"/>
      <c r="I40" s="59"/>
      <c r="J40" s="3" t="s">
        <v>125</v>
      </c>
      <c r="K40" s="3" t="str">
        <f t="shared" si="1"/>
        <v/>
      </c>
      <c r="L40" s="38" t="s">
        <v>125</v>
      </c>
      <c r="M40" s="8" t="s">
        <v>125</v>
      </c>
      <c r="N40" s="8" t="str">
        <f t="shared" si="2"/>
        <v/>
      </c>
      <c r="O40" s="8">
        <f>IFERROR(100*(M40+(I40-VLOOKUP(M40,'Kovats n-alkanes'!B$7:C$31,2,TRUE))/(VLOOKUP(N40,'Kovats n-alkanes'!B$7:C$31,2,TRUE)-VLOOKUP(M40,'Kovats n-alkanes'!B$7:C$31,2,TRUE))),I40)</f>
        <v>0</v>
      </c>
      <c r="P40" s="3">
        <v>1</v>
      </c>
      <c r="Q40" s="3">
        <v>1</v>
      </c>
      <c r="R40" s="43"/>
      <c r="S40" s="44"/>
      <c r="T40" s="44"/>
      <c r="U40" s="44"/>
      <c r="V40" s="44"/>
      <c r="W40" s="44"/>
      <c r="X40" s="44"/>
      <c r="Y40" s="44"/>
      <c r="Z40" s="10"/>
      <c r="AA40" s="10"/>
      <c r="AB40" s="44"/>
      <c r="AC40" s="10"/>
      <c r="AD40" s="10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</row>
    <row r="41" spans="1:45" ht="15">
      <c r="A41" s="3" t="str">
        <f t="shared" si="3"/>
        <v/>
      </c>
      <c r="B41" s="8"/>
      <c r="D41" s="17"/>
      <c r="H41" s="29"/>
      <c r="I41" s="59"/>
      <c r="J41" s="3" t="s">
        <v>125</v>
      </c>
      <c r="K41" s="3" t="str">
        <f t="shared" si="1"/>
        <v/>
      </c>
      <c r="L41" s="38" t="s">
        <v>125</v>
      </c>
      <c r="M41" s="8" t="s">
        <v>125</v>
      </c>
      <c r="N41" s="8" t="str">
        <f t="shared" si="2"/>
        <v/>
      </c>
      <c r="O41" s="8">
        <f>IFERROR(100*(M41+(I41-VLOOKUP(M41,'Kovats n-alkanes'!B$7:C$31,2,TRUE))/(VLOOKUP(N41,'Kovats n-alkanes'!B$7:C$31,2,TRUE)-VLOOKUP(M41,'Kovats n-alkanes'!B$7:C$31,2,TRUE))),I41)</f>
        <v>0</v>
      </c>
      <c r="P41" s="3">
        <v>1</v>
      </c>
      <c r="Q41" s="3">
        <v>1</v>
      </c>
      <c r="R41" s="43"/>
      <c r="S41" s="44"/>
      <c r="T41" s="10"/>
      <c r="U41" s="10"/>
      <c r="V41" s="44"/>
      <c r="W41" s="10"/>
      <c r="X41" s="10"/>
      <c r="Y41" s="44"/>
      <c r="Z41" s="10"/>
      <c r="AA41" s="10"/>
      <c r="AB41" s="44"/>
      <c r="AC41" s="10"/>
      <c r="AD41" s="10"/>
      <c r="AE41" s="44"/>
      <c r="AF41" s="44"/>
      <c r="AG41" s="44"/>
      <c r="AH41" s="44"/>
      <c r="AI41" s="10"/>
      <c r="AJ41" s="10"/>
      <c r="AK41" s="44"/>
      <c r="AL41" s="10"/>
      <c r="AM41" s="10"/>
      <c r="AN41" s="44"/>
      <c r="AO41" s="10"/>
      <c r="AP41" s="10"/>
      <c r="AQ41" s="44"/>
      <c r="AR41" s="10"/>
      <c r="AS41" s="10"/>
    </row>
    <row r="42" spans="1:45" ht="15">
      <c r="A42" s="3" t="str">
        <f t="shared" si="3"/>
        <v/>
      </c>
      <c r="B42" s="8"/>
      <c r="D42" s="18"/>
      <c r="E42" s="8"/>
      <c r="F42" s="32"/>
      <c r="G42" s="3"/>
      <c r="H42" s="29"/>
      <c r="I42" s="59"/>
      <c r="J42" s="3" t="s">
        <v>125</v>
      </c>
      <c r="K42" s="3" t="str">
        <f t="shared" si="1"/>
        <v/>
      </c>
      <c r="L42" s="38" t="s">
        <v>125</v>
      </c>
      <c r="M42" s="8" t="s">
        <v>125</v>
      </c>
      <c r="N42" s="8" t="str">
        <f t="shared" si="2"/>
        <v/>
      </c>
      <c r="O42" s="8">
        <f>IFERROR(100*(M42+(I42-VLOOKUP(M42,'Kovats n-alkanes'!B$7:C$31,2,TRUE))/(VLOOKUP(N42,'Kovats n-alkanes'!B$7:C$31,2,TRUE)-VLOOKUP(M42,'Kovats n-alkanes'!B$7:C$31,2,TRUE))),I42)</f>
        <v>0</v>
      </c>
      <c r="P42" s="3">
        <v>1</v>
      </c>
      <c r="Q42" s="3">
        <v>1</v>
      </c>
      <c r="S42" s="44"/>
      <c r="T42" s="44"/>
      <c r="U42" s="44"/>
      <c r="V42" s="44"/>
      <c r="W42" s="44"/>
      <c r="X42" s="44"/>
      <c r="Y42" s="44"/>
      <c r="Z42" s="10"/>
      <c r="AA42" s="10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</row>
    <row r="43" spans="1:45" ht="15">
      <c r="A43" s="3" t="str">
        <f t="shared" si="3"/>
        <v/>
      </c>
      <c r="B43" s="8"/>
      <c r="C43" s="8"/>
      <c r="D43" s="18"/>
      <c r="E43" s="8"/>
      <c r="F43" s="32"/>
      <c r="G43" s="3"/>
      <c r="H43" s="29"/>
      <c r="I43" s="59"/>
      <c r="J43" s="3" t="s">
        <v>125</v>
      </c>
      <c r="K43" s="3" t="str">
        <f t="shared" si="1"/>
        <v/>
      </c>
      <c r="L43" s="38" t="s">
        <v>125</v>
      </c>
      <c r="M43" s="8" t="s">
        <v>125</v>
      </c>
      <c r="N43" s="8" t="str">
        <f t="shared" si="2"/>
        <v/>
      </c>
      <c r="O43" s="8">
        <f>IFERROR(100*(M43+(I43-VLOOKUP(M43,'Kovats n-alkanes'!B$7:C$31,2,TRUE))/(VLOOKUP(N43,'Kovats n-alkanes'!B$7:C$31,2,TRUE)-VLOOKUP(M43,'Kovats n-alkanes'!B$7:C$31,2,TRUE))),I43)</f>
        <v>0</v>
      </c>
      <c r="P43" s="3">
        <v>1</v>
      </c>
      <c r="Q43" s="3">
        <v>1</v>
      </c>
      <c r="S43" s="44"/>
      <c r="T43" s="44"/>
      <c r="U43" s="44"/>
      <c r="V43" s="44"/>
      <c r="W43" s="10"/>
      <c r="X43" s="10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</row>
    <row r="44" spans="1:45" ht="15">
      <c r="A44" s="3" t="str">
        <f t="shared" si="3"/>
        <v/>
      </c>
      <c r="B44" s="8"/>
      <c r="C44" s="8"/>
      <c r="D44" s="18"/>
      <c r="E44" s="8"/>
      <c r="F44" s="32"/>
      <c r="G44" s="3"/>
      <c r="H44" s="29"/>
      <c r="I44" s="59"/>
      <c r="J44" s="3" t="s">
        <v>125</v>
      </c>
      <c r="K44" s="3" t="str">
        <f t="shared" si="1"/>
        <v/>
      </c>
      <c r="L44" s="38" t="s">
        <v>125</v>
      </c>
      <c r="M44" s="8" t="s">
        <v>125</v>
      </c>
      <c r="N44" s="8" t="str">
        <f t="shared" si="2"/>
        <v/>
      </c>
      <c r="O44" s="8">
        <f>IFERROR(100*(M44+(I44-VLOOKUP(M44,'Kovats n-alkanes'!B$7:C$31,2,TRUE))/(VLOOKUP(N44,'Kovats n-alkanes'!B$7:C$31,2,TRUE)-VLOOKUP(M44,'Kovats n-alkanes'!B$7:C$31,2,TRUE))),I44)</f>
        <v>0</v>
      </c>
      <c r="P44" s="3">
        <v>1</v>
      </c>
      <c r="Q44" s="3">
        <v>1</v>
      </c>
      <c r="R44" s="43"/>
      <c r="S44" s="44"/>
      <c r="T44" s="10"/>
      <c r="U44" s="10"/>
      <c r="V44" s="44"/>
      <c r="W44" s="10"/>
      <c r="X44" s="10"/>
      <c r="Y44" s="44"/>
      <c r="Z44" s="10"/>
      <c r="AA44" s="10"/>
      <c r="AB44" s="44"/>
      <c r="AC44" s="10"/>
      <c r="AD44" s="10"/>
      <c r="AE44" s="44"/>
      <c r="AF44" s="44"/>
      <c r="AG44" s="44"/>
      <c r="AH44" s="44"/>
      <c r="AI44" s="10"/>
      <c r="AJ44" s="10"/>
      <c r="AK44" s="44"/>
      <c r="AL44" s="10"/>
      <c r="AM44" s="10"/>
      <c r="AN44" s="44"/>
      <c r="AO44" s="10"/>
      <c r="AP44" s="10"/>
      <c r="AQ44" s="44"/>
      <c r="AR44" s="44"/>
      <c r="AS44" s="44"/>
    </row>
    <row r="45" spans="1:45" ht="15">
      <c r="A45" s="3" t="str">
        <f t="shared" si="3"/>
        <v/>
      </c>
      <c r="B45" s="8"/>
      <c r="C45" s="8"/>
      <c r="D45" s="18"/>
      <c r="E45" s="8"/>
      <c r="F45" s="32"/>
      <c r="G45" s="3"/>
      <c r="H45" s="29"/>
      <c r="I45" s="59"/>
      <c r="J45" s="3" t="s">
        <v>125</v>
      </c>
      <c r="K45" s="3" t="str">
        <f t="shared" si="1"/>
        <v/>
      </c>
      <c r="L45" s="38" t="s">
        <v>125</v>
      </c>
      <c r="M45" s="8" t="s">
        <v>125</v>
      </c>
      <c r="N45" s="8" t="str">
        <f t="shared" si="2"/>
        <v/>
      </c>
      <c r="O45" s="8">
        <f>IFERROR(100*(M45+(I45-VLOOKUP(M45,'Kovats n-alkanes'!B$7:C$31,2,TRUE))/(VLOOKUP(N45,'Kovats n-alkanes'!B$7:C$31,2,TRUE)-VLOOKUP(M45,'Kovats n-alkanes'!B$7:C$31,2,TRUE))),I45)</f>
        <v>0</v>
      </c>
      <c r="P45" s="3">
        <v>1</v>
      </c>
      <c r="Q45" s="3">
        <v>1</v>
      </c>
      <c r="R45" s="43"/>
      <c r="S45" s="44"/>
      <c r="T45" s="44"/>
      <c r="U45" s="44"/>
      <c r="V45" s="44"/>
      <c r="W45" s="10"/>
      <c r="X45" s="10"/>
      <c r="Y45" s="44"/>
      <c r="Z45" s="10"/>
      <c r="AA45" s="10"/>
      <c r="AB45" s="44"/>
      <c r="AC45" s="10"/>
      <c r="AD45" s="10"/>
      <c r="AE45" s="44"/>
      <c r="AF45" s="44"/>
      <c r="AG45" s="44"/>
      <c r="AH45" s="44"/>
      <c r="AI45" s="10"/>
      <c r="AJ45" s="10"/>
      <c r="AK45" s="44"/>
      <c r="AL45" s="44"/>
      <c r="AM45" s="44"/>
      <c r="AN45" s="44"/>
      <c r="AO45" s="10"/>
      <c r="AP45" s="10"/>
      <c r="AQ45" s="44"/>
      <c r="AR45" s="44"/>
      <c r="AS45" s="44"/>
    </row>
    <row r="46" spans="1:45" ht="15">
      <c r="A46" s="3" t="str">
        <f t="shared" si="3"/>
        <v/>
      </c>
      <c r="B46" s="8"/>
      <c r="D46" s="17"/>
      <c r="H46" s="29"/>
      <c r="I46" s="59"/>
      <c r="J46" s="3" t="s">
        <v>125</v>
      </c>
      <c r="K46" s="3" t="str">
        <f t="shared" si="1"/>
        <v/>
      </c>
      <c r="L46" s="38" t="s">
        <v>125</v>
      </c>
      <c r="M46" s="8" t="s">
        <v>125</v>
      </c>
      <c r="N46" s="8" t="str">
        <f t="shared" si="2"/>
        <v/>
      </c>
      <c r="O46" s="8">
        <f>IFERROR(100*(M46+(I46-VLOOKUP(M46,'Kovats n-alkanes'!B$7:C$31,2,TRUE))/(VLOOKUP(N46,'Kovats n-alkanes'!B$7:C$31,2,TRUE)-VLOOKUP(M46,'Kovats n-alkanes'!B$7:C$31,2,TRUE))),I46)</f>
        <v>0</v>
      </c>
      <c r="P46" s="3">
        <v>1</v>
      </c>
      <c r="Q46" s="3">
        <v>1</v>
      </c>
      <c r="R46" s="43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10"/>
      <c r="AP46" s="10"/>
      <c r="AQ46" s="44"/>
      <c r="AR46" s="44"/>
      <c r="AS46" s="44"/>
    </row>
    <row r="47" spans="1:45" ht="15">
      <c r="A47" s="3" t="str">
        <f t="shared" si="3"/>
        <v/>
      </c>
      <c r="B47" s="8"/>
      <c r="D47" s="18"/>
      <c r="E47" s="8"/>
      <c r="F47" s="32"/>
      <c r="G47" s="3"/>
      <c r="H47" s="29"/>
      <c r="I47" s="59"/>
      <c r="J47" s="3" t="s">
        <v>125</v>
      </c>
      <c r="K47" s="3" t="str">
        <f t="shared" si="1"/>
        <v/>
      </c>
      <c r="L47" s="38" t="s">
        <v>125</v>
      </c>
      <c r="M47" s="8" t="s">
        <v>125</v>
      </c>
      <c r="N47" s="8" t="str">
        <f t="shared" si="2"/>
        <v/>
      </c>
      <c r="O47" s="8">
        <f>IFERROR(100*(M47+(I47-VLOOKUP(M47,'Kovats n-alkanes'!B$7:C$31,2,TRUE))/(VLOOKUP(N47,'Kovats n-alkanes'!B$7:C$31,2,TRUE)-VLOOKUP(M47,'Kovats n-alkanes'!B$7:C$31,2,TRUE))),I47)</f>
        <v>0</v>
      </c>
      <c r="P47" s="3">
        <v>1</v>
      </c>
      <c r="Q47" s="3">
        <v>1</v>
      </c>
      <c r="S47" s="44"/>
      <c r="T47" s="10"/>
      <c r="U47" s="10"/>
      <c r="V47" s="44"/>
      <c r="W47" s="10"/>
      <c r="X47" s="10"/>
      <c r="Y47" s="44"/>
      <c r="Z47" s="10"/>
      <c r="AA47" s="10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10"/>
      <c r="AP47" s="10"/>
      <c r="AQ47" s="44"/>
      <c r="AR47" s="44"/>
      <c r="AS47" s="44"/>
    </row>
    <row r="48" spans="1:45" ht="15">
      <c r="A48" s="3" t="str">
        <f t="shared" si="3"/>
        <v/>
      </c>
      <c r="B48" s="8"/>
      <c r="C48" s="8"/>
      <c r="D48" s="18"/>
      <c r="E48" s="8"/>
      <c r="F48" s="32"/>
      <c r="G48" s="3"/>
      <c r="H48" s="29"/>
      <c r="I48" s="59"/>
      <c r="J48" s="3" t="s">
        <v>125</v>
      </c>
      <c r="K48" s="3" t="str">
        <f t="shared" si="1"/>
        <v/>
      </c>
      <c r="L48" s="38" t="s">
        <v>125</v>
      </c>
      <c r="M48" s="8" t="s">
        <v>125</v>
      </c>
      <c r="N48" s="8" t="str">
        <f t="shared" si="2"/>
        <v/>
      </c>
      <c r="O48" s="8">
        <f>IFERROR(100*(M48+(I48-VLOOKUP(M48,'Kovats n-alkanes'!B$7:C$31,2,TRUE))/(VLOOKUP(N48,'Kovats n-alkanes'!B$7:C$31,2,TRUE)-VLOOKUP(M48,'Kovats n-alkanes'!B$7:C$31,2,TRUE))),I48)</f>
        <v>0</v>
      </c>
      <c r="P48" s="3">
        <v>1</v>
      </c>
      <c r="Q48" s="3">
        <v>1</v>
      </c>
      <c r="S48" s="44"/>
      <c r="T48" s="44"/>
      <c r="U48" s="44"/>
      <c r="V48" s="44"/>
      <c r="W48" s="44"/>
      <c r="X48" s="44"/>
      <c r="Y48" s="44"/>
      <c r="Z48" s="10"/>
      <c r="AA48" s="10"/>
      <c r="AB48" s="44"/>
      <c r="AC48" s="10"/>
      <c r="AD48" s="10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10"/>
      <c r="AS48" s="10"/>
    </row>
    <row r="49" spans="1:45" ht="15">
      <c r="A49" s="3" t="str">
        <f t="shared" si="3"/>
        <v/>
      </c>
      <c r="B49" s="8"/>
      <c r="C49" s="8"/>
      <c r="D49" s="18"/>
      <c r="E49" s="8"/>
      <c r="F49" s="32"/>
      <c r="G49" s="3"/>
      <c r="H49" s="29"/>
      <c r="I49" s="59"/>
      <c r="J49" s="3" t="s">
        <v>125</v>
      </c>
      <c r="K49" s="3" t="str">
        <f t="shared" si="1"/>
        <v/>
      </c>
      <c r="L49" s="38" t="s">
        <v>125</v>
      </c>
      <c r="M49" s="8" t="s">
        <v>125</v>
      </c>
      <c r="N49" s="8" t="str">
        <f t="shared" si="2"/>
        <v/>
      </c>
      <c r="O49" s="8">
        <f>IFERROR(100*(M49+(I49-VLOOKUP(M49,'Kovats n-alkanes'!B$7:C$31,2,TRUE))/(VLOOKUP(N49,'Kovats n-alkanes'!B$7:C$31,2,TRUE)-VLOOKUP(M49,'Kovats n-alkanes'!B$7:C$31,2,TRUE))),I49)</f>
        <v>0</v>
      </c>
      <c r="P49" s="3">
        <v>1</v>
      </c>
      <c r="Q49" s="3">
        <v>1</v>
      </c>
      <c r="R49" s="43"/>
      <c r="Z49" s="43"/>
      <c r="AA49" s="43"/>
      <c r="AB49" s="43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</row>
    <row r="50" spans="1:45" ht="15">
      <c r="A50" s="3" t="str">
        <f t="shared" si="3"/>
        <v/>
      </c>
      <c r="B50" s="8"/>
      <c r="C50" s="8"/>
      <c r="D50" s="18"/>
      <c r="E50" s="8"/>
      <c r="F50" s="32"/>
      <c r="G50" s="3"/>
      <c r="H50" s="29"/>
      <c r="I50" s="59"/>
      <c r="J50" s="3" t="s">
        <v>125</v>
      </c>
      <c r="K50" s="3" t="str">
        <f t="shared" si="1"/>
        <v/>
      </c>
      <c r="L50" s="38" t="s">
        <v>125</v>
      </c>
      <c r="M50" s="8" t="s">
        <v>125</v>
      </c>
      <c r="N50" s="8" t="str">
        <f t="shared" si="2"/>
        <v/>
      </c>
      <c r="O50" s="8">
        <f>IFERROR(100*(M50+(I50-VLOOKUP(M50,'Kovats n-alkanes'!B$7:C$31,2,TRUE))/(VLOOKUP(N50,'Kovats n-alkanes'!B$7:C$31,2,TRUE)-VLOOKUP(M50,'Kovats n-alkanes'!B$7:C$31,2,TRUE))),I50)</f>
        <v>0</v>
      </c>
      <c r="P50" s="3">
        <v>1</v>
      </c>
      <c r="Q50" s="3">
        <v>1</v>
      </c>
      <c r="R50" s="43"/>
      <c r="Z50" s="43"/>
      <c r="AA50" s="43"/>
      <c r="AB50" s="43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</row>
    <row r="51" spans="1:45" ht="15">
      <c r="A51" s="3" t="str">
        <f t="shared" si="3"/>
        <v/>
      </c>
      <c r="B51" s="8"/>
      <c r="D51" s="17"/>
      <c r="H51" s="29"/>
      <c r="I51" s="59"/>
      <c r="J51" s="3" t="s">
        <v>125</v>
      </c>
      <c r="K51" s="3" t="str">
        <f t="shared" si="1"/>
        <v/>
      </c>
      <c r="L51" s="38" t="s">
        <v>125</v>
      </c>
      <c r="M51" s="8" t="s">
        <v>125</v>
      </c>
      <c r="N51" s="8" t="str">
        <f t="shared" si="2"/>
        <v/>
      </c>
      <c r="O51" s="8">
        <f>IFERROR(100*(M51+(I51-VLOOKUP(M51,'Kovats n-alkanes'!B$7:C$31,2,TRUE))/(VLOOKUP(N51,'Kovats n-alkanes'!B$7:C$31,2,TRUE)-VLOOKUP(M51,'Kovats n-alkanes'!B$7:C$31,2,TRUE))),I51)</f>
        <v>0</v>
      </c>
      <c r="P51" s="3">
        <v>1</v>
      </c>
      <c r="Q51" s="3">
        <v>1</v>
      </c>
      <c r="R51" s="43"/>
      <c r="S51" s="43"/>
      <c r="T51" s="11"/>
      <c r="U51" s="11"/>
      <c r="V51" s="43"/>
      <c r="W51" s="43"/>
      <c r="X51" s="43"/>
      <c r="Y51" s="43"/>
      <c r="Z51" s="43"/>
      <c r="AA51" s="43"/>
      <c r="AB51" s="43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</row>
    <row r="52" spans="1:45" ht="15">
      <c r="A52" s="3" t="str">
        <f t="shared" si="3"/>
        <v/>
      </c>
      <c r="B52" s="8"/>
      <c r="D52" s="18"/>
      <c r="E52" s="8"/>
      <c r="F52" s="32"/>
      <c r="G52" s="3"/>
      <c r="H52" s="29"/>
      <c r="I52" s="59"/>
      <c r="J52" s="3" t="s">
        <v>125</v>
      </c>
      <c r="K52" s="3" t="str">
        <f t="shared" si="1"/>
        <v/>
      </c>
      <c r="L52" s="38" t="s">
        <v>125</v>
      </c>
      <c r="M52" s="8" t="s">
        <v>125</v>
      </c>
      <c r="N52" s="8" t="str">
        <f t="shared" si="2"/>
        <v/>
      </c>
      <c r="O52" s="8">
        <f>IFERROR(100*(M52+(I52-VLOOKUP(M52,'Kovats n-alkanes'!B$7:C$31,2,TRUE))/(VLOOKUP(N52,'Kovats n-alkanes'!B$7:C$31,2,TRUE)-VLOOKUP(M52,'Kovats n-alkanes'!B$7:C$31,2,TRUE))),I52)</f>
        <v>0</v>
      </c>
      <c r="P52" s="3">
        <v>1</v>
      </c>
      <c r="Q52" s="3">
        <v>1</v>
      </c>
      <c r="S52" s="43"/>
      <c r="T52" s="11"/>
      <c r="U52" s="11"/>
      <c r="V52" s="43"/>
      <c r="W52" s="43"/>
      <c r="X52" s="43"/>
      <c r="Y52" s="43"/>
      <c r="Z52" s="43"/>
      <c r="AA52" s="43"/>
      <c r="AB52" s="43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</row>
    <row r="53" spans="1:45" ht="15">
      <c r="A53" s="3" t="str">
        <f t="shared" si="3"/>
        <v/>
      </c>
      <c r="B53" s="8"/>
      <c r="C53" s="8"/>
      <c r="D53" s="18"/>
      <c r="E53" s="8"/>
      <c r="F53" s="32"/>
      <c r="G53" s="3"/>
      <c r="H53" s="29"/>
      <c r="I53" s="59"/>
      <c r="J53" s="3" t="s">
        <v>125</v>
      </c>
      <c r="K53" s="3" t="str">
        <f t="shared" si="1"/>
        <v/>
      </c>
      <c r="L53" s="38" t="s">
        <v>125</v>
      </c>
      <c r="M53" s="8" t="s">
        <v>125</v>
      </c>
      <c r="N53" s="8" t="str">
        <f t="shared" si="2"/>
        <v/>
      </c>
      <c r="O53" s="8">
        <f>IFERROR(100*(M53+(I53-VLOOKUP(M53,'Kovats n-alkanes'!B$7:C$31,2,TRUE))/(VLOOKUP(N53,'Kovats n-alkanes'!B$7:C$31,2,TRUE)-VLOOKUP(M53,'Kovats n-alkanes'!B$7:C$31,2,TRUE))),I53)</f>
        <v>0</v>
      </c>
      <c r="P53" s="3">
        <v>1</v>
      </c>
      <c r="Q53" s="3">
        <v>1</v>
      </c>
      <c r="S53" s="43"/>
      <c r="T53" s="11"/>
      <c r="U53" s="11"/>
      <c r="V53" s="43"/>
      <c r="W53" s="43"/>
      <c r="X53" s="43"/>
      <c r="Y53" s="43"/>
      <c r="Z53" s="43"/>
      <c r="AA53" s="43"/>
      <c r="AB53" s="43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</row>
    <row r="54" spans="1:45" ht="15">
      <c r="A54" s="3" t="str">
        <f t="shared" si="3"/>
        <v/>
      </c>
      <c r="B54" s="8"/>
      <c r="C54" s="8"/>
      <c r="D54" s="18"/>
      <c r="E54" s="8"/>
      <c r="F54" s="32"/>
      <c r="G54" s="3"/>
      <c r="H54" s="29"/>
      <c r="I54" s="59"/>
      <c r="J54" s="3" t="s">
        <v>125</v>
      </c>
      <c r="K54" s="3" t="str">
        <f t="shared" si="1"/>
        <v/>
      </c>
      <c r="L54" s="38" t="s">
        <v>125</v>
      </c>
      <c r="M54" s="8" t="s">
        <v>125</v>
      </c>
      <c r="N54" s="8" t="str">
        <f t="shared" si="2"/>
        <v/>
      </c>
      <c r="O54" s="8">
        <f>IFERROR(100*(M54+(I54-VLOOKUP(M54,'Kovats n-alkanes'!B$7:C$31,2,TRUE))/(VLOOKUP(N54,'Kovats n-alkanes'!B$7:C$31,2,TRUE)-VLOOKUP(M54,'Kovats n-alkanes'!B$7:C$31,2,TRUE))),I54)</f>
        <v>0</v>
      </c>
      <c r="P54" s="3">
        <v>1</v>
      </c>
      <c r="Q54" s="3">
        <v>1</v>
      </c>
      <c r="R54" s="43"/>
      <c r="S54" s="43"/>
      <c r="T54" s="11"/>
      <c r="U54" s="11"/>
      <c r="V54" s="43"/>
      <c r="W54" s="43"/>
      <c r="X54" s="43"/>
      <c r="Y54" s="43"/>
      <c r="Z54" s="43"/>
      <c r="AA54" s="43"/>
      <c r="AB54" s="43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</row>
    <row r="55" spans="1:45" ht="15">
      <c r="A55" s="3" t="str">
        <f t="shared" si="3"/>
        <v/>
      </c>
      <c r="B55" s="8"/>
      <c r="C55" s="8"/>
      <c r="D55" s="18"/>
      <c r="E55" s="8"/>
      <c r="F55" s="32"/>
      <c r="G55" s="3"/>
      <c r="H55" s="29"/>
      <c r="I55" s="59"/>
      <c r="J55" s="3" t="s">
        <v>125</v>
      </c>
      <c r="K55" s="3" t="str">
        <f t="shared" si="1"/>
        <v/>
      </c>
      <c r="L55" s="38" t="s">
        <v>125</v>
      </c>
      <c r="M55" s="8" t="s">
        <v>125</v>
      </c>
      <c r="N55" s="8" t="str">
        <f t="shared" si="2"/>
        <v/>
      </c>
      <c r="O55" s="8">
        <f>IFERROR(100*(M55+(I55-VLOOKUP(M55,'Kovats n-alkanes'!B$7:C$31,2,TRUE))/(VLOOKUP(N55,'Kovats n-alkanes'!B$7:C$31,2,TRUE)-VLOOKUP(M55,'Kovats n-alkanes'!B$7:C$31,2,TRUE))),I55)</f>
        <v>0</v>
      </c>
      <c r="P55" s="3">
        <v>1</v>
      </c>
      <c r="Q55" s="3">
        <v>1</v>
      </c>
      <c r="R55" s="43"/>
      <c r="S55" s="43"/>
      <c r="T55" s="11"/>
      <c r="U55" s="11"/>
      <c r="V55" s="43"/>
      <c r="W55" s="43"/>
      <c r="X55" s="43"/>
      <c r="Y55" s="43"/>
      <c r="Z55" s="43"/>
      <c r="AA55" s="43"/>
      <c r="AB55" s="43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</row>
    <row r="56" spans="1:45" ht="15">
      <c r="A56" s="3" t="str">
        <f t="shared" si="3"/>
        <v/>
      </c>
      <c r="B56" s="8"/>
      <c r="D56" s="17"/>
      <c r="H56" s="29"/>
      <c r="I56" s="59"/>
      <c r="J56" s="3" t="s">
        <v>125</v>
      </c>
      <c r="K56" s="3" t="str">
        <f t="shared" si="1"/>
        <v/>
      </c>
      <c r="L56" s="38" t="s">
        <v>125</v>
      </c>
      <c r="M56" s="8" t="s">
        <v>125</v>
      </c>
      <c r="N56" s="8" t="str">
        <f t="shared" si="2"/>
        <v/>
      </c>
      <c r="O56" s="8">
        <f>IFERROR(100*(M56+(I56-VLOOKUP(M56,'Kovats n-alkanes'!B$7:C$31,2,TRUE))/(VLOOKUP(N56,'Kovats n-alkanes'!B$7:C$31,2,TRUE)-VLOOKUP(M56,'Kovats n-alkanes'!B$7:C$31,2,TRUE))),I56)</f>
        <v>0</v>
      </c>
      <c r="P56" s="3">
        <v>1</v>
      </c>
      <c r="Q56" s="3">
        <v>1</v>
      </c>
      <c r="R56" s="43"/>
      <c r="S56" s="43"/>
      <c r="T56" s="11"/>
      <c r="U56" s="11"/>
      <c r="V56" s="43"/>
      <c r="W56" s="43"/>
      <c r="X56" s="43"/>
      <c r="Y56" s="43"/>
      <c r="Z56" s="43"/>
      <c r="AA56" s="43"/>
      <c r="AB56" s="43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</row>
    <row r="57" spans="1:45" ht="15">
      <c r="A57" s="3" t="str">
        <f t="shared" si="3"/>
        <v/>
      </c>
      <c r="B57" s="8"/>
      <c r="D57" s="18"/>
      <c r="E57" s="8"/>
      <c r="F57" s="32"/>
      <c r="G57" s="3"/>
      <c r="H57" s="29"/>
      <c r="I57" s="59"/>
      <c r="J57" s="3" t="s">
        <v>125</v>
      </c>
      <c r="K57" s="3" t="str">
        <f t="shared" si="1"/>
        <v/>
      </c>
      <c r="L57" s="38" t="s">
        <v>125</v>
      </c>
      <c r="M57" s="8" t="s">
        <v>125</v>
      </c>
      <c r="N57" s="8" t="str">
        <f t="shared" si="2"/>
        <v/>
      </c>
      <c r="O57" s="8">
        <f>IFERROR(100*(M57+(I57-VLOOKUP(M57,'Kovats n-alkanes'!B$7:C$31,2,TRUE))/(VLOOKUP(N57,'Kovats n-alkanes'!B$7:C$31,2,TRUE)-VLOOKUP(M57,'Kovats n-alkanes'!B$7:C$31,2,TRUE))),I57)</f>
        <v>0</v>
      </c>
      <c r="P57" s="3">
        <v>1</v>
      </c>
      <c r="Q57" s="3">
        <v>1</v>
      </c>
      <c r="S57" s="43"/>
      <c r="T57" s="11"/>
      <c r="U57" s="11"/>
      <c r="V57" s="43"/>
      <c r="W57" s="43"/>
      <c r="X57" s="43"/>
      <c r="Y57" s="43"/>
      <c r="Z57" s="43"/>
      <c r="AA57" s="43"/>
      <c r="AB57" s="43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</row>
    <row r="58" spans="1:45" ht="15">
      <c r="A58" s="3" t="str">
        <f t="shared" si="3"/>
        <v/>
      </c>
      <c r="B58" s="8"/>
      <c r="C58" s="8"/>
      <c r="D58" s="18"/>
      <c r="E58" s="8"/>
      <c r="F58" s="32"/>
      <c r="G58" s="3"/>
      <c r="H58" s="29"/>
      <c r="I58" s="59"/>
      <c r="J58" s="3" t="s">
        <v>125</v>
      </c>
      <c r="K58" s="3" t="str">
        <f t="shared" si="1"/>
        <v/>
      </c>
      <c r="L58" s="38" t="s">
        <v>125</v>
      </c>
      <c r="M58" s="8" t="s">
        <v>125</v>
      </c>
      <c r="N58" s="8" t="str">
        <f t="shared" si="2"/>
        <v/>
      </c>
      <c r="O58" s="8">
        <f>IFERROR(100*(M58+(I58-VLOOKUP(M58,'Kovats n-alkanes'!B$7:C$31,2,TRUE))/(VLOOKUP(N58,'Kovats n-alkanes'!B$7:C$31,2,TRUE)-VLOOKUP(M58,'Kovats n-alkanes'!B$7:C$31,2,TRUE))),I58)</f>
        <v>0</v>
      </c>
      <c r="P58" s="3">
        <v>1</v>
      </c>
      <c r="Q58" s="3">
        <v>1</v>
      </c>
      <c r="S58" s="43"/>
      <c r="T58" s="11"/>
      <c r="U58" s="11"/>
      <c r="V58" s="43"/>
      <c r="W58" s="43"/>
      <c r="X58" s="43"/>
      <c r="Y58" s="43"/>
      <c r="Z58" s="43"/>
      <c r="AA58" s="43"/>
      <c r="AB58" s="43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</row>
    <row r="59" spans="1:45" ht="15">
      <c r="A59" s="3" t="str">
        <f t="shared" si="3"/>
        <v/>
      </c>
      <c r="B59" s="8"/>
      <c r="C59" s="8"/>
      <c r="D59" s="18"/>
      <c r="E59" s="8"/>
      <c r="F59" s="32"/>
      <c r="G59" s="3"/>
      <c r="H59" s="29"/>
      <c r="I59" s="59"/>
      <c r="J59" s="3" t="s">
        <v>125</v>
      </c>
      <c r="K59" s="3" t="str">
        <f t="shared" si="1"/>
        <v/>
      </c>
      <c r="L59" s="38" t="s">
        <v>125</v>
      </c>
      <c r="M59" s="8" t="s">
        <v>125</v>
      </c>
      <c r="N59" s="8" t="str">
        <f t="shared" si="2"/>
        <v/>
      </c>
      <c r="O59" s="8">
        <f>IFERROR(100*(M59+(I59-VLOOKUP(M59,'Kovats n-alkanes'!B$7:C$31,2,TRUE))/(VLOOKUP(N59,'Kovats n-alkanes'!B$7:C$31,2,TRUE)-VLOOKUP(M59,'Kovats n-alkanes'!B$7:C$31,2,TRUE))),I59)</f>
        <v>0</v>
      </c>
      <c r="P59" s="3">
        <v>1</v>
      </c>
      <c r="Q59" s="3">
        <v>1</v>
      </c>
      <c r="R59" s="43"/>
      <c r="S59" s="43"/>
      <c r="T59" s="11"/>
      <c r="U59" s="11"/>
      <c r="V59" s="43"/>
      <c r="W59" s="43"/>
      <c r="X59" s="43"/>
      <c r="Y59" s="43"/>
      <c r="Z59" s="43"/>
      <c r="AA59" s="43"/>
      <c r="AB59" s="43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</row>
    <row r="60" spans="1:45" ht="15">
      <c r="A60" s="3" t="str">
        <f t="shared" si="3"/>
        <v/>
      </c>
      <c r="B60" s="8"/>
      <c r="C60" s="8"/>
      <c r="D60" s="18"/>
      <c r="E60" s="8"/>
      <c r="F60" s="32"/>
      <c r="G60" s="3"/>
      <c r="H60" s="29"/>
      <c r="I60" s="59"/>
      <c r="J60" s="3" t="s">
        <v>125</v>
      </c>
      <c r="K60" s="3" t="str">
        <f t="shared" si="1"/>
        <v/>
      </c>
      <c r="L60" s="38" t="s">
        <v>125</v>
      </c>
      <c r="M60" s="8" t="s">
        <v>125</v>
      </c>
      <c r="N60" s="8" t="str">
        <f t="shared" si="2"/>
        <v/>
      </c>
      <c r="O60" s="8">
        <f>IFERROR(100*(M60+(I60-VLOOKUP(M60,'Kovats n-alkanes'!B$7:C$31,2,TRUE))/(VLOOKUP(N60,'Kovats n-alkanes'!B$7:C$31,2,TRUE)-VLOOKUP(M60,'Kovats n-alkanes'!B$7:C$31,2,TRUE))),I60)</f>
        <v>0</v>
      </c>
      <c r="P60" s="3">
        <v>1</v>
      </c>
      <c r="Q60" s="3">
        <v>1</v>
      </c>
      <c r="R60" s="43"/>
      <c r="S60" s="43"/>
      <c r="T60" s="11"/>
      <c r="U60" s="11"/>
      <c r="V60" s="43"/>
      <c r="W60" s="43"/>
      <c r="X60" s="43"/>
      <c r="Y60" s="43"/>
      <c r="Z60" s="43"/>
      <c r="AA60" s="43"/>
      <c r="AB60" s="43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</row>
    <row r="61" spans="1:45" ht="15">
      <c r="A61" s="3" t="str">
        <f t="shared" si="3"/>
        <v/>
      </c>
      <c r="B61" s="8"/>
      <c r="D61" s="17"/>
      <c r="H61" s="29"/>
      <c r="I61" s="59"/>
      <c r="J61" s="3" t="s">
        <v>125</v>
      </c>
      <c r="K61" s="3" t="str">
        <f t="shared" si="1"/>
        <v/>
      </c>
      <c r="L61" s="38" t="s">
        <v>125</v>
      </c>
      <c r="M61" s="8" t="s">
        <v>125</v>
      </c>
      <c r="N61" s="8" t="str">
        <f t="shared" si="2"/>
        <v/>
      </c>
      <c r="O61" s="8">
        <f>IFERROR(100*(M61+(I61-VLOOKUP(M61,'Kovats n-alkanes'!B$7:C$31,2,TRUE))/(VLOOKUP(N61,'Kovats n-alkanes'!B$7:C$31,2,TRUE)-VLOOKUP(M61,'Kovats n-alkanes'!B$7:C$31,2,TRUE))),I61)</f>
        <v>0</v>
      </c>
      <c r="P61" s="3">
        <v>1</v>
      </c>
      <c r="Q61" s="3">
        <v>1</v>
      </c>
      <c r="R61" s="43"/>
      <c r="S61" s="43"/>
      <c r="T61" s="11"/>
      <c r="U61" s="11"/>
      <c r="V61" s="43"/>
      <c r="W61" s="43"/>
      <c r="X61" s="43"/>
      <c r="Y61" s="43"/>
      <c r="Z61" s="43"/>
      <c r="AA61" s="43"/>
      <c r="AB61" s="43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</row>
    <row r="62" spans="1:45" ht="15">
      <c r="A62" s="3" t="str">
        <f t="shared" si="3"/>
        <v/>
      </c>
      <c r="B62" s="8"/>
      <c r="D62" s="18"/>
      <c r="E62" s="8"/>
      <c r="F62" s="32"/>
      <c r="G62" s="3"/>
      <c r="H62" s="29"/>
      <c r="I62" s="59"/>
      <c r="J62" s="3" t="s">
        <v>125</v>
      </c>
      <c r="K62" s="3" t="str">
        <f t="shared" si="1"/>
        <v/>
      </c>
      <c r="L62" s="38" t="s">
        <v>125</v>
      </c>
      <c r="M62" s="8" t="s">
        <v>125</v>
      </c>
      <c r="N62" s="8" t="str">
        <f t="shared" si="2"/>
        <v/>
      </c>
      <c r="O62" s="8">
        <f>IFERROR(100*(M62+(I62-VLOOKUP(M62,'Kovats n-alkanes'!B$7:C$31,2,TRUE))/(VLOOKUP(N62,'Kovats n-alkanes'!B$7:C$31,2,TRUE)-VLOOKUP(M62,'Kovats n-alkanes'!B$7:C$31,2,TRUE))),I62)</f>
        <v>0</v>
      </c>
      <c r="P62" s="3">
        <v>1</v>
      </c>
      <c r="Q62" s="3">
        <v>1</v>
      </c>
      <c r="S62" s="43"/>
      <c r="T62" s="11"/>
      <c r="U62" s="11"/>
      <c r="V62" s="43"/>
      <c r="W62" s="43"/>
      <c r="X62" s="43"/>
      <c r="Y62" s="43"/>
      <c r="Z62" s="43"/>
      <c r="AA62" s="43"/>
      <c r="AB62" s="43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</row>
    <row r="63" spans="1:45" ht="15">
      <c r="A63" s="3" t="str">
        <f t="shared" si="3"/>
        <v/>
      </c>
      <c r="B63" s="8"/>
      <c r="C63" s="8"/>
      <c r="D63" s="18"/>
      <c r="E63" s="8"/>
      <c r="F63" s="32"/>
      <c r="G63" s="3"/>
      <c r="H63" s="29"/>
      <c r="I63" s="59"/>
      <c r="J63" s="3" t="s">
        <v>125</v>
      </c>
      <c r="K63" s="3" t="str">
        <f t="shared" si="1"/>
        <v/>
      </c>
      <c r="L63" s="38" t="s">
        <v>125</v>
      </c>
      <c r="M63" s="8" t="s">
        <v>125</v>
      </c>
      <c r="N63" s="8" t="str">
        <f t="shared" si="2"/>
        <v/>
      </c>
      <c r="O63" s="8">
        <f>IFERROR(100*(M63+(I63-VLOOKUP(M63,'Kovats n-alkanes'!B$7:C$31,2,TRUE))/(VLOOKUP(N63,'Kovats n-alkanes'!B$7:C$31,2,TRUE)-VLOOKUP(M63,'Kovats n-alkanes'!B$7:C$31,2,TRUE))),I63)</f>
        <v>0</v>
      </c>
      <c r="P63" s="3">
        <v>1</v>
      </c>
      <c r="Q63" s="3">
        <v>1</v>
      </c>
      <c r="S63" s="43"/>
      <c r="T63" s="11"/>
      <c r="U63" s="11"/>
      <c r="V63" s="43"/>
      <c r="W63" s="43"/>
      <c r="X63" s="43"/>
      <c r="Y63" s="43"/>
      <c r="Z63" s="43"/>
      <c r="AA63" s="43"/>
      <c r="AB63" s="43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</row>
    <row r="64" spans="1:45" ht="15">
      <c r="A64" s="3" t="str">
        <f t="shared" si="3"/>
        <v/>
      </c>
      <c r="B64" s="8"/>
      <c r="C64" s="8"/>
      <c r="D64" s="18"/>
      <c r="E64" s="8"/>
      <c r="F64" s="32"/>
      <c r="G64" s="3"/>
      <c r="H64" s="29"/>
      <c r="I64" s="59"/>
      <c r="J64" s="3" t="s">
        <v>125</v>
      </c>
      <c r="K64" s="3" t="str">
        <f t="shared" si="1"/>
        <v/>
      </c>
      <c r="L64" s="38" t="s">
        <v>125</v>
      </c>
      <c r="M64" s="8" t="s">
        <v>125</v>
      </c>
      <c r="N64" s="8" t="str">
        <f t="shared" si="2"/>
        <v/>
      </c>
      <c r="O64" s="8">
        <f>IFERROR(100*(M64+(I64-VLOOKUP(M64,'Kovats n-alkanes'!B$7:C$31,2,TRUE))/(VLOOKUP(N64,'Kovats n-alkanes'!B$7:C$31,2,TRUE)-VLOOKUP(M64,'Kovats n-alkanes'!B$7:C$31,2,TRUE))),I64)</f>
        <v>0</v>
      </c>
      <c r="P64" s="3">
        <v>1</v>
      </c>
      <c r="Q64" s="3">
        <v>1</v>
      </c>
      <c r="R64" s="43"/>
      <c r="S64" s="43"/>
      <c r="T64" s="11"/>
      <c r="U64" s="11"/>
      <c r="V64" s="43"/>
      <c r="W64" s="43"/>
      <c r="X64" s="43"/>
      <c r="Y64" s="43"/>
      <c r="Z64" s="43"/>
      <c r="AA64" s="43"/>
      <c r="AB64" s="43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</row>
    <row r="65" spans="1:45" ht="15">
      <c r="A65" s="3" t="str">
        <f t="shared" si="3"/>
        <v/>
      </c>
      <c r="B65" s="8"/>
      <c r="C65" s="8"/>
      <c r="D65" s="18"/>
      <c r="E65" s="8"/>
      <c r="F65" s="32"/>
      <c r="G65" s="3"/>
      <c r="H65" s="29"/>
      <c r="I65" s="59"/>
      <c r="J65" s="3" t="s">
        <v>125</v>
      </c>
      <c r="K65" s="3" t="str">
        <f t="shared" si="1"/>
        <v/>
      </c>
      <c r="L65" s="38" t="s">
        <v>125</v>
      </c>
      <c r="M65" s="8" t="s">
        <v>125</v>
      </c>
      <c r="N65" s="8" t="str">
        <f t="shared" si="2"/>
        <v/>
      </c>
      <c r="O65" s="8">
        <f>IFERROR(100*(M65+(I65-VLOOKUP(M65,'Kovats n-alkanes'!B$7:C$31,2,TRUE))/(VLOOKUP(N65,'Kovats n-alkanes'!B$7:C$31,2,TRUE)-VLOOKUP(M65,'Kovats n-alkanes'!B$7:C$31,2,TRUE))),I65)</f>
        <v>0</v>
      </c>
      <c r="P65" s="3">
        <v>1</v>
      </c>
      <c r="Q65" s="3">
        <v>1</v>
      </c>
      <c r="R65" s="43"/>
      <c r="S65" s="43"/>
      <c r="T65" s="11"/>
      <c r="U65" s="11"/>
      <c r="V65" s="43"/>
      <c r="W65" s="43"/>
      <c r="X65" s="43"/>
      <c r="Y65" s="43"/>
      <c r="Z65" s="43"/>
      <c r="AA65" s="43"/>
      <c r="AB65" s="43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</row>
    <row r="66" spans="1:45" ht="15">
      <c r="A66" s="3" t="str">
        <f t="shared" si="3"/>
        <v/>
      </c>
      <c r="B66" s="8"/>
      <c r="D66" s="17"/>
      <c r="H66" s="29"/>
      <c r="I66" s="59"/>
      <c r="J66" s="3" t="s">
        <v>125</v>
      </c>
      <c r="K66" s="3" t="str">
        <f t="shared" si="1"/>
        <v/>
      </c>
      <c r="L66" s="38" t="s">
        <v>125</v>
      </c>
      <c r="M66" s="8" t="s">
        <v>125</v>
      </c>
      <c r="N66" s="8" t="str">
        <f t="shared" si="2"/>
        <v/>
      </c>
      <c r="O66" s="8">
        <f>IFERROR(100*(M66+(I66-VLOOKUP(M66,'Kovats n-alkanes'!B$7:C$31,2,TRUE))/(VLOOKUP(N66,'Kovats n-alkanes'!B$7:C$31,2,TRUE)-VLOOKUP(M66,'Kovats n-alkanes'!B$7:C$31,2,TRUE))),I66)</f>
        <v>0</v>
      </c>
      <c r="P66" s="3">
        <v>1</v>
      </c>
      <c r="Q66" s="3">
        <v>1</v>
      </c>
      <c r="R66" s="43"/>
      <c r="S66" s="43"/>
      <c r="T66" s="11"/>
      <c r="U66" s="11"/>
      <c r="V66" s="43"/>
      <c r="W66" s="43"/>
      <c r="X66" s="43"/>
      <c r="Y66" s="43"/>
      <c r="Z66" s="43"/>
      <c r="AA66" s="43"/>
      <c r="AB66" s="43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</row>
    <row r="67" spans="1:45" ht="15">
      <c r="A67" s="3" t="str">
        <f t="shared" si="3"/>
        <v/>
      </c>
      <c r="B67" s="8"/>
      <c r="D67" s="18"/>
      <c r="E67" s="8"/>
      <c r="F67" s="32"/>
      <c r="G67" s="3"/>
      <c r="H67" s="29"/>
      <c r="I67" s="59"/>
      <c r="J67" s="3" t="s">
        <v>125</v>
      </c>
      <c r="K67" s="3" t="str">
        <f t="shared" si="1"/>
        <v/>
      </c>
      <c r="L67" s="38" t="s">
        <v>125</v>
      </c>
      <c r="M67" s="8" t="s">
        <v>125</v>
      </c>
      <c r="N67" s="8" t="str">
        <f t="shared" si="2"/>
        <v/>
      </c>
      <c r="O67" s="8">
        <f>IFERROR(100*(M67+(I67-VLOOKUP(M67,'Kovats n-alkanes'!B$7:C$31,2,TRUE))/(VLOOKUP(N67,'Kovats n-alkanes'!B$7:C$31,2,TRUE)-VLOOKUP(M67,'Kovats n-alkanes'!B$7:C$31,2,TRUE))),I67)</f>
        <v>0</v>
      </c>
      <c r="P67" s="3">
        <v>1</v>
      </c>
      <c r="Q67" s="3">
        <v>1</v>
      </c>
      <c r="S67" s="43"/>
      <c r="T67" s="11"/>
      <c r="U67" s="11"/>
      <c r="V67" s="43"/>
      <c r="W67" s="43"/>
      <c r="X67" s="43"/>
      <c r="Y67" s="43"/>
      <c r="Z67" s="43"/>
      <c r="AA67" s="43"/>
      <c r="AB67" s="43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</row>
    <row r="68" spans="1:45" ht="15">
      <c r="A68" s="3" t="str">
        <f t="shared" si="3"/>
        <v/>
      </c>
      <c r="B68" s="8"/>
      <c r="C68" s="8"/>
      <c r="D68" s="18"/>
      <c r="E68" s="8"/>
      <c r="F68" s="32"/>
      <c r="G68" s="3"/>
      <c r="H68" s="29"/>
      <c r="I68" s="59"/>
      <c r="J68" s="3" t="s">
        <v>125</v>
      </c>
      <c r="K68" s="3" t="str">
        <f t="shared" si="1"/>
        <v/>
      </c>
      <c r="L68" s="38" t="s">
        <v>125</v>
      </c>
      <c r="M68" s="8" t="s">
        <v>125</v>
      </c>
      <c r="N68" s="8" t="str">
        <f t="shared" si="2"/>
        <v/>
      </c>
      <c r="O68" s="8">
        <f>IFERROR(100*(M68+(I68-VLOOKUP(M68,'Kovats n-alkanes'!B$7:C$31,2,TRUE))/(VLOOKUP(N68,'Kovats n-alkanes'!B$7:C$31,2,TRUE)-VLOOKUP(M68,'Kovats n-alkanes'!B$7:C$31,2,TRUE))),I68)</f>
        <v>0</v>
      </c>
      <c r="P68" s="3">
        <v>1</v>
      </c>
      <c r="Q68" s="3">
        <v>1</v>
      </c>
      <c r="S68" s="43"/>
      <c r="T68" s="11"/>
      <c r="U68" s="11"/>
      <c r="V68" s="43"/>
      <c r="W68" s="43"/>
      <c r="X68" s="43"/>
      <c r="Y68" s="43"/>
      <c r="Z68" s="43"/>
      <c r="AA68" s="43"/>
      <c r="AB68" s="43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</row>
    <row r="69" spans="1:45" ht="15">
      <c r="A69" s="3" t="str">
        <f t="shared" si="3"/>
        <v/>
      </c>
      <c r="B69" s="8"/>
      <c r="C69" s="8"/>
      <c r="D69" s="18"/>
      <c r="E69" s="8"/>
      <c r="F69" s="32"/>
      <c r="G69" s="3"/>
      <c r="H69" s="29"/>
      <c r="I69" s="59"/>
      <c r="J69" s="3" t="s">
        <v>125</v>
      </c>
      <c r="K69" s="3" t="str">
        <f t="shared" si="1"/>
        <v/>
      </c>
      <c r="L69" s="38" t="s">
        <v>125</v>
      </c>
      <c r="M69" s="8" t="s">
        <v>125</v>
      </c>
      <c r="N69" s="8" t="str">
        <f t="shared" si="2"/>
        <v/>
      </c>
      <c r="O69" s="8">
        <f>IFERROR(100*(M69+(I69-VLOOKUP(M69,'Kovats n-alkanes'!B$7:C$31,2,TRUE))/(VLOOKUP(N69,'Kovats n-alkanes'!B$7:C$31,2,TRUE)-VLOOKUP(M69,'Kovats n-alkanes'!B$7:C$31,2,TRUE))),I69)</f>
        <v>0</v>
      </c>
      <c r="P69" s="3">
        <v>1</v>
      </c>
      <c r="Q69" s="3">
        <v>1</v>
      </c>
      <c r="R69" s="43"/>
      <c r="S69" s="43"/>
      <c r="T69" s="11"/>
      <c r="U69" s="11"/>
      <c r="V69" s="43"/>
      <c r="W69" s="43"/>
      <c r="X69" s="43"/>
      <c r="Y69" s="43"/>
      <c r="Z69" s="43"/>
      <c r="AA69" s="43"/>
      <c r="AB69" s="43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</row>
    <row r="70" spans="1:45" ht="15">
      <c r="A70" s="3" t="str">
        <f t="shared" si="3"/>
        <v/>
      </c>
      <c r="B70" s="8"/>
      <c r="C70" s="8"/>
      <c r="D70" s="18"/>
      <c r="E70" s="8"/>
      <c r="F70" s="32"/>
      <c r="G70" s="3"/>
      <c r="H70" s="29"/>
      <c r="I70" s="59"/>
      <c r="J70" s="3" t="s">
        <v>125</v>
      </c>
      <c r="K70" s="3" t="str">
        <f t="shared" si="1"/>
        <v/>
      </c>
      <c r="L70" s="38" t="s">
        <v>125</v>
      </c>
      <c r="M70" s="8" t="s">
        <v>125</v>
      </c>
      <c r="N70" s="8" t="str">
        <f t="shared" si="2"/>
        <v/>
      </c>
      <c r="O70" s="8">
        <f>IFERROR(100*(M70+(I70-VLOOKUP(M70,'Kovats n-alkanes'!B$7:C$31,2,TRUE))/(VLOOKUP(N70,'Kovats n-alkanes'!B$7:C$31,2,TRUE)-VLOOKUP(M70,'Kovats n-alkanes'!B$7:C$31,2,TRUE))),I70)</f>
        <v>0</v>
      </c>
      <c r="P70" s="3">
        <v>1</v>
      </c>
      <c r="Q70" s="3">
        <v>1</v>
      </c>
      <c r="R70" s="43"/>
      <c r="S70" s="43"/>
      <c r="T70" s="11"/>
      <c r="U70" s="11"/>
      <c r="V70" s="43"/>
      <c r="W70" s="43"/>
      <c r="X70" s="43"/>
      <c r="Y70" s="43"/>
      <c r="Z70" s="43"/>
      <c r="AA70" s="43"/>
      <c r="AB70" s="43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</row>
    <row r="71" spans="1:45" ht="15">
      <c r="A71" s="3" t="str">
        <f t="shared" si="3"/>
        <v/>
      </c>
      <c r="D71" s="46"/>
      <c r="F71" s="1"/>
      <c r="H71" s="29"/>
      <c r="I71" s="59"/>
      <c r="J71" s="3" t="s">
        <v>125</v>
      </c>
      <c r="K71" s="3" t="str">
        <f t="shared" si="1"/>
        <v/>
      </c>
      <c r="L71" s="38" t="s">
        <v>125</v>
      </c>
      <c r="M71" s="8" t="s">
        <v>125</v>
      </c>
      <c r="N71" s="8" t="str">
        <f t="shared" si="2"/>
        <v/>
      </c>
      <c r="O71" s="8">
        <f>IFERROR(100*(M71+(I71-VLOOKUP(M71,'Kovats n-alkanes'!B$7:C$31,2,TRUE))/(VLOOKUP(N71,'Kovats n-alkanes'!B$7:C$31,2,TRUE)-VLOOKUP(M71,'Kovats n-alkanes'!B$7:C$31,2,TRUE))),I71)</f>
        <v>0</v>
      </c>
      <c r="P71" s="3">
        <v>1</v>
      </c>
      <c r="Q71" s="3">
        <v>1</v>
      </c>
      <c r="R71" s="43"/>
      <c r="S71" s="43"/>
      <c r="T71" s="11"/>
      <c r="U71" s="11"/>
      <c r="V71" s="43"/>
      <c r="W71" s="43"/>
      <c r="X71" s="43"/>
      <c r="Y71" s="43"/>
      <c r="Z71" s="43"/>
      <c r="AA71" s="43"/>
      <c r="AB71" s="43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</row>
    <row r="72" spans="1:45" ht="15">
      <c r="A72" s="3" t="str">
        <f t="shared" si="3"/>
        <v/>
      </c>
      <c r="D72" s="46"/>
      <c r="F72" s="1"/>
      <c r="H72" s="29"/>
      <c r="I72" s="59"/>
      <c r="J72" s="3" t="s">
        <v>125</v>
      </c>
      <c r="K72" s="3" t="str">
        <f t="shared" si="1"/>
        <v/>
      </c>
      <c r="L72" s="38" t="s">
        <v>125</v>
      </c>
      <c r="M72" s="8" t="s">
        <v>125</v>
      </c>
      <c r="N72" s="8" t="str">
        <f t="shared" si="2"/>
        <v/>
      </c>
      <c r="O72" s="8">
        <f>IFERROR(100*(M72+(I72-VLOOKUP(M72,'Kovats n-alkanes'!B$7:C$31,2,TRUE))/(VLOOKUP(N72,'Kovats n-alkanes'!B$7:C$31,2,TRUE)-VLOOKUP(M72,'Kovats n-alkanes'!B$7:C$31,2,TRUE))),I72)</f>
        <v>0</v>
      </c>
      <c r="P72" s="3">
        <v>1</v>
      </c>
      <c r="Q72" s="3">
        <v>1</v>
      </c>
      <c r="R72" s="43"/>
      <c r="S72" s="43"/>
      <c r="T72" s="11"/>
      <c r="U72" s="11"/>
      <c r="V72" s="43"/>
      <c r="W72" s="43"/>
      <c r="X72" s="43"/>
      <c r="Y72" s="43"/>
      <c r="Z72" s="43"/>
      <c r="AA72" s="43"/>
      <c r="AB72" s="43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</row>
    <row r="73" spans="1:45" ht="15">
      <c r="A73" s="3" t="str">
        <f t="shared" si="3"/>
        <v/>
      </c>
      <c r="D73" s="46"/>
      <c r="F73" s="1"/>
      <c r="H73" s="29"/>
      <c r="I73" s="59"/>
      <c r="J73" s="3" t="s">
        <v>125</v>
      </c>
      <c r="K73" s="3" t="str">
        <f t="shared" si="1"/>
        <v/>
      </c>
      <c r="L73" s="38" t="s">
        <v>125</v>
      </c>
      <c r="M73" s="8" t="s">
        <v>125</v>
      </c>
      <c r="N73" s="8" t="str">
        <f t="shared" si="2"/>
        <v/>
      </c>
      <c r="O73" s="8">
        <f>IFERROR(100*(M73+(I73-VLOOKUP(M73,'Kovats n-alkanes'!B$7:C$31,2,TRUE))/(VLOOKUP(N73,'Kovats n-alkanes'!B$7:C$31,2,TRUE)-VLOOKUP(M73,'Kovats n-alkanes'!B$7:C$31,2,TRUE))),I73)</f>
        <v>0</v>
      </c>
      <c r="P73" s="3">
        <v>1</v>
      </c>
      <c r="Q73" s="3">
        <v>1</v>
      </c>
      <c r="R73" s="43"/>
      <c r="S73" s="43"/>
      <c r="T73" s="11"/>
      <c r="U73" s="11"/>
      <c r="V73" s="43"/>
      <c r="W73" s="43"/>
      <c r="X73" s="43"/>
      <c r="Y73" s="43"/>
      <c r="Z73" s="43"/>
      <c r="AA73" s="43"/>
      <c r="AB73" s="43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</row>
    <row r="74" spans="1:45" ht="15">
      <c r="A74" s="3" t="str">
        <f t="shared" si="3"/>
        <v/>
      </c>
      <c r="D74" s="46"/>
      <c r="F74" s="1"/>
      <c r="H74" s="29"/>
      <c r="I74" s="59"/>
      <c r="J74" s="3" t="s">
        <v>125</v>
      </c>
      <c r="K74" s="3" t="str">
        <f t="shared" si="1"/>
        <v/>
      </c>
      <c r="L74" s="38" t="s">
        <v>125</v>
      </c>
      <c r="M74" s="8" t="s">
        <v>125</v>
      </c>
      <c r="N74" s="8" t="str">
        <f t="shared" si="2"/>
        <v/>
      </c>
      <c r="O74" s="8">
        <f>IFERROR(100*(M74+(I74-VLOOKUP(M74,'Kovats n-alkanes'!B$7:C$31,2,TRUE))/(VLOOKUP(N74,'Kovats n-alkanes'!B$7:C$31,2,TRUE)-VLOOKUP(M74,'Kovats n-alkanes'!B$7:C$31,2,TRUE))),I74)</f>
        <v>0</v>
      </c>
      <c r="P74" s="3">
        <v>1</v>
      </c>
      <c r="Q74" s="3">
        <v>1</v>
      </c>
      <c r="R74" s="43"/>
      <c r="S74" s="43"/>
      <c r="T74" s="11"/>
      <c r="U74" s="11"/>
      <c r="V74" s="43"/>
      <c r="W74" s="43"/>
      <c r="X74" s="43"/>
      <c r="Y74" s="43"/>
      <c r="Z74" s="43"/>
      <c r="AA74" s="43"/>
      <c r="AB74" s="43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</row>
    <row r="75" spans="1:45" ht="15">
      <c r="A75" s="3" t="str">
        <f t="shared" si="3"/>
        <v/>
      </c>
      <c r="D75" s="46"/>
      <c r="F75" s="1"/>
      <c r="H75" s="29"/>
      <c r="I75" s="59"/>
      <c r="J75" s="3" t="s">
        <v>125</v>
      </c>
      <c r="K75" s="3" t="str">
        <f t="shared" si="1"/>
        <v/>
      </c>
      <c r="L75" s="38" t="s">
        <v>125</v>
      </c>
      <c r="M75" s="8" t="s">
        <v>125</v>
      </c>
      <c r="N75" s="8" t="str">
        <f t="shared" si="2"/>
        <v/>
      </c>
      <c r="O75" s="8">
        <f>IFERROR(100*(M75+(I75-VLOOKUP(M75,'Kovats n-alkanes'!B$7:C$31,2,TRUE))/(VLOOKUP(N75,'Kovats n-alkanes'!B$7:C$31,2,TRUE)-VLOOKUP(M75,'Kovats n-alkanes'!B$7:C$31,2,TRUE))),I75)</f>
        <v>0</v>
      </c>
      <c r="P75" s="3">
        <v>1</v>
      </c>
      <c r="Q75" s="3">
        <v>1</v>
      </c>
      <c r="R75" s="43"/>
      <c r="S75" s="43"/>
      <c r="T75" s="11"/>
      <c r="U75" s="11"/>
      <c r="V75" s="43"/>
      <c r="W75" s="43"/>
      <c r="X75" s="43"/>
      <c r="Y75" s="43"/>
      <c r="Z75" s="43"/>
      <c r="AA75" s="43"/>
      <c r="AB75" s="43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</row>
    <row r="76" spans="1:45" ht="15">
      <c r="A76" s="3" t="str">
        <f t="shared" si="3"/>
        <v/>
      </c>
      <c r="D76" s="46"/>
      <c r="F76" s="1"/>
      <c r="H76" s="29"/>
      <c r="I76" s="59"/>
      <c r="J76" s="3" t="s">
        <v>125</v>
      </c>
      <c r="K76" s="3" t="str">
        <f t="shared" si="1"/>
        <v/>
      </c>
      <c r="L76" s="38" t="s">
        <v>125</v>
      </c>
      <c r="M76" s="8" t="s">
        <v>125</v>
      </c>
      <c r="N76" s="8" t="str">
        <f t="shared" si="2"/>
        <v/>
      </c>
      <c r="O76" s="8">
        <f>IFERROR(100*(M76+(I76-VLOOKUP(M76,'Kovats n-alkanes'!B$7:C$31,2,TRUE))/(VLOOKUP(N76,'Kovats n-alkanes'!B$7:C$31,2,TRUE)-VLOOKUP(M76,'Kovats n-alkanes'!B$7:C$31,2,TRUE))),I76)</f>
        <v>0</v>
      </c>
      <c r="P76" s="3">
        <v>1</v>
      </c>
      <c r="Q76" s="3">
        <v>1</v>
      </c>
      <c r="R76" s="43"/>
      <c r="S76" s="43"/>
      <c r="T76" s="11"/>
      <c r="U76" s="11"/>
      <c r="V76" s="43"/>
      <c r="W76" s="43"/>
      <c r="X76" s="43"/>
      <c r="Y76" s="43"/>
      <c r="Z76" s="43"/>
      <c r="AA76" s="43"/>
      <c r="AB76" s="43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</row>
    <row r="77" spans="1:45" ht="15">
      <c r="A77" s="3" t="str">
        <f t="shared" si="3"/>
        <v/>
      </c>
      <c r="D77" s="46"/>
      <c r="F77" s="1"/>
      <c r="H77" s="29"/>
      <c r="I77" s="59"/>
      <c r="J77" s="3" t="s">
        <v>125</v>
      </c>
      <c r="K77" s="3" t="str">
        <f t="shared" si="1"/>
        <v/>
      </c>
      <c r="L77" s="38" t="s">
        <v>125</v>
      </c>
      <c r="M77" s="8" t="s">
        <v>125</v>
      </c>
      <c r="N77" s="8" t="str">
        <f t="shared" si="2"/>
        <v/>
      </c>
      <c r="O77" s="8">
        <f>IFERROR(100*(M77+(I77-VLOOKUP(M77,'Kovats n-alkanes'!B$7:C$31,2,TRUE))/(VLOOKUP(N77,'Kovats n-alkanes'!B$7:C$31,2,TRUE)-VLOOKUP(M77,'Kovats n-alkanes'!B$7:C$31,2,TRUE))),I77)</f>
        <v>0</v>
      </c>
      <c r="P77" s="3">
        <v>1</v>
      </c>
      <c r="Q77" s="3">
        <v>1</v>
      </c>
      <c r="R77" s="43"/>
      <c r="S77" s="43"/>
      <c r="T77" s="11"/>
      <c r="U77" s="11"/>
      <c r="V77" s="43"/>
      <c r="W77" s="43"/>
      <c r="X77" s="43"/>
      <c r="Y77" s="43"/>
      <c r="Z77" s="43"/>
      <c r="AA77" s="43"/>
      <c r="AB77" s="43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</row>
    <row r="78" spans="1:45" ht="15">
      <c r="A78" s="3" t="str">
        <f t="shared" si="3"/>
        <v/>
      </c>
      <c r="D78" s="46"/>
      <c r="F78" s="1"/>
      <c r="H78" s="29"/>
      <c r="I78" s="59"/>
      <c r="J78" s="3" t="s">
        <v>125</v>
      </c>
      <c r="K78" s="3" t="str">
        <f t="shared" si="1"/>
        <v/>
      </c>
      <c r="L78" s="38" t="s">
        <v>125</v>
      </c>
      <c r="M78" s="8" t="s">
        <v>125</v>
      </c>
      <c r="N78" s="8" t="str">
        <f t="shared" si="2"/>
        <v/>
      </c>
      <c r="O78" s="8">
        <f>IFERROR(100*(M78+(I78-VLOOKUP(M78,'Kovats n-alkanes'!B$7:C$31,2,TRUE))/(VLOOKUP(N78,'Kovats n-alkanes'!B$7:C$31,2,TRUE)-VLOOKUP(M78,'Kovats n-alkanes'!B$7:C$31,2,TRUE))),I78)</f>
        <v>0</v>
      </c>
      <c r="P78" s="3">
        <v>1</v>
      </c>
      <c r="Q78" s="3">
        <v>1</v>
      </c>
      <c r="R78" s="43"/>
      <c r="S78" s="43"/>
      <c r="T78" s="11"/>
      <c r="U78" s="11"/>
      <c r="V78" s="43"/>
      <c r="W78" s="43"/>
      <c r="X78" s="43"/>
      <c r="Y78" s="43"/>
      <c r="Z78" s="43"/>
      <c r="AA78" s="43"/>
      <c r="AB78" s="43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</row>
    <row r="79" spans="1:45" ht="15">
      <c r="A79" s="3" t="str">
        <f t="shared" si="3"/>
        <v/>
      </c>
      <c r="D79" s="46"/>
      <c r="F79" s="1"/>
      <c r="H79" s="29"/>
      <c r="I79" s="59"/>
      <c r="J79" s="3" t="s">
        <v>125</v>
      </c>
      <c r="K79" s="3" t="str">
        <f t="shared" si="1"/>
        <v/>
      </c>
      <c r="L79" s="38" t="s">
        <v>125</v>
      </c>
      <c r="M79" s="8" t="s">
        <v>125</v>
      </c>
      <c r="N79" s="8" t="str">
        <f t="shared" si="2"/>
        <v/>
      </c>
      <c r="O79" s="8">
        <f>IFERROR(100*(M79+(I79-VLOOKUP(M79,'Kovats n-alkanes'!B$7:C$31,2,TRUE))/(VLOOKUP(N79,'Kovats n-alkanes'!B$7:C$31,2,TRUE)-VLOOKUP(M79,'Kovats n-alkanes'!B$7:C$31,2,TRUE))),I79)</f>
        <v>0</v>
      </c>
      <c r="P79" s="3">
        <v>1</v>
      </c>
      <c r="Q79" s="3">
        <v>1</v>
      </c>
      <c r="R79" s="43"/>
      <c r="S79" s="43"/>
      <c r="T79" s="11"/>
      <c r="U79" s="11"/>
      <c r="V79" s="43"/>
      <c r="W79" s="43"/>
      <c r="X79" s="43"/>
      <c r="Y79" s="43"/>
      <c r="Z79" s="43"/>
      <c r="AA79" s="43"/>
      <c r="AB79" s="43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</row>
    <row r="80" spans="1:45" ht="15">
      <c r="A80" s="3" t="str">
        <f t="shared" si="3"/>
        <v/>
      </c>
      <c r="D80" s="46"/>
      <c r="F80" s="1"/>
      <c r="H80" s="29"/>
      <c r="I80" s="59"/>
      <c r="J80" s="3" t="s">
        <v>125</v>
      </c>
      <c r="K80" s="3" t="str">
        <f t="shared" si="1"/>
        <v/>
      </c>
      <c r="L80" s="38" t="s">
        <v>125</v>
      </c>
      <c r="M80" s="8" t="s">
        <v>125</v>
      </c>
      <c r="N80" s="8" t="str">
        <f t="shared" si="2"/>
        <v/>
      </c>
      <c r="O80" s="8">
        <f>IFERROR(100*(M80+(I80-VLOOKUP(M80,'Kovats n-alkanes'!B$7:C$31,2,TRUE))/(VLOOKUP(N80,'Kovats n-alkanes'!B$7:C$31,2,TRUE)-VLOOKUP(M80,'Kovats n-alkanes'!B$7:C$31,2,TRUE))),I80)</f>
        <v>0</v>
      </c>
      <c r="P80" s="3">
        <v>1</v>
      </c>
      <c r="Q80" s="3">
        <v>1</v>
      </c>
      <c r="R80" s="43"/>
      <c r="S80" s="43"/>
      <c r="T80" s="11"/>
      <c r="U80" s="11"/>
      <c r="V80" s="43"/>
      <c r="W80" s="43"/>
      <c r="X80" s="43"/>
      <c r="Y80" s="43"/>
      <c r="Z80" s="43"/>
      <c r="AA80" s="43"/>
      <c r="AB80" s="43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</row>
    <row r="81" spans="1:45" ht="15">
      <c r="A81" s="3" t="str">
        <f t="shared" si="3"/>
        <v/>
      </c>
      <c r="D81" s="46"/>
      <c r="F81" s="1"/>
      <c r="H81" s="29"/>
      <c r="I81" s="59"/>
      <c r="J81" s="3" t="s">
        <v>125</v>
      </c>
      <c r="K81" s="3" t="str">
        <f t="shared" si="1"/>
        <v/>
      </c>
      <c r="L81" s="38" t="s">
        <v>125</v>
      </c>
      <c r="M81" s="8" t="s">
        <v>125</v>
      </c>
      <c r="N81" s="8" t="str">
        <f t="shared" si="2"/>
        <v/>
      </c>
      <c r="O81" s="8">
        <f>IFERROR(100*(M81+(I81-VLOOKUP(M81,'Kovats n-alkanes'!B$7:C$31,2,TRUE))/(VLOOKUP(N81,'Kovats n-alkanes'!B$7:C$31,2,TRUE)-VLOOKUP(M81,'Kovats n-alkanes'!B$7:C$31,2,TRUE))),I81)</f>
        <v>0</v>
      </c>
      <c r="P81" s="3">
        <v>1</v>
      </c>
      <c r="Q81" s="3">
        <v>1</v>
      </c>
      <c r="R81" s="43"/>
      <c r="S81" s="43"/>
      <c r="T81" s="11"/>
      <c r="U81" s="11"/>
      <c r="V81" s="43"/>
      <c r="W81" s="43"/>
      <c r="X81" s="43"/>
      <c r="Y81" s="43"/>
      <c r="Z81" s="43"/>
      <c r="AA81" s="43"/>
      <c r="AB81" s="43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</row>
    <row r="82" spans="1:45" ht="15">
      <c r="A82" s="3" t="str">
        <f t="shared" si="3"/>
        <v/>
      </c>
      <c r="D82" s="46"/>
      <c r="F82" s="1"/>
      <c r="H82" s="29"/>
      <c r="I82" s="59"/>
      <c r="J82" s="3" t="s">
        <v>125</v>
      </c>
      <c r="K82" s="3" t="str">
        <f t="shared" si="1"/>
        <v/>
      </c>
      <c r="L82" s="38" t="s">
        <v>125</v>
      </c>
      <c r="M82" s="8" t="s">
        <v>125</v>
      </c>
      <c r="N82" s="8" t="str">
        <f t="shared" si="2"/>
        <v/>
      </c>
      <c r="O82" s="8">
        <f>IFERROR(100*(M82+(I82-VLOOKUP(M82,'Kovats n-alkanes'!B$7:C$31,2,TRUE))/(VLOOKUP(N82,'Kovats n-alkanes'!B$7:C$31,2,TRUE)-VLOOKUP(M82,'Kovats n-alkanes'!B$7:C$31,2,TRUE))),I82)</f>
        <v>0</v>
      </c>
      <c r="P82" s="3">
        <v>1</v>
      </c>
      <c r="Q82" s="3">
        <v>1</v>
      </c>
      <c r="R82" s="43"/>
      <c r="S82" s="43"/>
      <c r="T82" s="11"/>
      <c r="U82" s="11"/>
      <c r="V82" s="43"/>
      <c r="W82" s="43"/>
      <c r="X82" s="43"/>
      <c r="Y82" s="43"/>
      <c r="Z82" s="43"/>
      <c r="AA82" s="43"/>
      <c r="AB82" s="43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</row>
    <row r="83" spans="1:45" ht="15">
      <c r="D83" s="46"/>
      <c r="F83" s="1"/>
      <c r="H83" s="29"/>
      <c r="I83" s="59"/>
      <c r="J83" s="3" t="s">
        <v>125</v>
      </c>
      <c r="K83" s="3" t="str">
        <f t="shared" si="1"/>
        <v/>
      </c>
      <c r="L83" s="38" t="s">
        <v>125</v>
      </c>
      <c r="M83" s="8" t="s">
        <v>125</v>
      </c>
      <c r="N83" s="8" t="str">
        <f t="shared" si="2"/>
        <v/>
      </c>
      <c r="O83" s="8">
        <f>IFERROR(100*(M83+(I83-VLOOKUP(M83,'Kovats n-alkanes'!B$7:C$31,2,TRUE))/(VLOOKUP(N83,'Kovats n-alkanes'!B$7:C$31,2,TRUE)-VLOOKUP(M83,'Kovats n-alkanes'!B$7:C$31,2,TRUE))),I83)</f>
        <v>0</v>
      </c>
      <c r="P83" s="3">
        <v>1</v>
      </c>
      <c r="Q83" s="3">
        <v>1</v>
      </c>
      <c r="R83" s="43"/>
      <c r="S83" s="43"/>
      <c r="T83" s="11"/>
      <c r="U83" s="11"/>
      <c r="V83" s="43"/>
      <c r="W83" s="43"/>
      <c r="X83" s="43"/>
      <c r="Y83" s="43"/>
      <c r="Z83" s="43"/>
      <c r="AA83" s="43"/>
      <c r="AB83" s="43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</row>
    <row r="84" spans="1:45" ht="15">
      <c r="D84" s="46"/>
      <c r="F84" s="1"/>
      <c r="H84" s="29"/>
      <c r="I84" s="59"/>
      <c r="J84" s="3" t="s">
        <v>125</v>
      </c>
      <c r="K84" s="3" t="str">
        <f t="shared" si="1"/>
        <v/>
      </c>
      <c r="L84" s="38" t="s">
        <v>125</v>
      </c>
      <c r="M84" s="8" t="s">
        <v>125</v>
      </c>
      <c r="N84" s="8" t="str">
        <f t="shared" si="2"/>
        <v/>
      </c>
      <c r="O84" s="8">
        <f>IFERROR(100*(M84+(I84-VLOOKUP(M84,'Kovats n-alkanes'!B$7:C$31,2,TRUE))/(VLOOKUP(N84,'Kovats n-alkanes'!B$7:C$31,2,TRUE)-VLOOKUP(M84,'Kovats n-alkanes'!B$7:C$31,2,TRUE))),I84)</f>
        <v>0</v>
      </c>
      <c r="P84" s="3">
        <v>1</v>
      </c>
      <c r="Q84" s="3">
        <v>1</v>
      </c>
      <c r="R84" s="43"/>
      <c r="S84" s="43"/>
      <c r="T84" s="11"/>
      <c r="U84" s="11"/>
      <c r="V84" s="43"/>
      <c r="W84" s="43"/>
      <c r="X84" s="43"/>
      <c r="Y84" s="43"/>
      <c r="Z84" s="43"/>
      <c r="AA84" s="43"/>
      <c r="AB84" s="43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</row>
    <row r="85" spans="1:45" ht="15">
      <c r="D85" s="46"/>
      <c r="F85" s="1"/>
      <c r="H85" s="29"/>
      <c r="I85" s="59"/>
      <c r="J85" s="3" t="s">
        <v>125</v>
      </c>
      <c r="K85" s="3" t="str">
        <f t="shared" si="1"/>
        <v/>
      </c>
      <c r="L85" s="38" t="s">
        <v>125</v>
      </c>
      <c r="M85" s="8" t="s">
        <v>125</v>
      </c>
      <c r="N85" s="8" t="str">
        <f t="shared" si="2"/>
        <v/>
      </c>
      <c r="O85" s="8">
        <f>IFERROR(100*(M85+(I85-VLOOKUP(M85,'Kovats n-alkanes'!B$7:C$31,2,TRUE))/(VLOOKUP(N85,'Kovats n-alkanes'!B$7:C$31,2,TRUE)-VLOOKUP(M85,'Kovats n-alkanes'!B$7:C$31,2,TRUE))),I85)</f>
        <v>0</v>
      </c>
      <c r="P85" s="3">
        <v>1</v>
      </c>
      <c r="Q85" s="3">
        <v>1</v>
      </c>
      <c r="R85" s="43"/>
      <c r="S85" s="43"/>
      <c r="T85" s="11"/>
      <c r="U85" s="11"/>
      <c r="V85" s="43"/>
      <c r="W85" s="43"/>
      <c r="X85" s="43"/>
      <c r="Y85" s="43"/>
      <c r="Z85" s="43"/>
      <c r="AA85" s="43"/>
      <c r="AB85" s="43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</row>
    <row r="86" spans="1:45" ht="15">
      <c r="D86" s="46"/>
      <c r="F86" s="1"/>
      <c r="H86" s="29"/>
      <c r="I86" s="59"/>
      <c r="J86" s="3" t="s">
        <v>125</v>
      </c>
      <c r="K86" s="3" t="str">
        <f t="shared" si="1"/>
        <v/>
      </c>
      <c r="L86" s="38" t="s">
        <v>125</v>
      </c>
      <c r="M86" s="8" t="s">
        <v>125</v>
      </c>
      <c r="N86" s="8" t="str">
        <f t="shared" si="2"/>
        <v/>
      </c>
      <c r="O86" s="8">
        <f>IFERROR(100*(M86+(I86-VLOOKUP(M86,'Kovats n-alkanes'!B$7:C$31,2,TRUE))/(VLOOKUP(N86,'Kovats n-alkanes'!B$7:C$31,2,TRUE)-VLOOKUP(M86,'Kovats n-alkanes'!B$7:C$31,2,TRUE))),I86)</f>
        <v>0</v>
      </c>
      <c r="P86" s="3">
        <v>1</v>
      </c>
      <c r="Q86" s="3">
        <v>1</v>
      </c>
      <c r="R86" s="43"/>
      <c r="S86" s="43"/>
      <c r="T86" s="11"/>
      <c r="U86" s="11"/>
      <c r="V86" s="43"/>
      <c r="W86" s="43"/>
      <c r="X86" s="43"/>
      <c r="Y86" s="43"/>
      <c r="Z86" s="43"/>
      <c r="AA86" s="43"/>
      <c r="AB86" s="43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</row>
    <row r="87" spans="1:45" ht="15">
      <c r="D87" s="46"/>
      <c r="F87" s="1"/>
      <c r="H87" s="29"/>
      <c r="I87" s="59"/>
      <c r="J87" s="3" t="s">
        <v>125</v>
      </c>
      <c r="K87" s="3" t="str">
        <f t="shared" si="1"/>
        <v/>
      </c>
      <c r="L87" s="38" t="s">
        <v>125</v>
      </c>
      <c r="M87" s="8" t="s">
        <v>125</v>
      </c>
      <c r="N87" s="8" t="str">
        <f t="shared" si="2"/>
        <v/>
      </c>
      <c r="O87" s="8">
        <f>IFERROR(100*(M87+(I87-VLOOKUP(M87,'Kovats n-alkanes'!B$7:C$31,2,TRUE))/(VLOOKUP(N87,'Kovats n-alkanes'!B$7:C$31,2,TRUE)-VLOOKUP(M87,'Kovats n-alkanes'!B$7:C$31,2,TRUE))),I87)</f>
        <v>0</v>
      </c>
      <c r="P87" s="3">
        <v>1</v>
      </c>
      <c r="Q87" s="3">
        <v>1</v>
      </c>
      <c r="R87" s="43"/>
      <c r="S87" s="43"/>
      <c r="T87" s="11"/>
      <c r="U87" s="11"/>
      <c r="V87" s="43"/>
      <c r="W87" s="43"/>
      <c r="X87" s="43"/>
      <c r="Y87" s="43"/>
      <c r="Z87" s="43"/>
      <c r="AA87" s="43"/>
      <c r="AB87" s="43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</row>
    <row r="88" spans="1:45" ht="15">
      <c r="D88" s="46"/>
      <c r="F88" s="1"/>
      <c r="H88" s="29"/>
      <c r="I88" s="59"/>
      <c r="J88" s="3" t="s">
        <v>125</v>
      </c>
      <c r="K88" s="3" t="str">
        <f t="shared" si="1"/>
        <v/>
      </c>
      <c r="L88" s="38" t="s">
        <v>125</v>
      </c>
      <c r="M88" s="8" t="s">
        <v>125</v>
      </c>
      <c r="N88" s="8" t="str">
        <f t="shared" si="2"/>
        <v/>
      </c>
      <c r="O88" s="8">
        <f>IFERROR(100*(M88+(I88-VLOOKUP(M88,'Kovats n-alkanes'!B$7:C$31,2,TRUE))/(VLOOKUP(N88,'Kovats n-alkanes'!B$7:C$31,2,TRUE)-VLOOKUP(M88,'Kovats n-alkanes'!B$7:C$31,2,TRUE))),I88)</f>
        <v>0</v>
      </c>
      <c r="P88" s="3">
        <v>1</v>
      </c>
      <c r="Q88" s="3">
        <v>1</v>
      </c>
      <c r="R88" s="43"/>
      <c r="S88" s="43"/>
      <c r="T88" s="11"/>
      <c r="U88" s="11"/>
      <c r="V88" s="43"/>
      <c r="W88" s="43"/>
      <c r="X88" s="43"/>
      <c r="Y88" s="43"/>
      <c r="Z88" s="43"/>
      <c r="AA88" s="43"/>
      <c r="AB88" s="43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</row>
    <row r="89" spans="1:45" ht="15">
      <c r="D89" s="46"/>
      <c r="F89" s="1"/>
      <c r="H89" s="29"/>
      <c r="I89" s="59"/>
      <c r="J89" s="3" t="s">
        <v>125</v>
      </c>
      <c r="K89" s="3" t="str">
        <f t="shared" si="1"/>
        <v/>
      </c>
      <c r="L89" s="38" t="s">
        <v>125</v>
      </c>
      <c r="M89" s="8" t="s">
        <v>125</v>
      </c>
      <c r="N89" s="8" t="str">
        <f t="shared" si="2"/>
        <v/>
      </c>
      <c r="O89" s="8">
        <f>IFERROR(100*(M89+(I89-VLOOKUP(M89,'Kovats n-alkanes'!B$7:C$31,2,TRUE))/(VLOOKUP(N89,'Kovats n-alkanes'!B$7:C$31,2,TRUE)-VLOOKUP(M89,'Kovats n-alkanes'!B$7:C$31,2,TRUE))),I89)</f>
        <v>0</v>
      </c>
      <c r="P89" s="3">
        <v>1</v>
      </c>
      <c r="Q89" s="3">
        <v>1</v>
      </c>
      <c r="R89" s="43"/>
      <c r="S89" s="43"/>
      <c r="T89" s="11"/>
      <c r="U89" s="11"/>
      <c r="V89" s="43"/>
      <c r="W89" s="43"/>
      <c r="X89" s="43"/>
      <c r="Y89" s="43"/>
      <c r="Z89" s="43"/>
      <c r="AA89" s="43"/>
      <c r="AB89" s="43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</row>
    <row r="90" spans="1:45" ht="15">
      <c r="D90" s="46"/>
      <c r="F90" s="1"/>
      <c r="H90" s="29"/>
      <c r="I90" s="59"/>
      <c r="J90" s="3" t="s">
        <v>125</v>
      </c>
      <c r="K90" s="3" t="str">
        <f t="shared" si="1"/>
        <v/>
      </c>
      <c r="L90" s="38" t="s">
        <v>125</v>
      </c>
      <c r="M90" s="8" t="s">
        <v>125</v>
      </c>
      <c r="N90" s="8" t="str">
        <f t="shared" si="2"/>
        <v/>
      </c>
      <c r="O90" s="8">
        <f>IFERROR(100*(M90+(I90-VLOOKUP(M90,'Kovats n-alkanes'!B$7:C$31,2,TRUE))/(VLOOKUP(N90,'Kovats n-alkanes'!B$7:C$31,2,TRUE)-VLOOKUP(M90,'Kovats n-alkanes'!B$7:C$31,2,TRUE))),I90)</f>
        <v>0</v>
      </c>
      <c r="P90" s="3">
        <v>1</v>
      </c>
      <c r="Q90" s="3">
        <v>1</v>
      </c>
      <c r="R90" s="43"/>
      <c r="S90" s="43"/>
      <c r="T90" s="11"/>
      <c r="U90" s="11"/>
      <c r="V90" s="43"/>
      <c r="W90" s="43"/>
      <c r="X90" s="43"/>
      <c r="Y90" s="43"/>
      <c r="Z90" s="43"/>
      <c r="AA90" s="43"/>
      <c r="AB90" s="43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</row>
    <row r="91" spans="1:45" ht="15">
      <c r="D91" s="46"/>
      <c r="F91" s="1"/>
      <c r="H91" s="29"/>
      <c r="I91" s="59"/>
      <c r="J91" s="3" t="s">
        <v>125</v>
      </c>
      <c r="K91" s="3" t="str">
        <f t="shared" si="1"/>
        <v/>
      </c>
      <c r="L91" s="38" t="s">
        <v>125</v>
      </c>
      <c r="M91" s="8" t="s">
        <v>125</v>
      </c>
      <c r="N91" s="8" t="str">
        <f t="shared" si="2"/>
        <v/>
      </c>
      <c r="O91" s="8">
        <f>IFERROR(100*(M91+(I91-VLOOKUP(M91,'Kovats n-alkanes'!B$7:C$31,2,TRUE))/(VLOOKUP(N91,'Kovats n-alkanes'!B$7:C$31,2,TRUE)-VLOOKUP(M91,'Kovats n-alkanes'!B$7:C$31,2,TRUE))),I91)</f>
        <v>0</v>
      </c>
      <c r="P91" s="3">
        <v>1</v>
      </c>
      <c r="Q91" s="3">
        <v>1</v>
      </c>
      <c r="R91" s="43"/>
      <c r="S91" s="43"/>
      <c r="T91" s="11"/>
      <c r="U91" s="11"/>
      <c r="V91" s="43"/>
      <c r="W91" s="43"/>
      <c r="X91" s="43"/>
      <c r="Y91" s="43"/>
      <c r="Z91" s="43"/>
      <c r="AA91" s="43"/>
      <c r="AB91" s="43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</row>
    <row r="92" spans="1:45" ht="15">
      <c r="D92" s="46"/>
      <c r="F92" s="1"/>
      <c r="H92" s="29"/>
      <c r="I92" s="59"/>
      <c r="J92" s="3" t="s">
        <v>125</v>
      </c>
      <c r="K92" s="3" t="str">
        <f t="shared" si="1"/>
        <v/>
      </c>
      <c r="L92" s="38" t="s">
        <v>125</v>
      </c>
      <c r="M92" s="8" t="s">
        <v>125</v>
      </c>
      <c r="N92" s="8" t="str">
        <f t="shared" si="2"/>
        <v/>
      </c>
      <c r="O92" s="8">
        <f>IFERROR(100*(M92+(I92-VLOOKUP(M92,'Kovats n-alkanes'!B$7:C$31,2,TRUE))/(VLOOKUP(N92,'Kovats n-alkanes'!B$7:C$31,2,TRUE)-VLOOKUP(M92,'Kovats n-alkanes'!B$7:C$31,2,TRUE))),I92)</f>
        <v>0</v>
      </c>
      <c r="P92" s="3">
        <v>1</v>
      </c>
      <c r="Q92" s="3">
        <v>1</v>
      </c>
      <c r="R92" s="43"/>
      <c r="S92" s="43"/>
      <c r="T92" s="11"/>
      <c r="U92" s="11"/>
      <c r="V92" s="43"/>
      <c r="W92" s="43"/>
      <c r="X92" s="43"/>
      <c r="Y92" s="43"/>
      <c r="Z92" s="43"/>
      <c r="AA92" s="43"/>
      <c r="AB92" s="43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</row>
    <row r="93" spans="1:45" ht="15">
      <c r="D93" s="46"/>
      <c r="F93" s="1"/>
      <c r="H93" s="29"/>
      <c r="I93" s="59"/>
      <c r="J93" s="3" t="s">
        <v>125</v>
      </c>
      <c r="K93" s="3" t="str">
        <f t="shared" si="1"/>
        <v/>
      </c>
      <c r="L93" s="38" t="s">
        <v>125</v>
      </c>
      <c r="M93" s="8" t="s">
        <v>125</v>
      </c>
      <c r="N93" s="8" t="str">
        <f t="shared" si="2"/>
        <v/>
      </c>
      <c r="O93" s="8">
        <f>IFERROR(100*(M93+(I93-VLOOKUP(M93,'Kovats n-alkanes'!B$7:C$31,2,TRUE))/(VLOOKUP(N93,'Kovats n-alkanes'!B$7:C$31,2,TRUE)-VLOOKUP(M93,'Kovats n-alkanes'!B$7:C$31,2,TRUE))),I93)</f>
        <v>0</v>
      </c>
      <c r="P93" s="3">
        <v>1</v>
      </c>
      <c r="Q93" s="3">
        <v>1</v>
      </c>
      <c r="R93" s="43"/>
      <c r="S93" s="43"/>
      <c r="T93" s="11"/>
      <c r="U93" s="11"/>
      <c r="V93" s="43"/>
      <c r="W93" s="43"/>
      <c r="X93" s="43"/>
      <c r="Y93" s="43"/>
      <c r="Z93" s="43"/>
      <c r="AA93" s="43"/>
      <c r="AB93" s="43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</row>
    <row r="94" spans="1:45" ht="15">
      <c r="D94" s="46"/>
      <c r="F94" s="1"/>
      <c r="H94" s="29"/>
      <c r="I94" s="59"/>
      <c r="J94" s="3" t="s">
        <v>125</v>
      </c>
      <c r="K94" s="3" t="str">
        <f t="shared" si="1"/>
        <v/>
      </c>
      <c r="L94" s="38" t="s">
        <v>125</v>
      </c>
      <c r="M94" s="8" t="s">
        <v>125</v>
      </c>
      <c r="N94" s="8" t="str">
        <f t="shared" si="2"/>
        <v/>
      </c>
      <c r="O94" s="8">
        <f>IFERROR(100*(M94+(I94-VLOOKUP(M94,'Kovats n-alkanes'!B$7:C$31,2,TRUE))/(VLOOKUP(N94,'Kovats n-alkanes'!B$7:C$31,2,TRUE)-VLOOKUP(M94,'Kovats n-alkanes'!B$7:C$31,2,TRUE))),I94)</f>
        <v>0</v>
      </c>
      <c r="P94" s="3">
        <v>1</v>
      </c>
      <c r="Q94" s="3">
        <v>1</v>
      </c>
      <c r="R94" s="43"/>
      <c r="S94" s="43"/>
      <c r="T94" s="11"/>
      <c r="U94" s="11"/>
      <c r="V94" s="43"/>
      <c r="W94" s="43"/>
      <c r="X94" s="43"/>
      <c r="Y94" s="43"/>
      <c r="Z94" s="43"/>
      <c r="AA94" s="43"/>
      <c r="AB94" s="43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</row>
    <row r="95" spans="1:45" ht="15">
      <c r="D95" s="46"/>
      <c r="F95" s="1"/>
      <c r="H95" s="29"/>
      <c r="I95" s="59"/>
      <c r="J95" s="3" t="s">
        <v>125</v>
      </c>
      <c r="K95" s="3" t="str">
        <f t="shared" si="1"/>
        <v/>
      </c>
      <c r="L95" s="38" t="s">
        <v>125</v>
      </c>
      <c r="M95" s="8" t="s">
        <v>125</v>
      </c>
      <c r="N95" s="8" t="str">
        <f t="shared" si="2"/>
        <v/>
      </c>
      <c r="O95" s="8">
        <f>IFERROR(100*(M95+(I95-VLOOKUP(M95,'Kovats n-alkanes'!B$7:C$31,2,TRUE))/(VLOOKUP(N95,'Kovats n-alkanes'!B$7:C$31,2,TRUE)-VLOOKUP(M95,'Kovats n-alkanes'!B$7:C$31,2,TRUE))),I95)</f>
        <v>0</v>
      </c>
      <c r="P95" s="3">
        <v>1</v>
      </c>
      <c r="Q95" s="3">
        <v>1</v>
      </c>
      <c r="R95" s="43"/>
      <c r="S95" s="43"/>
      <c r="T95" s="11"/>
      <c r="U95" s="11"/>
      <c r="V95" s="43"/>
      <c r="W95" s="43"/>
      <c r="X95" s="43"/>
      <c r="Y95" s="43"/>
      <c r="Z95" s="43"/>
      <c r="AA95" s="43"/>
      <c r="AB95" s="43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</row>
    <row r="96" spans="1:45" ht="15">
      <c r="D96" s="46"/>
      <c r="F96" s="1"/>
      <c r="H96" s="29"/>
      <c r="I96" s="59"/>
      <c r="J96" s="3" t="s">
        <v>125</v>
      </c>
      <c r="K96" s="3" t="str">
        <f t="shared" si="1"/>
        <v/>
      </c>
      <c r="L96" s="38" t="s">
        <v>125</v>
      </c>
      <c r="M96" s="8" t="s">
        <v>125</v>
      </c>
      <c r="N96" s="8" t="str">
        <f t="shared" si="2"/>
        <v/>
      </c>
      <c r="O96" s="8">
        <f>IFERROR(100*(M96+(I96-VLOOKUP(M96,'Kovats n-alkanes'!B$7:C$31,2,TRUE))/(VLOOKUP(N96,'Kovats n-alkanes'!B$7:C$31,2,TRUE)-VLOOKUP(M96,'Kovats n-alkanes'!B$7:C$31,2,TRUE))),I96)</f>
        <v>0</v>
      </c>
      <c r="P96" s="3">
        <v>1</v>
      </c>
      <c r="Q96" s="3">
        <v>1</v>
      </c>
      <c r="R96" s="43"/>
      <c r="S96" s="43"/>
      <c r="T96" s="11"/>
      <c r="U96" s="11"/>
      <c r="V96" s="43"/>
      <c r="W96" s="43"/>
      <c r="X96" s="43"/>
      <c r="Y96" s="43"/>
      <c r="Z96" s="43"/>
      <c r="AA96" s="43"/>
      <c r="AB96" s="43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</row>
    <row r="97" spans="4:45" ht="15">
      <c r="D97" s="46"/>
      <c r="F97" s="1"/>
      <c r="H97" s="29"/>
      <c r="I97" s="59"/>
      <c r="J97" s="3" t="s">
        <v>125</v>
      </c>
      <c r="K97" s="3" t="str">
        <f t="shared" si="1"/>
        <v/>
      </c>
      <c r="L97" s="38" t="s">
        <v>125</v>
      </c>
      <c r="M97" s="8" t="s">
        <v>125</v>
      </c>
      <c r="N97" s="8" t="str">
        <f t="shared" si="2"/>
        <v/>
      </c>
      <c r="O97" s="8">
        <f>IFERROR(100*(M97+(I97-VLOOKUP(M97,'Kovats n-alkanes'!B$7:C$31,2,TRUE))/(VLOOKUP(N97,'Kovats n-alkanes'!B$7:C$31,2,TRUE)-VLOOKUP(M97,'Kovats n-alkanes'!B$7:C$31,2,TRUE))),I97)</f>
        <v>0</v>
      </c>
      <c r="P97" s="3">
        <v>1</v>
      </c>
      <c r="Q97" s="3">
        <v>1</v>
      </c>
      <c r="R97" s="43"/>
      <c r="S97" s="43"/>
      <c r="T97" s="11"/>
      <c r="U97" s="11"/>
      <c r="V97" s="43"/>
      <c r="W97" s="43"/>
      <c r="X97" s="43"/>
      <c r="Y97" s="43"/>
      <c r="Z97" s="43"/>
      <c r="AA97" s="43"/>
      <c r="AB97" s="43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</row>
    <row r="98" spans="4:45" ht="15">
      <c r="D98" s="46"/>
      <c r="F98" s="1"/>
      <c r="H98" s="29"/>
      <c r="I98" s="59"/>
      <c r="J98" s="3" t="s">
        <v>125</v>
      </c>
      <c r="K98" s="3" t="str">
        <f t="shared" si="1"/>
        <v/>
      </c>
      <c r="L98" s="38" t="s">
        <v>125</v>
      </c>
      <c r="M98" s="8" t="s">
        <v>125</v>
      </c>
      <c r="N98" s="8" t="str">
        <f t="shared" si="2"/>
        <v/>
      </c>
      <c r="O98" s="8">
        <f>IFERROR(100*(M98+(I98-VLOOKUP(M98,'Kovats n-alkanes'!B$7:C$31,2,TRUE))/(VLOOKUP(N98,'Kovats n-alkanes'!B$7:C$31,2,TRUE)-VLOOKUP(M98,'Kovats n-alkanes'!B$7:C$31,2,TRUE))),I98)</f>
        <v>0</v>
      </c>
      <c r="P98" s="3">
        <v>1</v>
      </c>
      <c r="Q98" s="3">
        <v>1</v>
      </c>
      <c r="R98" s="43"/>
      <c r="S98" s="43"/>
      <c r="T98" s="11"/>
      <c r="U98" s="11"/>
      <c r="V98" s="43"/>
      <c r="W98" s="43"/>
      <c r="X98" s="43"/>
      <c r="Y98" s="43"/>
      <c r="Z98" s="43"/>
      <c r="AA98" s="43"/>
      <c r="AB98" s="43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</row>
    <row r="99" spans="4:45" ht="15">
      <c r="D99" s="46"/>
      <c r="F99" s="1"/>
      <c r="H99" s="29"/>
      <c r="I99" s="59"/>
      <c r="J99" s="3" t="s">
        <v>125</v>
      </c>
      <c r="K99" s="3" t="str">
        <f t="shared" si="1"/>
        <v/>
      </c>
      <c r="L99" s="38" t="s">
        <v>125</v>
      </c>
      <c r="M99" s="8" t="s">
        <v>125</v>
      </c>
      <c r="N99" s="8" t="str">
        <f t="shared" si="2"/>
        <v/>
      </c>
      <c r="O99" s="8">
        <f>IFERROR(100*(M99+(I99-VLOOKUP(M99,'Kovats n-alkanes'!B$7:C$31,2,TRUE))/(VLOOKUP(N99,'Kovats n-alkanes'!B$7:C$31,2,TRUE)-VLOOKUP(M99,'Kovats n-alkanes'!B$7:C$31,2,TRUE))),I99)</f>
        <v>0</v>
      </c>
      <c r="P99" s="3">
        <v>1</v>
      </c>
      <c r="Q99" s="3">
        <v>1</v>
      </c>
      <c r="R99" s="43"/>
      <c r="S99" s="43"/>
      <c r="T99" s="11"/>
      <c r="U99" s="11"/>
      <c r="V99" s="43"/>
      <c r="W99" s="43"/>
      <c r="X99" s="43"/>
      <c r="Y99" s="43"/>
      <c r="Z99" s="43"/>
      <c r="AA99" s="43"/>
      <c r="AB99" s="43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</row>
    <row r="100" spans="4:45" ht="15">
      <c r="D100" s="46"/>
      <c r="F100" s="1"/>
      <c r="H100" s="29"/>
      <c r="I100" s="59"/>
      <c r="J100" s="3" t="s">
        <v>125</v>
      </c>
      <c r="K100" s="3" t="str">
        <f t="shared" si="1"/>
        <v/>
      </c>
      <c r="L100" s="38" t="s">
        <v>125</v>
      </c>
      <c r="M100" s="8" t="s">
        <v>125</v>
      </c>
      <c r="N100" s="8" t="str">
        <f t="shared" si="2"/>
        <v/>
      </c>
      <c r="O100" s="8">
        <f>IFERROR(100*(M100+(I100-VLOOKUP(M100,'Kovats n-alkanes'!B$7:C$31,2,TRUE))/(VLOOKUP(N100,'Kovats n-alkanes'!B$7:C$31,2,TRUE)-VLOOKUP(M100,'Kovats n-alkanes'!B$7:C$31,2,TRUE))),I100)</f>
        <v>0</v>
      </c>
      <c r="P100" s="3">
        <v>1</v>
      </c>
      <c r="Q100" s="3">
        <v>1</v>
      </c>
      <c r="R100" s="43"/>
      <c r="S100" s="43"/>
      <c r="T100" s="11"/>
      <c r="U100" s="11"/>
      <c r="V100" s="43"/>
      <c r="W100" s="43"/>
      <c r="X100" s="43"/>
      <c r="Y100" s="43"/>
      <c r="Z100" s="43"/>
      <c r="AA100" s="43"/>
      <c r="AB100" s="43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</row>
    <row r="101" spans="4:45" ht="15">
      <c r="D101" s="46"/>
      <c r="F101" s="1"/>
      <c r="H101" s="29"/>
      <c r="I101" s="59"/>
      <c r="J101" s="3" t="s">
        <v>125</v>
      </c>
      <c r="K101" s="3" t="str">
        <f t="shared" si="1"/>
        <v/>
      </c>
      <c r="L101" s="38" t="s">
        <v>125</v>
      </c>
      <c r="M101" s="8" t="s">
        <v>125</v>
      </c>
      <c r="N101" s="8" t="str">
        <f t="shared" si="2"/>
        <v/>
      </c>
      <c r="O101" s="8">
        <f>IFERROR(100*(M101+(I101-VLOOKUP(M101,'Kovats n-alkanes'!B$7:C$31,2,TRUE))/(VLOOKUP(N101,'Kovats n-alkanes'!B$7:C$31,2,TRUE)-VLOOKUP(M101,'Kovats n-alkanes'!B$7:C$31,2,TRUE))),I101)</f>
        <v>0</v>
      </c>
      <c r="P101" s="3">
        <v>1</v>
      </c>
      <c r="Q101" s="3">
        <v>1</v>
      </c>
      <c r="R101" s="43"/>
      <c r="S101" s="43"/>
      <c r="T101" s="11"/>
      <c r="U101" s="11"/>
      <c r="V101" s="43"/>
      <c r="W101" s="43"/>
      <c r="X101" s="43"/>
      <c r="Y101" s="43"/>
      <c r="Z101" s="43"/>
      <c r="AA101" s="43"/>
      <c r="AB101" s="43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</row>
    <row r="102" spans="4:45" ht="15">
      <c r="D102" s="46"/>
      <c r="F102" s="1"/>
      <c r="H102" s="29"/>
      <c r="I102" s="59"/>
      <c r="J102" s="3" t="s">
        <v>125</v>
      </c>
      <c r="K102" s="3" t="str">
        <f t="shared" si="1"/>
        <v/>
      </c>
      <c r="L102" s="38" t="s">
        <v>125</v>
      </c>
      <c r="M102" s="8" t="s">
        <v>125</v>
      </c>
      <c r="N102" s="8" t="str">
        <f t="shared" si="2"/>
        <v/>
      </c>
      <c r="O102" s="8">
        <f>IFERROR(100*(M102+(I102-VLOOKUP(M102,'Kovats n-alkanes'!B$7:C$31,2,TRUE))/(VLOOKUP(N102,'Kovats n-alkanes'!B$7:C$31,2,TRUE)-VLOOKUP(M102,'Kovats n-alkanes'!B$7:C$31,2,TRUE))),I102)</f>
        <v>0</v>
      </c>
      <c r="P102" s="3">
        <v>1</v>
      </c>
      <c r="Q102" s="3">
        <v>1</v>
      </c>
      <c r="R102" s="43"/>
      <c r="S102" s="43"/>
      <c r="T102" s="11"/>
      <c r="U102" s="11"/>
      <c r="V102" s="43"/>
      <c r="W102" s="43"/>
      <c r="X102" s="43"/>
      <c r="Y102" s="43"/>
      <c r="Z102" s="43"/>
      <c r="AA102" s="43"/>
      <c r="AB102" s="43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</row>
    <row r="103" spans="4:45" ht="15">
      <c r="D103" s="46"/>
      <c r="F103" s="1"/>
      <c r="H103" s="29"/>
      <c r="I103" s="59"/>
      <c r="J103" s="3" t="s">
        <v>125</v>
      </c>
      <c r="K103" s="3" t="str">
        <f t="shared" si="1"/>
        <v/>
      </c>
      <c r="L103" s="38" t="s">
        <v>125</v>
      </c>
      <c r="M103" s="8" t="s">
        <v>125</v>
      </c>
      <c r="N103" s="8" t="str">
        <f t="shared" si="2"/>
        <v/>
      </c>
      <c r="O103" s="8">
        <f>IFERROR(100*(M103+(I103-VLOOKUP(M103,'Kovats n-alkanes'!B$7:C$31,2,TRUE))/(VLOOKUP(N103,'Kovats n-alkanes'!B$7:C$31,2,TRUE)-VLOOKUP(M103,'Kovats n-alkanes'!B$7:C$31,2,TRUE))),I103)</f>
        <v>0</v>
      </c>
      <c r="P103" s="3">
        <v>1</v>
      </c>
      <c r="Q103" s="3">
        <v>1</v>
      </c>
      <c r="R103" s="43"/>
      <c r="S103" s="43"/>
      <c r="T103" s="11"/>
      <c r="U103" s="11"/>
      <c r="V103" s="43"/>
      <c r="W103" s="43"/>
      <c r="X103" s="43"/>
      <c r="Y103" s="43"/>
      <c r="Z103" s="43"/>
      <c r="AA103" s="43"/>
      <c r="AB103" s="43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</row>
    <row r="104" spans="4:45" ht="15">
      <c r="D104" s="46"/>
      <c r="F104" s="1"/>
      <c r="H104" s="29"/>
      <c r="I104" s="59"/>
      <c r="J104" s="3" t="s">
        <v>125</v>
      </c>
      <c r="K104" s="3" t="str">
        <f t="shared" si="1"/>
        <v/>
      </c>
      <c r="L104" s="38" t="s">
        <v>125</v>
      </c>
      <c r="M104" s="8" t="s">
        <v>125</v>
      </c>
      <c r="N104" s="8" t="str">
        <f t="shared" si="2"/>
        <v/>
      </c>
      <c r="O104" s="8">
        <f>IFERROR(100*(M104+(I104-VLOOKUP(M104,'Kovats n-alkanes'!B$7:C$31,2,TRUE))/(VLOOKUP(N104,'Kovats n-alkanes'!B$7:C$31,2,TRUE)-VLOOKUP(M104,'Kovats n-alkanes'!B$7:C$31,2,TRUE))),I104)</f>
        <v>0</v>
      </c>
      <c r="P104" s="3">
        <v>1</v>
      </c>
      <c r="Q104" s="3">
        <v>1</v>
      </c>
      <c r="R104" s="43"/>
      <c r="S104" s="43"/>
      <c r="T104" s="11"/>
      <c r="U104" s="11"/>
      <c r="V104" s="43"/>
      <c r="W104" s="43"/>
      <c r="X104" s="43"/>
      <c r="Y104" s="43"/>
      <c r="Z104" s="43"/>
      <c r="AA104" s="43"/>
      <c r="AB104" s="43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</row>
    <row r="105" spans="4:45" ht="15">
      <c r="D105" s="46"/>
      <c r="F105" s="1"/>
      <c r="H105" s="29"/>
      <c r="I105" s="59"/>
      <c r="J105" s="3" t="s">
        <v>125</v>
      </c>
      <c r="K105" s="3" t="str">
        <f t="shared" si="1"/>
        <v/>
      </c>
      <c r="L105" s="38" t="s">
        <v>125</v>
      </c>
      <c r="M105" s="8" t="s">
        <v>125</v>
      </c>
      <c r="N105" s="8" t="str">
        <f t="shared" si="2"/>
        <v/>
      </c>
      <c r="O105" s="8">
        <f>IFERROR(100*(M105+(I105-VLOOKUP(M105,'Kovats n-alkanes'!B$7:C$31,2,TRUE))/(VLOOKUP(N105,'Kovats n-alkanes'!B$7:C$31,2,TRUE)-VLOOKUP(M105,'Kovats n-alkanes'!B$7:C$31,2,TRUE))),I105)</f>
        <v>0</v>
      </c>
      <c r="P105" s="3">
        <v>1</v>
      </c>
      <c r="Q105" s="3">
        <v>1</v>
      </c>
      <c r="R105" s="43"/>
      <c r="S105" s="43"/>
      <c r="T105" s="11"/>
      <c r="U105" s="11"/>
      <c r="V105" s="43"/>
      <c r="W105" s="43"/>
      <c r="X105" s="43"/>
      <c r="Y105" s="43"/>
      <c r="Z105" s="43"/>
      <c r="AA105" s="43"/>
      <c r="AB105" s="43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</row>
    <row r="106" spans="4:45" ht="15">
      <c r="D106" s="46"/>
      <c r="F106" s="1"/>
      <c r="H106" s="29"/>
      <c r="I106" s="59"/>
      <c r="J106" s="3" t="s">
        <v>125</v>
      </c>
      <c r="K106" s="3" t="str">
        <f t="shared" si="1"/>
        <v/>
      </c>
      <c r="L106" s="38" t="s">
        <v>125</v>
      </c>
      <c r="M106" s="8" t="s">
        <v>125</v>
      </c>
      <c r="N106" s="8" t="str">
        <f t="shared" si="2"/>
        <v/>
      </c>
      <c r="O106" s="8">
        <f>IFERROR(100*(M106+(I106-VLOOKUP(M106,'Kovats n-alkanes'!B$7:C$31,2,TRUE))/(VLOOKUP(N106,'Kovats n-alkanes'!B$7:C$31,2,TRUE)-VLOOKUP(M106,'Kovats n-alkanes'!B$7:C$31,2,TRUE))),I106)</f>
        <v>0</v>
      </c>
      <c r="P106" s="3">
        <v>1</v>
      </c>
      <c r="Q106" s="3">
        <v>1</v>
      </c>
      <c r="R106" s="43"/>
      <c r="S106" s="43"/>
      <c r="T106" s="11"/>
      <c r="U106" s="11"/>
      <c r="V106" s="43"/>
      <c r="W106" s="43"/>
      <c r="X106" s="43"/>
      <c r="Y106" s="43"/>
      <c r="Z106" s="43"/>
      <c r="AA106" s="43"/>
      <c r="AB106" s="43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</row>
    <row r="107" spans="4:45" ht="15">
      <c r="D107" s="46"/>
      <c r="F107" s="1"/>
      <c r="H107" s="29"/>
      <c r="I107" s="59"/>
      <c r="J107" s="3" t="s">
        <v>125</v>
      </c>
      <c r="K107" s="3" t="str">
        <f t="shared" si="1"/>
        <v/>
      </c>
      <c r="L107" s="38" t="s">
        <v>125</v>
      </c>
      <c r="M107" s="8" t="s">
        <v>125</v>
      </c>
      <c r="N107" s="8" t="str">
        <f t="shared" si="2"/>
        <v/>
      </c>
      <c r="O107" s="8">
        <f>IFERROR(100*(M107+(I107-VLOOKUP(M107,'Kovats n-alkanes'!B$7:C$31,2,TRUE))/(VLOOKUP(N107,'Kovats n-alkanes'!B$7:C$31,2,TRUE)-VLOOKUP(M107,'Kovats n-alkanes'!B$7:C$31,2,TRUE))),I107)</f>
        <v>0</v>
      </c>
      <c r="P107" s="3">
        <v>1</v>
      </c>
      <c r="Q107" s="3">
        <v>1</v>
      </c>
      <c r="R107" s="43"/>
      <c r="S107" s="43"/>
      <c r="T107" s="11"/>
      <c r="U107" s="11"/>
      <c r="V107" s="43"/>
      <c r="W107" s="43"/>
      <c r="X107" s="43"/>
      <c r="Y107" s="43"/>
      <c r="Z107" s="43"/>
      <c r="AA107" s="43"/>
      <c r="AB107" s="43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</row>
    <row r="108" spans="4:45" ht="15">
      <c r="D108" s="46"/>
      <c r="F108" s="1"/>
      <c r="H108" s="29"/>
      <c r="I108" s="59"/>
      <c r="J108" s="3" t="s">
        <v>125</v>
      </c>
      <c r="K108" s="3" t="str">
        <f t="shared" si="1"/>
        <v/>
      </c>
      <c r="L108" s="38" t="s">
        <v>125</v>
      </c>
      <c r="M108" s="8" t="s">
        <v>125</v>
      </c>
      <c r="N108" s="8" t="str">
        <f t="shared" si="2"/>
        <v/>
      </c>
      <c r="O108" s="8">
        <f>IFERROR(100*(M108+(I108-VLOOKUP(M108,'Kovats n-alkanes'!B$7:C$31,2,TRUE))/(VLOOKUP(N108,'Kovats n-alkanes'!B$7:C$31,2,TRUE)-VLOOKUP(M108,'Kovats n-alkanes'!B$7:C$31,2,TRUE))),I108)</f>
        <v>0</v>
      </c>
      <c r="P108" s="3">
        <v>1</v>
      </c>
      <c r="Q108" s="3">
        <v>1</v>
      </c>
      <c r="R108" s="43"/>
      <c r="S108" s="43"/>
      <c r="T108" s="11"/>
      <c r="U108" s="11"/>
      <c r="V108" s="43"/>
      <c r="W108" s="43"/>
      <c r="X108" s="43"/>
      <c r="Y108" s="43"/>
      <c r="Z108" s="43"/>
      <c r="AA108" s="43"/>
      <c r="AB108" s="43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</row>
    <row r="109" spans="4:45" ht="15">
      <c r="D109" s="46"/>
      <c r="F109" s="1"/>
      <c r="H109" s="29"/>
      <c r="I109" s="59"/>
      <c r="J109" s="3" t="s">
        <v>125</v>
      </c>
      <c r="K109" s="3" t="str">
        <f t="shared" si="1"/>
        <v/>
      </c>
      <c r="L109" s="38" t="s">
        <v>125</v>
      </c>
      <c r="M109" s="8" t="s">
        <v>125</v>
      </c>
      <c r="N109" s="8" t="str">
        <f t="shared" si="2"/>
        <v/>
      </c>
      <c r="O109" s="8">
        <f>IFERROR(100*(M109+(I109-VLOOKUP(M109,'Kovats n-alkanes'!B$7:C$31,2,TRUE))/(VLOOKUP(N109,'Kovats n-alkanes'!B$7:C$31,2,TRUE)-VLOOKUP(M109,'Kovats n-alkanes'!B$7:C$31,2,TRUE))),I109)</f>
        <v>0</v>
      </c>
      <c r="P109" s="3">
        <v>1</v>
      </c>
      <c r="Q109" s="3">
        <v>1</v>
      </c>
      <c r="R109" s="43"/>
      <c r="S109" s="43"/>
      <c r="T109" s="11"/>
      <c r="U109" s="11"/>
      <c r="V109" s="43"/>
      <c r="W109" s="43"/>
      <c r="X109" s="43"/>
      <c r="Y109" s="43"/>
      <c r="Z109" s="43"/>
      <c r="AA109" s="43"/>
      <c r="AB109" s="43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</row>
    <row r="110" spans="4:45" ht="15">
      <c r="D110" s="46"/>
      <c r="F110" s="1"/>
      <c r="H110" s="29"/>
      <c r="I110" s="59"/>
      <c r="J110" s="3" t="s">
        <v>125</v>
      </c>
      <c r="K110" s="3" t="str">
        <f t="shared" si="1"/>
        <v/>
      </c>
      <c r="L110" s="38" t="s">
        <v>125</v>
      </c>
      <c r="M110" s="8" t="s">
        <v>125</v>
      </c>
      <c r="N110" s="8" t="str">
        <f t="shared" si="2"/>
        <v/>
      </c>
      <c r="O110" s="8">
        <f>IFERROR(100*(M110+(I110-VLOOKUP(M110,'Kovats n-alkanes'!B$7:C$31,2,TRUE))/(VLOOKUP(N110,'Kovats n-alkanes'!B$7:C$31,2,TRUE)-VLOOKUP(M110,'Kovats n-alkanes'!B$7:C$31,2,TRUE))),I110)</f>
        <v>0</v>
      </c>
      <c r="P110" s="3">
        <v>1</v>
      </c>
      <c r="Q110" s="3">
        <v>1</v>
      </c>
      <c r="R110" s="43"/>
      <c r="S110" s="43"/>
      <c r="T110" s="11"/>
      <c r="U110" s="11"/>
      <c r="V110" s="43"/>
      <c r="W110" s="43"/>
      <c r="X110" s="43"/>
      <c r="Y110" s="43"/>
      <c r="Z110" s="43"/>
      <c r="AA110" s="43"/>
      <c r="AB110" s="43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</row>
    <row r="111" spans="4:45" ht="15">
      <c r="D111" s="46"/>
      <c r="F111" s="1"/>
      <c r="H111" s="29"/>
      <c r="I111" s="59"/>
      <c r="J111" s="3" t="s">
        <v>125</v>
      </c>
      <c r="K111" s="3" t="str">
        <f t="shared" si="1"/>
        <v/>
      </c>
      <c r="L111" s="38" t="s">
        <v>125</v>
      </c>
      <c r="M111" s="8" t="s">
        <v>125</v>
      </c>
      <c r="N111" s="8" t="str">
        <f t="shared" si="2"/>
        <v/>
      </c>
      <c r="O111" s="8">
        <f>IFERROR(100*(M111+(I111-VLOOKUP(M111,'Kovats n-alkanes'!B$7:C$31,2,TRUE))/(VLOOKUP(N111,'Kovats n-alkanes'!B$7:C$31,2,TRUE)-VLOOKUP(M111,'Kovats n-alkanes'!B$7:C$31,2,TRUE))),I111)</f>
        <v>0</v>
      </c>
      <c r="P111" s="3">
        <v>1</v>
      </c>
      <c r="Q111" s="3">
        <v>1</v>
      </c>
      <c r="R111" s="43"/>
      <c r="S111" s="43"/>
      <c r="T111" s="11"/>
      <c r="U111" s="11"/>
      <c r="V111" s="43"/>
      <c r="W111" s="43"/>
      <c r="X111" s="43"/>
      <c r="Y111" s="43"/>
      <c r="Z111" s="43"/>
      <c r="AA111" s="43"/>
      <c r="AB111" s="43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</row>
    <row r="112" spans="4:45" ht="15">
      <c r="D112" s="46"/>
      <c r="F112" s="1"/>
      <c r="H112" s="29"/>
      <c r="I112" s="59"/>
      <c r="J112" s="3" t="s">
        <v>125</v>
      </c>
      <c r="K112" s="3" t="str">
        <f t="shared" si="1"/>
        <v/>
      </c>
      <c r="L112" s="38" t="s">
        <v>125</v>
      </c>
      <c r="M112" s="8" t="s">
        <v>125</v>
      </c>
      <c r="N112" s="8" t="str">
        <f t="shared" si="2"/>
        <v/>
      </c>
      <c r="O112" s="8">
        <f>IFERROR(100*(M112+(I112-VLOOKUP(M112,'Kovats n-alkanes'!B$7:C$31,2,TRUE))/(VLOOKUP(N112,'Kovats n-alkanes'!B$7:C$31,2,TRUE)-VLOOKUP(M112,'Kovats n-alkanes'!B$7:C$31,2,TRUE))),I112)</f>
        <v>0</v>
      </c>
      <c r="P112" s="3">
        <v>1</v>
      </c>
      <c r="Q112" s="3">
        <v>1</v>
      </c>
      <c r="R112" s="43"/>
      <c r="S112" s="43"/>
      <c r="T112" s="11"/>
      <c r="U112" s="11"/>
      <c r="V112" s="43"/>
      <c r="W112" s="43"/>
      <c r="X112" s="43"/>
      <c r="Y112" s="43"/>
      <c r="Z112" s="43"/>
      <c r="AA112" s="43"/>
      <c r="AB112" s="43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</row>
    <row r="113" spans="4:45" ht="15">
      <c r="D113" s="46"/>
      <c r="F113" s="1"/>
      <c r="H113" s="29"/>
      <c r="I113" s="59"/>
      <c r="J113" s="3" t="s">
        <v>125</v>
      </c>
      <c r="K113" s="3" t="str">
        <f t="shared" si="1"/>
        <v/>
      </c>
      <c r="L113" s="38" t="s">
        <v>125</v>
      </c>
      <c r="M113" s="8" t="s">
        <v>125</v>
      </c>
      <c r="N113" s="8" t="str">
        <f t="shared" si="2"/>
        <v/>
      </c>
      <c r="O113" s="8">
        <f>IFERROR(100*(M113+(I113-VLOOKUP(M113,'Kovats n-alkanes'!B$7:C$31,2,TRUE))/(VLOOKUP(N113,'Kovats n-alkanes'!B$7:C$31,2,TRUE)-VLOOKUP(M113,'Kovats n-alkanes'!B$7:C$31,2,TRUE))),I113)</f>
        <v>0</v>
      </c>
      <c r="P113" s="3">
        <v>1</v>
      </c>
      <c r="Q113" s="3">
        <v>1</v>
      </c>
      <c r="R113" s="43"/>
      <c r="S113" s="43"/>
      <c r="T113" s="11"/>
      <c r="U113" s="11"/>
      <c r="V113" s="43"/>
      <c r="W113" s="43"/>
      <c r="X113" s="43"/>
      <c r="Y113" s="43"/>
      <c r="Z113" s="43"/>
      <c r="AA113" s="43"/>
      <c r="AB113" s="43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</row>
    <row r="114" spans="4:45" ht="15">
      <c r="D114" s="46"/>
      <c r="F114" s="1"/>
      <c r="H114" s="29"/>
      <c r="I114" s="59"/>
      <c r="J114" s="3" t="s">
        <v>125</v>
      </c>
      <c r="K114" s="3" t="str">
        <f t="shared" si="1"/>
        <v/>
      </c>
      <c r="L114" s="38" t="s">
        <v>125</v>
      </c>
      <c r="M114" s="8" t="s">
        <v>125</v>
      </c>
      <c r="N114" s="8" t="str">
        <f t="shared" si="2"/>
        <v/>
      </c>
      <c r="O114" s="8">
        <f>IFERROR(100*(M114+(I114-VLOOKUP(M114,'Kovats n-alkanes'!B$7:C$31,2,TRUE))/(VLOOKUP(N114,'Kovats n-alkanes'!B$7:C$31,2,TRUE)-VLOOKUP(M114,'Kovats n-alkanes'!B$7:C$31,2,TRUE))),I114)</f>
        <v>0</v>
      </c>
      <c r="P114" s="3">
        <v>1</v>
      </c>
      <c r="Q114" s="3">
        <v>1</v>
      </c>
      <c r="R114" s="43"/>
      <c r="S114" s="43"/>
      <c r="T114" s="11"/>
      <c r="U114" s="11"/>
      <c r="V114" s="43"/>
      <c r="W114" s="43"/>
      <c r="X114" s="43"/>
      <c r="Y114" s="43"/>
      <c r="Z114" s="43"/>
      <c r="AA114" s="43"/>
      <c r="AB114" s="43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</row>
    <row r="115" spans="4:45" ht="15">
      <c r="D115" s="46"/>
      <c r="F115" s="1"/>
      <c r="H115" s="29"/>
      <c r="I115" s="59"/>
      <c r="J115" s="3" t="s">
        <v>125</v>
      </c>
      <c r="K115" s="3" t="str">
        <f t="shared" si="1"/>
        <v/>
      </c>
      <c r="L115" s="38" t="s">
        <v>125</v>
      </c>
      <c r="M115" s="8" t="s">
        <v>125</v>
      </c>
      <c r="N115" s="8" t="str">
        <f t="shared" si="2"/>
        <v/>
      </c>
      <c r="O115" s="8">
        <f>IFERROR(100*(M115+(I115-VLOOKUP(M115,'Kovats n-alkanes'!B$7:C$31,2,TRUE))/(VLOOKUP(N115,'Kovats n-alkanes'!B$7:C$31,2,TRUE)-VLOOKUP(M115,'Kovats n-alkanes'!B$7:C$31,2,TRUE))),I115)</f>
        <v>0</v>
      </c>
      <c r="P115" s="3">
        <v>1</v>
      </c>
      <c r="Q115" s="3">
        <v>1</v>
      </c>
      <c r="R115" s="43"/>
      <c r="S115" s="43"/>
      <c r="T115" s="11"/>
      <c r="U115" s="11"/>
      <c r="V115" s="43"/>
      <c r="W115" s="43"/>
      <c r="X115" s="43"/>
      <c r="Y115" s="43"/>
      <c r="Z115" s="43"/>
      <c r="AA115" s="43"/>
      <c r="AB115" s="43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</row>
    <row r="116" spans="4:45" ht="15">
      <c r="D116" s="46"/>
      <c r="F116" s="1"/>
      <c r="H116" s="29"/>
      <c r="I116" s="59"/>
      <c r="J116" s="3" t="s">
        <v>125</v>
      </c>
      <c r="K116" s="3" t="str">
        <f t="shared" si="1"/>
        <v/>
      </c>
      <c r="L116" s="38" t="s">
        <v>125</v>
      </c>
      <c r="M116" s="8" t="s">
        <v>125</v>
      </c>
      <c r="N116" s="8" t="str">
        <f t="shared" si="2"/>
        <v/>
      </c>
      <c r="O116" s="8">
        <f>IFERROR(100*(M116+(I116-VLOOKUP(M116,'Kovats n-alkanes'!B$7:C$31,2,TRUE))/(VLOOKUP(N116,'Kovats n-alkanes'!B$7:C$31,2,TRUE)-VLOOKUP(M116,'Kovats n-alkanes'!B$7:C$31,2,TRUE))),I116)</f>
        <v>0</v>
      </c>
      <c r="P116" s="3">
        <v>1</v>
      </c>
      <c r="Q116" s="3">
        <v>1</v>
      </c>
      <c r="R116" s="43"/>
      <c r="S116" s="43"/>
      <c r="T116" s="11"/>
      <c r="U116" s="11"/>
      <c r="V116" s="43"/>
      <c r="W116" s="43"/>
      <c r="X116" s="43"/>
      <c r="Y116" s="43"/>
      <c r="Z116" s="43"/>
      <c r="AA116" s="43"/>
      <c r="AB116" s="43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</row>
    <row r="117" spans="4:45" ht="15">
      <c r="D117" s="46"/>
      <c r="F117" s="1"/>
      <c r="H117" s="29"/>
      <c r="I117" s="59"/>
      <c r="J117" s="3" t="s">
        <v>125</v>
      </c>
      <c r="K117" s="3" t="str">
        <f t="shared" si="1"/>
        <v/>
      </c>
      <c r="L117" s="38" t="s">
        <v>125</v>
      </c>
      <c r="M117" s="8" t="s">
        <v>125</v>
      </c>
      <c r="N117" s="8" t="str">
        <f t="shared" si="2"/>
        <v/>
      </c>
      <c r="O117" s="8">
        <f>IFERROR(100*(M117+(I117-VLOOKUP(M117,'Kovats n-alkanes'!B$7:C$31,2,TRUE))/(VLOOKUP(N117,'Kovats n-alkanes'!B$7:C$31,2,TRUE)-VLOOKUP(M117,'Kovats n-alkanes'!B$7:C$31,2,TRUE))),I117)</f>
        <v>0</v>
      </c>
      <c r="P117" s="3">
        <v>1</v>
      </c>
      <c r="Q117" s="3">
        <v>1</v>
      </c>
      <c r="R117" s="43"/>
      <c r="S117" s="43"/>
      <c r="T117" s="11"/>
      <c r="U117" s="11"/>
      <c r="V117" s="43"/>
      <c r="W117" s="43"/>
      <c r="X117" s="43"/>
      <c r="Y117" s="43"/>
      <c r="Z117" s="43"/>
      <c r="AA117" s="43"/>
      <c r="AB117" s="43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</row>
    <row r="118" spans="4:45" ht="15">
      <c r="D118" s="46"/>
      <c r="F118" s="1"/>
      <c r="H118" s="29"/>
      <c r="I118" s="59"/>
      <c r="J118" s="3" t="s">
        <v>125</v>
      </c>
      <c r="K118" s="3" t="str">
        <f t="shared" si="1"/>
        <v/>
      </c>
      <c r="L118" s="38" t="s">
        <v>125</v>
      </c>
      <c r="M118" s="8" t="s">
        <v>125</v>
      </c>
      <c r="N118" s="8" t="str">
        <f t="shared" si="2"/>
        <v/>
      </c>
      <c r="O118" s="8">
        <f>IFERROR(100*(M118+(I118-VLOOKUP(M118,'Kovats n-alkanes'!B$7:C$31,2,TRUE))/(VLOOKUP(N118,'Kovats n-alkanes'!B$7:C$31,2,TRUE)-VLOOKUP(M118,'Kovats n-alkanes'!B$7:C$31,2,TRUE))),I118)</f>
        <v>0</v>
      </c>
      <c r="P118" s="3">
        <v>1</v>
      </c>
      <c r="Q118" s="3">
        <v>1</v>
      </c>
      <c r="R118" s="43"/>
      <c r="S118" s="43"/>
      <c r="T118" s="11"/>
      <c r="U118" s="11"/>
      <c r="V118" s="43"/>
      <c r="W118" s="43"/>
      <c r="X118" s="43"/>
      <c r="Y118" s="43"/>
      <c r="Z118" s="43"/>
      <c r="AA118" s="43"/>
      <c r="AB118" s="43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</row>
    <row r="119" spans="4:45" ht="15">
      <c r="D119" s="46"/>
      <c r="F119" s="1"/>
      <c r="H119" s="29"/>
      <c r="I119" s="59"/>
      <c r="J119" s="3" t="s">
        <v>125</v>
      </c>
      <c r="K119" s="3" t="str">
        <f t="shared" si="1"/>
        <v/>
      </c>
      <c r="L119" s="38" t="s">
        <v>125</v>
      </c>
      <c r="M119" s="8" t="s">
        <v>125</v>
      </c>
      <c r="N119" s="8" t="str">
        <f t="shared" si="2"/>
        <v/>
      </c>
      <c r="O119" s="8">
        <f>IFERROR(100*(M119+(I119-VLOOKUP(M119,'Kovats n-alkanes'!B$7:C$31,2,TRUE))/(VLOOKUP(N119,'Kovats n-alkanes'!B$7:C$31,2,TRUE)-VLOOKUP(M119,'Kovats n-alkanes'!B$7:C$31,2,TRUE))),I119)</f>
        <v>0</v>
      </c>
      <c r="P119" s="3">
        <v>1</v>
      </c>
      <c r="Q119" s="3">
        <v>1</v>
      </c>
      <c r="R119" s="43"/>
      <c r="S119" s="43"/>
      <c r="T119" s="11"/>
      <c r="U119" s="11"/>
      <c r="V119" s="43"/>
      <c r="W119" s="43"/>
      <c r="X119" s="43"/>
      <c r="Y119" s="43"/>
      <c r="Z119" s="43"/>
      <c r="AA119" s="43"/>
      <c r="AB119" s="43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</row>
    <row r="120" spans="4:45" ht="15">
      <c r="D120" s="46"/>
      <c r="F120" s="1"/>
      <c r="H120" s="29"/>
      <c r="I120" s="59"/>
      <c r="J120" s="3" t="s">
        <v>125</v>
      </c>
      <c r="K120" s="3" t="str">
        <f t="shared" si="1"/>
        <v/>
      </c>
      <c r="L120" s="38" t="s">
        <v>125</v>
      </c>
      <c r="M120" s="8" t="s">
        <v>125</v>
      </c>
      <c r="N120" s="8" t="str">
        <f t="shared" si="2"/>
        <v/>
      </c>
      <c r="O120" s="8">
        <f>IFERROR(100*(M120+(I120-VLOOKUP(M120,'Kovats n-alkanes'!B$7:C$31,2,TRUE))/(VLOOKUP(N120,'Kovats n-alkanes'!B$7:C$31,2,TRUE)-VLOOKUP(M120,'Kovats n-alkanes'!B$7:C$31,2,TRUE))),I120)</f>
        <v>0</v>
      </c>
      <c r="P120" s="3">
        <v>1</v>
      </c>
      <c r="Q120" s="3">
        <v>1</v>
      </c>
      <c r="R120" s="43"/>
      <c r="S120" s="43"/>
      <c r="T120" s="11"/>
      <c r="U120" s="11"/>
      <c r="V120" s="43"/>
      <c r="W120" s="43"/>
      <c r="X120" s="43"/>
      <c r="Y120" s="43"/>
      <c r="Z120" s="43"/>
      <c r="AA120" s="43"/>
      <c r="AB120" s="43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</row>
    <row r="121" spans="4:45" ht="15">
      <c r="D121" s="46"/>
      <c r="F121" s="1"/>
      <c r="H121" s="29"/>
      <c r="I121" s="59"/>
      <c r="J121" s="3" t="s">
        <v>125</v>
      </c>
      <c r="K121" s="3" t="str">
        <f t="shared" si="1"/>
        <v/>
      </c>
      <c r="L121" s="38" t="s">
        <v>125</v>
      </c>
      <c r="M121" s="8" t="s">
        <v>125</v>
      </c>
      <c r="N121" s="8" t="str">
        <f t="shared" si="2"/>
        <v/>
      </c>
      <c r="O121" s="8">
        <f>IFERROR(100*(M121+(I121-VLOOKUP(M121,'Kovats n-alkanes'!B$7:C$31,2,TRUE))/(VLOOKUP(N121,'Kovats n-alkanes'!B$7:C$31,2,TRUE)-VLOOKUP(M121,'Kovats n-alkanes'!B$7:C$31,2,TRUE))),I121)</f>
        <v>0</v>
      </c>
      <c r="P121" s="3">
        <v>1</v>
      </c>
      <c r="Q121" s="3">
        <v>1</v>
      </c>
      <c r="R121" s="43"/>
      <c r="S121" s="43"/>
      <c r="T121" s="11"/>
      <c r="U121" s="11"/>
      <c r="V121" s="43"/>
      <c r="W121" s="43"/>
      <c r="X121" s="43"/>
      <c r="Y121" s="43"/>
      <c r="Z121" s="43"/>
      <c r="AA121" s="43"/>
      <c r="AB121" s="43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</row>
    <row r="122" spans="4:45" ht="15">
      <c r="D122" s="46"/>
      <c r="F122" s="1"/>
      <c r="H122" s="29"/>
      <c r="I122" s="59"/>
      <c r="J122" s="3" t="s">
        <v>125</v>
      </c>
      <c r="K122" s="3" t="str">
        <f t="shared" si="1"/>
        <v/>
      </c>
      <c r="L122" s="38" t="s">
        <v>125</v>
      </c>
      <c r="M122" s="8" t="s">
        <v>125</v>
      </c>
      <c r="N122" s="8" t="str">
        <f t="shared" si="2"/>
        <v/>
      </c>
      <c r="O122" s="8">
        <f>IFERROR(100*(M122+(I122-VLOOKUP(M122,'Kovats n-alkanes'!B$7:C$31,2,TRUE))/(VLOOKUP(N122,'Kovats n-alkanes'!B$7:C$31,2,TRUE)-VLOOKUP(M122,'Kovats n-alkanes'!B$7:C$31,2,TRUE))),I122)</f>
        <v>0</v>
      </c>
      <c r="P122" s="3">
        <v>1</v>
      </c>
      <c r="Q122" s="3">
        <v>1</v>
      </c>
      <c r="R122" s="43"/>
      <c r="S122" s="43"/>
      <c r="T122" s="11"/>
      <c r="U122" s="11"/>
      <c r="V122" s="43"/>
      <c r="W122" s="43"/>
      <c r="X122" s="43"/>
      <c r="Y122" s="43"/>
      <c r="Z122" s="43"/>
      <c r="AA122" s="43"/>
      <c r="AB122" s="43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</row>
    <row r="123" spans="4:45" ht="15">
      <c r="D123" s="46"/>
      <c r="F123" s="1"/>
      <c r="H123" s="29"/>
      <c r="I123" s="59"/>
      <c r="J123" s="3" t="s">
        <v>125</v>
      </c>
      <c r="K123" s="3" t="str">
        <f t="shared" si="1"/>
        <v/>
      </c>
      <c r="L123" s="38" t="s">
        <v>125</v>
      </c>
      <c r="M123" s="8" t="s">
        <v>125</v>
      </c>
      <c r="N123" s="8" t="str">
        <f t="shared" si="2"/>
        <v/>
      </c>
      <c r="O123" s="8">
        <f>IFERROR(100*(M123+(I123-VLOOKUP(M123,'Kovats n-alkanes'!B$7:C$31,2,TRUE))/(VLOOKUP(N123,'Kovats n-alkanes'!B$7:C$31,2,TRUE)-VLOOKUP(M123,'Kovats n-alkanes'!B$7:C$31,2,TRUE))),I123)</f>
        <v>0</v>
      </c>
      <c r="P123" s="3">
        <v>1</v>
      </c>
      <c r="Q123" s="3">
        <v>1</v>
      </c>
      <c r="R123" s="43"/>
      <c r="S123" s="43"/>
      <c r="T123" s="11"/>
      <c r="U123" s="11"/>
      <c r="V123" s="43"/>
      <c r="W123" s="43"/>
      <c r="X123" s="43"/>
      <c r="Y123" s="43"/>
      <c r="Z123" s="43"/>
      <c r="AA123" s="43"/>
      <c r="AB123" s="43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</row>
    <row r="124" spans="4:45" ht="15">
      <c r="D124" s="46"/>
      <c r="F124" s="1"/>
      <c r="H124" s="29"/>
      <c r="I124" s="59"/>
      <c r="J124" s="3" t="s">
        <v>125</v>
      </c>
      <c r="K124" s="3" t="str">
        <f t="shared" si="1"/>
        <v/>
      </c>
      <c r="L124" s="38" t="s">
        <v>125</v>
      </c>
      <c r="M124" s="8" t="s">
        <v>125</v>
      </c>
      <c r="N124" s="8" t="str">
        <f t="shared" si="2"/>
        <v/>
      </c>
      <c r="O124" s="8">
        <f>IFERROR(100*(M124+(I124-VLOOKUP(M124,'Kovats n-alkanes'!B$7:C$31,2,TRUE))/(VLOOKUP(N124,'Kovats n-alkanes'!B$7:C$31,2,TRUE)-VLOOKUP(M124,'Kovats n-alkanes'!B$7:C$31,2,TRUE))),I124)</f>
        <v>0</v>
      </c>
      <c r="P124" s="3">
        <v>1</v>
      </c>
      <c r="Q124" s="3">
        <v>1</v>
      </c>
      <c r="R124" s="43"/>
      <c r="S124" s="43"/>
      <c r="T124" s="11"/>
      <c r="U124" s="11"/>
      <c r="V124" s="43"/>
      <c r="W124" s="43"/>
      <c r="X124" s="43"/>
      <c r="Y124" s="43"/>
      <c r="Z124" s="43"/>
      <c r="AA124" s="43"/>
      <c r="AB124" s="43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</row>
    <row r="125" spans="4:45" ht="15">
      <c r="D125" s="46"/>
      <c r="F125" s="1"/>
      <c r="H125" s="29"/>
      <c r="I125" s="59"/>
      <c r="J125" s="3" t="s">
        <v>125</v>
      </c>
      <c r="K125" s="3" t="str">
        <f t="shared" si="1"/>
        <v/>
      </c>
      <c r="L125" s="38" t="s">
        <v>125</v>
      </c>
      <c r="M125" s="8" t="s">
        <v>125</v>
      </c>
      <c r="N125" s="8" t="str">
        <f t="shared" si="2"/>
        <v/>
      </c>
      <c r="O125" s="8">
        <f>IFERROR(100*(M125+(I125-VLOOKUP(M125,'Kovats n-alkanes'!B$7:C$31,2,TRUE))/(VLOOKUP(N125,'Kovats n-alkanes'!B$7:C$31,2,TRUE)-VLOOKUP(M125,'Kovats n-alkanes'!B$7:C$31,2,TRUE))),I125)</f>
        <v>0</v>
      </c>
      <c r="P125" s="3">
        <v>1</v>
      </c>
      <c r="Q125" s="3">
        <v>1</v>
      </c>
      <c r="R125" s="43"/>
      <c r="S125" s="43"/>
      <c r="T125" s="11"/>
      <c r="U125" s="11"/>
      <c r="V125" s="43"/>
      <c r="W125" s="43"/>
      <c r="X125" s="43"/>
      <c r="Y125" s="43"/>
      <c r="Z125" s="43"/>
      <c r="AA125" s="43"/>
      <c r="AB125" s="43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</row>
    <row r="126" spans="4:45" ht="15">
      <c r="D126" s="46"/>
      <c r="F126" s="1"/>
      <c r="H126" s="29"/>
      <c r="I126" s="59"/>
      <c r="J126" s="3" t="s">
        <v>125</v>
      </c>
      <c r="K126" s="3" t="str">
        <f t="shared" si="1"/>
        <v/>
      </c>
      <c r="L126" s="38" t="s">
        <v>125</v>
      </c>
      <c r="M126" s="8" t="s">
        <v>125</v>
      </c>
      <c r="N126" s="8" t="str">
        <f t="shared" si="2"/>
        <v/>
      </c>
      <c r="O126" s="8">
        <f>IFERROR(100*(M126+(I126-VLOOKUP(M126,'Kovats n-alkanes'!B$7:C$31,2,TRUE))/(VLOOKUP(N126,'Kovats n-alkanes'!B$7:C$31,2,TRUE)-VLOOKUP(M126,'Kovats n-alkanes'!B$7:C$31,2,TRUE))),I126)</f>
        <v>0</v>
      </c>
      <c r="P126" s="3">
        <v>1</v>
      </c>
      <c r="Q126" s="3">
        <v>1</v>
      </c>
      <c r="R126" s="43"/>
      <c r="S126" s="43"/>
      <c r="T126" s="11"/>
      <c r="U126" s="11"/>
      <c r="V126" s="43"/>
      <c r="W126" s="43"/>
      <c r="X126" s="43"/>
      <c r="Y126" s="43"/>
      <c r="Z126" s="43"/>
      <c r="AA126" s="43"/>
      <c r="AB126" s="43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</row>
    <row r="127" spans="4:45" ht="15">
      <c r="D127" s="46"/>
      <c r="F127" s="1"/>
      <c r="H127" s="29"/>
      <c r="I127" s="59"/>
      <c r="J127" s="3" t="s">
        <v>125</v>
      </c>
      <c r="K127" s="3" t="str">
        <f t="shared" si="1"/>
        <v/>
      </c>
      <c r="L127" s="38" t="s">
        <v>125</v>
      </c>
      <c r="M127" s="8" t="s">
        <v>125</v>
      </c>
      <c r="N127" s="8" t="str">
        <f t="shared" si="2"/>
        <v/>
      </c>
      <c r="O127" s="8">
        <f>IFERROR(100*(M127+(I127-VLOOKUP(M127,'Kovats n-alkanes'!B$7:C$31,2,TRUE))/(VLOOKUP(N127,'Kovats n-alkanes'!B$7:C$31,2,TRUE)-VLOOKUP(M127,'Kovats n-alkanes'!B$7:C$31,2,TRUE))),I127)</f>
        <v>0</v>
      </c>
      <c r="P127" s="3">
        <v>1</v>
      </c>
      <c r="Q127" s="3">
        <v>1</v>
      </c>
      <c r="R127" s="43"/>
      <c r="S127" s="43"/>
      <c r="T127" s="11"/>
      <c r="U127" s="11"/>
      <c r="V127" s="43"/>
      <c r="W127" s="43"/>
      <c r="X127" s="43"/>
      <c r="Y127" s="43"/>
      <c r="Z127" s="43"/>
      <c r="AA127" s="43"/>
      <c r="AB127" s="43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</row>
    <row r="128" spans="4:45" ht="15">
      <c r="D128" s="46"/>
      <c r="F128" s="1"/>
      <c r="H128" s="29"/>
      <c r="I128" s="59"/>
      <c r="J128" s="3" t="s">
        <v>125</v>
      </c>
      <c r="K128" s="3" t="str">
        <f t="shared" si="1"/>
        <v/>
      </c>
      <c r="L128" s="38" t="s">
        <v>125</v>
      </c>
      <c r="M128" s="8" t="s">
        <v>125</v>
      </c>
      <c r="N128" s="8" t="str">
        <f t="shared" si="2"/>
        <v/>
      </c>
      <c r="O128" s="8">
        <f>IFERROR(100*(M128+(I128-VLOOKUP(M128,'Kovats n-alkanes'!B$7:C$31,2,TRUE))/(VLOOKUP(N128,'Kovats n-alkanes'!B$7:C$31,2,TRUE)-VLOOKUP(M128,'Kovats n-alkanes'!B$7:C$31,2,TRUE))),I128)</f>
        <v>0</v>
      </c>
      <c r="P128" s="3">
        <v>1</v>
      </c>
      <c r="Q128" s="3">
        <v>1</v>
      </c>
      <c r="R128" s="43"/>
      <c r="S128" s="43"/>
      <c r="T128" s="11"/>
      <c r="U128" s="11"/>
      <c r="V128" s="43"/>
      <c r="W128" s="43"/>
      <c r="X128" s="43"/>
      <c r="Y128" s="43"/>
      <c r="Z128" s="43"/>
      <c r="AA128" s="43"/>
      <c r="AB128" s="43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</row>
    <row r="129" spans="4:45" ht="15">
      <c r="D129" s="46"/>
      <c r="F129" s="1"/>
      <c r="H129" s="29"/>
      <c r="I129" s="59"/>
      <c r="J129" s="3" t="s">
        <v>125</v>
      </c>
      <c r="K129" s="3" t="str">
        <f t="shared" si="1"/>
        <v/>
      </c>
      <c r="L129" s="38" t="s">
        <v>125</v>
      </c>
      <c r="M129" s="8" t="s">
        <v>125</v>
      </c>
      <c r="N129" s="8" t="str">
        <f t="shared" si="2"/>
        <v/>
      </c>
      <c r="O129" s="8">
        <f>IFERROR(100*(M129+(I129-VLOOKUP(M129,'Kovats n-alkanes'!B$7:C$31,2,TRUE))/(VLOOKUP(N129,'Kovats n-alkanes'!B$7:C$31,2,TRUE)-VLOOKUP(M129,'Kovats n-alkanes'!B$7:C$31,2,TRUE))),I129)</f>
        <v>0</v>
      </c>
      <c r="P129" s="3">
        <v>1</v>
      </c>
      <c r="Q129" s="3">
        <v>1</v>
      </c>
      <c r="R129" s="43"/>
      <c r="S129" s="43"/>
      <c r="T129" s="11"/>
      <c r="U129" s="11"/>
      <c r="V129" s="43"/>
      <c r="W129" s="43"/>
      <c r="X129" s="43"/>
      <c r="Y129" s="43"/>
      <c r="Z129" s="43"/>
      <c r="AA129" s="43"/>
      <c r="AB129" s="43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</row>
    <row r="130" spans="4:45" ht="15">
      <c r="D130" s="46"/>
      <c r="F130" s="1"/>
      <c r="H130" s="29"/>
      <c r="I130" s="59"/>
      <c r="J130" s="3" t="s">
        <v>125</v>
      </c>
      <c r="K130" s="3" t="str">
        <f t="shared" si="1"/>
        <v/>
      </c>
      <c r="L130" s="38" t="s">
        <v>125</v>
      </c>
      <c r="M130" s="8" t="s">
        <v>125</v>
      </c>
      <c r="N130" s="8" t="str">
        <f t="shared" si="2"/>
        <v/>
      </c>
      <c r="O130" s="8">
        <f>IFERROR(100*(M130+(I130-VLOOKUP(M130,'Kovats n-alkanes'!B$7:C$31,2,TRUE))/(VLOOKUP(N130,'Kovats n-alkanes'!B$7:C$31,2,TRUE)-VLOOKUP(M130,'Kovats n-alkanes'!B$7:C$31,2,TRUE))),I130)</f>
        <v>0</v>
      </c>
      <c r="P130" s="3">
        <v>1</v>
      </c>
      <c r="Q130" s="3">
        <v>1</v>
      </c>
      <c r="R130" s="43"/>
      <c r="S130" s="43"/>
      <c r="T130" s="11"/>
      <c r="U130" s="11"/>
      <c r="V130" s="43"/>
      <c r="W130" s="43"/>
      <c r="X130" s="43"/>
      <c r="Y130" s="43"/>
      <c r="Z130" s="43"/>
      <c r="AA130" s="43"/>
      <c r="AB130" s="43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</row>
    <row r="131" spans="4:45" ht="15">
      <c r="D131" s="46"/>
      <c r="F131" s="1"/>
      <c r="H131" s="29"/>
      <c r="I131" s="59"/>
      <c r="J131" s="3" t="s">
        <v>125</v>
      </c>
      <c r="K131" s="3" t="str">
        <f t="shared" si="1"/>
        <v/>
      </c>
      <c r="L131" s="38" t="s">
        <v>125</v>
      </c>
      <c r="M131" s="8" t="s">
        <v>125</v>
      </c>
      <c r="N131" s="8" t="str">
        <f t="shared" si="2"/>
        <v/>
      </c>
      <c r="O131" s="8">
        <f>IFERROR(100*(M131+(I131-VLOOKUP(M131,'Kovats n-alkanes'!B$7:C$31,2,TRUE))/(VLOOKUP(N131,'Kovats n-alkanes'!B$7:C$31,2,TRUE)-VLOOKUP(M131,'Kovats n-alkanes'!B$7:C$31,2,TRUE))),I131)</f>
        <v>0</v>
      </c>
      <c r="P131" s="3">
        <v>1</v>
      </c>
      <c r="Q131" s="3">
        <v>1</v>
      </c>
      <c r="R131" s="43"/>
      <c r="S131" s="43"/>
      <c r="T131" s="11"/>
      <c r="U131" s="11"/>
      <c r="V131" s="43"/>
      <c r="W131" s="43"/>
      <c r="X131" s="43"/>
      <c r="Y131" s="43"/>
      <c r="Z131" s="43"/>
      <c r="AA131" s="43"/>
      <c r="AB131" s="43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</row>
    <row r="132" spans="4:45" ht="15">
      <c r="D132" s="46"/>
      <c r="F132" s="1"/>
      <c r="H132" s="29"/>
      <c r="I132" s="59"/>
      <c r="J132" s="3" t="s">
        <v>125</v>
      </c>
      <c r="K132" s="3" t="str">
        <f t="shared" si="1"/>
        <v/>
      </c>
      <c r="L132" s="38" t="s">
        <v>125</v>
      </c>
      <c r="M132" s="8" t="s">
        <v>125</v>
      </c>
      <c r="N132" s="8" t="str">
        <f t="shared" si="2"/>
        <v/>
      </c>
      <c r="O132" s="8">
        <f>IFERROR(100*(M132+(I132-VLOOKUP(M132,'Kovats n-alkanes'!B$7:C$31,2,TRUE))/(VLOOKUP(N132,'Kovats n-alkanes'!B$7:C$31,2,TRUE)-VLOOKUP(M132,'Kovats n-alkanes'!B$7:C$31,2,TRUE))),I132)</f>
        <v>0</v>
      </c>
      <c r="P132" s="3">
        <v>1</v>
      </c>
      <c r="Q132" s="3">
        <v>1</v>
      </c>
      <c r="R132" s="43"/>
      <c r="S132" s="43"/>
      <c r="T132" s="11"/>
      <c r="U132" s="11"/>
      <c r="V132" s="43"/>
      <c r="W132" s="43"/>
      <c r="X132" s="43"/>
      <c r="Y132" s="43"/>
      <c r="Z132" s="43"/>
      <c r="AA132" s="43"/>
      <c r="AB132" s="43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</row>
    <row r="133" spans="4:45" ht="15">
      <c r="D133" s="46"/>
      <c r="F133" s="1"/>
      <c r="H133" s="29"/>
      <c r="I133" s="59"/>
      <c r="J133" s="3" t="s">
        <v>125</v>
      </c>
      <c r="K133" s="3" t="str">
        <f t="shared" si="1"/>
        <v/>
      </c>
      <c r="L133" s="38" t="s">
        <v>125</v>
      </c>
      <c r="M133" s="8" t="s">
        <v>125</v>
      </c>
      <c r="N133" s="8" t="str">
        <f t="shared" si="2"/>
        <v/>
      </c>
      <c r="O133" s="8">
        <f>IFERROR(100*(M133+(I133-VLOOKUP(M133,'Kovats n-alkanes'!B$7:C$31,2,TRUE))/(VLOOKUP(N133,'Kovats n-alkanes'!B$7:C$31,2,TRUE)-VLOOKUP(M133,'Kovats n-alkanes'!B$7:C$31,2,TRUE))),I133)</f>
        <v>0</v>
      </c>
      <c r="P133" s="3">
        <v>1</v>
      </c>
      <c r="Q133" s="3">
        <v>1</v>
      </c>
      <c r="R133" s="43"/>
      <c r="S133" s="43"/>
      <c r="T133" s="11"/>
      <c r="U133" s="11"/>
      <c r="V133" s="43"/>
      <c r="W133" s="43"/>
      <c r="X133" s="43"/>
      <c r="Y133" s="43"/>
      <c r="Z133" s="43"/>
      <c r="AA133" s="43"/>
      <c r="AB133" s="43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</row>
    <row r="134" spans="4:45" ht="15">
      <c r="D134" s="46"/>
      <c r="F134" s="1"/>
      <c r="H134" s="29"/>
      <c r="I134" s="59"/>
      <c r="J134" s="3" t="s">
        <v>125</v>
      </c>
      <c r="K134" s="3" t="str">
        <f t="shared" si="1"/>
        <v/>
      </c>
      <c r="L134" s="38" t="s">
        <v>125</v>
      </c>
      <c r="M134" s="8" t="s">
        <v>125</v>
      </c>
      <c r="N134" s="8" t="str">
        <f t="shared" si="2"/>
        <v/>
      </c>
      <c r="O134" s="8">
        <f>IFERROR(100*(M134+(I134-VLOOKUP(M134,'Kovats n-alkanes'!B$7:C$31,2,TRUE))/(VLOOKUP(N134,'Kovats n-alkanes'!B$7:C$31,2,TRUE)-VLOOKUP(M134,'Kovats n-alkanes'!B$7:C$31,2,TRUE))),I134)</f>
        <v>0</v>
      </c>
      <c r="P134" s="3">
        <v>1</v>
      </c>
      <c r="Q134" s="3">
        <v>1</v>
      </c>
      <c r="R134" s="43"/>
      <c r="S134" s="43"/>
      <c r="T134" s="11"/>
      <c r="U134" s="11"/>
      <c r="V134" s="43"/>
      <c r="W134" s="43"/>
      <c r="X134" s="43"/>
      <c r="Y134" s="43"/>
      <c r="Z134" s="43"/>
      <c r="AA134" s="43"/>
      <c r="AB134" s="43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</row>
    <row r="135" spans="4:45" ht="15">
      <c r="D135" s="46"/>
      <c r="F135" s="1"/>
      <c r="H135" s="29"/>
      <c r="I135" s="59"/>
      <c r="J135" s="3" t="s">
        <v>125</v>
      </c>
      <c r="K135" s="3" t="str">
        <f t="shared" si="1"/>
        <v/>
      </c>
      <c r="L135" s="38" t="s">
        <v>125</v>
      </c>
      <c r="M135" s="8" t="s">
        <v>125</v>
      </c>
      <c r="N135" s="8" t="str">
        <f t="shared" si="2"/>
        <v/>
      </c>
      <c r="O135" s="8">
        <f>IFERROR(100*(M135+(I135-VLOOKUP(M135,'Kovats n-alkanes'!B$7:C$31,2,TRUE))/(VLOOKUP(N135,'Kovats n-alkanes'!B$7:C$31,2,TRUE)-VLOOKUP(M135,'Kovats n-alkanes'!B$7:C$31,2,TRUE))),I135)</f>
        <v>0</v>
      </c>
      <c r="P135" s="3">
        <v>1</v>
      </c>
      <c r="Q135" s="3">
        <v>1</v>
      </c>
      <c r="R135" s="43"/>
      <c r="S135" s="43"/>
      <c r="T135" s="11"/>
      <c r="U135" s="11"/>
      <c r="V135" s="43"/>
      <c r="W135" s="43"/>
      <c r="X135" s="43"/>
      <c r="Y135" s="43"/>
      <c r="Z135" s="43"/>
      <c r="AA135" s="43"/>
      <c r="AB135" s="43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</row>
    <row r="136" spans="4:45" ht="15">
      <c r="D136" s="46"/>
      <c r="F136" s="1"/>
      <c r="H136" s="29"/>
      <c r="I136" s="59"/>
      <c r="J136" s="3" t="s">
        <v>125</v>
      </c>
      <c r="K136" s="3" t="str">
        <f t="shared" si="1"/>
        <v/>
      </c>
      <c r="L136" s="38" t="s">
        <v>125</v>
      </c>
      <c r="M136" s="8" t="s">
        <v>125</v>
      </c>
      <c r="N136" s="8" t="str">
        <f t="shared" si="2"/>
        <v/>
      </c>
      <c r="O136" s="8">
        <f>IFERROR(100*(M136+(I136-VLOOKUP(M136,'Kovats n-alkanes'!B$7:C$31,2,TRUE))/(VLOOKUP(N136,'Kovats n-alkanes'!B$7:C$31,2,TRUE)-VLOOKUP(M136,'Kovats n-alkanes'!B$7:C$31,2,TRUE))),I136)</f>
        <v>0</v>
      </c>
      <c r="P136" s="3">
        <v>1</v>
      </c>
      <c r="Q136" s="3">
        <v>1</v>
      </c>
      <c r="R136" s="43"/>
      <c r="S136" s="43"/>
      <c r="T136" s="11"/>
      <c r="U136" s="11"/>
      <c r="V136" s="43"/>
      <c r="W136" s="43"/>
      <c r="X136" s="43"/>
      <c r="Y136" s="43"/>
      <c r="Z136" s="43"/>
      <c r="AA136" s="43"/>
      <c r="AB136" s="43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</row>
    <row r="137" spans="4:45" ht="15">
      <c r="D137" s="46"/>
      <c r="F137" s="1"/>
      <c r="H137" s="29"/>
      <c r="I137" s="59"/>
      <c r="J137" s="3" t="s">
        <v>125</v>
      </c>
      <c r="K137" s="3" t="str">
        <f t="shared" si="1"/>
        <v/>
      </c>
      <c r="L137" s="38" t="s">
        <v>125</v>
      </c>
      <c r="M137" s="8" t="s">
        <v>125</v>
      </c>
      <c r="N137" s="8" t="str">
        <f t="shared" si="2"/>
        <v/>
      </c>
      <c r="O137" s="8">
        <f>IFERROR(100*(M137+(I137-VLOOKUP(M137,'Kovats n-alkanes'!B$7:C$31,2,TRUE))/(VLOOKUP(N137,'Kovats n-alkanes'!B$7:C$31,2,TRUE)-VLOOKUP(M137,'Kovats n-alkanes'!B$7:C$31,2,TRUE))),I137)</f>
        <v>0</v>
      </c>
      <c r="P137" s="3">
        <v>1</v>
      </c>
      <c r="Q137" s="3">
        <v>1</v>
      </c>
      <c r="R137" s="43"/>
      <c r="S137" s="43"/>
      <c r="T137" s="11"/>
      <c r="U137" s="11"/>
      <c r="V137" s="43"/>
      <c r="W137" s="43"/>
      <c r="X137" s="43"/>
      <c r="Y137" s="43"/>
      <c r="Z137" s="43"/>
      <c r="AA137" s="43"/>
      <c r="AB137" s="43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</row>
    <row r="138" spans="4:45" ht="15">
      <c r="D138" s="46"/>
      <c r="F138" s="1"/>
      <c r="H138" s="29"/>
      <c r="I138" s="59"/>
      <c r="J138" s="3" t="s">
        <v>125</v>
      </c>
      <c r="K138" s="3" t="str">
        <f t="shared" si="1"/>
        <v/>
      </c>
      <c r="L138" s="38" t="s">
        <v>125</v>
      </c>
      <c r="M138" s="8" t="s">
        <v>125</v>
      </c>
      <c r="N138" s="8" t="str">
        <f t="shared" si="2"/>
        <v/>
      </c>
      <c r="O138" s="8">
        <f>IFERROR(100*(M138+(I138-VLOOKUP(M138,'Kovats n-alkanes'!B$7:C$31,2,TRUE))/(VLOOKUP(N138,'Kovats n-alkanes'!B$7:C$31,2,TRUE)-VLOOKUP(M138,'Kovats n-alkanes'!B$7:C$31,2,TRUE))),I138)</f>
        <v>0</v>
      </c>
      <c r="P138" s="3">
        <v>1</v>
      </c>
      <c r="Q138" s="3">
        <v>1</v>
      </c>
      <c r="R138" s="43"/>
      <c r="S138" s="43"/>
      <c r="T138" s="11"/>
      <c r="U138" s="11"/>
      <c r="V138" s="43"/>
      <c r="W138" s="43"/>
      <c r="X138" s="43"/>
      <c r="Y138" s="43"/>
      <c r="Z138" s="43"/>
      <c r="AA138" s="43"/>
      <c r="AB138" s="43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</row>
    <row r="139" spans="4:45" ht="15">
      <c r="D139" s="46"/>
      <c r="F139" s="1"/>
      <c r="H139" s="29"/>
      <c r="I139" s="59"/>
      <c r="J139" s="3" t="s">
        <v>125</v>
      </c>
      <c r="K139" s="3" t="str">
        <f t="shared" si="1"/>
        <v/>
      </c>
      <c r="L139" s="38" t="s">
        <v>125</v>
      </c>
      <c r="M139" s="8" t="s">
        <v>125</v>
      </c>
      <c r="N139" s="8" t="str">
        <f t="shared" si="2"/>
        <v/>
      </c>
      <c r="O139" s="8">
        <f>IFERROR(100*(M139+(I139-VLOOKUP(M139,'Kovats n-alkanes'!B$7:C$31,2,TRUE))/(VLOOKUP(N139,'Kovats n-alkanes'!B$7:C$31,2,TRUE)-VLOOKUP(M139,'Kovats n-alkanes'!B$7:C$31,2,TRUE))),I139)</f>
        <v>0</v>
      </c>
      <c r="P139" s="3">
        <v>1</v>
      </c>
      <c r="Q139" s="3">
        <v>1</v>
      </c>
      <c r="R139" s="43"/>
      <c r="S139" s="43"/>
      <c r="T139" s="11"/>
      <c r="U139" s="11"/>
      <c r="V139" s="43"/>
      <c r="W139" s="43"/>
      <c r="X139" s="43"/>
      <c r="Y139" s="43"/>
      <c r="Z139" s="43"/>
      <c r="AA139" s="43"/>
      <c r="AB139" s="43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</row>
    <row r="140" spans="4:45" ht="15">
      <c r="D140" s="46"/>
      <c r="F140" s="1"/>
      <c r="H140" s="29"/>
      <c r="I140" s="59"/>
      <c r="J140" s="3" t="s">
        <v>125</v>
      </c>
      <c r="K140" s="3" t="str">
        <f t="shared" si="1"/>
        <v/>
      </c>
      <c r="L140" s="38" t="s">
        <v>125</v>
      </c>
      <c r="M140" s="8" t="s">
        <v>125</v>
      </c>
      <c r="N140" s="8" t="str">
        <f t="shared" si="2"/>
        <v/>
      </c>
      <c r="O140" s="8">
        <f>IFERROR(100*(M140+(I140-VLOOKUP(M140,'Kovats n-alkanes'!B$7:C$31,2,TRUE))/(VLOOKUP(N140,'Kovats n-alkanes'!B$7:C$31,2,TRUE)-VLOOKUP(M140,'Kovats n-alkanes'!B$7:C$31,2,TRUE))),I140)</f>
        <v>0</v>
      </c>
      <c r="P140" s="3">
        <v>1</v>
      </c>
      <c r="Q140" s="3">
        <v>1</v>
      </c>
      <c r="R140" s="43"/>
      <c r="S140" s="43"/>
      <c r="T140" s="11"/>
      <c r="U140" s="11"/>
      <c r="V140" s="43"/>
      <c r="W140" s="43"/>
      <c r="X140" s="43"/>
      <c r="Y140" s="43"/>
      <c r="Z140" s="43"/>
      <c r="AA140" s="43"/>
      <c r="AB140" s="43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</row>
    <row r="141" spans="4:45" ht="15">
      <c r="D141" s="46"/>
      <c r="F141" s="1"/>
      <c r="H141" s="29"/>
      <c r="I141" s="59"/>
      <c r="J141" s="3" t="s">
        <v>125</v>
      </c>
      <c r="K141" s="3" t="str">
        <f t="shared" si="1"/>
        <v/>
      </c>
      <c r="L141" s="38" t="s">
        <v>125</v>
      </c>
      <c r="M141" s="8" t="s">
        <v>125</v>
      </c>
      <c r="N141" s="8" t="str">
        <f t="shared" si="2"/>
        <v/>
      </c>
      <c r="O141" s="8">
        <f>IFERROR(100*(M141+(I141-VLOOKUP(M141,'Kovats n-alkanes'!B$7:C$31,2,TRUE))/(VLOOKUP(N141,'Kovats n-alkanes'!B$7:C$31,2,TRUE)-VLOOKUP(M141,'Kovats n-alkanes'!B$7:C$31,2,TRUE))),I141)</f>
        <v>0</v>
      </c>
      <c r="P141" s="3">
        <v>1</v>
      </c>
      <c r="Q141" s="3">
        <v>1</v>
      </c>
      <c r="R141" s="43"/>
      <c r="S141" s="43"/>
      <c r="T141" s="11"/>
      <c r="U141" s="11"/>
      <c r="V141" s="43"/>
      <c r="W141" s="43"/>
      <c r="X141" s="43"/>
      <c r="Y141" s="43"/>
      <c r="Z141" s="43"/>
      <c r="AA141" s="43"/>
      <c r="AB141" s="43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</row>
    <row r="142" spans="4:45" ht="15">
      <c r="D142" s="46"/>
      <c r="F142" s="1"/>
      <c r="H142" s="29"/>
      <c r="I142" s="59"/>
      <c r="J142" s="3" t="s">
        <v>125</v>
      </c>
      <c r="K142" s="3" t="str">
        <f t="shared" si="1"/>
        <v/>
      </c>
      <c r="L142" s="38" t="s">
        <v>125</v>
      </c>
      <c r="M142" s="8" t="s">
        <v>125</v>
      </c>
      <c r="N142" s="8" t="str">
        <f t="shared" si="2"/>
        <v/>
      </c>
      <c r="O142" s="8">
        <f>IFERROR(100*(M142+(I142-VLOOKUP(M142,'Kovats n-alkanes'!B$7:C$31,2,TRUE))/(VLOOKUP(N142,'Kovats n-alkanes'!B$7:C$31,2,TRUE)-VLOOKUP(M142,'Kovats n-alkanes'!B$7:C$31,2,TRUE))),I142)</f>
        <v>0</v>
      </c>
      <c r="P142" s="3">
        <v>1</v>
      </c>
      <c r="Q142" s="3">
        <v>1</v>
      </c>
      <c r="R142" s="43"/>
      <c r="S142" s="43"/>
      <c r="T142" s="11"/>
      <c r="U142" s="11"/>
      <c r="V142" s="43"/>
      <c r="W142" s="43"/>
      <c r="X142" s="43"/>
      <c r="Y142" s="43"/>
      <c r="Z142" s="43"/>
      <c r="AA142" s="43"/>
      <c r="AB142" s="43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</row>
    <row r="143" spans="4:45" ht="15">
      <c r="D143" s="46"/>
      <c r="F143" s="1"/>
      <c r="H143" s="29"/>
      <c r="I143" s="59"/>
      <c r="J143" s="3" t="s">
        <v>125</v>
      </c>
      <c r="K143" s="3" t="str">
        <f t="shared" si="1"/>
        <v/>
      </c>
      <c r="L143" s="38" t="s">
        <v>125</v>
      </c>
      <c r="M143" s="8" t="s">
        <v>125</v>
      </c>
      <c r="N143" s="8" t="str">
        <f t="shared" si="2"/>
        <v/>
      </c>
      <c r="O143" s="8">
        <f>IFERROR(100*(M143+(I143-VLOOKUP(M143,'Kovats n-alkanes'!B$7:C$31,2,TRUE))/(VLOOKUP(N143,'Kovats n-alkanes'!B$7:C$31,2,TRUE)-VLOOKUP(M143,'Kovats n-alkanes'!B$7:C$31,2,TRUE))),I143)</f>
        <v>0</v>
      </c>
      <c r="P143" s="3">
        <v>1</v>
      </c>
      <c r="Q143" s="3">
        <v>1</v>
      </c>
      <c r="R143" s="43"/>
      <c r="S143" s="43"/>
      <c r="T143" s="11"/>
      <c r="U143" s="11"/>
      <c r="V143" s="43"/>
      <c r="W143" s="43"/>
      <c r="X143" s="43"/>
      <c r="Y143" s="43"/>
      <c r="Z143" s="43"/>
      <c r="AA143" s="43"/>
      <c r="AB143" s="43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</row>
    <row r="144" spans="4:45" ht="15">
      <c r="D144" s="46"/>
      <c r="F144" s="1"/>
      <c r="H144" s="29"/>
      <c r="I144" s="59"/>
      <c r="J144" s="3" t="s">
        <v>125</v>
      </c>
      <c r="K144" s="3" t="str">
        <f t="shared" si="1"/>
        <v/>
      </c>
      <c r="L144" s="38" t="s">
        <v>125</v>
      </c>
      <c r="M144" s="8" t="s">
        <v>125</v>
      </c>
      <c r="N144" s="8" t="str">
        <f t="shared" si="2"/>
        <v/>
      </c>
      <c r="O144" s="8">
        <f>IFERROR(100*(M144+(I144-VLOOKUP(M144,'Kovats n-alkanes'!B$7:C$31,2,TRUE))/(VLOOKUP(N144,'Kovats n-alkanes'!B$7:C$31,2,TRUE)-VLOOKUP(M144,'Kovats n-alkanes'!B$7:C$31,2,TRUE))),I144)</f>
        <v>0</v>
      </c>
      <c r="P144" s="3">
        <v>1</v>
      </c>
      <c r="Q144" s="3">
        <v>1</v>
      </c>
      <c r="R144" s="43"/>
      <c r="S144" s="43"/>
      <c r="T144" s="11"/>
      <c r="U144" s="11"/>
      <c r="V144" s="43"/>
      <c r="W144" s="43"/>
      <c r="X144" s="43"/>
      <c r="Y144" s="43"/>
      <c r="Z144" s="43"/>
      <c r="AA144" s="43"/>
      <c r="AB144" s="43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</row>
    <row r="145" spans="4:45" ht="15">
      <c r="D145" s="46"/>
      <c r="F145" s="1"/>
      <c r="H145" s="29"/>
      <c r="I145" s="59"/>
      <c r="J145" s="3" t="s">
        <v>125</v>
      </c>
      <c r="K145" s="3" t="str">
        <f t="shared" si="1"/>
        <v/>
      </c>
      <c r="L145" s="38" t="s">
        <v>125</v>
      </c>
      <c r="M145" s="8" t="s">
        <v>125</v>
      </c>
      <c r="N145" s="8" t="str">
        <f t="shared" si="2"/>
        <v/>
      </c>
      <c r="O145" s="8">
        <f>IFERROR(100*(M145+(I145-VLOOKUP(M145,'Kovats n-alkanes'!B$7:C$31,2,TRUE))/(VLOOKUP(N145,'Kovats n-alkanes'!B$7:C$31,2,TRUE)-VLOOKUP(M145,'Kovats n-alkanes'!B$7:C$31,2,TRUE))),I145)</f>
        <v>0</v>
      </c>
      <c r="P145" s="3">
        <v>1</v>
      </c>
      <c r="Q145" s="3">
        <v>1</v>
      </c>
      <c r="R145" s="43"/>
      <c r="S145" s="43"/>
      <c r="T145" s="11"/>
      <c r="U145" s="11"/>
      <c r="V145" s="43"/>
      <c r="W145" s="43"/>
      <c r="X145" s="43"/>
      <c r="Y145" s="43"/>
      <c r="Z145" s="43"/>
      <c r="AA145" s="43"/>
      <c r="AB145" s="43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</row>
    <row r="146" spans="4:45" ht="15">
      <c r="D146" s="46"/>
      <c r="F146" s="1"/>
      <c r="H146" s="29"/>
      <c r="I146" s="59"/>
      <c r="J146" s="3" t="s">
        <v>125</v>
      </c>
      <c r="K146" s="3" t="str">
        <f t="shared" si="1"/>
        <v/>
      </c>
      <c r="L146" s="38" t="s">
        <v>125</v>
      </c>
      <c r="M146" s="8" t="s">
        <v>125</v>
      </c>
      <c r="N146" s="8" t="str">
        <f t="shared" si="2"/>
        <v/>
      </c>
      <c r="O146" s="8">
        <f>IFERROR(100*(M146+(I146-VLOOKUP(M146,'Kovats n-alkanes'!B$7:C$31,2,TRUE))/(VLOOKUP(N146,'Kovats n-alkanes'!B$7:C$31,2,TRUE)-VLOOKUP(M146,'Kovats n-alkanes'!B$7:C$31,2,TRUE))),I146)</f>
        <v>0</v>
      </c>
      <c r="P146" s="3">
        <v>1</v>
      </c>
      <c r="Q146" s="3">
        <v>1</v>
      </c>
      <c r="R146" s="43"/>
      <c r="S146" s="43"/>
      <c r="T146" s="11"/>
      <c r="U146" s="11"/>
      <c r="V146" s="43"/>
      <c r="W146" s="43"/>
      <c r="X146" s="43"/>
      <c r="Y146" s="43"/>
      <c r="Z146" s="43"/>
      <c r="AA146" s="43"/>
      <c r="AB146" s="43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</row>
    <row r="147" spans="4:45" ht="15">
      <c r="D147" s="46"/>
      <c r="F147" s="1"/>
      <c r="H147" s="29"/>
      <c r="I147" s="59"/>
      <c r="J147" s="3" t="s">
        <v>125</v>
      </c>
      <c r="K147" s="3" t="str">
        <f t="shared" si="1"/>
        <v/>
      </c>
      <c r="L147" s="38" t="s">
        <v>125</v>
      </c>
      <c r="M147" s="8" t="s">
        <v>125</v>
      </c>
      <c r="N147" s="8" t="str">
        <f t="shared" si="2"/>
        <v/>
      </c>
      <c r="O147" s="8">
        <f>IFERROR(100*(M147+(I147-VLOOKUP(M147,'Kovats n-alkanes'!B$7:C$31,2,TRUE))/(VLOOKUP(N147,'Kovats n-alkanes'!B$7:C$31,2,TRUE)-VLOOKUP(M147,'Kovats n-alkanes'!B$7:C$31,2,TRUE))),I147)</f>
        <v>0</v>
      </c>
      <c r="P147" s="3">
        <v>1</v>
      </c>
      <c r="Q147" s="3">
        <v>1</v>
      </c>
      <c r="R147" s="43"/>
      <c r="S147" s="43"/>
      <c r="T147" s="11"/>
      <c r="U147" s="11"/>
      <c r="V147" s="43"/>
      <c r="W147" s="43"/>
      <c r="X147" s="43"/>
      <c r="Y147" s="43"/>
      <c r="Z147" s="43"/>
      <c r="AA147" s="43"/>
      <c r="AB147" s="43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</row>
    <row r="148" spans="4:45" ht="15">
      <c r="D148" s="46"/>
      <c r="F148" s="1"/>
      <c r="H148" s="29"/>
      <c r="I148" s="59"/>
      <c r="J148" s="3" t="s">
        <v>125</v>
      </c>
      <c r="K148" s="3" t="str">
        <f t="shared" si="1"/>
        <v/>
      </c>
      <c r="L148" s="38" t="s">
        <v>125</v>
      </c>
      <c r="M148" s="8" t="s">
        <v>125</v>
      </c>
      <c r="N148" s="8" t="str">
        <f t="shared" si="2"/>
        <v/>
      </c>
      <c r="O148" s="8">
        <f>IFERROR(100*(M148+(I148-VLOOKUP(M148,'Kovats n-alkanes'!B$7:C$31,2,TRUE))/(VLOOKUP(N148,'Kovats n-alkanes'!B$7:C$31,2,TRUE)-VLOOKUP(M148,'Kovats n-alkanes'!B$7:C$31,2,TRUE))),I148)</f>
        <v>0</v>
      </c>
      <c r="P148" s="3">
        <v>1</v>
      </c>
      <c r="Q148" s="3">
        <v>1</v>
      </c>
      <c r="R148" s="43"/>
      <c r="S148" s="43"/>
      <c r="T148" s="11"/>
      <c r="U148" s="11"/>
      <c r="V148" s="43"/>
      <c r="W148" s="43"/>
      <c r="X148" s="43"/>
      <c r="Y148" s="43"/>
      <c r="Z148" s="43"/>
      <c r="AA148" s="43"/>
      <c r="AB148" s="43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</row>
    <row r="149" spans="4:45" ht="15">
      <c r="D149" s="46"/>
      <c r="F149" s="1"/>
      <c r="H149" s="29"/>
      <c r="I149" s="59"/>
      <c r="J149" s="3" t="s">
        <v>125</v>
      </c>
      <c r="K149" s="3" t="str">
        <f t="shared" si="1"/>
        <v/>
      </c>
      <c r="L149" s="38" t="s">
        <v>125</v>
      </c>
      <c r="M149" s="8" t="s">
        <v>125</v>
      </c>
      <c r="N149" s="8" t="str">
        <f t="shared" si="2"/>
        <v/>
      </c>
      <c r="O149" s="8">
        <f>IFERROR(100*(M149+(I149-VLOOKUP(M149,'Kovats n-alkanes'!B$7:C$31,2,TRUE))/(VLOOKUP(N149,'Kovats n-alkanes'!B$7:C$31,2,TRUE)-VLOOKUP(M149,'Kovats n-alkanes'!B$7:C$31,2,TRUE))),I149)</f>
        <v>0</v>
      </c>
      <c r="P149" s="3">
        <v>1</v>
      </c>
      <c r="Q149" s="3">
        <v>1</v>
      </c>
      <c r="R149" s="43"/>
      <c r="S149" s="43"/>
      <c r="T149" s="11"/>
      <c r="U149" s="11"/>
      <c r="V149" s="43"/>
      <c r="W149" s="43"/>
      <c r="X149" s="43"/>
      <c r="Y149" s="43"/>
      <c r="Z149" s="43"/>
      <c r="AA149" s="43"/>
      <c r="AB149" s="43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</row>
    <row r="150" spans="4:45" ht="15">
      <c r="D150" s="46"/>
      <c r="F150" s="1"/>
      <c r="H150" s="29"/>
      <c r="I150" s="59"/>
      <c r="J150" s="3" t="s">
        <v>125</v>
      </c>
      <c r="K150" s="3" t="str">
        <f t="shared" si="1"/>
        <v/>
      </c>
      <c r="L150" s="38" t="s">
        <v>125</v>
      </c>
      <c r="M150" s="8" t="s">
        <v>125</v>
      </c>
      <c r="N150" s="8" t="str">
        <f t="shared" si="2"/>
        <v/>
      </c>
      <c r="O150" s="8">
        <f>IFERROR(100*(M150+(I150-VLOOKUP(M150,'Kovats n-alkanes'!B$7:C$31,2,TRUE))/(VLOOKUP(N150,'Kovats n-alkanes'!B$7:C$31,2,TRUE)-VLOOKUP(M150,'Kovats n-alkanes'!B$7:C$31,2,TRUE))),I150)</f>
        <v>0</v>
      </c>
      <c r="P150" s="3">
        <v>1</v>
      </c>
      <c r="Q150" s="3">
        <v>1</v>
      </c>
      <c r="R150" s="43"/>
      <c r="S150" s="43"/>
      <c r="T150" s="11"/>
      <c r="U150" s="11"/>
      <c r="V150" s="43"/>
      <c r="W150" s="43"/>
      <c r="X150" s="43"/>
      <c r="Y150" s="43"/>
      <c r="Z150" s="43"/>
      <c r="AA150" s="43"/>
      <c r="AB150" s="43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</row>
    <row r="151" spans="4:45" ht="15">
      <c r="D151" s="46"/>
      <c r="F151" s="1"/>
      <c r="H151" s="29"/>
      <c r="I151" s="59"/>
      <c r="J151" s="3" t="s">
        <v>125</v>
      </c>
      <c r="K151" s="3" t="str">
        <f t="shared" si="1"/>
        <v/>
      </c>
      <c r="L151" s="38" t="s">
        <v>125</v>
      </c>
      <c r="M151" s="8" t="s">
        <v>125</v>
      </c>
      <c r="N151" s="8" t="str">
        <f t="shared" si="2"/>
        <v/>
      </c>
      <c r="O151" s="8">
        <f>IFERROR(100*(M151+(I151-VLOOKUP(M151,'Kovats n-alkanes'!B$7:C$31,2,TRUE))/(VLOOKUP(N151,'Kovats n-alkanes'!B$7:C$31,2,TRUE)-VLOOKUP(M151,'Kovats n-alkanes'!B$7:C$31,2,TRUE))),I151)</f>
        <v>0</v>
      </c>
      <c r="P151" s="3">
        <v>1</v>
      </c>
      <c r="Q151" s="3">
        <v>1</v>
      </c>
      <c r="R151" s="43"/>
      <c r="S151" s="43"/>
      <c r="T151" s="11"/>
      <c r="U151" s="11"/>
      <c r="V151" s="43"/>
      <c r="W151" s="43"/>
      <c r="X151" s="43"/>
      <c r="Y151" s="43"/>
      <c r="Z151" s="43"/>
      <c r="AA151" s="43"/>
      <c r="AB151" s="43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</row>
    <row r="152" spans="4:45" ht="15">
      <c r="D152" s="46"/>
      <c r="F152" s="1"/>
      <c r="H152" s="29"/>
      <c r="I152" s="59"/>
      <c r="J152" s="3" t="s">
        <v>125</v>
      </c>
      <c r="K152" s="3" t="str">
        <f t="shared" si="1"/>
        <v/>
      </c>
      <c r="L152" s="38" t="s">
        <v>125</v>
      </c>
      <c r="M152" s="8" t="s">
        <v>125</v>
      </c>
      <c r="N152" s="8" t="str">
        <f t="shared" si="2"/>
        <v/>
      </c>
      <c r="O152" s="8">
        <f>IFERROR(100*(M152+(I152-VLOOKUP(M152,'Kovats n-alkanes'!B$7:C$31,2,TRUE))/(VLOOKUP(N152,'Kovats n-alkanes'!B$7:C$31,2,TRUE)-VLOOKUP(M152,'Kovats n-alkanes'!B$7:C$31,2,TRUE))),I152)</f>
        <v>0</v>
      </c>
      <c r="P152" s="3">
        <v>1</v>
      </c>
      <c r="Q152" s="3">
        <v>1</v>
      </c>
      <c r="R152" s="43"/>
      <c r="S152" s="43"/>
      <c r="T152" s="11"/>
      <c r="U152" s="11"/>
      <c r="V152" s="43"/>
      <c r="W152" s="43"/>
      <c r="X152" s="43"/>
      <c r="Y152" s="43"/>
      <c r="Z152" s="43"/>
      <c r="AA152" s="43"/>
      <c r="AB152" s="43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</row>
    <row r="153" spans="4:45" ht="15">
      <c r="D153" s="46"/>
      <c r="F153" s="1"/>
      <c r="H153" s="29"/>
      <c r="I153" s="59"/>
      <c r="J153" s="3" t="s">
        <v>125</v>
      </c>
      <c r="K153" s="3" t="str">
        <f t="shared" si="1"/>
        <v/>
      </c>
      <c r="L153" s="38" t="s">
        <v>125</v>
      </c>
      <c r="M153" s="8" t="s">
        <v>125</v>
      </c>
      <c r="N153" s="8" t="str">
        <f t="shared" si="2"/>
        <v/>
      </c>
      <c r="O153" s="8">
        <f>IFERROR(100*(M153+(I153-VLOOKUP(M153,'Kovats n-alkanes'!B$7:C$31,2,TRUE))/(VLOOKUP(N153,'Kovats n-alkanes'!B$7:C$31,2,TRUE)-VLOOKUP(M153,'Kovats n-alkanes'!B$7:C$31,2,TRUE))),I153)</f>
        <v>0</v>
      </c>
      <c r="P153" s="3">
        <v>1</v>
      </c>
      <c r="Q153" s="3">
        <v>1</v>
      </c>
      <c r="R153" s="43"/>
      <c r="S153" s="43"/>
      <c r="T153" s="11"/>
      <c r="U153" s="11"/>
      <c r="V153" s="43"/>
      <c r="W153" s="43"/>
      <c r="X153" s="43"/>
      <c r="Y153" s="43"/>
      <c r="Z153" s="43"/>
      <c r="AA153" s="43"/>
      <c r="AB153" s="43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</row>
    <row r="154" spans="4:45" ht="15">
      <c r="D154" s="46"/>
      <c r="F154" s="1"/>
      <c r="H154" s="29"/>
      <c r="I154" s="59"/>
      <c r="J154" s="3" t="s">
        <v>125</v>
      </c>
      <c r="K154" s="3" t="str">
        <f t="shared" si="1"/>
        <v/>
      </c>
      <c r="L154" s="38" t="s">
        <v>125</v>
      </c>
      <c r="M154" s="8" t="s">
        <v>125</v>
      </c>
      <c r="N154" s="8" t="str">
        <f t="shared" si="2"/>
        <v/>
      </c>
      <c r="O154" s="8">
        <f>IFERROR(100*(M154+(I154-VLOOKUP(M154,'Kovats n-alkanes'!B$7:C$31,2,TRUE))/(VLOOKUP(N154,'Kovats n-alkanes'!B$7:C$31,2,TRUE)-VLOOKUP(M154,'Kovats n-alkanes'!B$7:C$31,2,TRUE))),I154)</f>
        <v>0</v>
      </c>
      <c r="P154" s="3">
        <v>1</v>
      </c>
      <c r="Q154" s="3">
        <v>1</v>
      </c>
      <c r="R154" s="43"/>
      <c r="S154" s="43"/>
      <c r="T154" s="11"/>
      <c r="U154" s="11"/>
      <c r="V154" s="43"/>
      <c r="W154" s="43"/>
      <c r="X154" s="43"/>
      <c r="Y154" s="43"/>
      <c r="Z154" s="43"/>
      <c r="AA154" s="43"/>
      <c r="AB154" s="43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</row>
    <row r="155" spans="4:45" ht="15">
      <c r="D155" s="46"/>
      <c r="F155" s="1"/>
      <c r="H155" s="29"/>
      <c r="I155" s="59"/>
      <c r="J155" s="3" t="s">
        <v>125</v>
      </c>
      <c r="K155" s="3" t="str">
        <f t="shared" si="1"/>
        <v/>
      </c>
      <c r="L155" s="38" t="s">
        <v>125</v>
      </c>
      <c r="M155" s="8" t="s">
        <v>125</v>
      </c>
      <c r="N155" s="8" t="str">
        <f t="shared" si="2"/>
        <v/>
      </c>
      <c r="O155" s="8">
        <f>IFERROR(100*(M155+(I155-VLOOKUP(M155,'Kovats n-alkanes'!B$7:C$31,2,TRUE))/(VLOOKUP(N155,'Kovats n-alkanes'!B$7:C$31,2,TRUE)-VLOOKUP(M155,'Kovats n-alkanes'!B$7:C$31,2,TRUE))),I155)</f>
        <v>0</v>
      </c>
      <c r="P155" s="3">
        <v>1</v>
      </c>
      <c r="Q155" s="3">
        <v>1</v>
      </c>
      <c r="R155" s="43"/>
      <c r="S155" s="43"/>
      <c r="T155" s="11"/>
      <c r="U155" s="11"/>
      <c r="V155" s="43"/>
      <c r="W155" s="43"/>
      <c r="X155" s="43"/>
      <c r="Y155" s="43"/>
      <c r="Z155" s="43"/>
      <c r="AA155" s="43"/>
      <c r="AB155" s="43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</row>
    <row r="156" spans="4:45" ht="15">
      <c r="D156" s="46"/>
      <c r="F156" s="1"/>
      <c r="H156" s="29"/>
      <c r="I156" s="59"/>
      <c r="J156" s="3" t="s">
        <v>125</v>
      </c>
      <c r="K156" s="3" t="str">
        <f t="shared" si="1"/>
        <v/>
      </c>
      <c r="L156" s="38" t="s">
        <v>125</v>
      </c>
      <c r="M156" s="8" t="s">
        <v>125</v>
      </c>
      <c r="N156" s="8" t="str">
        <f t="shared" si="2"/>
        <v/>
      </c>
      <c r="O156" s="8">
        <f>IFERROR(100*(M156+(I156-VLOOKUP(M156,'Kovats n-alkanes'!B$7:C$31,2,TRUE))/(VLOOKUP(N156,'Kovats n-alkanes'!B$7:C$31,2,TRUE)-VLOOKUP(M156,'Kovats n-alkanes'!B$7:C$31,2,TRUE))),I156)</f>
        <v>0</v>
      </c>
      <c r="P156" s="3">
        <v>1</v>
      </c>
      <c r="Q156" s="3">
        <v>1</v>
      </c>
      <c r="R156" s="43"/>
      <c r="S156" s="43"/>
      <c r="T156" s="11"/>
      <c r="U156" s="11"/>
      <c r="V156" s="43"/>
      <c r="W156" s="43"/>
      <c r="X156" s="43"/>
      <c r="Y156" s="43"/>
      <c r="Z156" s="43"/>
      <c r="AA156" s="43"/>
      <c r="AB156" s="43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</row>
    <row r="157" spans="4:45" ht="15">
      <c r="D157" s="46"/>
      <c r="F157" s="1"/>
      <c r="H157" s="29"/>
      <c r="I157" s="59"/>
      <c r="J157" s="3" t="s">
        <v>125</v>
      </c>
      <c r="K157" s="3" t="str">
        <f t="shared" si="1"/>
        <v/>
      </c>
      <c r="L157" s="38" t="s">
        <v>125</v>
      </c>
      <c r="M157" s="8" t="s">
        <v>125</v>
      </c>
      <c r="N157" s="8" t="str">
        <f t="shared" si="2"/>
        <v/>
      </c>
      <c r="O157" s="8">
        <f>IFERROR(100*(M157+(I157-VLOOKUP(M157,'Kovats n-alkanes'!B$7:C$31,2,TRUE))/(VLOOKUP(N157,'Kovats n-alkanes'!B$7:C$31,2,TRUE)-VLOOKUP(M157,'Kovats n-alkanes'!B$7:C$31,2,TRUE))),I157)</f>
        <v>0</v>
      </c>
      <c r="P157" s="3">
        <v>1</v>
      </c>
      <c r="Q157" s="3">
        <v>1</v>
      </c>
      <c r="R157" s="43"/>
      <c r="S157" s="43"/>
      <c r="T157" s="11"/>
      <c r="U157" s="11"/>
      <c r="V157" s="43"/>
      <c r="W157" s="43"/>
      <c r="X157" s="43"/>
      <c r="Y157" s="43"/>
      <c r="Z157" s="43"/>
      <c r="AA157" s="43"/>
      <c r="AB157" s="43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</row>
    <row r="158" spans="4:45" ht="15">
      <c r="D158" s="46"/>
      <c r="F158" s="1"/>
      <c r="H158" s="29"/>
      <c r="I158" s="59"/>
      <c r="J158" s="3" t="s">
        <v>125</v>
      </c>
      <c r="K158" s="3" t="str">
        <f t="shared" si="1"/>
        <v/>
      </c>
      <c r="L158" s="38" t="s">
        <v>125</v>
      </c>
      <c r="M158" s="8" t="s">
        <v>125</v>
      </c>
      <c r="N158" s="8" t="str">
        <f t="shared" si="2"/>
        <v/>
      </c>
      <c r="O158" s="8">
        <f>IFERROR(100*(M158+(I158-VLOOKUP(M158,'Kovats n-alkanes'!B$7:C$31,2,TRUE))/(VLOOKUP(N158,'Kovats n-alkanes'!B$7:C$31,2,TRUE)-VLOOKUP(M158,'Kovats n-alkanes'!B$7:C$31,2,TRUE))),I158)</f>
        <v>0</v>
      </c>
      <c r="P158" s="3">
        <v>1</v>
      </c>
      <c r="Q158" s="3">
        <v>1</v>
      </c>
      <c r="R158" s="43"/>
      <c r="S158" s="43"/>
      <c r="T158" s="11"/>
      <c r="U158" s="11"/>
      <c r="V158" s="43"/>
      <c r="W158" s="43"/>
      <c r="X158" s="43"/>
      <c r="Y158" s="43"/>
      <c r="Z158" s="43"/>
      <c r="AA158" s="43"/>
      <c r="AB158" s="43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</row>
    <row r="159" spans="4:45" ht="14.4">
      <c r="D159" s="46"/>
      <c r="F159" s="1"/>
      <c r="H159" s="29"/>
      <c r="I159" s="39"/>
      <c r="J159" s="3" t="s">
        <v>125</v>
      </c>
      <c r="K159" s="3" t="str">
        <f t="shared" si="1"/>
        <v/>
      </c>
      <c r="L159" s="38" t="s">
        <v>125</v>
      </c>
      <c r="M159" s="8" t="s">
        <v>125</v>
      </c>
      <c r="N159" s="8" t="str">
        <f t="shared" si="2"/>
        <v/>
      </c>
      <c r="O159" s="8" t="s">
        <v>125</v>
      </c>
      <c r="P159" s="3">
        <v>1</v>
      </c>
      <c r="Q159" s="3">
        <v>1</v>
      </c>
      <c r="R159" s="43"/>
      <c r="S159" s="43"/>
      <c r="T159" s="11"/>
      <c r="U159" s="11"/>
      <c r="V159" s="43"/>
      <c r="W159" s="43"/>
      <c r="X159" s="43"/>
      <c r="Y159" s="43"/>
      <c r="Z159" s="43"/>
      <c r="AA159" s="43"/>
      <c r="AB159" s="43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</row>
    <row r="160" spans="4:45" ht="14.4">
      <c r="D160" s="46"/>
      <c r="F160" s="1"/>
      <c r="H160" s="29"/>
      <c r="I160" s="39"/>
      <c r="J160" s="3" t="s">
        <v>125</v>
      </c>
      <c r="K160" s="3" t="str">
        <f t="shared" si="1"/>
        <v/>
      </c>
      <c r="L160" s="38" t="s">
        <v>125</v>
      </c>
      <c r="M160" s="8" t="s">
        <v>125</v>
      </c>
      <c r="N160" s="8" t="str">
        <f t="shared" si="2"/>
        <v/>
      </c>
      <c r="O160" s="8" t="s">
        <v>125</v>
      </c>
      <c r="P160" s="3">
        <v>1</v>
      </c>
      <c r="Q160" s="3">
        <v>1</v>
      </c>
      <c r="R160" s="43"/>
      <c r="S160" s="43"/>
      <c r="T160" s="11"/>
      <c r="U160" s="11"/>
      <c r="V160" s="43"/>
      <c r="W160" s="43"/>
      <c r="X160" s="43"/>
      <c r="Y160" s="43"/>
      <c r="Z160" s="43"/>
      <c r="AA160" s="43"/>
      <c r="AB160" s="43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</row>
    <row r="161" spans="4:45" ht="14.4">
      <c r="D161" s="46"/>
      <c r="F161" s="1"/>
      <c r="H161" s="29"/>
      <c r="I161" s="39"/>
      <c r="J161" s="3" t="s">
        <v>125</v>
      </c>
      <c r="K161" s="3" t="str">
        <f t="shared" si="1"/>
        <v/>
      </c>
      <c r="L161" s="38" t="s">
        <v>125</v>
      </c>
      <c r="M161" s="8" t="s">
        <v>125</v>
      </c>
      <c r="N161" s="8" t="str">
        <f t="shared" si="2"/>
        <v/>
      </c>
      <c r="O161" s="8" t="s">
        <v>125</v>
      </c>
      <c r="P161" s="3">
        <v>1</v>
      </c>
      <c r="Q161" s="3">
        <v>1</v>
      </c>
      <c r="R161" s="43"/>
      <c r="S161" s="43"/>
      <c r="T161" s="11"/>
      <c r="U161" s="11"/>
      <c r="V161" s="43"/>
      <c r="W161" s="43"/>
      <c r="X161" s="43"/>
      <c r="Y161" s="43"/>
      <c r="Z161" s="43"/>
      <c r="AA161" s="43"/>
      <c r="AB161" s="43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</row>
    <row r="162" spans="4:45" ht="14.4">
      <c r="D162" s="46"/>
      <c r="F162" s="1"/>
      <c r="H162" s="29"/>
      <c r="I162" s="39"/>
      <c r="J162" s="3" t="s">
        <v>125</v>
      </c>
      <c r="K162" s="3" t="str">
        <f t="shared" si="1"/>
        <v/>
      </c>
      <c r="L162" s="38" t="s">
        <v>125</v>
      </c>
      <c r="M162" s="8" t="s">
        <v>125</v>
      </c>
      <c r="N162" s="8" t="str">
        <f t="shared" si="2"/>
        <v/>
      </c>
      <c r="O162" s="8" t="s">
        <v>125</v>
      </c>
      <c r="P162" s="3">
        <v>1</v>
      </c>
      <c r="Q162" s="3">
        <v>1</v>
      </c>
      <c r="R162" s="43"/>
      <c r="S162" s="43"/>
      <c r="T162" s="11"/>
      <c r="U162" s="11"/>
      <c r="V162" s="43"/>
      <c r="W162" s="43"/>
      <c r="X162" s="43"/>
      <c r="Y162" s="43"/>
      <c r="Z162" s="43"/>
      <c r="AA162" s="43"/>
      <c r="AB162" s="43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</row>
    <row r="163" spans="4:45" ht="14.4">
      <c r="D163" s="46"/>
      <c r="F163" s="1"/>
      <c r="H163" s="29"/>
      <c r="I163" s="39"/>
      <c r="J163" s="3" t="s">
        <v>125</v>
      </c>
      <c r="K163" s="3" t="str">
        <f t="shared" si="1"/>
        <v/>
      </c>
      <c r="L163" s="38" t="s">
        <v>125</v>
      </c>
      <c r="M163" s="8" t="s">
        <v>125</v>
      </c>
      <c r="N163" s="8" t="str">
        <f t="shared" si="2"/>
        <v/>
      </c>
      <c r="O163" s="8" t="s">
        <v>125</v>
      </c>
      <c r="P163" s="3">
        <v>1</v>
      </c>
      <c r="Q163" s="3">
        <v>1</v>
      </c>
      <c r="R163" s="43"/>
      <c r="S163" s="43"/>
      <c r="T163" s="11"/>
      <c r="U163" s="11"/>
      <c r="V163" s="43"/>
      <c r="W163" s="43"/>
      <c r="X163" s="43"/>
      <c r="Y163" s="43"/>
      <c r="Z163" s="43"/>
      <c r="AA163" s="43"/>
      <c r="AB163" s="43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</row>
    <row r="164" spans="4:45" ht="14.4">
      <c r="D164" s="46"/>
      <c r="F164" s="1"/>
      <c r="H164" s="29"/>
      <c r="I164" s="39"/>
      <c r="J164" s="3" t="s">
        <v>125</v>
      </c>
      <c r="K164" s="3" t="str">
        <f t="shared" si="1"/>
        <v/>
      </c>
      <c r="L164" s="38" t="s">
        <v>125</v>
      </c>
      <c r="M164" s="8" t="s">
        <v>125</v>
      </c>
      <c r="N164" s="8" t="str">
        <f t="shared" si="2"/>
        <v/>
      </c>
      <c r="O164" s="8" t="s">
        <v>125</v>
      </c>
      <c r="P164" s="3">
        <v>1</v>
      </c>
      <c r="Q164" s="3">
        <v>1</v>
      </c>
      <c r="R164" s="43"/>
      <c r="S164" s="43"/>
      <c r="T164" s="11"/>
      <c r="U164" s="11"/>
      <c r="V164" s="43"/>
      <c r="W164" s="43"/>
      <c r="X164" s="43"/>
      <c r="Y164" s="43"/>
      <c r="Z164" s="43"/>
      <c r="AA164" s="43"/>
      <c r="AB164" s="43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</row>
    <row r="165" spans="4:45" ht="13.2">
      <c r="D165" s="46"/>
      <c r="F165" s="1"/>
      <c r="H165" s="20"/>
      <c r="I165" s="8"/>
      <c r="J165" s="8" t="s">
        <v>125</v>
      </c>
      <c r="K165" s="8" t="str">
        <f t="shared" si="1"/>
        <v/>
      </c>
      <c r="L165" s="38" t="s">
        <v>125</v>
      </c>
      <c r="M165" s="8" t="s">
        <v>125</v>
      </c>
      <c r="N165" s="8" t="str">
        <f t="shared" si="2"/>
        <v/>
      </c>
      <c r="O165" s="8" t="s">
        <v>125</v>
      </c>
      <c r="R165" s="43"/>
      <c r="S165" s="43"/>
      <c r="T165" s="11"/>
      <c r="U165" s="11"/>
      <c r="V165" s="43"/>
      <c r="W165" s="43"/>
      <c r="X165" s="43"/>
      <c r="Y165" s="43"/>
      <c r="Z165" s="43"/>
      <c r="AA165" s="43"/>
      <c r="AB165" s="43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</row>
    <row r="166" spans="4:45" ht="13.2">
      <c r="D166" s="46"/>
      <c r="F166" s="1"/>
      <c r="H166" s="20"/>
      <c r="I166" s="8"/>
      <c r="J166" s="8" t="s">
        <v>125</v>
      </c>
      <c r="K166" s="8" t="str">
        <f t="shared" si="1"/>
        <v/>
      </c>
      <c r="L166" s="38" t="s">
        <v>125</v>
      </c>
      <c r="M166" s="8" t="s">
        <v>125</v>
      </c>
      <c r="N166" s="8" t="str">
        <f t="shared" si="2"/>
        <v/>
      </c>
      <c r="O166" s="8" t="s">
        <v>125</v>
      </c>
      <c r="R166" s="43"/>
      <c r="S166" s="43"/>
      <c r="T166" s="11"/>
      <c r="U166" s="11"/>
      <c r="V166" s="43"/>
      <c r="W166" s="43"/>
      <c r="X166" s="43"/>
      <c r="Y166" s="43"/>
      <c r="Z166" s="43"/>
      <c r="AA166" s="43"/>
      <c r="AB166" s="43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</row>
    <row r="167" spans="4:45" ht="13.2">
      <c r="D167" s="46"/>
      <c r="F167" s="1"/>
      <c r="H167" s="20"/>
      <c r="I167" s="8"/>
      <c r="J167" s="8" t="s">
        <v>125</v>
      </c>
      <c r="K167" s="8" t="str">
        <f t="shared" si="1"/>
        <v/>
      </c>
      <c r="L167" s="38" t="s">
        <v>125</v>
      </c>
      <c r="M167" s="8" t="s">
        <v>125</v>
      </c>
      <c r="N167" s="8" t="str">
        <f t="shared" si="2"/>
        <v/>
      </c>
      <c r="O167" s="8" t="s">
        <v>125</v>
      </c>
      <c r="R167" s="43"/>
      <c r="S167" s="43"/>
      <c r="T167" s="11"/>
      <c r="U167" s="11"/>
      <c r="V167" s="43"/>
      <c r="W167" s="43"/>
      <c r="X167" s="43"/>
      <c r="Y167" s="43"/>
      <c r="Z167" s="43"/>
      <c r="AA167" s="43"/>
      <c r="AB167" s="43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</row>
    <row r="168" spans="4:45" ht="13.2">
      <c r="D168" s="46"/>
      <c r="F168" s="1"/>
      <c r="H168" s="20"/>
      <c r="I168" s="8"/>
      <c r="J168" s="8" t="s">
        <v>125</v>
      </c>
      <c r="K168" s="8" t="str">
        <f t="shared" si="1"/>
        <v/>
      </c>
      <c r="L168" s="38" t="s">
        <v>125</v>
      </c>
      <c r="M168" s="8" t="s">
        <v>125</v>
      </c>
      <c r="N168" s="8" t="str">
        <f t="shared" si="2"/>
        <v/>
      </c>
      <c r="O168" s="8" t="s">
        <v>125</v>
      </c>
      <c r="R168" s="43"/>
      <c r="S168" s="43"/>
      <c r="T168" s="11"/>
      <c r="U168" s="11"/>
      <c r="V168" s="43"/>
      <c r="W168" s="43"/>
      <c r="X168" s="43"/>
      <c r="Y168" s="43"/>
      <c r="Z168" s="43"/>
      <c r="AA168" s="43"/>
      <c r="AB168" s="43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</row>
    <row r="169" spans="4:45" ht="13.2">
      <c r="D169" s="46"/>
      <c r="F169" s="1"/>
      <c r="H169" s="20"/>
      <c r="I169" s="8"/>
      <c r="J169" s="8" t="s">
        <v>125</v>
      </c>
      <c r="K169" s="8" t="str">
        <f t="shared" si="1"/>
        <v/>
      </c>
      <c r="L169" s="38" t="s">
        <v>125</v>
      </c>
      <c r="M169" s="8" t="s">
        <v>125</v>
      </c>
      <c r="N169" s="8" t="str">
        <f t="shared" si="2"/>
        <v/>
      </c>
      <c r="O169" s="8" t="s">
        <v>125</v>
      </c>
      <c r="R169" s="43"/>
      <c r="S169" s="43"/>
      <c r="T169" s="11"/>
      <c r="U169" s="11"/>
      <c r="V169" s="43"/>
      <c r="W169" s="43"/>
      <c r="X169" s="43"/>
      <c r="Y169" s="43"/>
      <c r="Z169" s="43"/>
      <c r="AA169" s="43"/>
      <c r="AB169" s="43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</row>
    <row r="170" spans="4:45" ht="13.2">
      <c r="D170" s="46"/>
      <c r="F170" s="1"/>
      <c r="H170" s="20"/>
      <c r="I170" s="8"/>
      <c r="J170" s="8" t="s">
        <v>125</v>
      </c>
      <c r="K170" s="8" t="str">
        <f t="shared" si="1"/>
        <v/>
      </c>
      <c r="L170" s="38" t="s">
        <v>125</v>
      </c>
      <c r="M170" s="8" t="s">
        <v>125</v>
      </c>
      <c r="N170" s="8" t="str">
        <f t="shared" si="2"/>
        <v/>
      </c>
      <c r="O170" s="8" t="s">
        <v>125</v>
      </c>
      <c r="R170" s="43"/>
      <c r="S170" s="43"/>
      <c r="T170" s="11"/>
      <c r="U170" s="11"/>
      <c r="V170" s="43"/>
      <c r="W170" s="43"/>
      <c r="X170" s="43"/>
      <c r="Y170" s="43"/>
      <c r="Z170" s="43"/>
      <c r="AA170" s="43"/>
      <c r="AB170" s="43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</row>
    <row r="171" spans="4:45" ht="13.2">
      <c r="D171" s="46"/>
      <c r="F171" s="1"/>
      <c r="H171" s="20"/>
      <c r="I171" s="8"/>
      <c r="J171" s="8" t="s">
        <v>125</v>
      </c>
      <c r="K171" s="8" t="str">
        <f t="shared" si="1"/>
        <v/>
      </c>
      <c r="L171" s="38" t="s">
        <v>125</v>
      </c>
      <c r="M171" s="8" t="s">
        <v>125</v>
      </c>
      <c r="N171" s="8" t="str">
        <f t="shared" si="2"/>
        <v/>
      </c>
      <c r="O171" s="8" t="s">
        <v>125</v>
      </c>
      <c r="R171" s="43"/>
      <c r="S171" s="43"/>
      <c r="T171" s="11"/>
      <c r="U171" s="11"/>
      <c r="V171" s="43"/>
      <c r="W171" s="43"/>
      <c r="X171" s="43"/>
      <c r="Y171" s="43"/>
      <c r="Z171" s="43"/>
      <c r="AA171" s="43"/>
      <c r="AB171" s="43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</row>
    <row r="172" spans="4:45" ht="13.2">
      <c r="D172" s="46"/>
      <c r="F172" s="1"/>
      <c r="H172" s="20"/>
      <c r="I172" s="8"/>
      <c r="J172" s="8" t="s">
        <v>125</v>
      </c>
      <c r="K172" s="8" t="str">
        <f t="shared" si="1"/>
        <v/>
      </c>
      <c r="L172" s="38" t="s">
        <v>125</v>
      </c>
      <c r="M172" s="8" t="s">
        <v>125</v>
      </c>
      <c r="N172" s="8" t="str">
        <f t="shared" si="2"/>
        <v/>
      </c>
      <c r="O172" s="8" t="s">
        <v>125</v>
      </c>
      <c r="R172" s="43"/>
      <c r="S172" s="43"/>
      <c r="T172" s="11"/>
      <c r="U172" s="11"/>
      <c r="V172" s="43"/>
      <c r="W172" s="43"/>
      <c r="X172" s="43"/>
      <c r="Y172" s="43"/>
      <c r="Z172" s="43"/>
      <c r="AA172" s="43"/>
      <c r="AB172" s="43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</row>
    <row r="173" spans="4:45" ht="13.2">
      <c r="D173" s="46"/>
      <c r="F173" s="1"/>
      <c r="H173" s="20"/>
      <c r="I173" s="8"/>
      <c r="J173" s="8" t="s">
        <v>125</v>
      </c>
      <c r="K173" s="8" t="str">
        <f t="shared" si="1"/>
        <v/>
      </c>
      <c r="L173" s="38" t="s">
        <v>125</v>
      </c>
      <c r="M173" s="8" t="s">
        <v>125</v>
      </c>
      <c r="N173" s="8" t="str">
        <f t="shared" si="2"/>
        <v/>
      </c>
      <c r="O173" s="8" t="s">
        <v>125</v>
      </c>
      <c r="R173" s="43"/>
      <c r="S173" s="43"/>
      <c r="T173" s="11"/>
      <c r="U173" s="11"/>
      <c r="V173" s="43"/>
      <c r="W173" s="43"/>
      <c r="X173" s="43"/>
      <c r="Y173" s="43"/>
      <c r="Z173" s="43"/>
      <c r="AA173" s="43"/>
      <c r="AB173" s="43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</row>
    <row r="174" spans="4:45" ht="13.2">
      <c r="D174" s="46"/>
      <c r="F174" s="1"/>
      <c r="H174" s="20"/>
      <c r="I174" s="8"/>
      <c r="J174" s="8" t="s">
        <v>125</v>
      </c>
      <c r="K174" s="8" t="str">
        <f t="shared" si="1"/>
        <v/>
      </c>
      <c r="L174" s="38" t="s">
        <v>125</v>
      </c>
      <c r="M174" s="8" t="s">
        <v>125</v>
      </c>
      <c r="N174" s="8" t="str">
        <f t="shared" si="2"/>
        <v/>
      </c>
      <c r="O174" s="8" t="s">
        <v>125</v>
      </c>
      <c r="R174" s="43"/>
      <c r="S174" s="43"/>
      <c r="T174" s="11"/>
      <c r="U174" s="11"/>
      <c r="V174" s="43"/>
      <c r="W174" s="43"/>
      <c r="X174" s="43"/>
      <c r="Y174" s="43"/>
      <c r="Z174" s="43"/>
      <c r="AA174" s="43"/>
      <c r="AB174" s="43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</row>
    <row r="175" spans="4:45" ht="13.2">
      <c r="D175" s="46"/>
      <c r="F175" s="1"/>
      <c r="H175" s="20"/>
      <c r="I175" s="8"/>
      <c r="J175" s="8" t="s">
        <v>125</v>
      </c>
      <c r="K175" s="8" t="str">
        <f t="shared" si="1"/>
        <v/>
      </c>
      <c r="L175" s="38" t="s">
        <v>125</v>
      </c>
      <c r="M175" s="8" t="s">
        <v>125</v>
      </c>
      <c r="N175" s="8" t="str">
        <f t="shared" si="2"/>
        <v/>
      </c>
      <c r="O175" s="8" t="s">
        <v>125</v>
      </c>
      <c r="R175" s="43"/>
      <c r="S175" s="43"/>
      <c r="T175" s="11"/>
      <c r="U175" s="11"/>
      <c r="V175" s="43"/>
      <c r="W175" s="43"/>
      <c r="X175" s="43"/>
      <c r="Y175" s="43"/>
      <c r="Z175" s="43"/>
      <c r="AA175" s="43"/>
      <c r="AB175" s="43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</row>
    <row r="176" spans="4:45" ht="13.2">
      <c r="D176" s="46"/>
      <c r="F176" s="1"/>
      <c r="H176" s="20"/>
      <c r="I176" s="8"/>
      <c r="J176" s="8" t="s">
        <v>125</v>
      </c>
      <c r="K176" s="8" t="str">
        <f t="shared" si="1"/>
        <v/>
      </c>
      <c r="L176" s="38" t="s">
        <v>125</v>
      </c>
      <c r="M176" s="8" t="s">
        <v>125</v>
      </c>
      <c r="N176" s="8" t="str">
        <f t="shared" si="2"/>
        <v/>
      </c>
      <c r="O176" s="8" t="s">
        <v>125</v>
      </c>
      <c r="R176" s="43"/>
      <c r="S176" s="43"/>
      <c r="T176" s="11"/>
      <c r="U176" s="11"/>
      <c r="V176" s="43"/>
      <c r="W176" s="43"/>
      <c r="X176" s="43"/>
      <c r="Y176" s="43"/>
      <c r="Z176" s="43"/>
      <c r="AA176" s="43"/>
      <c r="AB176" s="43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</row>
    <row r="177" spans="4:45" ht="13.2">
      <c r="D177" s="46"/>
      <c r="F177" s="1"/>
      <c r="H177" s="20"/>
      <c r="I177" s="8"/>
      <c r="J177" s="8" t="s">
        <v>125</v>
      </c>
      <c r="K177" s="8" t="str">
        <f t="shared" si="1"/>
        <v/>
      </c>
      <c r="L177" s="38" t="s">
        <v>125</v>
      </c>
      <c r="M177" s="8" t="s">
        <v>125</v>
      </c>
      <c r="N177" s="8" t="str">
        <f t="shared" si="2"/>
        <v/>
      </c>
      <c r="O177" s="8" t="s">
        <v>125</v>
      </c>
      <c r="R177" s="43"/>
      <c r="S177" s="43"/>
      <c r="T177" s="11"/>
      <c r="U177" s="11"/>
      <c r="V177" s="43"/>
      <c r="W177" s="43"/>
      <c r="X177" s="43"/>
      <c r="Y177" s="43"/>
      <c r="Z177" s="43"/>
      <c r="AA177" s="43"/>
      <c r="AB177" s="43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</row>
    <row r="178" spans="4:45" ht="13.2">
      <c r="D178" s="46"/>
      <c r="F178" s="1"/>
      <c r="H178" s="20"/>
      <c r="I178" s="8"/>
      <c r="J178" s="8" t="s">
        <v>125</v>
      </c>
      <c r="K178" s="8" t="str">
        <f t="shared" si="1"/>
        <v/>
      </c>
      <c r="L178" s="38" t="s">
        <v>125</v>
      </c>
      <c r="M178" s="8" t="s">
        <v>125</v>
      </c>
      <c r="N178" s="8" t="str">
        <f t="shared" si="2"/>
        <v/>
      </c>
      <c r="O178" s="8" t="s">
        <v>125</v>
      </c>
      <c r="R178" s="43"/>
      <c r="S178" s="43"/>
      <c r="T178" s="11"/>
      <c r="U178" s="11"/>
      <c r="V178" s="43"/>
      <c r="W178" s="43"/>
      <c r="X178" s="43"/>
      <c r="Y178" s="43"/>
      <c r="Z178" s="43"/>
      <c r="AA178" s="43"/>
      <c r="AB178" s="43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</row>
    <row r="179" spans="4:45" ht="13.2">
      <c r="D179" s="46"/>
      <c r="F179" s="1"/>
      <c r="H179" s="20"/>
      <c r="I179" s="8"/>
      <c r="J179" s="8" t="s">
        <v>125</v>
      </c>
      <c r="K179" s="8" t="str">
        <f t="shared" si="1"/>
        <v/>
      </c>
      <c r="L179" s="38" t="s">
        <v>125</v>
      </c>
      <c r="M179" s="8" t="s">
        <v>125</v>
      </c>
      <c r="N179" s="8" t="str">
        <f t="shared" si="2"/>
        <v/>
      </c>
      <c r="O179" s="8" t="s">
        <v>125</v>
      </c>
      <c r="R179" s="43"/>
      <c r="S179" s="43"/>
      <c r="T179" s="11"/>
      <c r="U179" s="11"/>
      <c r="V179" s="43"/>
      <c r="W179" s="43"/>
      <c r="X179" s="43"/>
      <c r="Y179" s="43"/>
      <c r="Z179" s="43"/>
      <c r="AA179" s="43"/>
      <c r="AB179" s="43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</row>
    <row r="180" spans="4:45" ht="13.2">
      <c r="D180" s="46"/>
      <c r="F180" s="1"/>
      <c r="H180" s="20"/>
      <c r="I180" s="8"/>
      <c r="J180" s="8" t="s">
        <v>125</v>
      </c>
      <c r="K180" s="8" t="str">
        <f t="shared" si="1"/>
        <v/>
      </c>
      <c r="L180" s="38" t="s">
        <v>125</v>
      </c>
      <c r="M180" s="8" t="s">
        <v>125</v>
      </c>
      <c r="N180" s="8" t="str">
        <f t="shared" si="2"/>
        <v/>
      </c>
      <c r="O180" s="8" t="s">
        <v>125</v>
      </c>
      <c r="R180" s="43"/>
      <c r="S180" s="43"/>
      <c r="T180" s="11"/>
      <c r="U180" s="11"/>
      <c r="V180" s="43"/>
      <c r="W180" s="43"/>
      <c r="X180" s="43"/>
      <c r="Y180" s="43"/>
      <c r="Z180" s="43"/>
      <c r="AA180" s="43"/>
      <c r="AB180" s="43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</row>
    <row r="181" spans="4:45" ht="13.2">
      <c r="D181" s="46"/>
      <c r="F181" s="1"/>
      <c r="H181" s="20"/>
      <c r="I181" s="8"/>
      <c r="J181" s="8" t="s">
        <v>125</v>
      </c>
      <c r="K181" s="8" t="str">
        <f t="shared" si="1"/>
        <v/>
      </c>
      <c r="L181" s="38" t="s">
        <v>125</v>
      </c>
      <c r="M181" s="8" t="s">
        <v>125</v>
      </c>
      <c r="N181" s="8" t="str">
        <f t="shared" si="2"/>
        <v/>
      </c>
      <c r="O181" s="8" t="s">
        <v>125</v>
      </c>
      <c r="R181" s="43"/>
      <c r="S181" s="43"/>
      <c r="T181" s="11"/>
      <c r="U181" s="11"/>
      <c r="V181" s="43"/>
      <c r="W181" s="43"/>
      <c r="X181" s="43"/>
      <c r="Y181" s="43"/>
      <c r="Z181" s="43"/>
      <c r="AA181" s="43"/>
      <c r="AB181" s="43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</row>
    <row r="182" spans="4:45" ht="13.2">
      <c r="D182" s="46"/>
      <c r="F182" s="1"/>
      <c r="H182" s="20"/>
      <c r="I182" s="8"/>
      <c r="J182" s="8" t="s">
        <v>125</v>
      </c>
      <c r="K182" s="8" t="str">
        <f t="shared" si="1"/>
        <v/>
      </c>
      <c r="L182" s="38" t="s">
        <v>125</v>
      </c>
      <c r="M182" s="8" t="s">
        <v>125</v>
      </c>
      <c r="N182" s="8" t="str">
        <f t="shared" si="2"/>
        <v/>
      </c>
      <c r="O182" s="8" t="s">
        <v>125</v>
      </c>
      <c r="R182" s="43"/>
      <c r="S182" s="43"/>
      <c r="T182" s="11"/>
      <c r="U182" s="11"/>
      <c r="V182" s="43"/>
      <c r="W182" s="43"/>
      <c r="X182" s="43"/>
      <c r="Y182" s="43"/>
      <c r="Z182" s="43"/>
      <c r="AA182" s="43"/>
      <c r="AB182" s="43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</row>
    <row r="183" spans="4:45" ht="13.2">
      <c r="D183" s="46"/>
      <c r="F183" s="1"/>
      <c r="H183" s="20"/>
      <c r="I183" s="8"/>
      <c r="J183" s="8" t="s">
        <v>125</v>
      </c>
      <c r="K183" s="8" t="str">
        <f t="shared" si="1"/>
        <v/>
      </c>
      <c r="L183" s="38" t="s">
        <v>125</v>
      </c>
      <c r="M183" s="8" t="s">
        <v>125</v>
      </c>
      <c r="N183" s="8" t="str">
        <f t="shared" si="2"/>
        <v/>
      </c>
      <c r="O183" s="8" t="s">
        <v>125</v>
      </c>
      <c r="R183" s="43"/>
      <c r="S183" s="43"/>
      <c r="T183" s="11"/>
      <c r="U183" s="11"/>
      <c r="V183" s="43"/>
      <c r="W183" s="43"/>
      <c r="X183" s="43"/>
      <c r="Y183" s="43"/>
      <c r="Z183" s="43"/>
      <c r="AA183" s="43"/>
      <c r="AB183" s="43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</row>
    <row r="184" spans="4:45" ht="13.2">
      <c r="D184" s="46"/>
      <c r="F184" s="1"/>
      <c r="H184" s="20"/>
      <c r="I184" s="8"/>
      <c r="J184" s="8" t="s">
        <v>125</v>
      </c>
      <c r="K184" s="8" t="str">
        <f t="shared" si="1"/>
        <v/>
      </c>
      <c r="L184" s="38" t="s">
        <v>125</v>
      </c>
      <c r="M184" s="8" t="s">
        <v>125</v>
      </c>
      <c r="N184" s="8" t="str">
        <f t="shared" si="2"/>
        <v/>
      </c>
      <c r="O184" s="8" t="s">
        <v>125</v>
      </c>
      <c r="R184" s="43"/>
      <c r="S184" s="43"/>
      <c r="T184" s="11"/>
      <c r="U184" s="11"/>
      <c r="V184" s="43"/>
      <c r="W184" s="43"/>
      <c r="X184" s="43"/>
      <c r="Y184" s="43"/>
      <c r="Z184" s="43"/>
      <c r="AA184" s="43"/>
      <c r="AB184" s="43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</row>
    <row r="185" spans="4:45" ht="13.2">
      <c r="D185" s="46"/>
      <c r="F185" s="1"/>
      <c r="H185" s="20"/>
      <c r="I185" s="8"/>
      <c r="J185" s="8" t="s">
        <v>125</v>
      </c>
      <c r="K185" s="8" t="str">
        <f t="shared" si="1"/>
        <v/>
      </c>
      <c r="L185" s="38" t="s">
        <v>125</v>
      </c>
      <c r="M185" s="8" t="s">
        <v>125</v>
      </c>
      <c r="N185" s="8" t="str">
        <f t="shared" si="2"/>
        <v/>
      </c>
      <c r="O185" s="8" t="s">
        <v>125</v>
      </c>
      <c r="R185" s="43"/>
      <c r="S185" s="43"/>
      <c r="T185" s="11"/>
      <c r="U185" s="11"/>
      <c r="V185" s="43"/>
      <c r="W185" s="43"/>
      <c r="X185" s="43"/>
      <c r="Y185" s="43"/>
      <c r="Z185" s="43"/>
      <c r="AA185" s="43"/>
      <c r="AB185" s="43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</row>
    <row r="186" spans="4:45" ht="13.2">
      <c r="D186" s="46"/>
      <c r="F186" s="1"/>
      <c r="H186" s="20"/>
      <c r="I186" s="8"/>
      <c r="J186" s="8" t="s">
        <v>125</v>
      </c>
      <c r="K186" s="8" t="str">
        <f t="shared" si="1"/>
        <v/>
      </c>
      <c r="L186" s="38" t="s">
        <v>125</v>
      </c>
      <c r="M186" s="8" t="s">
        <v>125</v>
      </c>
      <c r="N186" s="8" t="str">
        <f t="shared" si="2"/>
        <v/>
      </c>
      <c r="O186" s="8" t="s">
        <v>125</v>
      </c>
      <c r="R186" s="43"/>
      <c r="S186" s="43"/>
      <c r="T186" s="11"/>
      <c r="U186" s="11"/>
      <c r="V186" s="43"/>
      <c r="W186" s="43"/>
      <c r="X186" s="43"/>
      <c r="Y186" s="43"/>
      <c r="Z186" s="43"/>
      <c r="AA186" s="43"/>
      <c r="AB186" s="43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</row>
    <row r="187" spans="4:45" ht="13.2">
      <c r="D187" s="46"/>
      <c r="F187" s="1"/>
      <c r="H187" s="20"/>
      <c r="I187" s="8"/>
      <c r="J187" s="8" t="s">
        <v>125</v>
      </c>
      <c r="K187" s="8" t="str">
        <f t="shared" si="1"/>
        <v/>
      </c>
      <c r="L187" s="38" t="s">
        <v>125</v>
      </c>
      <c r="M187" s="8" t="s">
        <v>125</v>
      </c>
      <c r="N187" s="8" t="str">
        <f t="shared" si="2"/>
        <v/>
      </c>
      <c r="O187" s="8" t="s">
        <v>125</v>
      </c>
      <c r="R187" s="43"/>
      <c r="S187" s="43"/>
      <c r="T187" s="11"/>
      <c r="U187" s="11"/>
      <c r="V187" s="43"/>
      <c r="W187" s="43"/>
      <c r="X187" s="43"/>
      <c r="Y187" s="43"/>
      <c r="Z187" s="43"/>
      <c r="AA187" s="43"/>
      <c r="AB187" s="43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</row>
    <row r="188" spans="4:45" ht="13.2">
      <c r="D188" s="46"/>
      <c r="F188" s="1"/>
      <c r="H188" s="20"/>
      <c r="I188" s="8"/>
      <c r="J188" s="8" t="s">
        <v>125</v>
      </c>
      <c r="K188" s="8" t="str">
        <f t="shared" si="1"/>
        <v/>
      </c>
      <c r="L188" s="38" t="s">
        <v>125</v>
      </c>
      <c r="M188" s="8" t="s">
        <v>125</v>
      </c>
      <c r="N188" s="8" t="str">
        <f t="shared" si="2"/>
        <v/>
      </c>
      <c r="O188" s="8" t="s">
        <v>125</v>
      </c>
      <c r="R188" s="43"/>
      <c r="S188" s="43"/>
      <c r="T188" s="11"/>
      <c r="U188" s="11"/>
      <c r="V188" s="43"/>
      <c r="W188" s="43"/>
      <c r="X188" s="43"/>
      <c r="Y188" s="43"/>
      <c r="Z188" s="43"/>
      <c r="AA188" s="43"/>
      <c r="AB188" s="43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</row>
    <row r="189" spans="4:45" ht="13.2">
      <c r="D189" s="46"/>
      <c r="F189" s="1"/>
      <c r="H189" s="20"/>
      <c r="I189" s="8"/>
      <c r="J189" s="8" t="s">
        <v>125</v>
      </c>
      <c r="K189" s="8" t="str">
        <f t="shared" si="1"/>
        <v/>
      </c>
      <c r="L189" s="38" t="s">
        <v>125</v>
      </c>
      <c r="M189" s="8" t="s">
        <v>125</v>
      </c>
      <c r="N189" s="8" t="str">
        <f t="shared" si="2"/>
        <v/>
      </c>
      <c r="O189" s="8" t="s">
        <v>125</v>
      </c>
      <c r="R189" s="43"/>
      <c r="S189" s="43"/>
      <c r="T189" s="11"/>
      <c r="U189" s="11"/>
      <c r="V189" s="43"/>
      <c r="W189" s="43"/>
      <c r="X189" s="43"/>
      <c r="Y189" s="43"/>
      <c r="Z189" s="43"/>
      <c r="AA189" s="43"/>
      <c r="AB189" s="43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</row>
    <row r="190" spans="4:45" ht="13.2">
      <c r="D190" s="46"/>
      <c r="F190" s="1"/>
      <c r="H190" s="20"/>
      <c r="I190" s="8"/>
      <c r="J190" s="8" t="s">
        <v>125</v>
      </c>
      <c r="K190" s="8" t="str">
        <f t="shared" si="1"/>
        <v/>
      </c>
      <c r="L190" s="38" t="s">
        <v>125</v>
      </c>
      <c r="M190" s="8" t="s">
        <v>125</v>
      </c>
      <c r="N190" s="8" t="str">
        <f t="shared" si="2"/>
        <v/>
      </c>
      <c r="O190" s="8" t="s">
        <v>125</v>
      </c>
      <c r="R190" s="43"/>
      <c r="S190" s="43"/>
      <c r="T190" s="11"/>
      <c r="U190" s="11"/>
      <c r="V190" s="43"/>
      <c r="W190" s="43"/>
      <c r="X190" s="43"/>
      <c r="Y190" s="43"/>
      <c r="Z190" s="43"/>
      <c r="AA190" s="43"/>
      <c r="AB190" s="43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</row>
    <row r="191" spans="4:45" ht="13.2">
      <c r="D191" s="46"/>
      <c r="F191" s="1"/>
      <c r="H191" s="20"/>
      <c r="I191" s="8"/>
      <c r="J191" s="8" t="s">
        <v>125</v>
      </c>
      <c r="K191" s="8" t="str">
        <f t="shared" si="1"/>
        <v/>
      </c>
      <c r="L191" s="38" t="s">
        <v>125</v>
      </c>
      <c r="M191" s="8" t="s">
        <v>125</v>
      </c>
      <c r="N191" s="8" t="str">
        <f t="shared" si="2"/>
        <v/>
      </c>
      <c r="O191" s="8" t="s">
        <v>125</v>
      </c>
      <c r="R191" s="43"/>
      <c r="S191" s="43"/>
      <c r="T191" s="11"/>
      <c r="U191" s="11"/>
      <c r="V191" s="43"/>
      <c r="W191" s="43"/>
      <c r="X191" s="43"/>
      <c r="Y191" s="43"/>
      <c r="Z191" s="43"/>
      <c r="AA191" s="43"/>
      <c r="AB191" s="43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</row>
    <row r="192" spans="4:45" ht="13.2">
      <c r="D192" s="46"/>
      <c r="F192" s="1"/>
      <c r="H192" s="20"/>
      <c r="I192" s="8"/>
      <c r="J192" s="8" t="s">
        <v>125</v>
      </c>
      <c r="K192" s="8" t="str">
        <f t="shared" si="1"/>
        <v/>
      </c>
      <c r="L192" s="38" t="s">
        <v>125</v>
      </c>
      <c r="M192" s="8" t="s">
        <v>125</v>
      </c>
      <c r="N192" s="8" t="str">
        <f t="shared" si="2"/>
        <v/>
      </c>
      <c r="O192" s="8" t="s">
        <v>125</v>
      </c>
      <c r="R192" s="43"/>
      <c r="S192" s="43"/>
      <c r="T192" s="11"/>
      <c r="U192" s="11"/>
      <c r="V192" s="43"/>
      <c r="W192" s="43"/>
      <c r="X192" s="43"/>
      <c r="Y192" s="43"/>
      <c r="Z192" s="43"/>
      <c r="AA192" s="43"/>
      <c r="AB192" s="43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</row>
    <row r="193" spans="4:45" ht="13.2">
      <c r="D193" s="46"/>
      <c r="F193" s="1"/>
      <c r="H193" s="20"/>
      <c r="I193" s="8"/>
      <c r="J193" s="8" t="s">
        <v>125</v>
      </c>
      <c r="K193" s="8" t="str">
        <f t="shared" si="1"/>
        <v/>
      </c>
      <c r="L193" s="38" t="s">
        <v>125</v>
      </c>
      <c r="M193" s="8" t="s">
        <v>125</v>
      </c>
      <c r="N193" s="8" t="str">
        <f t="shared" si="2"/>
        <v/>
      </c>
      <c r="O193" s="8" t="s">
        <v>125</v>
      </c>
      <c r="R193" s="43"/>
      <c r="S193" s="43"/>
      <c r="T193" s="11"/>
      <c r="U193" s="11"/>
      <c r="V193" s="43"/>
      <c r="W193" s="43"/>
      <c r="X193" s="43"/>
      <c r="Y193" s="43"/>
      <c r="Z193" s="43"/>
      <c r="AA193" s="43"/>
      <c r="AB193" s="43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</row>
    <row r="194" spans="4:45" ht="13.2">
      <c r="D194" s="46"/>
      <c r="F194" s="1"/>
      <c r="H194" s="20"/>
      <c r="I194" s="8"/>
      <c r="J194" s="8" t="s">
        <v>125</v>
      </c>
      <c r="K194" s="8" t="str">
        <f t="shared" si="1"/>
        <v/>
      </c>
      <c r="L194" s="38" t="s">
        <v>125</v>
      </c>
      <c r="M194" s="8" t="s">
        <v>125</v>
      </c>
      <c r="N194" s="8" t="str">
        <f t="shared" si="2"/>
        <v/>
      </c>
      <c r="O194" s="8" t="s">
        <v>125</v>
      </c>
      <c r="R194" s="43"/>
      <c r="S194" s="43"/>
      <c r="T194" s="11"/>
      <c r="U194" s="11"/>
      <c r="V194" s="43"/>
      <c r="W194" s="43"/>
      <c r="X194" s="43"/>
      <c r="Y194" s="43"/>
      <c r="Z194" s="43"/>
      <c r="AA194" s="43"/>
      <c r="AB194" s="43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</row>
    <row r="195" spans="4:45" ht="13.2">
      <c r="D195" s="46"/>
      <c r="F195" s="1"/>
      <c r="H195" s="20"/>
      <c r="I195" s="8"/>
      <c r="J195" s="8" t="s">
        <v>125</v>
      </c>
      <c r="K195" s="8" t="str">
        <f t="shared" si="1"/>
        <v/>
      </c>
      <c r="L195" s="38" t="s">
        <v>125</v>
      </c>
      <c r="M195" s="8" t="s">
        <v>125</v>
      </c>
      <c r="N195" s="8" t="str">
        <f t="shared" si="2"/>
        <v/>
      </c>
      <c r="O195" s="8" t="s">
        <v>125</v>
      </c>
      <c r="R195" s="43"/>
      <c r="S195" s="43"/>
      <c r="T195" s="11"/>
      <c r="U195" s="11"/>
      <c r="V195" s="43"/>
      <c r="W195" s="43"/>
      <c r="X195" s="43"/>
      <c r="Y195" s="43"/>
      <c r="Z195" s="43"/>
      <c r="AA195" s="43"/>
      <c r="AB195" s="43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</row>
    <row r="196" spans="4:45" ht="13.2">
      <c r="D196" s="46"/>
      <c r="F196" s="1"/>
      <c r="H196" s="20"/>
      <c r="I196" s="8"/>
      <c r="J196" s="8" t="s">
        <v>125</v>
      </c>
      <c r="K196" s="8" t="str">
        <f t="shared" si="1"/>
        <v/>
      </c>
      <c r="L196" s="38" t="s">
        <v>125</v>
      </c>
      <c r="M196" s="8" t="s">
        <v>125</v>
      </c>
      <c r="N196" s="8" t="str">
        <f t="shared" si="2"/>
        <v/>
      </c>
      <c r="O196" s="8" t="s">
        <v>125</v>
      </c>
      <c r="R196" s="43"/>
      <c r="S196" s="43"/>
      <c r="T196" s="11"/>
      <c r="U196" s="11"/>
      <c r="V196" s="43"/>
      <c r="W196" s="43"/>
      <c r="X196" s="43"/>
      <c r="Y196" s="43"/>
      <c r="Z196" s="43"/>
      <c r="AA196" s="43"/>
      <c r="AB196" s="43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</row>
    <row r="197" spans="4:45" ht="13.2">
      <c r="D197" s="46"/>
      <c r="F197" s="1"/>
      <c r="H197" s="20"/>
      <c r="I197" s="8"/>
      <c r="J197" s="8" t="s">
        <v>125</v>
      </c>
      <c r="K197" s="8" t="str">
        <f t="shared" si="1"/>
        <v/>
      </c>
      <c r="L197" s="38" t="s">
        <v>125</v>
      </c>
      <c r="M197" s="8" t="s">
        <v>125</v>
      </c>
      <c r="N197" s="8" t="str">
        <f t="shared" si="2"/>
        <v/>
      </c>
      <c r="O197" s="8" t="s">
        <v>125</v>
      </c>
      <c r="R197" s="43"/>
      <c r="S197" s="43"/>
      <c r="T197" s="11"/>
      <c r="U197" s="11"/>
      <c r="V197" s="43"/>
      <c r="W197" s="43"/>
      <c r="X197" s="43"/>
      <c r="Y197" s="43"/>
      <c r="Z197" s="43"/>
      <c r="AA197" s="43"/>
      <c r="AB197" s="43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</row>
    <row r="198" spans="4:45" ht="13.2">
      <c r="D198" s="46"/>
      <c r="F198" s="1"/>
      <c r="H198" s="20"/>
      <c r="I198" s="8"/>
      <c r="J198" s="8" t="s">
        <v>125</v>
      </c>
      <c r="K198" s="8" t="str">
        <f t="shared" si="1"/>
        <v/>
      </c>
      <c r="L198" s="38" t="s">
        <v>125</v>
      </c>
      <c r="M198" s="8" t="s">
        <v>125</v>
      </c>
      <c r="N198" s="8" t="str">
        <f t="shared" si="2"/>
        <v/>
      </c>
      <c r="O198" s="8" t="s">
        <v>125</v>
      </c>
      <c r="R198" s="43"/>
      <c r="S198" s="43"/>
      <c r="T198" s="11"/>
      <c r="U198" s="11"/>
      <c r="V198" s="43"/>
      <c r="W198" s="43"/>
      <c r="X198" s="43"/>
      <c r="Y198" s="43"/>
      <c r="Z198" s="43"/>
      <c r="AA198" s="43"/>
      <c r="AB198" s="43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</row>
    <row r="199" spans="4:45" ht="13.2">
      <c r="D199" s="46"/>
      <c r="F199" s="1"/>
      <c r="H199" s="20"/>
      <c r="I199" s="8"/>
      <c r="J199" s="8" t="s">
        <v>125</v>
      </c>
      <c r="K199" s="8" t="str">
        <f t="shared" si="1"/>
        <v/>
      </c>
      <c r="L199" s="38" t="s">
        <v>125</v>
      </c>
      <c r="M199" s="8" t="s">
        <v>125</v>
      </c>
      <c r="N199" s="8" t="str">
        <f t="shared" si="2"/>
        <v/>
      </c>
      <c r="O199" s="8" t="s">
        <v>125</v>
      </c>
      <c r="R199" s="43"/>
      <c r="S199" s="43"/>
      <c r="T199" s="11"/>
      <c r="U199" s="11"/>
      <c r="V199" s="43"/>
      <c r="W199" s="43"/>
      <c r="X199" s="43"/>
      <c r="Y199" s="43"/>
      <c r="Z199" s="43"/>
      <c r="AA199" s="43"/>
      <c r="AB199" s="43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</row>
    <row r="200" spans="4:45" ht="13.2">
      <c r="D200" s="46"/>
      <c r="F200" s="1"/>
      <c r="H200" s="20"/>
      <c r="I200" s="8"/>
      <c r="J200" s="8" t="s">
        <v>125</v>
      </c>
      <c r="K200" s="8" t="str">
        <f t="shared" si="1"/>
        <v/>
      </c>
      <c r="L200" s="38" t="s">
        <v>125</v>
      </c>
      <c r="M200" s="8" t="s">
        <v>125</v>
      </c>
      <c r="N200" s="8" t="str">
        <f t="shared" si="2"/>
        <v/>
      </c>
      <c r="O200" s="8" t="s">
        <v>125</v>
      </c>
      <c r="R200" s="43"/>
      <c r="S200" s="43"/>
      <c r="T200" s="11"/>
      <c r="U200" s="11"/>
      <c r="V200" s="43"/>
      <c r="W200" s="43"/>
      <c r="X200" s="43"/>
      <c r="Y200" s="43"/>
      <c r="Z200" s="43"/>
      <c r="AA200" s="43"/>
      <c r="AB200" s="43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</row>
    <row r="201" spans="4:45" ht="13.2">
      <c r="D201" s="46"/>
      <c r="F201" s="1"/>
      <c r="H201" s="20"/>
      <c r="I201" s="8"/>
      <c r="J201" s="8" t="s">
        <v>125</v>
      </c>
      <c r="K201" s="8" t="str">
        <f t="shared" si="1"/>
        <v/>
      </c>
      <c r="L201" s="38" t="s">
        <v>125</v>
      </c>
      <c r="M201" s="8" t="s">
        <v>125</v>
      </c>
      <c r="N201" s="8" t="str">
        <f t="shared" si="2"/>
        <v/>
      </c>
      <c r="O201" s="8" t="s">
        <v>125</v>
      </c>
      <c r="R201" s="43"/>
      <c r="S201" s="43"/>
      <c r="T201" s="11"/>
      <c r="U201" s="11"/>
      <c r="V201" s="43"/>
      <c r="W201" s="43"/>
      <c r="X201" s="43"/>
      <c r="Y201" s="43"/>
      <c r="Z201" s="43"/>
      <c r="AA201" s="43"/>
      <c r="AB201" s="43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</row>
    <row r="202" spans="4:45" ht="13.2">
      <c r="D202" s="46"/>
      <c r="F202" s="1"/>
      <c r="H202" s="20"/>
      <c r="I202" s="8"/>
      <c r="J202" s="8" t="s">
        <v>125</v>
      </c>
      <c r="K202" s="8" t="str">
        <f t="shared" si="1"/>
        <v/>
      </c>
      <c r="L202" s="38" t="s">
        <v>125</v>
      </c>
      <c r="M202" s="8" t="s">
        <v>125</v>
      </c>
      <c r="N202" s="8" t="str">
        <f t="shared" si="2"/>
        <v/>
      </c>
      <c r="O202" s="8" t="s">
        <v>125</v>
      </c>
      <c r="R202" s="43"/>
      <c r="S202" s="43"/>
      <c r="T202" s="11"/>
      <c r="U202" s="11"/>
      <c r="V202" s="43"/>
      <c r="W202" s="43"/>
      <c r="X202" s="43"/>
      <c r="Y202" s="43"/>
      <c r="Z202" s="43"/>
      <c r="AA202" s="43"/>
      <c r="AB202" s="43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</row>
    <row r="203" spans="4:45" ht="13.2">
      <c r="D203" s="46"/>
      <c r="F203" s="1"/>
      <c r="H203" s="20"/>
      <c r="I203" s="8"/>
      <c r="J203" s="8" t="s">
        <v>125</v>
      </c>
      <c r="K203" s="8" t="str">
        <f t="shared" si="1"/>
        <v/>
      </c>
      <c r="L203" s="38" t="s">
        <v>125</v>
      </c>
      <c r="M203" s="8" t="s">
        <v>125</v>
      </c>
      <c r="N203" s="8" t="str">
        <f t="shared" si="2"/>
        <v/>
      </c>
      <c r="O203" s="8" t="s">
        <v>125</v>
      </c>
      <c r="R203" s="43"/>
      <c r="S203" s="43"/>
      <c r="T203" s="11"/>
      <c r="U203" s="11"/>
      <c r="V203" s="43"/>
      <c r="W203" s="43"/>
      <c r="X203" s="43"/>
      <c r="Y203" s="43"/>
      <c r="Z203" s="43"/>
      <c r="AA203" s="43"/>
      <c r="AB203" s="43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</row>
    <row r="204" spans="4:45" ht="13.2">
      <c r="D204" s="46"/>
      <c r="F204" s="1"/>
      <c r="H204" s="20"/>
      <c r="I204" s="8"/>
      <c r="J204" s="8" t="s">
        <v>125</v>
      </c>
      <c r="K204" s="8" t="str">
        <f t="shared" si="1"/>
        <v/>
      </c>
      <c r="L204" s="38" t="s">
        <v>125</v>
      </c>
      <c r="M204" s="8" t="s">
        <v>125</v>
      </c>
      <c r="N204" s="8" t="str">
        <f t="shared" si="2"/>
        <v/>
      </c>
      <c r="O204" s="8" t="s">
        <v>125</v>
      </c>
      <c r="R204" s="43"/>
      <c r="S204" s="43"/>
      <c r="T204" s="11"/>
      <c r="U204" s="11"/>
      <c r="V204" s="43"/>
      <c r="W204" s="43"/>
      <c r="X204" s="43"/>
      <c r="Y204" s="43"/>
      <c r="Z204" s="43"/>
      <c r="AA204" s="43"/>
      <c r="AB204" s="43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</row>
    <row r="205" spans="4:45" ht="13.2">
      <c r="D205" s="46"/>
      <c r="F205" s="1"/>
      <c r="H205" s="20"/>
      <c r="I205" s="8"/>
      <c r="J205" s="8" t="s">
        <v>125</v>
      </c>
      <c r="K205" s="8" t="str">
        <f t="shared" si="1"/>
        <v/>
      </c>
      <c r="L205" s="38" t="s">
        <v>125</v>
      </c>
      <c r="M205" s="8" t="s">
        <v>125</v>
      </c>
      <c r="N205" s="8" t="str">
        <f t="shared" si="2"/>
        <v/>
      </c>
      <c r="O205" s="8" t="s">
        <v>125</v>
      </c>
      <c r="R205" s="43"/>
      <c r="S205" s="43"/>
      <c r="T205" s="11"/>
      <c r="U205" s="11"/>
      <c r="V205" s="43"/>
      <c r="W205" s="43"/>
      <c r="X205" s="43"/>
      <c r="Y205" s="43"/>
      <c r="Z205" s="43"/>
      <c r="AA205" s="43"/>
      <c r="AB205" s="43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</row>
    <row r="206" spans="4:45" ht="13.2">
      <c r="D206" s="46"/>
      <c r="F206" s="1"/>
      <c r="H206" s="20"/>
      <c r="I206" s="8"/>
      <c r="J206" s="8" t="s">
        <v>125</v>
      </c>
      <c r="K206" s="8" t="str">
        <f t="shared" si="1"/>
        <v/>
      </c>
      <c r="L206" s="38" t="s">
        <v>125</v>
      </c>
      <c r="M206" s="8" t="s">
        <v>125</v>
      </c>
      <c r="N206" s="8" t="str">
        <f t="shared" si="2"/>
        <v/>
      </c>
      <c r="O206" s="8" t="s">
        <v>125</v>
      </c>
      <c r="R206" s="43"/>
      <c r="S206" s="43"/>
      <c r="T206" s="11"/>
      <c r="U206" s="11"/>
      <c r="V206" s="43"/>
      <c r="W206" s="43"/>
      <c r="X206" s="43"/>
      <c r="Y206" s="43"/>
      <c r="Z206" s="43"/>
      <c r="AA206" s="43"/>
      <c r="AB206" s="43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</row>
    <row r="207" spans="4:45" ht="13.2">
      <c r="D207" s="46"/>
      <c r="F207" s="1"/>
      <c r="H207" s="20"/>
      <c r="I207" s="8"/>
      <c r="J207" s="8" t="s">
        <v>125</v>
      </c>
      <c r="K207" s="8" t="str">
        <f t="shared" si="1"/>
        <v/>
      </c>
      <c r="L207" s="38" t="s">
        <v>125</v>
      </c>
      <c r="M207" s="8" t="s">
        <v>125</v>
      </c>
      <c r="N207" s="8" t="str">
        <f t="shared" si="2"/>
        <v/>
      </c>
      <c r="O207" s="8" t="s">
        <v>125</v>
      </c>
      <c r="R207" s="43"/>
      <c r="S207" s="43"/>
      <c r="T207" s="11"/>
      <c r="U207" s="11"/>
      <c r="V207" s="43"/>
      <c r="W207" s="43"/>
      <c r="X207" s="43"/>
      <c r="Y207" s="43"/>
      <c r="Z207" s="43"/>
      <c r="AA207" s="43"/>
      <c r="AB207" s="43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</row>
    <row r="208" spans="4:45" ht="13.2">
      <c r="D208" s="46"/>
      <c r="F208" s="1"/>
      <c r="H208" s="20"/>
      <c r="I208" s="8"/>
      <c r="J208" s="8" t="s">
        <v>125</v>
      </c>
      <c r="K208" s="8" t="str">
        <f t="shared" si="1"/>
        <v/>
      </c>
      <c r="L208" s="38" t="s">
        <v>125</v>
      </c>
      <c r="M208" s="8" t="s">
        <v>125</v>
      </c>
      <c r="N208" s="8" t="str">
        <f t="shared" si="2"/>
        <v/>
      </c>
      <c r="O208" s="8" t="s">
        <v>125</v>
      </c>
      <c r="R208" s="43"/>
      <c r="S208" s="43"/>
      <c r="T208" s="11"/>
      <c r="U208" s="11"/>
      <c r="V208" s="43"/>
      <c r="W208" s="43"/>
      <c r="X208" s="43"/>
      <c r="Y208" s="43"/>
      <c r="Z208" s="43"/>
      <c r="AA208" s="43"/>
      <c r="AB208" s="43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</row>
    <row r="209" spans="4:45" ht="13.2">
      <c r="D209" s="46"/>
      <c r="F209" s="1"/>
      <c r="H209" s="20"/>
      <c r="I209" s="8"/>
      <c r="J209" s="8" t="s">
        <v>125</v>
      </c>
      <c r="K209" s="8" t="str">
        <f t="shared" si="1"/>
        <v/>
      </c>
      <c r="L209" s="38" t="s">
        <v>125</v>
      </c>
      <c r="M209" s="8" t="s">
        <v>125</v>
      </c>
      <c r="N209" s="8" t="str">
        <f t="shared" si="2"/>
        <v/>
      </c>
      <c r="O209" s="8" t="s">
        <v>125</v>
      </c>
      <c r="R209" s="43"/>
      <c r="S209" s="43"/>
      <c r="T209" s="11"/>
      <c r="U209" s="11"/>
      <c r="V209" s="43"/>
      <c r="W209" s="43"/>
      <c r="X209" s="43"/>
      <c r="Y209" s="43"/>
      <c r="Z209" s="43"/>
      <c r="AA209" s="43"/>
      <c r="AB209" s="43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</row>
    <row r="210" spans="4:45" ht="13.2">
      <c r="D210" s="46"/>
      <c r="F210" s="1"/>
      <c r="H210" s="20"/>
      <c r="I210" s="8"/>
      <c r="J210" s="8" t="s">
        <v>125</v>
      </c>
      <c r="K210" s="8" t="str">
        <f t="shared" si="1"/>
        <v/>
      </c>
      <c r="L210" s="38" t="s">
        <v>125</v>
      </c>
      <c r="M210" s="8" t="s">
        <v>125</v>
      </c>
      <c r="N210" s="8" t="str">
        <f t="shared" si="2"/>
        <v/>
      </c>
      <c r="O210" s="8" t="s">
        <v>125</v>
      </c>
      <c r="R210" s="43"/>
      <c r="S210" s="43"/>
      <c r="T210" s="11"/>
      <c r="U210" s="11"/>
      <c r="V210" s="43"/>
      <c r="W210" s="43"/>
      <c r="X210" s="43"/>
      <c r="Y210" s="43"/>
      <c r="Z210" s="43"/>
      <c r="AA210" s="43"/>
      <c r="AB210" s="43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</row>
    <row r="211" spans="4:45" ht="13.2">
      <c r="D211" s="46"/>
      <c r="F211" s="1"/>
      <c r="H211" s="20"/>
      <c r="I211" s="8"/>
      <c r="J211" s="8" t="s">
        <v>125</v>
      </c>
      <c r="L211" s="33"/>
      <c r="M211" s="8" t="s">
        <v>125</v>
      </c>
    </row>
    <row r="212" spans="4:45" ht="13.2">
      <c r="D212" s="46"/>
      <c r="F212" s="1"/>
      <c r="H212" s="20"/>
      <c r="I212" s="8"/>
      <c r="J212" s="8" t="s">
        <v>125</v>
      </c>
      <c r="L212" s="33"/>
      <c r="M212" s="8" t="s">
        <v>125</v>
      </c>
    </row>
    <row r="213" spans="4:45" ht="13.2">
      <c r="D213" s="46"/>
      <c r="F213" s="1"/>
      <c r="H213" s="20"/>
      <c r="I213" s="8"/>
      <c r="J213" s="8" t="s">
        <v>125</v>
      </c>
      <c r="L213" s="33"/>
      <c r="M213" s="8" t="s">
        <v>125</v>
      </c>
    </row>
    <row r="214" spans="4:45" ht="13.2">
      <c r="D214" s="46"/>
      <c r="F214" s="1"/>
      <c r="H214" s="20"/>
      <c r="I214" s="8"/>
      <c r="J214" s="8" t="s">
        <v>125</v>
      </c>
      <c r="L214" s="33"/>
      <c r="M214" s="8" t="s">
        <v>125</v>
      </c>
    </row>
    <row r="215" spans="4:45" ht="13.2">
      <c r="D215" s="46"/>
      <c r="F215" s="1"/>
      <c r="H215" s="20"/>
      <c r="I215" s="8"/>
      <c r="J215" s="8" t="s">
        <v>125</v>
      </c>
      <c r="L215" s="33"/>
      <c r="M215" s="8" t="s">
        <v>125</v>
      </c>
    </row>
    <row r="216" spans="4:45" ht="13.2">
      <c r="D216" s="46"/>
      <c r="F216" s="1"/>
      <c r="H216" s="20"/>
      <c r="I216" s="8"/>
      <c r="J216" s="8" t="s">
        <v>125</v>
      </c>
      <c r="L216" s="33"/>
      <c r="M216" s="8" t="s">
        <v>125</v>
      </c>
    </row>
    <row r="217" spans="4:45" ht="13.2">
      <c r="D217" s="46"/>
      <c r="F217" s="1"/>
      <c r="H217" s="20"/>
      <c r="I217" s="8"/>
      <c r="J217" s="8" t="s">
        <v>125</v>
      </c>
      <c r="L217" s="33"/>
      <c r="M217" s="8" t="s">
        <v>125</v>
      </c>
    </row>
    <row r="218" spans="4:45" ht="13.2">
      <c r="D218" s="46"/>
      <c r="F218" s="1"/>
      <c r="H218" s="20"/>
      <c r="I218" s="8"/>
      <c r="J218" s="8" t="s">
        <v>125</v>
      </c>
      <c r="L218" s="33"/>
      <c r="M218" s="8" t="s">
        <v>125</v>
      </c>
    </row>
    <row r="219" spans="4:45" ht="13.2">
      <c r="D219" s="46"/>
      <c r="F219" s="1"/>
      <c r="H219" s="20"/>
      <c r="I219" s="8"/>
      <c r="J219" s="8" t="s">
        <v>125</v>
      </c>
      <c r="L219" s="33"/>
      <c r="M219" s="8" t="s">
        <v>125</v>
      </c>
    </row>
    <row r="220" spans="4:45" ht="13.2">
      <c r="D220" s="46"/>
      <c r="F220" s="1"/>
      <c r="H220" s="20"/>
      <c r="J220" s="8" t="s">
        <v>125</v>
      </c>
      <c r="L220" s="33"/>
      <c r="M220" s="8" t="s">
        <v>125</v>
      </c>
    </row>
    <row r="221" spans="4:45" ht="13.2">
      <c r="D221" s="46"/>
      <c r="F221" s="1"/>
      <c r="H221" s="20"/>
      <c r="J221" s="8" t="s">
        <v>125</v>
      </c>
      <c r="L221" s="33"/>
      <c r="M221" s="8" t="s">
        <v>125</v>
      </c>
    </row>
    <row r="222" spans="4:45" ht="13.2">
      <c r="D222" s="46"/>
      <c r="F222" s="1"/>
      <c r="H222" s="20"/>
      <c r="J222" s="8" t="s">
        <v>125</v>
      </c>
      <c r="L222" s="33"/>
    </row>
    <row r="223" spans="4:45" ht="13.2">
      <c r="D223" s="46"/>
      <c r="F223" s="1"/>
      <c r="H223" s="20"/>
      <c r="L223" s="33"/>
    </row>
    <row r="224" spans="4:45" ht="13.2">
      <c r="D224" s="46"/>
      <c r="F224" s="1"/>
      <c r="H224" s="20"/>
      <c r="L224" s="33"/>
    </row>
    <row r="225" spans="4:12" ht="13.2">
      <c r="D225" s="46"/>
      <c r="F225" s="1"/>
      <c r="H225" s="20"/>
      <c r="L225" s="33"/>
    </row>
    <row r="226" spans="4:12" ht="13.2">
      <c r="D226" s="46"/>
      <c r="F226" s="1"/>
      <c r="H226" s="20"/>
      <c r="L226" s="33"/>
    </row>
    <row r="227" spans="4:12" ht="13.2">
      <c r="D227" s="46"/>
      <c r="F227" s="1"/>
      <c r="H227" s="20"/>
      <c r="L227" s="33"/>
    </row>
    <row r="228" spans="4:12" ht="13.2">
      <c r="D228" s="46"/>
      <c r="F228" s="1"/>
      <c r="H228" s="20"/>
      <c r="L228" s="33"/>
    </row>
    <row r="229" spans="4:12" ht="13.2">
      <c r="D229" s="46"/>
      <c r="F229" s="1"/>
      <c r="H229" s="20"/>
      <c r="L229" s="33"/>
    </row>
    <row r="230" spans="4:12" ht="13.2">
      <c r="D230" s="46"/>
      <c r="F230" s="1"/>
      <c r="H230" s="20"/>
      <c r="L230" s="33"/>
    </row>
    <row r="231" spans="4:12" ht="13.2">
      <c r="D231" s="46"/>
      <c r="F231" s="1"/>
      <c r="H231" s="20"/>
      <c r="L231" s="33"/>
    </row>
    <row r="232" spans="4:12" ht="13.2">
      <c r="D232" s="46"/>
      <c r="F232" s="1"/>
      <c r="H232" s="20"/>
      <c r="L232" s="33"/>
    </row>
    <row r="233" spans="4:12" ht="13.2">
      <c r="D233" s="46"/>
      <c r="F233" s="1"/>
      <c r="H233" s="20"/>
      <c r="L233" s="33"/>
    </row>
    <row r="234" spans="4:12" ht="13.2">
      <c r="D234" s="46"/>
      <c r="F234" s="1"/>
      <c r="H234" s="20"/>
      <c r="L234" s="33"/>
    </row>
    <row r="235" spans="4:12" ht="13.2">
      <c r="D235" s="46"/>
      <c r="F235" s="1"/>
      <c r="H235" s="20"/>
      <c r="L235" s="33"/>
    </row>
    <row r="236" spans="4:12" ht="13.2">
      <c r="D236" s="46"/>
      <c r="F236" s="1"/>
      <c r="H236" s="20"/>
      <c r="L236" s="33"/>
    </row>
    <row r="237" spans="4:12" ht="13.2">
      <c r="D237" s="46"/>
      <c r="F237" s="1"/>
      <c r="H237" s="20"/>
      <c r="L237" s="33"/>
    </row>
    <row r="238" spans="4:12" ht="13.2">
      <c r="D238" s="46"/>
      <c r="F238" s="1"/>
      <c r="H238" s="20"/>
      <c r="L238" s="33"/>
    </row>
    <row r="239" spans="4:12" ht="13.2">
      <c r="D239" s="46"/>
      <c r="F239" s="1"/>
      <c r="H239" s="20"/>
      <c r="L239" s="33"/>
    </row>
    <row r="240" spans="4:12" ht="13.2">
      <c r="D240" s="46"/>
      <c r="F240" s="1"/>
      <c r="H240" s="20"/>
      <c r="L240" s="33"/>
    </row>
    <row r="241" spans="4:12" ht="13.2">
      <c r="D241" s="46"/>
      <c r="F241" s="1"/>
      <c r="H241" s="20"/>
      <c r="L241" s="33"/>
    </row>
    <row r="242" spans="4:12" ht="13.2">
      <c r="D242" s="46"/>
      <c r="F242" s="1"/>
      <c r="H242" s="20"/>
      <c r="L242" s="33"/>
    </row>
    <row r="243" spans="4:12" ht="13.2">
      <c r="D243" s="46"/>
      <c r="F243" s="1"/>
      <c r="H243" s="20"/>
      <c r="L243" s="33"/>
    </row>
    <row r="244" spans="4:12" ht="13.2">
      <c r="D244" s="46"/>
      <c r="F244" s="1"/>
      <c r="H244" s="20"/>
      <c r="L244" s="33"/>
    </row>
    <row r="245" spans="4:12" ht="13.2">
      <c r="D245" s="46"/>
      <c r="F245" s="1"/>
      <c r="H245" s="20"/>
      <c r="L245" s="33"/>
    </row>
    <row r="246" spans="4:12" ht="13.2">
      <c r="D246" s="46"/>
      <c r="F246" s="1"/>
      <c r="H246" s="20"/>
      <c r="L246" s="33"/>
    </row>
    <row r="247" spans="4:12" ht="13.2">
      <c r="D247" s="46"/>
      <c r="F247" s="1"/>
      <c r="H247" s="20"/>
      <c r="L247" s="33"/>
    </row>
    <row r="248" spans="4:12" ht="13.2">
      <c r="D248" s="46"/>
      <c r="F248" s="1"/>
      <c r="H248" s="20"/>
      <c r="L248" s="33"/>
    </row>
    <row r="249" spans="4:12" ht="13.2">
      <c r="D249" s="46"/>
      <c r="F249" s="1"/>
      <c r="H249" s="20"/>
      <c r="L249" s="33"/>
    </row>
    <row r="250" spans="4:12" ht="13.2">
      <c r="D250" s="46"/>
      <c r="F250" s="1"/>
      <c r="H250" s="20"/>
      <c r="L250" s="33"/>
    </row>
    <row r="251" spans="4:12" ht="13.2">
      <c r="D251" s="46"/>
      <c r="F251" s="1"/>
      <c r="H251" s="20"/>
      <c r="L251" s="33"/>
    </row>
    <row r="252" spans="4:12" ht="13.2">
      <c r="D252" s="46"/>
      <c r="F252" s="1"/>
      <c r="H252" s="20"/>
      <c r="L252" s="33"/>
    </row>
    <row r="253" spans="4:12" ht="13.2">
      <c r="D253" s="46"/>
      <c r="F253" s="1"/>
      <c r="H253" s="20"/>
      <c r="L253" s="33"/>
    </row>
    <row r="254" spans="4:12" ht="13.2">
      <c r="D254" s="46"/>
      <c r="F254" s="1"/>
      <c r="H254" s="20"/>
      <c r="L254" s="33"/>
    </row>
    <row r="255" spans="4:12" ht="13.2">
      <c r="D255" s="46"/>
      <c r="F255" s="1"/>
      <c r="H255" s="20"/>
      <c r="L255" s="33"/>
    </row>
    <row r="256" spans="4:12" ht="13.2">
      <c r="D256" s="46"/>
      <c r="F256" s="1"/>
      <c r="H256" s="20"/>
      <c r="L256" s="33"/>
    </row>
    <row r="257" spans="4:12" ht="13.2">
      <c r="D257" s="46"/>
      <c r="F257" s="1"/>
      <c r="H257" s="20"/>
      <c r="L257" s="33"/>
    </row>
    <row r="258" spans="4:12" ht="13.2">
      <c r="D258" s="46"/>
      <c r="F258" s="1"/>
      <c r="H258" s="20"/>
      <c r="L258" s="33"/>
    </row>
    <row r="259" spans="4:12" ht="13.2">
      <c r="D259" s="46"/>
      <c r="F259" s="1"/>
      <c r="H259" s="20"/>
      <c r="L259" s="33"/>
    </row>
    <row r="260" spans="4:12" ht="13.2">
      <c r="D260" s="46"/>
      <c r="F260" s="1"/>
      <c r="H260" s="20"/>
      <c r="L260" s="33"/>
    </row>
    <row r="261" spans="4:12" ht="13.2">
      <c r="D261" s="46"/>
      <c r="F261" s="1"/>
      <c r="H261" s="20"/>
      <c r="L261" s="33"/>
    </row>
    <row r="262" spans="4:12" ht="13.2">
      <c r="D262" s="46"/>
      <c r="F262" s="1"/>
      <c r="H262" s="20"/>
      <c r="L262" s="33"/>
    </row>
    <row r="263" spans="4:12" ht="13.2">
      <c r="D263" s="46"/>
      <c r="F263" s="1"/>
      <c r="H263" s="20"/>
      <c r="L263" s="33"/>
    </row>
    <row r="264" spans="4:12" ht="13.2">
      <c r="D264" s="46"/>
      <c r="F264" s="1"/>
      <c r="H264" s="20"/>
      <c r="L264" s="33"/>
    </row>
    <row r="265" spans="4:12" ht="13.2">
      <c r="D265" s="46"/>
      <c r="F265" s="1"/>
      <c r="H265" s="20"/>
      <c r="L265" s="33"/>
    </row>
    <row r="266" spans="4:12" ht="13.2">
      <c r="D266" s="46"/>
      <c r="F266" s="1"/>
      <c r="H266" s="20"/>
      <c r="L266" s="33"/>
    </row>
    <row r="267" spans="4:12" ht="13.2">
      <c r="D267" s="46"/>
      <c r="F267" s="1"/>
      <c r="H267" s="20"/>
      <c r="L267" s="33"/>
    </row>
    <row r="268" spans="4:12" ht="13.2">
      <c r="D268" s="46"/>
      <c r="F268" s="1"/>
      <c r="H268" s="20"/>
      <c r="L268" s="33"/>
    </row>
    <row r="269" spans="4:12" ht="13.2">
      <c r="D269" s="46"/>
      <c r="F269" s="1"/>
      <c r="H269" s="20"/>
      <c r="L269" s="33"/>
    </row>
    <row r="270" spans="4:12" ht="13.2">
      <c r="D270" s="46"/>
      <c r="F270" s="1"/>
      <c r="H270" s="20"/>
      <c r="L270" s="33"/>
    </row>
    <row r="271" spans="4:12" ht="13.2">
      <c r="D271" s="46"/>
      <c r="F271" s="1"/>
      <c r="H271" s="20"/>
      <c r="L271" s="33"/>
    </row>
    <row r="272" spans="4:12" ht="13.2">
      <c r="D272" s="46"/>
      <c r="F272" s="1"/>
      <c r="H272" s="20"/>
      <c r="L272" s="33"/>
    </row>
    <row r="273" spans="4:12" ht="13.2">
      <c r="D273" s="46"/>
      <c r="F273" s="1"/>
      <c r="H273" s="20"/>
      <c r="L273" s="33"/>
    </row>
    <row r="274" spans="4:12" ht="13.2">
      <c r="D274" s="46"/>
      <c r="F274" s="1"/>
      <c r="H274" s="20"/>
      <c r="L274" s="33"/>
    </row>
    <row r="275" spans="4:12" ht="13.2">
      <c r="D275" s="46"/>
      <c r="F275" s="1"/>
      <c r="H275" s="20"/>
      <c r="L275" s="33"/>
    </row>
    <row r="276" spans="4:12" ht="13.2">
      <c r="D276" s="46"/>
      <c r="F276" s="1"/>
      <c r="H276" s="20"/>
      <c r="L276" s="33"/>
    </row>
    <row r="277" spans="4:12" ht="13.2">
      <c r="D277" s="46"/>
      <c r="F277" s="1"/>
      <c r="H277" s="20"/>
      <c r="L277" s="33"/>
    </row>
    <row r="278" spans="4:12" ht="13.2">
      <c r="D278" s="46"/>
      <c r="F278" s="1"/>
      <c r="H278" s="20"/>
      <c r="L278" s="33"/>
    </row>
    <row r="279" spans="4:12" ht="13.2">
      <c r="D279" s="46"/>
      <c r="F279" s="1"/>
      <c r="H279" s="20"/>
      <c r="L279" s="33"/>
    </row>
    <row r="280" spans="4:12" ht="13.2">
      <c r="D280" s="46"/>
      <c r="F280" s="1"/>
      <c r="H280" s="20"/>
      <c r="L280" s="33"/>
    </row>
    <row r="281" spans="4:12" ht="13.2">
      <c r="D281" s="46"/>
      <c r="F281" s="1"/>
      <c r="H281" s="20"/>
      <c r="L281" s="33"/>
    </row>
    <row r="282" spans="4:12" ht="13.2">
      <c r="D282" s="46"/>
      <c r="F282" s="1"/>
      <c r="H282" s="20"/>
      <c r="L282" s="33"/>
    </row>
    <row r="283" spans="4:12" ht="13.2">
      <c r="D283" s="46"/>
      <c r="F283" s="1"/>
      <c r="H283" s="20"/>
      <c r="L283" s="33"/>
    </row>
    <row r="284" spans="4:12" ht="13.2">
      <c r="D284" s="46"/>
      <c r="F284" s="1"/>
      <c r="H284" s="20"/>
      <c r="L284" s="33"/>
    </row>
    <row r="285" spans="4:12" ht="13.2">
      <c r="D285" s="46"/>
      <c r="F285" s="1"/>
      <c r="H285" s="20"/>
      <c r="L285" s="33"/>
    </row>
    <row r="286" spans="4:12" ht="13.2">
      <c r="D286" s="46"/>
      <c r="F286" s="1"/>
      <c r="H286" s="20"/>
      <c r="L286" s="33"/>
    </row>
    <row r="287" spans="4:12" ht="13.2">
      <c r="D287" s="46"/>
      <c r="F287" s="1"/>
      <c r="H287" s="20"/>
      <c r="L287" s="33"/>
    </row>
    <row r="288" spans="4:12" ht="13.2">
      <c r="D288" s="46"/>
      <c r="F288" s="1"/>
      <c r="H288" s="20"/>
      <c r="L288" s="33"/>
    </row>
    <row r="289" spans="4:12" ht="13.2">
      <c r="D289" s="46"/>
      <c r="F289" s="1"/>
      <c r="H289" s="20"/>
      <c r="L289" s="33"/>
    </row>
    <row r="290" spans="4:12" ht="13.2">
      <c r="D290" s="46"/>
      <c r="F290" s="1"/>
      <c r="H290" s="20"/>
      <c r="L290" s="33"/>
    </row>
    <row r="291" spans="4:12" ht="13.2">
      <c r="D291" s="46"/>
      <c r="F291" s="1"/>
      <c r="H291" s="20"/>
      <c r="L291" s="33"/>
    </row>
    <row r="292" spans="4:12" ht="13.2">
      <c r="D292" s="46"/>
      <c r="F292" s="1"/>
      <c r="H292" s="20"/>
      <c r="L292" s="33"/>
    </row>
    <row r="293" spans="4:12" ht="13.2">
      <c r="D293" s="46"/>
      <c r="F293" s="1"/>
      <c r="H293" s="20"/>
      <c r="L293" s="33"/>
    </row>
    <row r="294" spans="4:12" ht="13.2">
      <c r="D294" s="46"/>
      <c r="F294" s="1"/>
      <c r="H294" s="20"/>
      <c r="L294" s="33"/>
    </row>
    <row r="295" spans="4:12" ht="13.2">
      <c r="D295" s="46"/>
      <c r="F295" s="1"/>
      <c r="H295" s="20"/>
      <c r="L295" s="33"/>
    </row>
    <row r="296" spans="4:12" ht="13.2">
      <c r="D296" s="46"/>
      <c r="F296" s="1"/>
      <c r="H296" s="20"/>
      <c r="L296" s="33"/>
    </row>
    <row r="297" spans="4:12" ht="13.2">
      <c r="D297" s="46"/>
      <c r="F297" s="1"/>
      <c r="H297" s="20"/>
      <c r="L297" s="33"/>
    </row>
    <row r="298" spans="4:12" ht="13.2">
      <c r="D298" s="46"/>
      <c r="F298" s="1"/>
      <c r="H298" s="20"/>
      <c r="L298" s="33"/>
    </row>
    <row r="299" spans="4:12" ht="13.2">
      <c r="D299" s="46"/>
      <c r="F299" s="1"/>
      <c r="H299" s="20"/>
      <c r="L299" s="33"/>
    </row>
    <row r="300" spans="4:12" ht="13.2">
      <c r="D300" s="46"/>
      <c r="F300" s="1"/>
      <c r="H300" s="20"/>
      <c r="L300" s="33"/>
    </row>
    <row r="301" spans="4:12" ht="13.2">
      <c r="D301" s="46"/>
      <c r="F301" s="1"/>
      <c r="H301" s="20"/>
      <c r="L301" s="33"/>
    </row>
    <row r="302" spans="4:12" ht="13.2">
      <c r="D302" s="46"/>
      <c r="F302" s="1"/>
      <c r="H302" s="20"/>
      <c r="L302" s="33"/>
    </row>
    <row r="303" spans="4:12" ht="13.2">
      <c r="D303" s="46"/>
      <c r="F303" s="1"/>
      <c r="H303" s="20"/>
      <c r="L303" s="33"/>
    </row>
    <row r="304" spans="4:12" ht="13.2">
      <c r="D304" s="46"/>
      <c r="F304" s="1"/>
      <c r="H304" s="20"/>
      <c r="L304" s="33"/>
    </row>
    <row r="305" spans="4:12" ht="13.2">
      <c r="D305" s="46"/>
      <c r="F305" s="1"/>
      <c r="H305" s="20"/>
      <c r="L305" s="33"/>
    </row>
    <row r="306" spans="4:12" ht="13.2">
      <c r="D306" s="46"/>
      <c r="F306" s="1"/>
      <c r="H306" s="20"/>
      <c r="L306" s="33"/>
    </row>
    <row r="307" spans="4:12" ht="13.2">
      <c r="D307" s="46"/>
      <c r="F307" s="1"/>
      <c r="H307" s="20"/>
      <c r="L307" s="33"/>
    </row>
    <row r="308" spans="4:12" ht="13.2">
      <c r="D308" s="46"/>
      <c r="F308" s="1"/>
      <c r="H308" s="20"/>
      <c r="L308" s="33"/>
    </row>
    <row r="309" spans="4:12" ht="13.2">
      <c r="D309" s="46"/>
      <c r="F309" s="1"/>
      <c r="H309" s="20"/>
      <c r="L309" s="33"/>
    </row>
    <row r="310" spans="4:12" ht="13.2">
      <c r="D310" s="46"/>
      <c r="F310" s="1"/>
      <c r="H310" s="20"/>
      <c r="L310" s="33"/>
    </row>
    <row r="311" spans="4:12" ht="13.2">
      <c r="D311" s="46"/>
      <c r="F311" s="1"/>
      <c r="H311" s="20"/>
      <c r="L311" s="33"/>
    </row>
    <row r="312" spans="4:12" ht="13.2">
      <c r="D312" s="46"/>
      <c r="F312" s="1"/>
      <c r="H312" s="20"/>
      <c r="L312" s="33"/>
    </row>
    <row r="313" spans="4:12" ht="13.2">
      <c r="D313" s="46"/>
      <c r="F313" s="1"/>
      <c r="H313" s="20"/>
      <c r="L313" s="33"/>
    </row>
    <row r="314" spans="4:12" ht="13.2">
      <c r="D314" s="46"/>
      <c r="F314" s="1"/>
      <c r="H314" s="20"/>
      <c r="L314" s="33"/>
    </row>
    <row r="315" spans="4:12" ht="13.2">
      <c r="D315" s="46"/>
      <c r="F315" s="1"/>
      <c r="H315" s="20"/>
      <c r="L315" s="33"/>
    </row>
    <row r="316" spans="4:12" ht="13.2">
      <c r="D316" s="46"/>
      <c r="F316" s="1"/>
      <c r="H316" s="20"/>
      <c r="L316" s="33"/>
    </row>
    <row r="317" spans="4:12" ht="13.2">
      <c r="D317" s="46"/>
      <c r="F317" s="1"/>
      <c r="H317" s="20"/>
      <c r="L317" s="33"/>
    </row>
    <row r="318" spans="4:12" ht="13.2">
      <c r="D318" s="46"/>
      <c r="F318" s="1"/>
      <c r="H318" s="20"/>
      <c r="L318" s="33"/>
    </row>
    <row r="319" spans="4:12" ht="13.2">
      <c r="D319" s="46"/>
      <c r="F319" s="1"/>
      <c r="H319" s="20"/>
      <c r="L319" s="33"/>
    </row>
    <row r="320" spans="4:12" ht="13.2">
      <c r="D320" s="46"/>
      <c r="F320" s="1"/>
      <c r="H320" s="20"/>
      <c r="L320" s="33"/>
    </row>
    <row r="321" spans="4:12" ht="13.2">
      <c r="D321" s="46"/>
      <c r="F321" s="1"/>
      <c r="H321" s="20"/>
      <c r="L321" s="33"/>
    </row>
    <row r="322" spans="4:12" ht="13.2">
      <c r="D322" s="46"/>
      <c r="F322" s="1"/>
      <c r="H322" s="20"/>
      <c r="L322" s="33"/>
    </row>
    <row r="323" spans="4:12" ht="13.2">
      <c r="D323" s="46"/>
      <c r="F323" s="1"/>
      <c r="H323" s="20"/>
      <c r="L323" s="33"/>
    </row>
    <row r="324" spans="4:12" ht="13.2">
      <c r="D324" s="46"/>
      <c r="F324" s="1"/>
      <c r="H324" s="20"/>
      <c r="L324" s="33"/>
    </row>
    <row r="325" spans="4:12" ht="13.2">
      <c r="D325" s="46"/>
      <c r="F325" s="1"/>
      <c r="H325" s="20"/>
      <c r="L325" s="33"/>
    </row>
    <row r="326" spans="4:12" ht="13.2">
      <c r="D326" s="46"/>
      <c r="F326" s="1"/>
      <c r="H326" s="20"/>
      <c r="L326" s="33"/>
    </row>
    <row r="327" spans="4:12" ht="13.2">
      <c r="D327" s="46"/>
      <c r="F327" s="1"/>
      <c r="H327" s="20"/>
      <c r="L327" s="33"/>
    </row>
    <row r="328" spans="4:12" ht="13.2">
      <c r="D328" s="46"/>
      <c r="F328" s="1"/>
      <c r="H328" s="20"/>
      <c r="L328" s="33"/>
    </row>
    <row r="329" spans="4:12" ht="13.2">
      <c r="D329" s="46"/>
      <c r="F329" s="1"/>
      <c r="H329" s="20"/>
      <c r="L329" s="33"/>
    </row>
    <row r="330" spans="4:12" ht="13.2">
      <c r="D330" s="46"/>
      <c r="F330" s="1"/>
      <c r="H330" s="20"/>
      <c r="L330" s="33"/>
    </row>
    <row r="331" spans="4:12" ht="13.2">
      <c r="D331" s="46"/>
      <c r="F331" s="1"/>
      <c r="H331" s="20"/>
      <c r="L331" s="33"/>
    </row>
    <row r="332" spans="4:12" ht="13.2">
      <c r="D332" s="46"/>
      <c r="F332" s="1"/>
      <c r="H332" s="20"/>
      <c r="L332" s="33"/>
    </row>
    <row r="333" spans="4:12" ht="13.2">
      <c r="D333" s="46"/>
      <c r="F333" s="1"/>
      <c r="H333" s="20"/>
      <c r="L333" s="33"/>
    </row>
    <row r="334" spans="4:12" ht="13.2">
      <c r="D334" s="46"/>
      <c r="F334" s="1"/>
      <c r="H334" s="20"/>
      <c r="L334" s="33"/>
    </row>
    <row r="335" spans="4:12" ht="13.2">
      <c r="D335" s="46"/>
      <c r="F335" s="1"/>
      <c r="H335" s="20"/>
      <c r="L335" s="33"/>
    </row>
    <row r="336" spans="4:12" ht="13.2">
      <c r="D336" s="46"/>
      <c r="F336" s="1"/>
      <c r="H336" s="20"/>
      <c r="L336" s="33"/>
    </row>
    <row r="337" spans="4:12" ht="13.2">
      <c r="D337" s="46"/>
      <c r="F337" s="1"/>
      <c r="H337" s="20"/>
      <c r="L337" s="33"/>
    </row>
    <row r="338" spans="4:12" ht="13.2">
      <c r="D338" s="46"/>
      <c r="F338" s="1"/>
      <c r="H338" s="20"/>
      <c r="L338" s="33"/>
    </row>
    <row r="339" spans="4:12" ht="13.2">
      <c r="D339" s="46"/>
      <c r="F339" s="1"/>
      <c r="H339" s="20"/>
      <c r="L339" s="33"/>
    </row>
    <row r="340" spans="4:12" ht="13.2">
      <c r="D340" s="46"/>
      <c r="F340" s="1"/>
      <c r="H340" s="20"/>
      <c r="L340" s="33"/>
    </row>
    <row r="341" spans="4:12" ht="13.2">
      <c r="D341" s="46"/>
      <c r="F341" s="1"/>
      <c r="H341" s="20"/>
      <c r="L341" s="33"/>
    </row>
    <row r="342" spans="4:12" ht="13.2">
      <c r="D342" s="46"/>
      <c r="F342" s="1"/>
      <c r="H342" s="20"/>
      <c r="L342" s="33"/>
    </row>
    <row r="343" spans="4:12" ht="13.2">
      <c r="D343" s="46"/>
      <c r="F343" s="1"/>
      <c r="H343" s="20"/>
      <c r="L343" s="33"/>
    </row>
    <row r="344" spans="4:12" ht="13.2">
      <c r="D344" s="46"/>
      <c r="F344" s="1"/>
      <c r="H344" s="20"/>
      <c r="L344" s="33"/>
    </row>
    <row r="345" spans="4:12" ht="13.2">
      <c r="D345" s="46"/>
      <c r="F345" s="1"/>
      <c r="H345" s="20"/>
      <c r="L345" s="33"/>
    </row>
    <row r="346" spans="4:12" ht="13.2">
      <c r="D346" s="46"/>
      <c r="F346" s="1"/>
      <c r="H346" s="20"/>
      <c r="L346" s="33"/>
    </row>
    <row r="347" spans="4:12" ht="13.2">
      <c r="D347" s="46"/>
      <c r="F347" s="1"/>
      <c r="H347" s="20"/>
      <c r="L347" s="33"/>
    </row>
    <row r="348" spans="4:12" ht="13.2">
      <c r="D348" s="46"/>
      <c r="F348" s="1"/>
      <c r="H348" s="20"/>
      <c r="L348" s="33"/>
    </row>
    <row r="349" spans="4:12" ht="13.2">
      <c r="D349" s="46"/>
      <c r="F349" s="1"/>
      <c r="H349" s="20"/>
      <c r="L349" s="33"/>
    </row>
    <row r="350" spans="4:12" ht="13.2">
      <c r="D350" s="46"/>
      <c r="F350" s="1"/>
      <c r="H350" s="20"/>
      <c r="L350" s="33"/>
    </row>
    <row r="351" spans="4:12" ht="13.2">
      <c r="D351" s="46"/>
      <c r="F351" s="1"/>
      <c r="H351" s="20"/>
      <c r="L351" s="33"/>
    </row>
    <row r="352" spans="4:12" ht="13.2">
      <c r="D352" s="46"/>
      <c r="F352" s="1"/>
      <c r="H352" s="20"/>
      <c r="L352" s="33"/>
    </row>
    <row r="353" spans="4:12" ht="13.2">
      <c r="D353" s="46"/>
      <c r="F353" s="1"/>
      <c r="H353" s="20"/>
      <c r="L353" s="33"/>
    </row>
    <row r="354" spans="4:12" ht="13.2">
      <c r="D354" s="46"/>
      <c r="F354" s="1"/>
      <c r="H354" s="20"/>
      <c r="L354" s="33"/>
    </row>
    <row r="355" spans="4:12" ht="13.2">
      <c r="D355" s="46"/>
      <c r="F355" s="1"/>
      <c r="H355" s="20"/>
      <c r="L355" s="33"/>
    </row>
    <row r="356" spans="4:12" ht="13.2">
      <c r="D356" s="46"/>
      <c r="F356" s="1"/>
      <c r="H356" s="20"/>
      <c r="L356" s="33"/>
    </row>
    <row r="357" spans="4:12" ht="13.2">
      <c r="D357" s="46"/>
      <c r="F357" s="1"/>
      <c r="H357" s="20"/>
      <c r="L357" s="33"/>
    </row>
    <row r="358" spans="4:12" ht="13.2">
      <c r="D358" s="46"/>
      <c r="F358" s="1"/>
      <c r="H358" s="20"/>
      <c r="L358" s="33"/>
    </row>
    <row r="359" spans="4:12" ht="13.2">
      <c r="D359" s="46"/>
      <c r="F359" s="1"/>
      <c r="H359" s="20"/>
      <c r="L359" s="33"/>
    </row>
    <row r="360" spans="4:12" ht="13.2">
      <c r="D360" s="46"/>
      <c r="F360" s="1"/>
      <c r="H360" s="20"/>
      <c r="L360" s="33"/>
    </row>
    <row r="361" spans="4:12" ht="13.2">
      <c r="D361" s="46"/>
      <c r="F361" s="1"/>
      <c r="H361" s="20"/>
      <c r="L361" s="33"/>
    </row>
    <row r="362" spans="4:12" ht="13.2">
      <c r="D362" s="46"/>
      <c r="F362" s="1"/>
      <c r="H362" s="20"/>
      <c r="L362" s="33"/>
    </row>
    <row r="363" spans="4:12" ht="13.2">
      <c r="D363" s="46"/>
      <c r="F363" s="1"/>
      <c r="H363" s="20"/>
      <c r="L363" s="33"/>
    </row>
    <row r="364" spans="4:12" ht="13.2">
      <c r="D364" s="46"/>
      <c r="F364" s="1"/>
      <c r="H364" s="20"/>
      <c r="L364" s="33"/>
    </row>
    <row r="365" spans="4:12" ht="13.2">
      <c r="D365" s="46"/>
      <c r="F365" s="1"/>
      <c r="H365" s="20"/>
      <c r="L365" s="33"/>
    </row>
    <row r="366" spans="4:12" ht="13.2">
      <c r="D366" s="46"/>
      <c r="F366" s="1"/>
      <c r="H366" s="20"/>
      <c r="L366" s="33"/>
    </row>
    <row r="367" spans="4:12" ht="13.2">
      <c r="D367" s="46"/>
      <c r="F367" s="1"/>
      <c r="H367" s="20"/>
      <c r="L367" s="33"/>
    </row>
    <row r="368" spans="4:12" ht="13.2">
      <c r="D368" s="46"/>
      <c r="F368" s="1"/>
      <c r="H368" s="20"/>
      <c r="L368" s="33"/>
    </row>
    <row r="369" spans="4:12" ht="13.2">
      <c r="D369" s="46"/>
      <c r="F369" s="1"/>
      <c r="H369" s="20"/>
      <c r="L369" s="33"/>
    </row>
    <row r="370" spans="4:12" ht="13.2">
      <c r="D370" s="46"/>
      <c r="F370" s="1"/>
      <c r="H370" s="20"/>
      <c r="L370" s="33"/>
    </row>
    <row r="371" spans="4:12" ht="13.2">
      <c r="D371" s="46"/>
      <c r="F371" s="1"/>
      <c r="H371" s="20"/>
      <c r="L371" s="33"/>
    </row>
    <row r="372" spans="4:12" ht="13.2">
      <c r="D372" s="46"/>
      <c r="F372" s="1"/>
      <c r="H372" s="20"/>
      <c r="L372" s="33"/>
    </row>
    <row r="373" spans="4:12" ht="13.2">
      <c r="D373" s="46"/>
      <c r="F373" s="1"/>
      <c r="H373" s="20"/>
      <c r="L373" s="33"/>
    </row>
    <row r="374" spans="4:12" ht="13.2">
      <c r="D374" s="46"/>
      <c r="F374" s="1"/>
      <c r="H374" s="20"/>
      <c r="L374" s="33"/>
    </row>
    <row r="375" spans="4:12" ht="13.2">
      <c r="D375" s="46"/>
      <c r="F375" s="1"/>
      <c r="H375" s="20"/>
      <c r="L375" s="33"/>
    </row>
    <row r="376" spans="4:12" ht="13.2">
      <c r="D376" s="46"/>
      <c r="F376" s="1"/>
      <c r="H376" s="20"/>
      <c r="L376" s="33"/>
    </row>
    <row r="377" spans="4:12" ht="13.2">
      <c r="D377" s="46"/>
      <c r="F377" s="1"/>
      <c r="H377" s="20"/>
      <c r="L377" s="33"/>
    </row>
    <row r="378" spans="4:12" ht="13.2">
      <c r="D378" s="46"/>
      <c r="F378" s="1"/>
      <c r="H378" s="20"/>
      <c r="L378" s="33"/>
    </row>
    <row r="379" spans="4:12" ht="13.2">
      <c r="D379" s="46"/>
      <c r="F379" s="1"/>
      <c r="H379" s="20"/>
      <c r="L379" s="33"/>
    </row>
    <row r="380" spans="4:12" ht="13.2">
      <c r="D380" s="46"/>
      <c r="F380" s="1"/>
      <c r="H380" s="20"/>
      <c r="L380" s="33"/>
    </row>
    <row r="381" spans="4:12" ht="13.2">
      <c r="D381" s="46"/>
      <c r="F381" s="1"/>
      <c r="H381" s="20"/>
      <c r="L381" s="33"/>
    </row>
    <row r="382" spans="4:12" ht="13.2">
      <c r="D382" s="46"/>
      <c r="F382" s="1"/>
      <c r="H382" s="20"/>
      <c r="L382" s="33"/>
    </row>
    <row r="383" spans="4:12" ht="13.2">
      <c r="D383" s="46"/>
      <c r="F383" s="1"/>
      <c r="H383" s="20"/>
      <c r="L383" s="33"/>
    </row>
    <row r="384" spans="4:12" ht="13.2">
      <c r="D384" s="46"/>
      <c r="F384" s="1"/>
      <c r="H384" s="20"/>
      <c r="L384" s="33"/>
    </row>
    <row r="385" spans="4:12" ht="13.2">
      <c r="D385" s="46"/>
      <c r="F385" s="1"/>
      <c r="H385" s="20"/>
      <c r="L385" s="33"/>
    </row>
    <row r="386" spans="4:12" ht="13.2">
      <c r="D386" s="46"/>
      <c r="F386" s="1"/>
      <c r="H386" s="20"/>
      <c r="L386" s="33"/>
    </row>
    <row r="387" spans="4:12" ht="13.2">
      <c r="D387" s="46"/>
      <c r="F387" s="1"/>
      <c r="H387" s="20"/>
      <c r="L387" s="33"/>
    </row>
    <row r="388" spans="4:12" ht="13.2">
      <c r="D388" s="46"/>
      <c r="F388" s="1"/>
      <c r="H388" s="20"/>
      <c r="L388" s="33"/>
    </row>
    <row r="389" spans="4:12" ht="13.2">
      <c r="D389" s="46"/>
      <c r="F389" s="1"/>
      <c r="H389" s="20"/>
      <c r="L389" s="33"/>
    </row>
    <row r="390" spans="4:12" ht="13.2">
      <c r="D390" s="46"/>
      <c r="F390" s="1"/>
      <c r="H390" s="20"/>
      <c r="L390" s="33"/>
    </row>
    <row r="391" spans="4:12" ht="13.2">
      <c r="D391" s="46"/>
      <c r="F391" s="1"/>
      <c r="H391" s="20"/>
      <c r="L391" s="33"/>
    </row>
    <row r="392" spans="4:12" ht="13.2">
      <c r="D392" s="46"/>
      <c r="F392" s="1"/>
      <c r="H392" s="20"/>
      <c r="L392" s="33"/>
    </row>
    <row r="393" spans="4:12" ht="13.2">
      <c r="D393" s="46"/>
      <c r="F393" s="1"/>
      <c r="H393" s="20"/>
      <c r="L393" s="33"/>
    </row>
    <row r="394" spans="4:12" ht="13.2">
      <c r="D394" s="46"/>
      <c r="F394" s="1"/>
      <c r="H394" s="20"/>
      <c r="L394" s="33"/>
    </row>
    <row r="395" spans="4:12" ht="13.2">
      <c r="D395" s="46"/>
      <c r="F395" s="1"/>
      <c r="H395" s="20"/>
      <c r="L395" s="33"/>
    </row>
    <row r="396" spans="4:12" ht="13.2">
      <c r="D396" s="46"/>
      <c r="F396" s="1"/>
      <c r="H396" s="20"/>
      <c r="L396" s="33"/>
    </row>
    <row r="397" spans="4:12" ht="13.2">
      <c r="D397" s="46"/>
      <c r="F397" s="1"/>
      <c r="H397" s="20"/>
      <c r="L397" s="33"/>
    </row>
    <row r="398" spans="4:12" ht="13.2">
      <c r="D398" s="46"/>
      <c r="F398" s="1"/>
      <c r="H398" s="20"/>
      <c r="L398" s="33"/>
    </row>
    <row r="399" spans="4:12" ht="13.2">
      <c r="D399" s="46"/>
      <c r="F399" s="1"/>
      <c r="H399" s="20"/>
      <c r="L399" s="33"/>
    </row>
    <row r="400" spans="4:12" ht="13.2">
      <c r="D400" s="46"/>
      <c r="F400" s="1"/>
      <c r="H400" s="20"/>
      <c r="L400" s="33"/>
    </row>
    <row r="401" spans="4:12" ht="13.2">
      <c r="D401" s="46"/>
      <c r="F401" s="1"/>
      <c r="H401" s="20"/>
      <c r="L401" s="33"/>
    </row>
    <row r="402" spans="4:12" ht="13.2">
      <c r="D402" s="46"/>
      <c r="F402" s="1"/>
      <c r="H402" s="20"/>
      <c r="L402" s="33"/>
    </row>
    <row r="403" spans="4:12" ht="13.2">
      <c r="D403" s="46"/>
      <c r="F403" s="1"/>
      <c r="H403" s="20"/>
      <c r="L403" s="33"/>
    </row>
    <row r="404" spans="4:12" ht="13.2">
      <c r="D404" s="46"/>
      <c r="F404" s="1"/>
      <c r="H404" s="20"/>
      <c r="L404" s="33"/>
    </row>
    <row r="405" spans="4:12" ht="13.2">
      <c r="D405" s="46"/>
      <c r="F405" s="1"/>
      <c r="H405" s="20"/>
      <c r="L405" s="33"/>
    </row>
    <row r="406" spans="4:12" ht="13.2">
      <c r="D406" s="46"/>
      <c r="F406" s="1"/>
      <c r="H406" s="20"/>
      <c r="L406" s="33"/>
    </row>
    <row r="407" spans="4:12" ht="13.2">
      <c r="D407" s="46"/>
      <c r="F407" s="1"/>
      <c r="H407" s="20"/>
      <c r="L407" s="33"/>
    </row>
    <row r="408" spans="4:12" ht="13.2">
      <c r="D408" s="46"/>
      <c r="F408" s="1"/>
      <c r="H408" s="20"/>
      <c r="L408" s="33"/>
    </row>
    <row r="409" spans="4:12" ht="13.2">
      <c r="D409" s="46"/>
      <c r="F409" s="1"/>
      <c r="H409" s="20"/>
      <c r="L409" s="33"/>
    </row>
    <row r="410" spans="4:12" ht="13.2">
      <c r="D410" s="46"/>
      <c r="F410" s="1"/>
      <c r="H410" s="20"/>
      <c r="L410" s="33"/>
    </row>
    <row r="411" spans="4:12" ht="13.2">
      <c r="D411" s="46"/>
      <c r="F411" s="1"/>
      <c r="H411" s="20"/>
      <c r="L411" s="33"/>
    </row>
    <row r="412" spans="4:12" ht="13.2">
      <c r="D412" s="46"/>
      <c r="F412" s="1"/>
      <c r="H412" s="20"/>
      <c r="L412" s="33"/>
    </row>
    <row r="413" spans="4:12" ht="13.2">
      <c r="D413" s="46"/>
      <c r="F413" s="1"/>
      <c r="H413" s="20"/>
      <c r="L413" s="33"/>
    </row>
    <row r="414" spans="4:12" ht="13.2">
      <c r="D414" s="46"/>
      <c r="F414" s="1"/>
      <c r="H414" s="20"/>
      <c r="L414" s="33"/>
    </row>
    <row r="415" spans="4:12" ht="13.2">
      <c r="D415" s="46"/>
      <c r="F415" s="1"/>
      <c r="H415" s="20"/>
      <c r="L415" s="33"/>
    </row>
    <row r="416" spans="4:12" ht="13.2">
      <c r="D416" s="46"/>
      <c r="F416" s="1"/>
      <c r="H416" s="20"/>
      <c r="L416" s="33"/>
    </row>
    <row r="417" spans="4:12" ht="13.2">
      <c r="D417" s="46"/>
      <c r="F417" s="1"/>
      <c r="H417" s="20"/>
      <c r="L417" s="33"/>
    </row>
    <row r="418" spans="4:12" ht="13.2">
      <c r="D418" s="46"/>
      <c r="F418" s="1"/>
      <c r="H418" s="20"/>
      <c r="L418" s="33"/>
    </row>
    <row r="419" spans="4:12" ht="13.2">
      <c r="D419" s="46"/>
      <c r="F419" s="1"/>
      <c r="H419" s="20"/>
      <c r="L419" s="33"/>
    </row>
    <row r="420" spans="4:12" ht="13.2">
      <c r="D420" s="46"/>
      <c r="F420" s="1"/>
      <c r="H420" s="20"/>
      <c r="L420" s="33"/>
    </row>
    <row r="421" spans="4:12" ht="13.2">
      <c r="D421" s="46"/>
      <c r="F421" s="1"/>
      <c r="H421" s="20"/>
      <c r="L421" s="33"/>
    </row>
    <row r="422" spans="4:12" ht="13.2">
      <c r="D422" s="46"/>
      <c r="F422" s="1"/>
      <c r="H422" s="20"/>
      <c r="L422" s="33"/>
    </row>
    <row r="423" spans="4:12" ht="13.2">
      <c r="D423" s="46"/>
      <c r="F423" s="1"/>
      <c r="H423" s="20"/>
      <c r="L423" s="33"/>
    </row>
    <row r="424" spans="4:12" ht="13.2">
      <c r="D424" s="46"/>
      <c r="F424" s="1"/>
      <c r="H424" s="20"/>
      <c r="L424" s="33"/>
    </row>
    <row r="425" spans="4:12" ht="13.2">
      <c r="D425" s="46"/>
      <c r="F425" s="1"/>
      <c r="H425" s="20"/>
      <c r="L425" s="33"/>
    </row>
    <row r="426" spans="4:12" ht="13.2">
      <c r="D426" s="46"/>
      <c r="F426" s="1"/>
      <c r="H426" s="20"/>
      <c r="L426" s="33"/>
    </row>
    <row r="427" spans="4:12" ht="13.2">
      <c r="D427" s="46"/>
      <c r="F427" s="1"/>
      <c r="H427" s="20"/>
      <c r="L427" s="33"/>
    </row>
    <row r="428" spans="4:12" ht="13.2">
      <c r="D428" s="46"/>
      <c r="F428" s="1"/>
      <c r="H428" s="20"/>
      <c r="L428" s="33"/>
    </row>
    <row r="429" spans="4:12" ht="13.2">
      <c r="D429" s="46"/>
      <c r="F429" s="1"/>
      <c r="H429" s="20"/>
      <c r="L429" s="33"/>
    </row>
    <row r="430" spans="4:12" ht="13.2">
      <c r="D430" s="46"/>
      <c r="F430" s="1"/>
      <c r="H430" s="20"/>
      <c r="L430" s="33"/>
    </row>
    <row r="431" spans="4:12" ht="13.2">
      <c r="D431" s="46"/>
      <c r="F431" s="1"/>
      <c r="H431" s="20"/>
      <c r="L431" s="33"/>
    </row>
    <row r="432" spans="4:12" ht="13.2">
      <c r="D432" s="46"/>
      <c r="F432" s="1"/>
      <c r="H432" s="20"/>
      <c r="L432" s="33"/>
    </row>
    <row r="433" spans="4:12" ht="13.2">
      <c r="D433" s="46"/>
      <c r="F433" s="1"/>
      <c r="H433" s="20"/>
      <c r="L433" s="33"/>
    </row>
    <row r="434" spans="4:12" ht="13.2">
      <c r="D434" s="46"/>
      <c r="F434" s="1"/>
      <c r="H434" s="20"/>
      <c r="L434" s="33"/>
    </row>
    <row r="435" spans="4:12" ht="13.2">
      <c r="D435" s="46"/>
      <c r="F435" s="1"/>
      <c r="H435" s="20"/>
      <c r="L435" s="33"/>
    </row>
    <row r="436" spans="4:12" ht="13.2">
      <c r="D436" s="46"/>
      <c r="F436" s="1"/>
      <c r="H436" s="20"/>
      <c r="L436" s="33"/>
    </row>
    <row r="437" spans="4:12" ht="13.2">
      <c r="D437" s="46"/>
      <c r="F437" s="1"/>
      <c r="H437" s="20"/>
      <c r="L437" s="33"/>
    </row>
    <row r="438" spans="4:12" ht="13.2">
      <c r="D438" s="46"/>
      <c r="F438" s="1"/>
      <c r="H438" s="20"/>
      <c r="L438" s="33"/>
    </row>
    <row r="439" spans="4:12" ht="13.2">
      <c r="D439" s="46"/>
      <c r="F439" s="1"/>
      <c r="H439" s="20"/>
      <c r="L439" s="33"/>
    </row>
    <row r="440" spans="4:12" ht="13.2">
      <c r="D440" s="46"/>
      <c r="F440" s="1"/>
      <c r="H440" s="20"/>
      <c r="L440" s="33"/>
    </row>
    <row r="441" spans="4:12" ht="13.2">
      <c r="D441" s="46"/>
      <c r="F441" s="1"/>
      <c r="H441" s="20"/>
      <c r="L441" s="33"/>
    </row>
    <row r="442" spans="4:12" ht="13.2">
      <c r="D442" s="46"/>
      <c r="F442" s="1"/>
      <c r="H442" s="20"/>
      <c r="L442" s="33"/>
    </row>
    <row r="443" spans="4:12" ht="13.2">
      <c r="D443" s="46"/>
      <c r="F443" s="1"/>
      <c r="H443" s="20"/>
      <c r="L443" s="33"/>
    </row>
    <row r="444" spans="4:12" ht="13.2">
      <c r="D444" s="46"/>
      <c r="F444" s="1"/>
      <c r="H444" s="20"/>
      <c r="L444" s="33"/>
    </row>
    <row r="445" spans="4:12" ht="13.2">
      <c r="D445" s="46"/>
      <c r="F445" s="1"/>
      <c r="H445" s="20"/>
      <c r="L445" s="33"/>
    </row>
    <row r="446" spans="4:12" ht="13.2">
      <c r="D446" s="46"/>
      <c r="F446" s="1"/>
      <c r="H446" s="20"/>
      <c r="L446" s="33"/>
    </row>
    <row r="447" spans="4:12" ht="13.2">
      <c r="D447" s="46"/>
      <c r="F447" s="1"/>
      <c r="H447" s="20"/>
      <c r="L447" s="33"/>
    </row>
    <row r="448" spans="4:12" ht="13.2">
      <c r="D448" s="46"/>
      <c r="F448" s="1"/>
      <c r="H448" s="20"/>
      <c r="L448" s="33"/>
    </row>
    <row r="449" spans="4:12" ht="13.2">
      <c r="D449" s="46"/>
      <c r="F449" s="1"/>
      <c r="H449" s="20"/>
      <c r="L449" s="33"/>
    </row>
    <row r="450" spans="4:12" ht="13.2">
      <c r="D450" s="46"/>
      <c r="F450" s="1"/>
      <c r="H450" s="20"/>
      <c r="L450" s="33"/>
    </row>
    <row r="451" spans="4:12" ht="13.2">
      <c r="D451" s="46"/>
      <c r="F451" s="1"/>
      <c r="H451" s="20"/>
      <c r="L451" s="33"/>
    </row>
    <row r="452" spans="4:12" ht="13.2">
      <c r="D452" s="46"/>
      <c r="F452" s="1"/>
      <c r="H452" s="20"/>
      <c r="L452" s="33"/>
    </row>
    <row r="453" spans="4:12" ht="13.2">
      <c r="D453" s="46"/>
      <c r="F453" s="1"/>
      <c r="H453" s="20"/>
      <c r="L453" s="33"/>
    </row>
    <row r="454" spans="4:12" ht="13.2">
      <c r="D454" s="46"/>
      <c r="F454" s="1"/>
      <c r="H454" s="20"/>
      <c r="L454" s="33"/>
    </row>
    <row r="455" spans="4:12" ht="13.2">
      <c r="D455" s="46"/>
      <c r="F455" s="1"/>
      <c r="H455" s="20"/>
      <c r="L455" s="33"/>
    </row>
    <row r="456" spans="4:12" ht="13.2">
      <c r="D456" s="46"/>
      <c r="F456" s="1"/>
      <c r="H456" s="20"/>
      <c r="L456" s="33"/>
    </row>
    <row r="457" spans="4:12" ht="13.2">
      <c r="D457" s="46"/>
      <c r="F457" s="1"/>
      <c r="H457" s="20"/>
      <c r="L457" s="33"/>
    </row>
    <row r="458" spans="4:12" ht="13.2">
      <c r="D458" s="46"/>
      <c r="F458" s="1"/>
      <c r="H458" s="20"/>
      <c r="L458" s="33"/>
    </row>
    <row r="459" spans="4:12" ht="13.2">
      <c r="D459" s="46"/>
      <c r="F459" s="1"/>
      <c r="H459" s="20"/>
      <c r="L459" s="33"/>
    </row>
    <row r="460" spans="4:12" ht="13.2">
      <c r="D460" s="46"/>
      <c r="F460" s="1"/>
      <c r="H460" s="20"/>
      <c r="L460" s="33"/>
    </row>
    <row r="461" spans="4:12" ht="13.2">
      <c r="D461" s="46"/>
      <c r="F461" s="1"/>
      <c r="H461" s="20"/>
      <c r="L461" s="33"/>
    </row>
    <row r="462" spans="4:12" ht="13.2">
      <c r="D462" s="46"/>
      <c r="F462" s="1"/>
      <c r="H462" s="20"/>
      <c r="L462" s="33"/>
    </row>
    <row r="463" spans="4:12" ht="13.2">
      <c r="D463" s="46"/>
      <c r="F463" s="1"/>
      <c r="H463" s="20"/>
      <c r="L463" s="33"/>
    </row>
    <row r="464" spans="4:12" ht="13.2">
      <c r="D464" s="46"/>
      <c r="F464" s="1"/>
      <c r="H464" s="20"/>
      <c r="L464" s="33"/>
    </row>
    <row r="465" spans="4:12" ht="13.2">
      <c r="D465" s="46"/>
      <c r="F465" s="1"/>
      <c r="H465" s="20"/>
      <c r="L465" s="33"/>
    </row>
    <row r="466" spans="4:12" ht="13.2">
      <c r="D466" s="46"/>
      <c r="F466" s="1"/>
      <c r="H466" s="20"/>
      <c r="L466" s="33"/>
    </row>
    <row r="467" spans="4:12" ht="13.2">
      <c r="D467" s="46"/>
      <c r="F467" s="1"/>
      <c r="H467" s="20"/>
      <c r="L467" s="33"/>
    </row>
    <row r="468" spans="4:12" ht="13.2">
      <c r="D468" s="46"/>
      <c r="F468" s="1"/>
      <c r="H468" s="20"/>
      <c r="L468" s="33"/>
    </row>
    <row r="469" spans="4:12" ht="13.2">
      <c r="D469" s="46"/>
      <c r="F469" s="1"/>
      <c r="H469" s="20"/>
      <c r="L469" s="33"/>
    </row>
    <row r="470" spans="4:12" ht="13.2">
      <c r="D470" s="46"/>
      <c r="F470" s="1"/>
      <c r="H470" s="20"/>
      <c r="L470" s="33"/>
    </row>
    <row r="471" spans="4:12" ht="13.2">
      <c r="D471" s="46"/>
      <c r="F471" s="1"/>
      <c r="H471" s="20"/>
      <c r="L471" s="33"/>
    </row>
    <row r="472" spans="4:12" ht="13.2">
      <c r="D472" s="46"/>
      <c r="F472" s="1"/>
      <c r="H472" s="20"/>
      <c r="L472" s="33"/>
    </row>
    <row r="473" spans="4:12" ht="13.2">
      <c r="D473" s="46"/>
      <c r="F473" s="1"/>
      <c r="H473" s="20"/>
      <c r="L473" s="33"/>
    </row>
    <row r="474" spans="4:12" ht="13.2">
      <c r="D474" s="46"/>
      <c r="F474" s="1"/>
      <c r="H474" s="20"/>
      <c r="L474" s="33"/>
    </row>
    <row r="475" spans="4:12" ht="13.2">
      <c r="D475" s="46"/>
      <c r="F475" s="1"/>
      <c r="H475" s="20"/>
      <c r="L475" s="33"/>
    </row>
    <row r="476" spans="4:12" ht="13.2">
      <c r="D476" s="46"/>
      <c r="F476" s="1"/>
      <c r="H476" s="20"/>
      <c r="L476" s="33"/>
    </row>
    <row r="477" spans="4:12" ht="13.2">
      <c r="D477" s="46"/>
      <c r="F477" s="1"/>
      <c r="H477" s="20"/>
      <c r="L477" s="33"/>
    </row>
    <row r="478" spans="4:12" ht="13.2">
      <c r="D478" s="46"/>
      <c r="F478" s="1"/>
      <c r="H478" s="20"/>
      <c r="L478" s="33"/>
    </row>
    <row r="479" spans="4:12" ht="13.2">
      <c r="D479" s="46"/>
      <c r="F479" s="1"/>
      <c r="H479" s="20"/>
      <c r="L479" s="33"/>
    </row>
    <row r="480" spans="4:12" ht="13.2">
      <c r="D480" s="46"/>
      <c r="F480" s="1"/>
      <c r="H480" s="20"/>
      <c r="L480" s="33"/>
    </row>
    <row r="481" spans="4:12" ht="13.2">
      <c r="D481" s="46"/>
      <c r="F481" s="1"/>
      <c r="H481" s="20"/>
      <c r="L481" s="33"/>
    </row>
    <row r="482" spans="4:12" ht="13.2">
      <c r="D482" s="46"/>
      <c r="F482" s="1"/>
      <c r="H482" s="20"/>
      <c r="L482" s="33"/>
    </row>
    <row r="483" spans="4:12" ht="13.2">
      <c r="D483" s="46"/>
      <c r="F483" s="1"/>
      <c r="H483" s="20"/>
      <c r="L483" s="33"/>
    </row>
    <row r="484" spans="4:12" ht="13.2">
      <c r="D484" s="46"/>
      <c r="F484" s="1"/>
      <c r="H484" s="20"/>
      <c r="L484" s="33"/>
    </row>
    <row r="485" spans="4:12" ht="13.2">
      <c r="D485" s="46"/>
      <c r="F485" s="1"/>
      <c r="H485" s="20"/>
      <c r="L485" s="33"/>
    </row>
    <row r="486" spans="4:12" ht="13.2">
      <c r="D486" s="46"/>
      <c r="F486" s="1"/>
      <c r="H486" s="20"/>
      <c r="L486" s="33"/>
    </row>
    <row r="487" spans="4:12" ht="13.2">
      <c r="D487" s="46"/>
      <c r="F487" s="1"/>
      <c r="H487" s="20"/>
      <c r="L487" s="33"/>
    </row>
    <row r="488" spans="4:12" ht="13.2">
      <c r="D488" s="46"/>
      <c r="F488" s="1"/>
      <c r="H488" s="20"/>
      <c r="L488" s="33"/>
    </row>
    <row r="489" spans="4:12" ht="13.2">
      <c r="D489" s="46"/>
      <c r="F489" s="1"/>
      <c r="H489" s="20"/>
      <c r="L489" s="33"/>
    </row>
    <row r="490" spans="4:12" ht="13.2">
      <c r="D490" s="46"/>
      <c r="F490" s="1"/>
      <c r="H490" s="20"/>
      <c r="L490" s="33"/>
    </row>
    <row r="491" spans="4:12" ht="13.2">
      <c r="D491" s="46"/>
      <c r="F491" s="1"/>
      <c r="H491" s="20"/>
      <c r="L491" s="33"/>
    </row>
    <row r="492" spans="4:12" ht="13.2">
      <c r="D492" s="46"/>
      <c r="F492" s="1"/>
      <c r="H492" s="20"/>
      <c r="L492" s="33"/>
    </row>
    <row r="493" spans="4:12" ht="13.2">
      <c r="D493" s="46"/>
      <c r="F493" s="1"/>
      <c r="H493" s="20"/>
      <c r="L493" s="33"/>
    </row>
    <row r="494" spans="4:12" ht="13.2">
      <c r="D494" s="46"/>
      <c r="F494" s="1"/>
      <c r="H494" s="20"/>
      <c r="L494" s="33"/>
    </row>
    <row r="495" spans="4:12" ht="13.2">
      <c r="D495" s="46"/>
      <c r="F495" s="1"/>
      <c r="H495" s="20"/>
      <c r="L495" s="33"/>
    </row>
    <row r="496" spans="4:12" ht="13.2">
      <c r="D496" s="46"/>
      <c r="F496" s="1"/>
      <c r="H496" s="20"/>
      <c r="L496" s="33"/>
    </row>
    <row r="497" spans="4:12" ht="13.2">
      <c r="D497" s="46"/>
      <c r="F497" s="1"/>
      <c r="H497" s="20"/>
      <c r="L497" s="33"/>
    </row>
    <row r="498" spans="4:12" ht="13.2">
      <c r="D498" s="46"/>
      <c r="F498" s="1"/>
      <c r="H498" s="20"/>
      <c r="L498" s="33"/>
    </row>
    <row r="499" spans="4:12" ht="13.2">
      <c r="D499" s="46"/>
      <c r="F499" s="1"/>
      <c r="H499" s="20"/>
      <c r="L499" s="33"/>
    </row>
    <row r="500" spans="4:12" ht="13.2">
      <c r="D500" s="46"/>
      <c r="F500" s="1"/>
      <c r="H500" s="20"/>
      <c r="L500" s="33"/>
    </row>
    <row r="501" spans="4:12" ht="13.2">
      <c r="D501" s="46"/>
      <c r="F501" s="1"/>
      <c r="H501" s="20"/>
      <c r="L501" s="33"/>
    </row>
    <row r="502" spans="4:12" ht="13.2">
      <c r="D502" s="46"/>
      <c r="F502" s="1"/>
      <c r="H502" s="20"/>
      <c r="L502" s="33"/>
    </row>
    <row r="503" spans="4:12" ht="13.2">
      <c r="D503" s="46"/>
      <c r="F503" s="1"/>
      <c r="H503" s="20"/>
      <c r="L503" s="33"/>
    </row>
    <row r="504" spans="4:12" ht="13.2">
      <c r="D504" s="46"/>
      <c r="F504" s="1"/>
      <c r="H504" s="20"/>
      <c r="L504" s="33"/>
    </row>
    <row r="505" spans="4:12" ht="13.2">
      <c r="D505" s="46"/>
      <c r="F505" s="1"/>
      <c r="H505" s="20"/>
      <c r="L505" s="33"/>
    </row>
    <row r="506" spans="4:12" ht="13.2">
      <c r="D506" s="46"/>
      <c r="F506" s="1"/>
      <c r="H506" s="20"/>
      <c r="L506" s="33"/>
    </row>
    <row r="507" spans="4:12" ht="13.2">
      <c r="D507" s="46"/>
      <c r="F507" s="1"/>
      <c r="H507" s="20"/>
      <c r="L507" s="33"/>
    </row>
    <row r="508" spans="4:12" ht="13.2">
      <c r="D508" s="46"/>
      <c r="F508" s="1"/>
      <c r="H508" s="20"/>
      <c r="L508" s="33"/>
    </row>
    <row r="509" spans="4:12" ht="13.2">
      <c r="D509" s="46"/>
      <c r="F509" s="1"/>
      <c r="H509" s="20"/>
      <c r="L509" s="33"/>
    </row>
    <row r="510" spans="4:12" ht="13.2">
      <c r="D510" s="46"/>
      <c r="F510" s="1"/>
      <c r="H510" s="20"/>
      <c r="L510" s="33"/>
    </row>
    <row r="511" spans="4:12" ht="13.2">
      <c r="D511" s="46"/>
      <c r="F511" s="1"/>
      <c r="H511" s="20"/>
      <c r="L511" s="33"/>
    </row>
    <row r="512" spans="4:12" ht="13.2">
      <c r="D512" s="46"/>
      <c r="F512" s="1"/>
      <c r="H512" s="20"/>
      <c r="L512" s="33"/>
    </row>
    <row r="513" spans="4:12" ht="13.2">
      <c r="D513" s="46"/>
      <c r="F513" s="1"/>
      <c r="H513" s="20"/>
      <c r="L513" s="33"/>
    </row>
    <row r="514" spans="4:12" ht="13.2">
      <c r="D514" s="46"/>
      <c r="F514" s="1"/>
      <c r="H514" s="20"/>
      <c r="L514" s="33"/>
    </row>
    <row r="515" spans="4:12" ht="13.2">
      <c r="D515" s="46"/>
      <c r="F515" s="1"/>
      <c r="H515" s="20"/>
      <c r="L515" s="33"/>
    </row>
    <row r="516" spans="4:12" ht="13.2">
      <c r="D516" s="46"/>
      <c r="F516" s="1"/>
      <c r="H516" s="20"/>
      <c r="L516" s="33"/>
    </row>
    <row r="517" spans="4:12" ht="13.2">
      <c r="D517" s="46"/>
      <c r="F517" s="1"/>
      <c r="H517" s="20"/>
      <c r="L517" s="33"/>
    </row>
    <row r="518" spans="4:12" ht="13.2">
      <c r="D518" s="46"/>
      <c r="F518" s="1"/>
      <c r="H518" s="20"/>
      <c r="L518" s="33"/>
    </row>
    <row r="519" spans="4:12" ht="13.2">
      <c r="D519" s="46"/>
      <c r="F519" s="1"/>
      <c r="H519" s="20"/>
      <c r="L519" s="33"/>
    </row>
    <row r="520" spans="4:12" ht="13.2">
      <c r="D520" s="46"/>
      <c r="F520" s="1"/>
      <c r="H520" s="20"/>
      <c r="L520" s="33"/>
    </row>
    <row r="521" spans="4:12" ht="13.2">
      <c r="D521" s="46"/>
      <c r="F521" s="1"/>
      <c r="H521" s="20"/>
      <c r="L521" s="33"/>
    </row>
    <row r="522" spans="4:12" ht="13.2">
      <c r="D522" s="46"/>
      <c r="F522" s="1"/>
      <c r="H522" s="20"/>
      <c r="L522" s="33"/>
    </row>
    <row r="523" spans="4:12" ht="13.2">
      <c r="D523" s="46"/>
      <c r="F523" s="1"/>
      <c r="H523" s="20"/>
      <c r="L523" s="33"/>
    </row>
    <row r="524" spans="4:12" ht="13.2">
      <c r="D524" s="46"/>
      <c r="F524" s="1"/>
      <c r="H524" s="20"/>
      <c r="L524" s="33"/>
    </row>
    <row r="525" spans="4:12" ht="13.2">
      <c r="D525" s="46"/>
      <c r="F525" s="1"/>
      <c r="H525" s="20"/>
      <c r="L525" s="33"/>
    </row>
    <row r="526" spans="4:12" ht="13.2">
      <c r="D526" s="46"/>
      <c r="F526" s="1"/>
      <c r="H526" s="20"/>
      <c r="L526" s="33"/>
    </row>
    <row r="527" spans="4:12" ht="13.2">
      <c r="D527" s="46"/>
      <c r="F527" s="1"/>
      <c r="H527" s="20"/>
      <c r="L527" s="33"/>
    </row>
    <row r="528" spans="4:12" ht="13.2">
      <c r="D528" s="46"/>
      <c r="F528" s="1"/>
      <c r="H528" s="20"/>
      <c r="L528" s="33"/>
    </row>
    <row r="529" spans="4:12" ht="13.2">
      <c r="D529" s="46"/>
      <c r="F529" s="1"/>
      <c r="H529" s="20"/>
      <c r="L529" s="33"/>
    </row>
    <row r="530" spans="4:12" ht="13.2">
      <c r="D530" s="46"/>
      <c r="F530" s="1"/>
      <c r="H530" s="20"/>
      <c r="L530" s="33"/>
    </row>
    <row r="531" spans="4:12" ht="13.2">
      <c r="D531" s="46"/>
      <c r="F531" s="1"/>
      <c r="H531" s="20"/>
      <c r="L531" s="33"/>
    </row>
    <row r="532" spans="4:12" ht="13.2">
      <c r="D532" s="46"/>
      <c r="F532" s="1"/>
      <c r="H532" s="20"/>
      <c r="L532" s="33"/>
    </row>
    <row r="533" spans="4:12" ht="13.2">
      <c r="D533" s="46"/>
      <c r="F533" s="1"/>
      <c r="H533" s="20"/>
      <c r="L533" s="33"/>
    </row>
    <row r="534" spans="4:12" ht="13.2">
      <c r="D534" s="46"/>
      <c r="F534" s="1"/>
      <c r="H534" s="20"/>
      <c r="L534" s="33"/>
    </row>
    <row r="535" spans="4:12" ht="13.2">
      <c r="D535" s="46"/>
      <c r="F535" s="1"/>
      <c r="H535" s="20"/>
      <c r="L535" s="33"/>
    </row>
    <row r="536" spans="4:12" ht="13.2">
      <c r="D536" s="46"/>
      <c r="F536" s="1"/>
      <c r="H536" s="20"/>
      <c r="L536" s="33"/>
    </row>
    <row r="537" spans="4:12" ht="13.2">
      <c r="D537" s="46"/>
      <c r="F537" s="1"/>
      <c r="H537" s="20"/>
      <c r="L537" s="33"/>
    </row>
    <row r="538" spans="4:12" ht="13.2">
      <c r="D538" s="46"/>
      <c r="F538" s="1"/>
      <c r="H538" s="20"/>
      <c r="L538" s="33"/>
    </row>
    <row r="539" spans="4:12" ht="13.2">
      <c r="D539" s="46"/>
      <c r="F539" s="1"/>
      <c r="H539" s="20"/>
      <c r="L539" s="33"/>
    </row>
    <row r="540" spans="4:12" ht="13.2">
      <c r="D540" s="46"/>
      <c r="F540" s="1"/>
      <c r="H540" s="20"/>
      <c r="L540" s="33"/>
    </row>
    <row r="541" spans="4:12" ht="13.2">
      <c r="D541" s="46"/>
      <c r="F541" s="1"/>
      <c r="H541" s="20"/>
      <c r="L541" s="33"/>
    </row>
    <row r="542" spans="4:12" ht="13.2">
      <c r="D542" s="46"/>
      <c r="F542" s="1"/>
      <c r="H542" s="20"/>
      <c r="L542" s="33"/>
    </row>
    <row r="543" spans="4:12" ht="13.2">
      <c r="D543" s="46"/>
      <c r="F543" s="1"/>
      <c r="H543" s="20"/>
      <c r="L543" s="33"/>
    </row>
    <row r="544" spans="4:12" ht="13.2">
      <c r="D544" s="46"/>
      <c r="F544" s="1"/>
      <c r="H544" s="20"/>
      <c r="L544" s="33"/>
    </row>
    <row r="545" spans="4:12" ht="13.2">
      <c r="D545" s="46"/>
      <c r="F545" s="1"/>
      <c r="H545" s="20"/>
      <c r="L545" s="33"/>
    </row>
    <row r="546" spans="4:12" ht="13.2">
      <c r="D546" s="46"/>
      <c r="F546" s="1"/>
      <c r="H546" s="20"/>
      <c r="L546" s="33"/>
    </row>
    <row r="547" spans="4:12" ht="13.2">
      <c r="D547" s="46"/>
      <c r="F547" s="1"/>
      <c r="H547" s="20"/>
      <c r="L547" s="33"/>
    </row>
    <row r="548" spans="4:12" ht="13.2">
      <c r="D548" s="46"/>
      <c r="F548" s="1"/>
      <c r="H548" s="20"/>
      <c r="L548" s="33"/>
    </row>
    <row r="549" spans="4:12" ht="13.2">
      <c r="D549" s="46"/>
      <c r="F549" s="1"/>
      <c r="H549" s="20"/>
      <c r="L549" s="33"/>
    </row>
    <row r="550" spans="4:12" ht="13.2">
      <c r="D550" s="46"/>
      <c r="F550" s="1"/>
      <c r="H550" s="20"/>
      <c r="L550" s="33"/>
    </row>
    <row r="551" spans="4:12" ht="13.2">
      <c r="D551" s="46"/>
      <c r="F551" s="1"/>
      <c r="H551" s="20"/>
      <c r="L551" s="33"/>
    </row>
    <row r="552" spans="4:12" ht="13.2">
      <c r="D552" s="46"/>
      <c r="F552" s="1"/>
      <c r="H552" s="20"/>
      <c r="L552" s="33"/>
    </row>
    <row r="553" spans="4:12" ht="13.2">
      <c r="D553" s="46"/>
      <c r="F553" s="1"/>
      <c r="H553" s="20"/>
      <c r="L553" s="33"/>
    </row>
    <row r="554" spans="4:12" ht="13.2">
      <c r="D554" s="46"/>
      <c r="F554" s="1"/>
      <c r="H554" s="20"/>
      <c r="L554" s="33"/>
    </row>
    <row r="555" spans="4:12" ht="13.2">
      <c r="D555" s="46"/>
      <c r="F555" s="1"/>
      <c r="H555" s="20"/>
      <c r="L555" s="33"/>
    </row>
    <row r="556" spans="4:12" ht="13.2">
      <c r="D556" s="46"/>
      <c r="F556" s="1"/>
      <c r="H556" s="20"/>
      <c r="L556" s="33"/>
    </row>
    <row r="557" spans="4:12" ht="13.2">
      <c r="D557" s="46"/>
      <c r="F557" s="1"/>
      <c r="H557" s="20"/>
      <c r="L557" s="33"/>
    </row>
    <row r="558" spans="4:12" ht="13.2">
      <c r="D558" s="46"/>
      <c r="F558" s="1"/>
      <c r="H558" s="20"/>
      <c r="L558" s="33"/>
    </row>
    <row r="559" spans="4:12" ht="13.2">
      <c r="D559" s="46"/>
      <c r="F559" s="1"/>
      <c r="H559" s="20"/>
      <c r="L559" s="33"/>
    </row>
    <row r="560" spans="4:12" ht="13.2">
      <c r="D560" s="46"/>
      <c r="F560" s="1"/>
      <c r="H560" s="20"/>
      <c r="L560" s="33"/>
    </row>
    <row r="561" spans="4:12" ht="13.2">
      <c r="D561" s="46"/>
      <c r="F561" s="1"/>
      <c r="H561" s="20"/>
      <c r="L561" s="33"/>
    </row>
    <row r="562" spans="4:12" ht="13.2">
      <c r="D562" s="46"/>
      <c r="F562" s="1"/>
      <c r="H562" s="20"/>
      <c r="L562" s="33"/>
    </row>
    <row r="563" spans="4:12" ht="13.2">
      <c r="D563" s="46"/>
      <c r="F563" s="1"/>
      <c r="H563" s="20"/>
      <c r="L563" s="33"/>
    </row>
    <row r="564" spans="4:12" ht="13.2">
      <c r="D564" s="46"/>
      <c r="F564" s="1"/>
      <c r="H564" s="20"/>
      <c r="L564" s="33"/>
    </row>
    <row r="565" spans="4:12" ht="13.2">
      <c r="D565" s="46"/>
      <c r="F565" s="1"/>
      <c r="H565" s="20"/>
      <c r="L565" s="33"/>
    </row>
    <row r="566" spans="4:12" ht="13.2">
      <c r="D566" s="46"/>
      <c r="F566" s="1"/>
      <c r="H566" s="20"/>
      <c r="L566" s="33"/>
    </row>
    <row r="567" spans="4:12" ht="13.2">
      <c r="D567" s="46"/>
      <c r="F567" s="1"/>
      <c r="H567" s="20"/>
      <c r="L567" s="33"/>
    </row>
    <row r="568" spans="4:12" ht="13.2">
      <c r="D568" s="46"/>
      <c r="F568" s="1"/>
      <c r="H568" s="20"/>
      <c r="L568" s="33"/>
    </row>
    <row r="569" spans="4:12" ht="13.2">
      <c r="D569" s="46"/>
      <c r="F569" s="1"/>
      <c r="H569" s="20"/>
      <c r="L569" s="33"/>
    </row>
    <row r="570" spans="4:12" ht="13.2">
      <c r="D570" s="46"/>
      <c r="F570" s="1"/>
      <c r="H570" s="20"/>
      <c r="L570" s="33"/>
    </row>
    <row r="571" spans="4:12" ht="13.2">
      <c r="D571" s="46"/>
      <c r="F571" s="1"/>
      <c r="H571" s="20"/>
      <c r="L571" s="33"/>
    </row>
    <row r="572" spans="4:12" ht="13.2">
      <c r="D572" s="46"/>
      <c r="F572" s="1"/>
      <c r="H572" s="20"/>
      <c r="L572" s="33"/>
    </row>
    <row r="573" spans="4:12" ht="13.2">
      <c r="D573" s="46"/>
      <c r="F573" s="1"/>
      <c r="H573" s="20"/>
      <c r="L573" s="33"/>
    </row>
    <row r="574" spans="4:12" ht="13.2">
      <c r="D574" s="46"/>
      <c r="F574" s="1"/>
      <c r="H574" s="20"/>
      <c r="L574" s="33"/>
    </row>
    <row r="575" spans="4:12" ht="13.2">
      <c r="D575" s="46"/>
      <c r="F575" s="1"/>
      <c r="H575" s="20"/>
      <c r="L575" s="33"/>
    </row>
    <row r="576" spans="4:12" ht="13.2">
      <c r="D576" s="46"/>
      <c r="F576" s="1"/>
      <c r="H576" s="20"/>
      <c r="L576" s="33"/>
    </row>
    <row r="577" spans="4:12" ht="13.2">
      <c r="D577" s="46"/>
      <c r="F577" s="1"/>
      <c r="H577" s="20"/>
      <c r="L577" s="33"/>
    </row>
    <row r="578" spans="4:12" ht="13.2">
      <c r="D578" s="46"/>
      <c r="F578" s="1"/>
      <c r="H578" s="20"/>
      <c r="L578" s="33"/>
    </row>
    <row r="579" spans="4:12" ht="13.2">
      <c r="D579" s="46"/>
      <c r="F579" s="1"/>
      <c r="H579" s="20"/>
      <c r="L579" s="33"/>
    </row>
    <row r="580" spans="4:12" ht="13.2">
      <c r="D580" s="46"/>
      <c r="F580" s="1"/>
      <c r="H580" s="20"/>
      <c r="L580" s="33"/>
    </row>
    <row r="581" spans="4:12" ht="13.2">
      <c r="D581" s="46"/>
      <c r="F581" s="1"/>
      <c r="H581" s="20"/>
      <c r="L581" s="33"/>
    </row>
    <row r="582" spans="4:12" ht="13.2">
      <c r="D582" s="46"/>
      <c r="F582" s="1"/>
      <c r="H582" s="20"/>
      <c r="L582" s="33"/>
    </row>
    <row r="583" spans="4:12" ht="13.2">
      <c r="D583" s="46"/>
      <c r="F583" s="1"/>
      <c r="H583" s="20"/>
      <c r="L583" s="33"/>
    </row>
    <row r="584" spans="4:12" ht="13.2">
      <c r="D584" s="46"/>
      <c r="F584" s="1"/>
      <c r="H584" s="20"/>
      <c r="L584" s="33"/>
    </row>
    <row r="585" spans="4:12" ht="13.2">
      <c r="D585" s="46"/>
      <c r="F585" s="1"/>
      <c r="H585" s="20"/>
      <c r="L585" s="33"/>
    </row>
    <row r="586" spans="4:12" ht="13.2">
      <c r="D586" s="46"/>
      <c r="F586" s="1"/>
      <c r="H586" s="20"/>
      <c r="L586" s="33"/>
    </row>
    <row r="587" spans="4:12" ht="13.2">
      <c r="D587" s="46"/>
      <c r="F587" s="1"/>
      <c r="H587" s="20"/>
      <c r="L587" s="33"/>
    </row>
    <row r="588" spans="4:12" ht="13.2">
      <c r="D588" s="46"/>
      <c r="F588" s="1"/>
      <c r="H588" s="20"/>
      <c r="L588" s="33"/>
    </row>
    <row r="589" spans="4:12" ht="13.2">
      <c r="D589" s="46"/>
      <c r="F589" s="1"/>
      <c r="H589" s="20"/>
      <c r="L589" s="33"/>
    </row>
    <row r="590" spans="4:12" ht="13.2">
      <c r="D590" s="46"/>
      <c r="F590" s="1"/>
      <c r="H590" s="20"/>
      <c r="L590" s="33"/>
    </row>
    <row r="591" spans="4:12" ht="13.2">
      <c r="D591" s="46"/>
      <c r="F591" s="1"/>
      <c r="H591" s="20"/>
      <c r="L591" s="33"/>
    </row>
    <row r="592" spans="4:12" ht="13.2">
      <c r="D592" s="46"/>
      <c r="F592" s="1"/>
      <c r="H592" s="20"/>
      <c r="L592" s="33"/>
    </row>
    <row r="593" spans="4:12" ht="13.2">
      <c r="D593" s="46"/>
      <c r="F593" s="1"/>
      <c r="H593" s="20"/>
      <c r="L593" s="33"/>
    </row>
    <row r="594" spans="4:12" ht="13.2">
      <c r="D594" s="46"/>
      <c r="F594" s="1"/>
      <c r="H594" s="20"/>
      <c r="L594" s="33"/>
    </row>
    <row r="595" spans="4:12" ht="13.2">
      <c r="D595" s="46"/>
      <c r="F595" s="1"/>
      <c r="H595" s="20"/>
      <c r="L595" s="33"/>
    </row>
    <row r="596" spans="4:12" ht="13.2">
      <c r="D596" s="46"/>
      <c r="F596" s="1"/>
      <c r="H596" s="20"/>
      <c r="L596" s="33"/>
    </row>
    <row r="597" spans="4:12" ht="13.2">
      <c r="D597" s="46"/>
      <c r="F597" s="1"/>
      <c r="H597" s="20"/>
      <c r="L597" s="33"/>
    </row>
    <row r="598" spans="4:12" ht="13.2">
      <c r="D598" s="46"/>
      <c r="F598" s="1"/>
      <c r="H598" s="20"/>
      <c r="L598" s="33"/>
    </row>
    <row r="599" spans="4:12" ht="13.2">
      <c r="D599" s="46"/>
      <c r="F599" s="1"/>
      <c r="H599" s="20"/>
      <c r="L599" s="33"/>
    </row>
    <row r="600" spans="4:12" ht="13.2">
      <c r="D600" s="46"/>
      <c r="F600" s="1"/>
      <c r="H600" s="20"/>
      <c r="L600" s="33"/>
    </row>
    <row r="601" spans="4:12" ht="13.2">
      <c r="D601" s="46"/>
      <c r="F601" s="1"/>
      <c r="H601" s="20"/>
      <c r="L601" s="33"/>
    </row>
    <row r="602" spans="4:12" ht="13.2">
      <c r="D602" s="46"/>
      <c r="F602" s="1"/>
      <c r="H602" s="20"/>
      <c r="L602" s="33"/>
    </row>
    <row r="603" spans="4:12" ht="13.2">
      <c r="D603" s="46"/>
      <c r="F603" s="1"/>
      <c r="H603" s="20"/>
      <c r="L603" s="33"/>
    </row>
    <row r="604" spans="4:12" ht="13.2">
      <c r="D604" s="46"/>
      <c r="F604" s="1"/>
      <c r="H604" s="20"/>
      <c r="L604" s="33"/>
    </row>
    <row r="605" spans="4:12" ht="13.2">
      <c r="D605" s="46"/>
      <c r="F605" s="1"/>
      <c r="H605" s="20"/>
      <c r="L605" s="33"/>
    </row>
    <row r="606" spans="4:12" ht="13.2">
      <c r="D606" s="46"/>
      <c r="F606" s="1"/>
      <c r="H606" s="20"/>
      <c r="L606" s="33"/>
    </row>
    <row r="607" spans="4:12" ht="13.2">
      <c r="D607" s="46"/>
      <c r="F607" s="1"/>
      <c r="H607" s="20"/>
      <c r="L607" s="33"/>
    </row>
    <row r="608" spans="4:12" ht="13.2">
      <c r="D608" s="46"/>
      <c r="F608" s="1"/>
      <c r="H608" s="20"/>
      <c r="L608" s="33"/>
    </row>
    <row r="609" spans="4:12" ht="13.2">
      <c r="D609" s="46"/>
      <c r="F609" s="1"/>
      <c r="H609" s="20"/>
      <c r="L609" s="33"/>
    </row>
    <row r="610" spans="4:12" ht="13.2">
      <c r="D610" s="46"/>
      <c r="F610" s="1"/>
      <c r="H610" s="20"/>
      <c r="L610" s="33"/>
    </row>
    <row r="611" spans="4:12" ht="13.2">
      <c r="D611" s="46"/>
      <c r="F611" s="1"/>
      <c r="H611" s="20"/>
      <c r="L611" s="33"/>
    </row>
    <row r="612" spans="4:12" ht="13.2">
      <c r="D612" s="46"/>
      <c r="F612" s="1"/>
      <c r="H612" s="20"/>
      <c r="L612" s="33"/>
    </row>
    <row r="613" spans="4:12" ht="13.2">
      <c r="D613" s="46"/>
      <c r="F613" s="1"/>
      <c r="H613" s="20"/>
      <c r="L613" s="33"/>
    </row>
    <row r="614" spans="4:12" ht="13.2">
      <c r="D614" s="46"/>
      <c r="F614" s="1"/>
      <c r="H614" s="20"/>
      <c r="L614" s="33"/>
    </row>
    <row r="615" spans="4:12" ht="13.2">
      <c r="D615" s="46"/>
      <c r="F615" s="1"/>
      <c r="H615" s="20"/>
      <c r="L615" s="33"/>
    </row>
    <row r="616" spans="4:12" ht="13.2">
      <c r="D616" s="46"/>
      <c r="F616" s="1"/>
      <c r="H616" s="20"/>
      <c r="L616" s="33"/>
    </row>
    <row r="617" spans="4:12" ht="13.2">
      <c r="D617" s="46"/>
      <c r="F617" s="1"/>
      <c r="H617" s="20"/>
      <c r="L617" s="33"/>
    </row>
    <row r="618" spans="4:12" ht="13.2">
      <c r="D618" s="46"/>
      <c r="F618" s="1"/>
      <c r="H618" s="20"/>
      <c r="L618" s="33"/>
    </row>
    <row r="619" spans="4:12" ht="13.2">
      <c r="D619" s="46"/>
      <c r="F619" s="1"/>
      <c r="H619" s="20"/>
      <c r="L619" s="33"/>
    </row>
    <row r="620" spans="4:12" ht="13.2">
      <c r="D620" s="46"/>
      <c r="F620" s="1"/>
      <c r="H620" s="20"/>
      <c r="L620" s="33"/>
    </row>
    <row r="621" spans="4:12" ht="13.2">
      <c r="D621" s="46"/>
      <c r="F621" s="1"/>
      <c r="H621" s="20"/>
      <c r="L621" s="33"/>
    </row>
    <row r="622" spans="4:12" ht="13.2">
      <c r="D622" s="46"/>
      <c r="F622" s="1"/>
      <c r="H622" s="20"/>
      <c r="L622" s="33"/>
    </row>
    <row r="623" spans="4:12" ht="13.2">
      <c r="D623" s="46"/>
      <c r="F623" s="1"/>
      <c r="H623" s="20"/>
      <c r="L623" s="33"/>
    </row>
    <row r="624" spans="4:12" ht="13.2">
      <c r="D624" s="46"/>
      <c r="F624" s="1"/>
      <c r="H624" s="20"/>
      <c r="L624" s="33"/>
    </row>
    <row r="625" spans="4:12" ht="13.2">
      <c r="D625" s="46"/>
      <c r="F625" s="1"/>
      <c r="H625" s="20"/>
      <c r="L625" s="33"/>
    </row>
    <row r="626" spans="4:12" ht="13.2">
      <c r="D626" s="46"/>
      <c r="F626" s="1"/>
      <c r="H626" s="20"/>
      <c r="L626" s="33"/>
    </row>
    <row r="627" spans="4:12" ht="13.2">
      <c r="D627" s="46"/>
      <c r="F627" s="1"/>
      <c r="H627" s="20"/>
      <c r="L627" s="33"/>
    </row>
    <row r="628" spans="4:12" ht="13.2">
      <c r="D628" s="46"/>
      <c r="F628" s="1"/>
      <c r="H628" s="20"/>
      <c r="L628" s="33"/>
    </row>
    <row r="629" spans="4:12" ht="13.2">
      <c r="D629" s="46"/>
      <c r="F629" s="1"/>
      <c r="H629" s="20"/>
      <c r="L629" s="33"/>
    </row>
    <row r="630" spans="4:12" ht="13.2">
      <c r="D630" s="46"/>
      <c r="F630" s="1"/>
      <c r="H630" s="20"/>
      <c r="L630" s="33"/>
    </row>
    <row r="631" spans="4:12" ht="13.2">
      <c r="D631" s="46"/>
      <c r="F631" s="1"/>
      <c r="H631" s="20"/>
      <c r="L631" s="33"/>
    </row>
    <row r="632" spans="4:12" ht="13.2">
      <c r="D632" s="46"/>
      <c r="F632" s="1"/>
      <c r="H632" s="20"/>
      <c r="L632" s="33"/>
    </row>
    <row r="633" spans="4:12" ht="13.2">
      <c r="D633" s="46"/>
      <c r="F633" s="1"/>
      <c r="H633" s="20"/>
      <c r="L633" s="33"/>
    </row>
    <row r="634" spans="4:12" ht="13.2">
      <c r="D634" s="46"/>
      <c r="F634" s="1"/>
      <c r="H634" s="20"/>
      <c r="L634" s="33"/>
    </row>
    <row r="635" spans="4:12" ht="13.2">
      <c r="D635" s="46"/>
      <c r="F635" s="1"/>
      <c r="H635" s="20"/>
      <c r="L635" s="33"/>
    </row>
    <row r="636" spans="4:12" ht="13.2">
      <c r="D636" s="46"/>
      <c r="F636" s="1"/>
      <c r="H636" s="20"/>
      <c r="L636" s="33"/>
    </row>
    <row r="637" spans="4:12" ht="13.2">
      <c r="D637" s="46"/>
      <c r="F637" s="1"/>
      <c r="H637" s="20"/>
      <c r="L637" s="33"/>
    </row>
    <row r="638" spans="4:12" ht="13.2">
      <c r="D638" s="46"/>
      <c r="F638" s="1"/>
      <c r="H638" s="20"/>
      <c r="L638" s="33"/>
    </row>
    <row r="639" spans="4:12" ht="13.2">
      <c r="D639" s="46"/>
      <c r="F639" s="1"/>
      <c r="H639" s="20"/>
      <c r="L639" s="33"/>
    </row>
    <row r="640" spans="4:12" ht="13.2">
      <c r="D640" s="46"/>
      <c r="F640" s="1"/>
      <c r="H640" s="20"/>
      <c r="L640" s="33"/>
    </row>
    <row r="641" spans="4:12" ht="13.2">
      <c r="D641" s="46"/>
      <c r="F641" s="1"/>
      <c r="H641" s="20"/>
      <c r="L641" s="33"/>
    </row>
    <row r="642" spans="4:12" ht="13.2">
      <c r="D642" s="46"/>
      <c r="F642" s="1"/>
      <c r="H642" s="20"/>
      <c r="L642" s="33"/>
    </row>
    <row r="643" spans="4:12" ht="13.2">
      <c r="D643" s="46"/>
      <c r="F643" s="1"/>
      <c r="H643" s="20"/>
      <c r="L643" s="33"/>
    </row>
    <row r="644" spans="4:12" ht="13.2">
      <c r="D644" s="46"/>
      <c r="F644" s="1"/>
      <c r="H644" s="20"/>
      <c r="L644" s="33"/>
    </row>
    <row r="645" spans="4:12" ht="13.2">
      <c r="D645" s="46"/>
      <c r="F645" s="1"/>
      <c r="H645" s="20"/>
      <c r="L645" s="33"/>
    </row>
    <row r="646" spans="4:12" ht="13.2">
      <c r="D646" s="46"/>
      <c r="F646" s="1"/>
      <c r="H646" s="20"/>
      <c r="L646" s="33"/>
    </row>
    <row r="647" spans="4:12" ht="13.2">
      <c r="D647" s="46"/>
      <c r="F647" s="1"/>
      <c r="H647" s="20"/>
      <c r="L647" s="33"/>
    </row>
    <row r="648" spans="4:12" ht="13.2">
      <c r="D648" s="46"/>
      <c r="F648" s="1"/>
      <c r="H648" s="20"/>
      <c r="L648" s="33"/>
    </row>
    <row r="649" spans="4:12" ht="13.2">
      <c r="D649" s="46"/>
      <c r="F649" s="1"/>
      <c r="H649" s="20"/>
      <c r="L649" s="33"/>
    </row>
    <row r="650" spans="4:12" ht="13.2">
      <c r="D650" s="46"/>
      <c r="F650" s="1"/>
      <c r="H650" s="20"/>
      <c r="L650" s="33"/>
    </row>
    <row r="651" spans="4:12" ht="13.2">
      <c r="D651" s="46"/>
      <c r="F651" s="1"/>
      <c r="H651" s="20"/>
      <c r="L651" s="33"/>
    </row>
    <row r="652" spans="4:12" ht="13.2">
      <c r="D652" s="46"/>
      <c r="F652" s="1"/>
      <c r="H652" s="20"/>
      <c r="L652" s="33"/>
    </row>
    <row r="653" spans="4:12" ht="13.2">
      <c r="D653" s="46"/>
      <c r="F653" s="1"/>
      <c r="H653" s="20"/>
      <c r="L653" s="33"/>
    </row>
    <row r="654" spans="4:12" ht="13.2">
      <c r="D654" s="46"/>
      <c r="F654" s="1"/>
      <c r="H654" s="20"/>
      <c r="L654" s="33"/>
    </row>
    <row r="655" spans="4:12" ht="13.2">
      <c r="D655" s="46"/>
      <c r="F655" s="1"/>
      <c r="H655" s="20"/>
      <c r="L655" s="33"/>
    </row>
    <row r="656" spans="4:12" ht="13.2">
      <c r="D656" s="46"/>
      <c r="F656" s="1"/>
      <c r="H656" s="20"/>
      <c r="L656" s="33"/>
    </row>
    <row r="657" spans="4:12" ht="13.2">
      <c r="D657" s="46"/>
      <c r="F657" s="1"/>
      <c r="H657" s="20"/>
      <c r="L657" s="33"/>
    </row>
    <row r="658" spans="4:12" ht="13.2">
      <c r="D658" s="46"/>
      <c r="F658" s="1"/>
      <c r="H658" s="20"/>
      <c r="L658" s="33"/>
    </row>
    <row r="659" spans="4:12" ht="13.2">
      <c r="D659" s="46"/>
      <c r="F659" s="1"/>
      <c r="H659" s="20"/>
      <c r="L659" s="33"/>
    </row>
    <row r="660" spans="4:12" ht="13.2">
      <c r="D660" s="46"/>
      <c r="F660" s="1"/>
      <c r="H660" s="20"/>
      <c r="L660" s="33"/>
    </row>
    <row r="661" spans="4:12" ht="13.2">
      <c r="D661" s="46"/>
      <c r="F661" s="1"/>
      <c r="H661" s="20"/>
      <c r="L661" s="33"/>
    </row>
    <row r="662" spans="4:12" ht="13.2">
      <c r="D662" s="46"/>
      <c r="F662" s="1"/>
      <c r="H662" s="20"/>
      <c r="L662" s="33"/>
    </row>
    <row r="663" spans="4:12" ht="13.2">
      <c r="D663" s="46"/>
      <c r="F663" s="1"/>
      <c r="H663" s="20"/>
      <c r="L663" s="33"/>
    </row>
    <row r="664" spans="4:12" ht="13.2">
      <c r="D664" s="46"/>
      <c r="F664" s="1"/>
      <c r="H664" s="20"/>
      <c r="L664" s="33"/>
    </row>
    <row r="665" spans="4:12" ht="13.2">
      <c r="D665" s="46"/>
      <c r="F665" s="1"/>
      <c r="H665" s="20"/>
      <c r="L665" s="33"/>
    </row>
    <row r="666" spans="4:12" ht="13.2">
      <c r="D666" s="46"/>
      <c r="F666" s="1"/>
      <c r="H666" s="20"/>
      <c r="L666" s="33"/>
    </row>
    <row r="667" spans="4:12" ht="13.2">
      <c r="D667" s="46"/>
      <c r="F667" s="1"/>
      <c r="H667" s="20"/>
      <c r="L667" s="33"/>
    </row>
    <row r="668" spans="4:12" ht="13.2">
      <c r="D668" s="46"/>
      <c r="F668" s="1"/>
      <c r="H668" s="20"/>
      <c r="L668" s="33"/>
    </row>
    <row r="669" spans="4:12" ht="13.2">
      <c r="D669" s="46"/>
      <c r="F669" s="1"/>
      <c r="H669" s="20"/>
      <c r="L669" s="33"/>
    </row>
    <row r="670" spans="4:12" ht="13.2">
      <c r="D670" s="46"/>
      <c r="F670" s="1"/>
      <c r="H670" s="20"/>
      <c r="L670" s="33"/>
    </row>
    <row r="671" spans="4:12" ht="13.2">
      <c r="D671" s="46"/>
      <c r="F671" s="1"/>
      <c r="H671" s="20"/>
      <c r="L671" s="33"/>
    </row>
    <row r="672" spans="4:12" ht="13.2">
      <c r="D672" s="46"/>
      <c r="F672" s="1"/>
      <c r="H672" s="20"/>
      <c r="L672" s="33"/>
    </row>
    <row r="673" spans="4:12" ht="13.2">
      <c r="D673" s="46"/>
      <c r="F673" s="1"/>
      <c r="H673" s="20"/>
      <c r="L673" s="33"/>
    </row>
    <row r="674" spans="4:12" ht="13.2">
      <c r="D674" s="46"/>
      <c r="F674" s="1"/>
      <c r="H674" s="20"/>
      <c r="L674" s="33"/>
    </row>
    <row r="675" spans="4:12" ht="13.2">
      <c r="D675" s="46"/>
      <c r="F675" s="1"/>
      <c r="H675" s="20"/>
      <c r="L675" s="33"/>
    </row>
    <row r="676" spans="4:12" ht="13.2">
      <c r="D676" s="46"/>
      <c r="F676" s="1"/>
      <c r="H676" s="20"/>
      <c r="L676" s="33"/>
    </row>
    <row r="677" spans="4:12" ht="13.2">
      <c r="D677" s="46"/>
      <c r="F677" s="1"/>
      <c r="H677" s="20"/>
      <c r="L677" s="33"/>
    </row>
    <row r="678" spans="4:12" ht="13.2">
      <c r="D678" s="46"/>
      <c r="F678" s="1"/>
      <c r="H678" s="20"/>
      <c r="L678" s="33"/>
    </row>
    <row r="679" spans="4:12" ht="13.2">
      <c r="D679" s="46"/>
      <c r="F679" s="1"/>
      <c r="H679" s="20"/>
      <c r="L679" s="33"/>
    </row>
    <row r="680" spans="4:12" ht="13.2">
      <c r="D680" s="46"/>
      <c r="F680" s="1"/>
      <c r="H680" s="20"/>
      <c r="L680" s="33"/>
    </row>
    <row r="681" spans="4:12" ht="13.2">
      <c r="D681" s="46"/>
      <c r="F681" s="1"/>
      <c r="H681" s="20"/>
      <c r="L681" s="33"/>
    </row>
    <row r="682" spans="4:12" ht="13.2">
      <c r="D682" s="46"/>
      <c r="F682" s="1"/>
      <c r="H682" s="20"/>
      <c r="L682" s="33"/>
    </row>
    <row r="683" spans="4:12" ht="13.2">
      <c r="D683" s="46"/>
      <c r="F683" s="1"/>
      <c r="H683" s="20"/>
      <c r="L683" s="33"/>
    </row>
    <row r="684" spans="4:12" ht="13.2">
      <c r="D684" s="46"/>
      <c r="F684" s="1"/>
      <c r="H684" s="20"/>
      <c r="L684" s="33"/>
    </row>
    <row r="685" spans="4:12" ht="13.2">
      <c r="D685" s="46"/>
      <c r="F685" s="1"/>
      <c r="H685" s="20"/>
      <c r="L685" s="33"/>
    </row>
    <row r="686" spans="4:12" ht="13.2">
      <c r="D686" s="46"/>
      <c r="F686" s="1"/>
      <c r="H686" s="20"/>
      <c r="L686" s="33"/>
    </row>
    <row r="687" spans="4:12" ht="13.2">
      <c r="D687" s="46"/>
      <c r="F687" s="1"/>
      <c r="H687" s="20"/>
      <c r="L687" s="33"/>
    </row>
    <row r="688" spans="4:12" ht="13.2">
      <c r="D688" s="46"/>
      <c r="F688" s="1"/>
      <c r="H688" s="20"/>
      <c r="L688" s="33"/>
    </row>
    <row r="689" spans="4:12" ht="13.2">
      <c r="D689" s="46"/>
      <c r="F689" s="1"/>
      <c r="H689" s="20"/>
      <c r="L689" s="33"/>
    </row>
    <row r="690" spans="4:12" ht="13.2">
      <c r="D690" s="46"/>
      <c r="F690" s="1"/>
      <c r="H690" s="20"/>
      <c r="L690" s="33"/>
    </row>
    <row r="691" spans="4:12" ht="13.2">
      <c r="D691" s="46"/>
      <c r="F691" s="1"/>
      <c r="H691" s="20"/>
      <c r="L691" s="33"/>
    </row>
    <row r="692" spans="4:12" ht="13.2">
      <c r="D692" s="46"/>
      <c r="F692" s="1"/>
      <c r="H692" s="20"/>
      <c r="L692" s="33"/>
    </row>
    <row r="693" spans="4:12" ht="13.2">
      <c r="D693" s="46"/>
      <c r="F693" s="1"/>
      <c r="H693" s="20"/>
      <c r="L693" s="33"/>
    </row>
    <row r="694" spans="4:12" ht="13.2">
      <c r="D694" s="46"/>
      <c r="F694" s="1"/>
      <c r="H694" s="20"/>
      <c r="L694" s="33"/>
    </row>
    <row r="695" spans="4:12" ht="13.2">
      <c r="D695" s="46"/>
      <c r="F695" s="1"/>
      <c r="H695" s="20"/>
      <c r="L695" s="33"/>
    </row>
    <row r="696" spans="4:12" ht="13.2">
      <c r="D696" s="46"/>
      <c r="F696" s="1"/>
      <c r="H696" s="20"/>
      <c r="L696" s="33"/>
    </row>
    <row r="697" spans="4:12" ht="13.2">
      <c r="D697" s="46"/>
      <c r="F697" s="1"/>
      <c r="H697" s="20"/>
      <c r="L697" s="33"/>
    </row>
    <row r="698" spans="4:12" ht="13.2">
      <c r="D698" s="46"/>
      <c r="F698" s="1"/>
      <c r="H698" s="20"/>
      <c r="L698" s="33"/>
    </row>
    <row r="699" spans="4:12" ht="13.2">
      <c r="D699" s="46"/>
      <c r="F699" s="1"/>
      <c r="H699" s="20"/>
      <c r="L699" s="33"/>
    </row>
    <row r="700" spans="4:12" ht="13.2">
      <c r="D700" s="46"/>
      <c r="F700" s="1"/>
      <c r="H700" s="20"/>
      <c r="L700" s="33"/>
    </row>
    <row r="701" spans="4:12" ht="13.2">
      <c r="D701" s="46"/>
      <c r="F701" s="1"/>
      <c r="H701" s="20"/>
      <c r="L701" s="33"/>
    </row>
    <row r="702" spans="4:12" ht="13.2">
      <c r="D702" s="46"/>
      <c r="F702" s="1"/>
      <c r="H702" s="20"/>
      <c r="L702" s="33"/>
    </row>
    <row r="703" spans="4:12" ht="13.2">
      <c r="D703" s="46"/>
      <c r="F703" s="1"/>
      <c r="H703" s="20"/>
      <c r="L703" s="33"/>
    </row>
    <row r="704" spans="4:12" ht="13.2">
      <c r="D704" s="46"/>
      <c r="F704" s="1"/>
      <c r="H704" s="20"/>
      <c r="L704" s="33"/>
    </row>
    <row r="705" spans="4:12" ht="13.2">
      <c r="D705" s="46"/>
      <c r="F705" s="1"/>
      <c r="H705" s="20"/>
      <c r="L705" s="33"/>
    </row>
    <row r="706" spans="4:12" ht="13.2">
      <c r="D706" s="46"/>
      <c r="F706" s="1"/>
      <c r="H706" s="20"/>
      <c r="L706" s="33"/>
    </row>
    <row r="707" spans="4:12" ht="13.2">
      <c r="D707" s="46"/>
      <c r="F707" s="1"/>
      <c r="H707" s="20"/>
      <c r="L707" s="33"/>
    </row>
    <row r="708" spans="4:12" ht="13.2">
      <c r="D708" s="46"/>
      <c r="F708" s="1"/>
      <c r="H708" s="20"/>
      <c r="L708" s="33"/>
    </row>
    <row r="709" spans="4:12" ht="13.2">
      <c r="D709" s="46"/>
      <c r="F709" s="1"/>
      <c r="H709" s="20"/>
      <c r="L709" s="33"/>
    </row>
    <row r="710" spans="4:12" ht="13.2">
      <c r="D710" s="46"/>
      <c r="F710" s="1"/>
      <c r="H710" s="20"/>
      <c r="L710" s="33"/>
    </row>
    <row r="711" spans="4:12" ht="13.2">
      <c r="D711" s="46"/>
      <c r="F711" s="1"/>
      <c r="H711" s="20"/>
      <c r="L711" s="33"/>
    </row>
    <row r="712" spans="4:12" ht="13.2">
      <c r="D712" s="46"/>
      <c r="F712" s="1"/>
      <c r="H712" s="20"/>
      <c r="L712" s="33"/>
    </row>
    <row r="713" spans="4:12" ht="13.2">
      <c r="D713" s="46"/>
      <c r="F713" s="1"/>
      <c r="H713" s="20"/>
      <c r="L713" s="33"/>
    </row>
    <row r="714" spans="4:12" ht="13.2">
      <c r="D714" s="46"/>
      <c r="F714" s="1"/>
      <c r="H714" s="20"/>
      <c r="L714" s="33"/>
    </row>
    <row r="715" spans="4:12" ht="13.2">
      <c r="D715" s="46"/>
      <c r="F715" s="1"/>
      <c r="H715" s="20"/>
      <c r="L715" s="33"/>
    </row>
    <row r="716" spans="4:12" ht="13.2">
      <c r="D716" s="46"/>
      <c r="F716" s="1"/>
      <c r="H716" s="20"/>
      <c r="L716" s="33"/>
    </row>
    <row r="717" spans="4:12" ht="13.2">
      <c r="D717" s="46"/>
      <c r="F717" s="1"/>
      <c r="H717" s="20"/>
      <c r="L717" s="33"/>
    </row>
    <row r="718" spans="4:12" ht="13.2">
      <c r="D718" s="46"/>
      <c r="F718" s="1"/>
      <c r="H718" s="20"/>
      <c r="L718" s="33"/>
    </row>
    <row r="719" spans="4:12" ht="13.2">
      <c r="D719" s="46"/>
      <c r="F719" s="1"/>
      <c r="H719" s="20"/>
      <c r="L719" s="33"/>
    </row>
    <row r="720" spans="4:12" ht="13.2">
      <c r="D720" s="46"/>
      <c r="F720" s="1"/>
      <c r="H720" s="20"/>
      <c r="L720" s="33"/>
    </row>
    <row r="721" spans="4:12" ht="13.2">
      <c r="D721" s="46"/>
      <c r="F721" s="1"/>
      <c r="H721" s="20"/>
      <c r="L721" s="33"/>
    </row>
    <row r="722" spans="4:12" ht="13.2">
      <c r="D722" s="46"/>
      <c r="F722" s="1"/>
      <c r="H722" s="20"/>
      <c r="L722" s="33"/>
    </row>
    <row r="723" spans="4:12" ht="13.2">
      <c r="D723" s="46"/>
      <c r="F723" s="1"/>
      <c r="H723" s="20"/>
      <c r="L723" s="33"/>
    </row>
    <row r="724" spans="4:12" ht="13.2">
      <c r="D724" s="46"/>
      <c r="F724" s="1"/>
      <c r="H724" s="20"/>
      <c r="L724" s="33"/>
    </row>
    <row r="725" spans="4:12" ht="13.2">
      <c r="D725" s="46"/>
      <c r="F725" s="1"/>
      <c r="H725" s="20"/>
      <c r="L725" s="33"/>
    </row>
    <row r="726" spans="4:12" ht="13.2">
      <c r="D726" s="46"/>
      <c r="F726" s="1"/>
      <c r="H726" s="20"/>
      <c r="L726" s="33"/>
    </row>
    <row r="727" spans="4:12" ht="13.2">
      <c r="D727" s="46"/>
      <c r="F727" s="1"/>
      <c r="H727" s="20"/>
      <c r="L727" s="33"/>
    </row>
    <row r="728" spans="4:12" ht="13.2">
      <c r="D728" s="46"/>
      <c r="F728" s="1"/>
      <c r="H728" s="20"/>
      <c r="L728" s="33"/>
    </row>
    <row r="729" spans="4:12" ht="13.2">
      <c r="D729" s="46"/>
      <c r="F729" s="1"/>
      <c r="H729" s="20"/>
      <c r="L729" s="33"/>
    </row>
    <row r="730" spans="4:12" ht="13.2">
      <c r="D730" s="46"/>
      <c r="F730" s="1"/>
      <c r="H730" s="20"/>
      <c r="L730" s="33"/>
    </row>
    <row r="731" spans="4:12" ht="13.2">
      <c r="D731" s="46"/>
      <c r="F731" s="1"/>
      <c r="H731" s="20"/>
      <c r="L731" s="33"/>
    </row>
    <row r="732" spans="4:12" ht="13.2">
      <c r="D732" s="46"/>
      <c r="F732" s="1"/>
      <c r="H732" s="20"/>
      <c r="L732" s="33"/>
    </row>
    <row r="733" spans="4:12" ht="13.2">
      <c r="D733" s="46"/>
      <c r="F733" s="1"/>
      <c r="H733" s="20"/>
      <c r="L733" s="33"/>
    </row>
    <row r="734" spans="4:12" ht="13.2">
      <c r="D734" s="46"/>
      <c r="F734" s="1"/>
      <c r="H734" s="20"/>
      <c r="L734" s="33"/>
    </row>
    <row r="735" spans="4:12" ht="13.2">
      <c r="D735" s="46"/>
      <c r="F735" s="1"/>
      <c r="H735" s="20"/>
      <c r="L735" s="33"/>
    </row>
    <row r="736" spans="4:12" ht="13.2">
      <c r="D736" s="46"/>
      <c r="F736" s="1"/>
      <c r="H736" s="20"/>
      <c r="L736" s="33"/>
    </row>
    <row r="737" spans="4:12" ht="13.2">
      <c r="D737" s="46"/>
      <c r="F737" s="1"/>
      <c r="H737" s="20"/>
      <c r="L737" s="33"/>
    </row>
    <row r="738" spans="4:12" ht="13.2">
      <c r="D738" s="46"/>
      <c r="F738" s="1"/>
      <c r="H738" s="20"/>
      <c r="L738" s="33"/>
    </row>
    <row r="739" spans="4:12" ht="13.2">
      <c r="D739" s="46"/>
      <c r="F739" s="1"/>
      <c r="H739" s="20"/>
      <c r="L739" s="33"/>
    </row>
    <row r="740" spans="4:12" ht="13.2">
      <c r="D740" s="46"/>
      <c r="F740" s="1"/>
      <c r="H740" s="20"/>
      <c r="L740" s="33"/>
    </row>
    <row r="741" spans="4:12" ht="13.2">
      <c r="D741" s="46"/>
      <c r="F741" s="1"/>
      <c r="H741" s="20"/>
      <c r="L741" s="33"/>
    </row>
    <row r="742" spans="4:12" ht="13.2">
      <c r="D742" s="46"/>
      <c r="F742" s="1"/>
      <c r="H742" s="20"/>
      <c r="L742" s="33"/>
    </row>
    <row r="743" spans="4:12" ht="13.2">
      <c r="D743" s="46"/>
      <c r="F743" s="1"/>
      <c r="H743" s="20"/>
      <c r="L743" s="33"/>
    </row>
    <row r="744" spans="4:12" ht="13.2">
      <c r="D744" s="46"/>
      <c r="F744" s="1"/>
      <c r="H744" s="20"/>
      <c r="L744" s="33"/>
    </row>
    <row r="745" spans="4:12" ht="13.2">
      <c r="D745" s="46"/>
      <c r="F745" s="1"/>
      <c r="H745" s="20"/>
      <c r="L745" s="33"/>
    </row>
    <row r="746" spans="4:12" ht="13.2">
      <c r="D746" s="46"/>
      <c r="F746" s="1"/>
      <c r="H746" s="20"/>
      <c r="L746" s="33"/>
    </row>
    <row r="747" spans="4:12" ht="13.2">
      <c r="D747" s="46"/>
      <c r="F747" s="1"/>
      <c r="H747" s="20"/>
      <c r="L747" s="33"/>
    </row>
    <row r="748" spans="4:12" ht="13.2">
      <c r="D748" s="46"/>
      <c r="F748" s="1"/>
      <c r="H748" s="20"/>
      <c r="L748" s="33"/>
    </row>
    <row r="749" spans="4:12" ht="13.2">
      <c r="D749" s="46"/>
      <c r="F749" s="1"/>
      <c r="H749" s="20"/>
      <c r="L749" s="33"/>
    </row>
    <row r="750" spans="4:12" ht="13.2">
      <c r="D750" s="46"/>
      <c r="F750" s="1"/>
      <c r="H750" s="20"/>
      <c r="L750" s="33"/>
    </row>
    <row r="751" spans="4:12" ht="13.2">
      <c r="D751" s="46"/>
      <c r="F751" s="1"/>
      <c r="H751" s="20"/>
      <c r="L751" s="33"/>
    </row>
    <row r="752" spans="4:12" ht="13.2">
      <c r="D752" s="46"/>
      <c r="F752" s="1"/>
      <c r="H752" s="20"/>
      <c r="L752" s="33"/>
    </row>
    <row r="753" spans="4:12" ht="13.2">
      <c r="D753" s="46"/>
      <c r="F753" s="1"/>
      <c r="H753" s="20"/>
      <c r="L753" s="33"/>
    </row>
    <row r="754" spans="4:12" ht="13.2">
      <c r="D754" s="46"/>
      <c r="F754" s="1"/>
      <c r="H754" s="20"/>
      <c r="L754" s="33"/>
    </row>
    <row r="755" spans="4:12" ht="13.2">
      <c r="D755" s="46"/>
      <c r="F755" s="1"/>
      <c r="H755" s="20"/>
      <c r="L755" s="33"/>
    </row>
    <row r="756" spans="4:12" ht="13.2">
      <c r="D756" s="46"/>
      <c r="F756" s="1"/>
      <c r="H756" s="20"/>
      <c r="L756" s="33"/>
    </row>
    <row r="757" spans="4:12" ht="13.2">
      <c r="D757" s="46"/>
      <c r="F757" s="1"/>
      <c r="H757" s="20"/>
      <c r="L757" s="33"/>
    </row>
    <row r="758" spans="4:12" ht="13.2">
      <c r="D758" s="46"/>
      <c r="F758" s="1"/>
      <c r="H758" s="20"/>
      <c r="L758" s="33"/>
    </row>
    <row r="759" spans="4:12" ht="13.2">
      <c r="D759" s="46"/>
      <c r="F759" s="1"/>
      <c r="H759" s="20"/>
      <c r="L759" s="33"/>
    </row>
    <row r="760" spans="4:12" ht="13.2">
      <c r="D760" s="46"/>
      <c r="F760" s="1"/>
      <c r="H760" s="20"/>
      <c r="L760" s="33"/>
    </row>
    <row r="761" spans="4:12" ht="13.2">
      <c r="D761" s="46"/>
      <c r="F761" s="1"/>
      <c r="H761" s="20"/>
      <c r="L761" s="33"/>
    </row>
    <row r="762" spans="4:12" ht="13.2">
      <c r="D762" s="46"/>
      <c r="F762" s="1"/>
      <c r="H762" s="20"/>
      <c r="L762" s="33"/>
    </row>
    <row r="763" spans="4:12" ht="13.2">
      <c r="D763" s="46"/>
      <c r="F763" s="1"/>
      <c r="H763" s="20"/>
      <c r="L763" s="33"/>
    </row>
    <row r="764" spans="4:12" ht="13.2">
      <c r="D764" s="46"/>
      <c r="F764" s="1"/>
      <c r="H764" s="20"/>
      <c r="L764" s="33"/>
    </row>
    <row r="765" spans="4:12" ht="13.2">
      <c r="D765" s="46"/>
      <c r="F765" s="1"/>
      <c r="H765" s="20"/>
      <c r="L765" s="33"/>
    </row>
    <row r="766" spans="4:12" ht="13.2">
      <c r="D766" s="46"/>
      <c r="F766" s="1"/>
      <c r="H766" s="20"/>
      <c r="L766" s="33"/>
    </row>
    <row r="767" spans="4:12" ht="13.2">
      <c r="D767" s="46"/>
      <c r="F767" s="1"/>
      <c r="H767" s="20"/>
      <c r="L767" s="33"/>
    </row>
    <row r="768" spans="4:12" ht="13.2">
      <c r="D768" s="46"/>
      <c r="F768" s="1"/>
      <c r="H768" s="20"/>
      <c r="L768" s="33"/>
    </row>
    <row r="769" spans="4:12" ht="13.2">
      <c r="D769" s="46"/>
      <c r="F769" s="1"/>
      <c r="H769" s="20"/>
      <c r="L769" s="33"/>
    </row>
    <row r="770" spans="4:12" ht="13.2">
      <c r="D770" s="46"/>
      <c r="F770" s="1"/>
      <c r="H770" s="20"/>
      <c r="L770" s="33"/>
    </row>
    <row r="771" spans="4:12" ht="13.2">
      <c r="D771" s="46"/>
      <c r="F771" s="1"/>
      <c r="H771" s="20"/>
      <c r="L771" s="33"/>
    </row>
    <row r="772" spans="4:12" ht="13.2">
      <c r="D772" s="46"/>
      <c r="F772" s="1"/>
      <c r="H772" s="20"/>
      <c r="L772" s="33"/>
    </row>
    <row r="773" spans="4:12" ht="13.2">
      <c r="D773" s="46"/>
      <c r="F773" s="1"/>
      <c r="H773" s="20"/>
      <c r="L773" s="33"/>
    </row>
    <row r="774" spans="4:12" ht="13.2">
      <c r="D774" s="46"/>
      <c r="F774" s="1"/>
      <c r="H774" s="20"/>
      <c r="L774" s="33"/>
    </row>
    <row r="775" spans="4:12" ht="13.2">
      <c r="D775" s="46"/>
      <c r="F775" s="1"/>
      <c r="H775" s="20"/>
      <c r="L775" s="33"/>
    </row>
    <row r="776" spans="4:12" ht="13.2">
      <c r="D776" s="46"/>
      <c r="F776" s="1"/>
      <c r="H776" s="20"/>
      <c r="L776" s="33"/>
    </row>
    <row r="777" spans="4:12" ht="13.2">
      <c r="D777" s="46"/>
      <c r="F777" s="1"/>
      <c r="H777" s="20"/>
      <c r="L777" s="33"/>
    </row>
    <row r="778" spans="4:12" ht="13.2">
      <c r="D778" s="46"/>
      <c r="F778" s="1"/>
      <c r="H778" s="20"/>
      <c r="L778" s="33"/>
    </row>
    <row r="779" spans="4:12" ht="13.2">
      <c r="D779" s="46"/>
      <c r="F779" s="1"/>
      <c r="H779" s="20"/>
      <c r="L779" s="33"/>
    </row>
    <row r="780" spans="4:12" ht="13.2">
      <c r="D780" s="46"/>
      <c r="F780" s="1"/>
      <c r="H780" s="20"/>
      <c r="L780" s="33"/>
    </row>
    <row r="781" spans="4:12" ht="13.2">
      <c r="D781" s="46"/>
      <c r="F781" s="1"/>
      <c r="H781" s="20"/>
      <c r="L781" s="33"/>
    </row>
    <row r="782" spans="4:12" ht="13.2">
      <c r="D782" s="46"/>
      <c r="F782" s="1"/>
      <c r="H782" s="20"/>
      <c r="L782" s="33"/>
    </row>
    <row r="783" spans="4:12" ht="13.2">
      <c r="D783" s="46"/>
      <c r="F783" s="1"/>
      <c r="H783" s="20"/>
      <c r="L783" s="33"/>
    </row>
    <row r="784" spans="4:12" ht="13.2">
      <c r="D784" s="46"/>
      <c r="F784" s="1"/>
      <c r="H784" s="20"/>
      <c r="L784" s="33"/>
    </row>
    <row r="785" spans="4:12" ht="13.2">
      <c r="D785" s="46"/>
      <c r="F785" s="1"/>
      <c r="H785" s="20"/>
      <c r="L785" s="33"/>
    </row>
    <row r="786" spans="4:12" ht="13.2">
      <c r="D786" s="46"/>
      <c r="F786" s="1"/>
      <c r="H786" s="20"/>
      <c r="L786" s="33"/>
    </row>
    <row r="787" spans="4:12" ht="13.2">
      <c r="D787" s="46"/>
      <c r="F787" s="1"/>
      <c r="H787" s="20"/>
      <c r="L787" s="33"/>
    </row>
    <row r="788" spans="4:12" ht="13.2">
      <c r="D788" s="46"/>
      <c r="F788" s="1"/>
      <c r="H788" s="20"/>
      <c r="L788" s="33"/>
    </row>
    <row r="789" spans="4:12" ht="13.2">
      <c r="D789" s="46"/>
      <c r="F789" s="1"/>
      <c r="H789" s="20"/>
      <c r="L789" s="33"/>
    </row>
    <row r="790" spans="4:12" ht="13.2">
      <c r="D790" s="46"/>
      <c r="F790" s="1"/>
      <c r="H790" s="20"/>
      <c r="L790" s="33"/>
    </row>
    <row r="791" spans="4:12" ht="13.2">
      <c r="D791" s="46"/>
      <c r="F791" s="1"/>
      <c r="H791" s="20"/>
      <c r="L791" s="33"/>
    </row>
    <row r="792" spans="4:12" ht="13.2">
      <c r="D792" s="46"/>
      <c r="F792" s="1"/>
      <c r="H792" s="20"/>
      <c r="L792" s="33"/>
    </row>
    <row r="793" spans="4:12" ht="13.2">
      <c r="D793" s="46"/>
      <c r="F793" s="1"/>
      <c r="H793" s="20"/>
      <c r="L793" s="33"/>
    </row>
    <row r="794" spans="4:12" ht="13.2">
      <c r="D794" s="46"/>
      <c r="F794" s="1"/>
      <c r="H794" s="20"/>
      <c r="L794" s="33"/>
    </row>
    <row r="795" spans="4:12" ht="13.2">
      <c r="D795" s="46"/>
      <c r="F795" s="1"/>
      <c r="H795" s="20"/>
      <c r="L795" s="33"/>
    </row>
    <row r="796" spans="4:12" ht="13.2">
      <c r="D796" s="46"/>
      <c r="F796" s="1"/>
      <c r="H796" s="20"/>
      <c r="L796" s="33"/>
    </row>
    <row r="797" spans="4:12" ht="13.2">
      <c r="D797" s="46"/>
      <c r="F797" s="1"/>
      <c r="H797" s="20"/>
      <c r="L797" s="33"/>
    </row>
    <row r="798" spans="4:12" ht="13.2">
      <c r="D798" s="46"/>
      <c r="F798" s="1"/>
      <c r="H798" s="20"/>
      <c r="L798" s="33"/>
    </row>
    <row r="799" spans="4:12" ht="13.2">
      <c r="D799" s="46"/>
      <c r="F799" s="1"/>
      <c r="H799" s="20"/>
      <c r="L799" s="33"/>
    </row>
    <row r="800" spans="4:12" ht="13.2">
      <c r="D800" s="46"/>
      <c r="F800" s="1"/>
      <c r="H800" s="20"/>
      <c r="L800" s="33"/>
    </row>
    <row r="801" spans="4:12" ht="13.2">
      <c r="D801" s="46"/>
      <c r="F801" s="1"/>
      <c r="H801" s="20"/>
      <c r="L801" s="33"/>
    </row>
    <row r="802" spans="4:12" ht="13.2">
      <c r="D802" s="46"/>
      <c r="F802" s="1"/>
      <c r="H802" s="20"/>
      <c r="L802" s="33"/>
    </row>
    <row r="803" spans="4:12" ht="13.2">
      <c r="D803" s="46"/>
      <c r="F803" s="1"/>
      <c r="H803" s="20"/>
      <c r="L803" s="33"/>
    </row>
    <row r="804" spans="4:12" ht="13.2">
      <c r="D804" s="46"/>
      <c r="F804" s="1"/>
      <c r="H804" s="20"/>
      <c r="L804" s="33"/>
    </row>
    <row r="805" spans="4:12" ht="13.2">
      <c r="D805" s="46"/>
      <c r="F805" s="1"/>
      <c r="H805" s="20"/>
      <c r="L805" s="33"/>
    </row>
    <row r="806" spans="4:12" ht="13.2">
      <c r="D806" s="46"/>
      <c r="F806" s="1"/>
      <c r="H806" s="20"/>
      <c r="L806" s="33"/>
    </row>
    <row r="807" spans="4:12" ht="13.2">
      <c r="D807" s="46"/>
      <c r="F807" s="1"/>
      <c r="H807" s="20"/>
      <c r="L807" s="33"/>
    </row>
    <row r="808" spans="4:12" ht="13.2">
      <c r="D808" s="46"/>
      <c r="F808" s="1"/>
      <c r="H808" s="20"/>
      <c r="L808" s="33"/>
    </row>
    <row r="809" spans="4:12" ht="13.2">
      <c r="D809" s="46"/>
      <c r="F809" s="1"/>
      <c r="H809" s="20"/>
      <c r="L809" s="33"/>
    </row>
    <row r="810" spans="4:12" ht="13.2">
      <c r="D810" s="46"/>
      <c r="F810" s="1"/>
      <c r="H810" s="20"/>
      <c r="L810" s="33"/>
    </row>
    <row r="811" spans="4:12" ht="13.2">
      <c r="D811" s="46"/>
      <c r="F811" s="1"/>
      <c r="H811" s="20"/>
      <c r="L811" s="33"/>
    </row>
    <row r="812" spans="4:12" ht="13.2">
      <c r="D812" s="46"/>
      <c r="F812" s="1"/>
      <c r="H812" s="20"/>
      <c r="L812" s="33"/>
    </row>
    <row r="813" spans="4:12" ht="13.2">
      <c r="D813" s="46"/>
      <c r="F813" s="1"/>
      <c r="H813" s="20"/>
      <c r="L813" s="33"/>
    </row>
    <row r="814" spans="4:12" ht="13.2">
      <c r="D814" s="46"/>
      <c r="F814" s="1"/>
      <c r="H814" s="20"/>
      <c r="L814" s="33"/>
    </row>
    <row r="815" spans="4:12" ht="13.2">
      <c r="D815" s="46"/>
      <c r="F815" s="1"/>
      <c r="H815" s="20"/>
      <c r="L815" s="33"/>
    </row>
    <row r="816" spans="4:12" ht="13.2">
      <c r="D816" s="46"/>
      <c r="F816" s="1"/>
      <c r="H816" s="20"/>
      <c r="L816" s="33"/>
    </row>
    <row r="817" spans="4:12" ht="13.2">
      <c r="D817" s="46"/>
      <c r="F817" s="1"/>
      <c r="H817" s="20"/>
      <c r="L817" s="33"/>
    </row>
    <row r="818" spans="4:12" ht="13.2">
      <c r="D818" s="46"/>
      <c r="F818" s="1"/>
      <c r="H818" s="20"/>
      <c r="L818" s="33"/>
    </row>
    <row r="819" spans="4:12" ht="13.2">
      <c r="D819" s="46"/>
      <c r="F819" s="1"/>
      <c r="H819" s="20"/>
      <c r="L819" s="33"/>
    </row>
    <row r="820" spans="4:12" ht="13.2">
      <c r="D820" s="46"/>
      <c r="F820" s="1"/>
      <c r="H820" s="20"/>
      <c r="L820" s="33"/>
    </row>
    <row r="821" spans="4:12" ht="13.2">
      <c r="D821" s="46"/>
      <c r="F821" s="1"/>
      <c r="H821" s="20"/>
      <c r="L821" s="33"/>
    </row>
    <row r="822" spans="4:12" ht="13.2">
      <c r="D822" s="46"/>
      <c r="F822" s="1"/>
      <c r="H822" s="20"/>
      <c r="L822" s="33"/>
    </row>
    <row r="823" spans="4:12" ht="13.2">
      <c r="D823" s="46"/>
      <c r="F823" s="1"/>
      <c r="H823" s="20"/>
      <c r="L823" s="33"/>
    </row>
    <row r="824" spans="4:12" ht="13.2">
      <c r="D824" s="46"/>
      <c r="F824" s="1"/>
      <c r="H824" s="20"/>
      <c r="L824" s="33"/>
    </row>
    <row r="825" spans="4:12" ht="13.2">
      <c r="D825" s="46"/>
      <c r="F825" s="1"/>
      <c r="H825" s="20"/>
      <c r="L825" s="33"/>
    </row>
    <row r="826" spans="4:12" ht="13.2">
      <c r="D826" s="46"/>
      <c r="F826" s="1"/>
      <c r="H826" s="20"/>
      <c r="L826" s="33"/>
    </row>
    <row r="827" spans="4:12" ht="13.2">
      <c r="D827" s="46"/>
      <c r="F827" s="1"/>
      <c r="H827" s="20"/>
      <c r="L827" s="33"/>
    </row>
    <row r="828" spans="4:12" ht="13.2">
      <c r="D828" s="46"/>
      <c r="F828" s="1"/>
      <c r="H828" s="20"/>
      <c r="L828" s="33"/>
    </row>
    <row r="829" spans="4:12" ht="13.2">
      <c r="D829" s="46"/>
      <c r="F829" s="1"/>
      <c r="H829" s="20"/>
      <c r="L829" s="33"/>
    </row>
    <row r="830" spans="4:12" ht="13.2">
      <c r="D830" s="46"/>
      <c r="F830" s="1"/>
      <c r="H830" s="20"/>
      <c r="L830" s="33"/>
    </row>
    <row r="831" spans="4:12" ht="13.2">
      <c r="D831" s="46"/>
      <c r="F831" s="1"/>
      <c r="H831" s="20"/>
      <c r="L831" s="33"/>
    </row>
    <row r="832" spans="4:12" ht="13.2">
      <c r="D832" s="46"/>
      <c r="F832" s="1"/>
      <c r="H832" s="20"/>
      <c r="L832" s="33"/>
    </row>
    <row r="833" spans="4:12" ht="13.2">
      <c r="D833" s="46"/>
      <c r="F833" s="1"/>
      <c r="H833" s="20"/>
      <c r="L833" s="33"/>
    </row>
    <row r="834" spans="4:12" ht="13.2">
      <c r="D834" s="46"/>
      <c r="F834" s="1"/>
      <c r="H834" s="20"/>
      <c r="L834" s="33"/>
    </row>
    <row r="835" spans="4:12" ht="13.2">
      <c r="D835" s="46"/>
      <c r="F835" s="1"/>
      <c r="H835" s="20"/>
      <c r="L835" s="33"/>
    </row>
    <row r="836" spans="4:12" ht="13.2">
      <c r="D836" s="46"/>
      <c r="F836" s="1"/>
      <c r="H836" s="20"/>
      <c r="L836" s="33"/>
    </row>
    <row r="837" spans="4:12" ht="13.2">
      <c r="D837" s="46"/>
      <c r="F837" s="1"/>
      <c r="H837" s="20"/>
      <c r="L837" s="33"/>
    </row>
    <row r="838" spans="4:12" ht="13.2">
      <c r="D838" s="46"/>
      <c r="F838" s="1"/>
      <c r="H838" s="20"/>
      <c r="L838" s="33"/>
    </row>
    <row r="839" spans="4:12" ht="13.2">
      <c r="D839" s="46"/>
      <c r="F839" s="1"/>
      <c r="H839" s="20"/>
      <c r="L839" s="33"/>
    </row>
    <row r="840" spans="4:12" ht="13.2">
      <c r="D840" s="46"/>
      <c r="F840" s="1"/>
      <c r="H840" s="20"/>
      <c r="L840" s="33"/>
    </row>
    <row r="841" spans="4:12" ht="13.2">
      <c r="D841" s="46"/>
      <c r="F841" s="1"/>
      <c r="H841" s="20"/>
      <c r="L841" s="33"/>
    </row>
    <row r="842" spans="4:12" ht="13.2">
      <c r="D842" s="46"/>
      <c r="F842" s="1"/>
      <c r="H842" s="20"/>
      <c r="L842" s="33"/>
    </row>
    <row r="843" spans="4:12" ht="13.2">
      <c r="D843" s="46"/>
      <c r="F843" s="1"/>
      <c r="H843" s="20"/>
      <c r="L843" s="33"/>
    </row>
    <row r="844" spans="4:12" ht="13.2">
      <c r="D844" s="46"/>
      <c r="F844" s="1"/>
      <c r="H844" s="20"/>
      <c r="L844" s="33"/>
    </row>
    <row r="845" spans="4:12" ht="13.2">
      <c r="D845" s="46"/>
      <c r="F845" s="1"/>
      <c r="H845" s="20"/>
      <c r="L845" s="33"/>
    </row>
    <row r="846" spans="4:12" ht="13.2">
      <c r="D846" s="46"/>
      <c r="F846" s="1"/>
      <c r="H846" s="20"/>
      <c r="L846" s="33"/>
    </row>
    <row r="847" spans="4:12" ht="13.2">
      <c r="D847" s="46"/>
      <c r="F847" s="1"/>
      <c r="H847" s="20"/>
      <c r="L847" s="33"/>
    </row>
    <row r="848" spans="4:12" ht="13.2">
      <c r="D848" s="46"/>
      <c r="F848" s="1"/>
      <c r="H848" s="20"/>
      <c r="L848" s="33"/>
    </row>
    <row r="849" spans="4:12" ht="13.2">
      <c r="D849" s="46"/>
      <c r="F849" s="1"/>
      <c r="H849" s="20"/>
      <c r="L849" s="33"/>
    </row>
    <row r="850" spans="4:12" ht="13.2">
      <c r="D850" s="46"/>
      <c r="F850" s="1"/>
      <c r="H850" s="20"/>
      <c r="L850" s="33"/>
    </row>
    <row r="851" spans="4:12" ht="13.2">
      <c r="D851" s="46"/>
      <c r="F851" s="1"/>
      <c r="H851" s="20"/>
      <c r="L851" s="33"/>
    </row>
    <row r="852" spans="4:12" ht="13.2">
      <c r="D852" s="46"/>
      <c r="F852" s="1"/>
      <c r="H852" s="20"/>
      <c r="L852" s="33"/>
    </row>
    <row r="853" spans="4:12" ht="13.2">
      <c r="D853" s="46"/>
      <c r="F853" s="1"/>
      <c r="H853" s="20"/>
      <c r="L853" s="33"/>
    </row>
    <row r="854" spans="4:12" ht="13.2">
      <c r="D854" s="46"/>
      <c r="F854" s="1"/>
      <c r="H854" s="20"/>
      <c r="L854" s="33"/>
    </row>
    <row r="855" spans="4:12" ht="13.2">
      <c r="D855" s="46"/>
      <c r="F855" s="1"/>
      <c r="H855" s="20"/>
      <c r="L855" s="33"/>
    </row>
    <row r="856" spans="4:12" ht="13.2">
      <c r="D856" s="46"/>
      <c r="F856" s="1"/>
      <c r="H856" s="20"/>
      <c r="L856" s="33"/>
    </row>
    <row r="857" spans="4:12" ht="13.2">
      <c r="D857" s="46"/>
      <c r="F857" s="1"/>
      <c r="H857" s="20"/>
      <c r="L857" s="33"/>
    </row>
    <row r="858" spans="4:12" ht="13.2">
      <c r="D858" s="46"/>
      <c r="F858" s="1"/>
      <c r="H858" s="20"/>
      <c r="L858" s="33"/>
    </row>
    <row r="859" spans="4:12" ht="13.2">
      <c r="D859" s="46"/>
      <c r="F859" s="1"/>
      <c r="H859" s="20"/>
      <c r="L859" s="33"/>
    </row>
    <row r="860" spans="4:12" ht="13.2">
      <c r="D860" s="46"/>
      <c r="F860" s="1"/>
      <c r="H860" s="20"/>
      <c r="L860" s="33"/>
    </row>
    <row r="861" spans="4:12" ht="13.2">
      <c r="D861" s="46"/>
      <c r="F861" s="1"/>
      <c r="H861" s="20"/>
      <c r="L861" s="33"/>
    </row>
    <row r="862" spans="4:12" ht="13.2">
      <c r="D862" s="46"/>
      <c r="F862" s="1"/>
      <c r="H862" s="20"/>
      <c r="L862" s="33"/>
    </row>
    <row r="863" spans="4:12" ht="13.2">
      <c r="D863" s="46"/>
      <c r="F863" s="1"/>
      <c r="H863" s="20"/>
      <c r="L863" s="33"/>
    </row>
    <row r="864" spans="4:12" ht="13.2">
      <c r="D864" s="46"/>
      <c r="F864" s="1"/>
      <c r="H864" s="20"/>
      <c r="L864" s="33"/>
    </row>
    <row r="865" spans="4:12" ht="13.2">
      <c r="D865" s="46"/>
      <c r="F865" s="1"/>
      <c r="H865" s="20"/>
      <c r="L865" s="33"/>
    </row>
    <row r="866" spans="4:12" ht="13.2">
      <c r="D866" s="46"/>
      <c r="F866" s="1"/>
      <c r="H866" s="20"/>
      <c r="L866" s="33"/>
    </row>
    <row r="867" spans="4:12" ht="13.2">
      <c r="D867" s="46"/>
      <c r="F867" s="1"/>
      <c r="H867" s="20"/>
      <c r="L867" s="33"/>
    </row>
    <row r="868" spans="4:12" ht="13.2">
      <c r="D868" s="46"/>
      <c r="F868" s="1"/>
      <c r="H868" s="20"/>
      <c r="L868" s="33"/>
    </row>
    <row r="869" spans="4:12" ht="13.2">
      <c r="D869" s="46"/>
      <c r="F869" s="1"/>
      <c r="H869" s="20"/>
      <c r="L869" s="33"/>
    </row>
    <row r="870" spans="4:12" ht="13.2">
      <c r="D870" s="46"/>
      <c r="F870" s="1"/>
      <c r="H870" s="20"/>
      <c r="L870" s="33"/>
    </row>
    <row r="871" spans="4:12" ht="13.2">
      <c r="D871" s="46"/>
      <c r="F871" s="1"/>
      <c r="H871" s="20"/>
      <c r="L871" s="33"/>
    </row>
    <row r="872" spans="4:12" ht="13.2">
      <c r="D872" s="46"/>
      <c r="F872" s="1"/>
      <c r="H872" s="20"/>
      <c r="L872" s="33"/>
    </row>
    <row r="873" spans="4:12" ht="13.2">
      <c r="D873" s="46"/>
      <c r="F873" s="1"/>
      <c r="H873" s="20"/>
      <c r="L873" s="33"/>
    </row>
    <row r="874" spans="4:12" ht="13.2">
      <c r="D874" s="46"/>
      <c r="F874" s="1"/>
      <c r="H874" s="20"/>
      <c r="L874" s="33"/>
    </row>
    <row r="875" spans="4:12" ht="13.2">
      <c r="D875" s="46"/>
      <c r="F875" s="1"/>
      <c r="H875" s="20"/>
      <c r="L875" s="33"/>
    </row>
    <row r="876" spans="4:12" ht="13.2">
      <c r="D876" s="46"/>
      <c r="F876" s="1"/>
      <c r="H876" s="20"/>
      <c r="L876" s="33"/>
    </row>
    <row r="877" spans="4:12" ht="13.2">
      <c r="D877" s="46"/>
      <c r="F877" s="1"/>
      <c r="H877" s="20"/>
      <c r="L877" s="33"/>
    </row>
    <row r="878" spans="4:12" ht="13.2">
      <c r="D878" s="46"/>
      <c r="F878" s="1"/>
      <c r="H878" s="20"/>
      <c r="L878" s="33"/>
    </row>
    <row r="879" spans="4:12" ht="13.2">
      <c r="D879" s="46"/>
      <c r="F879" s="1"/>
      <c r="H879" s="20"/>
      <c r="L879" s="33"/>
    </row>
    <row r="880" spans="4:12" ht="13.2">
      <c r="D880" s="46"/>
      <c r="F880" s="1"/>
      <c r="H880" s="20"/>
      <c r="L880" s="33"/>
    </row>
    <row r="881" spans="4:12" ht="13.2">
      <c r="D881" s="46"/>
      <c r="F881" s="1"/>
      <c r="H881" s="20"/>
      <c r="L881" s="33"/>
    </row>
    <row r="882" spans="4:12" ht="13.2">
      <c r="D882" s="46"/>
      <c r="F882" s="1"/>
      <c r="H882" s="20"/>
      <c r="L882" s="33"/>
    </row>
    <row r="883" spans="4:12" ht="13.2">
      <c r="D883" s="46"/>
      <c r="F883" s="1"/>
      <c r="H883" s="20"/>
      <c r="L883" s="33"/>
    </row>
    <row r="884" spans="4:12" ht="13.2">
      <c r="D884" s="46"/>
      <c r="F884" s="1"/>
      <c r="H884" s="20"/>
      <c r="L884" s="33"/>
    </row>
    <row r="885" spans="4:12" ht="13.2">
      <c r="D885" s="46"/>
      <c r="F885" s="1"/>
      <c r="H885" s="20"/>
      <c r="L885" s="33"/>
    </row>
    <row r="886" spans="4:12" ht="13.2">
      <c r="D886" s="46"/>
      <c r="F886" s="1"/>
      <c r="H886" s="20"/>
      <c r="L886" s="33"/>
    </row>
    <row r="887" spans="4:12" ht="13.2">
      <c r="D887" s="46"/>
      <c r="F887" s="1"/>
      <c r="H887" s="20"/>
      <c r="L887" s="33"/>
    </row>
    <row r="888" spans="4:12" ht="13.2">
      <c r="D888" s="46"/>
      <c r="F888" s="1"/>
      <c r="H888" s="20"/>
      <c r="L888" s="33"/>
    </row>
    <row r="889" spans="4:12" ht="13.2">
      <c r="D889" s="46"/>
      <c r="F889" s="1"/>
      <c r="H889" s="20"/>
      <c r="L889" s="33"/>
    </row>
    <row r="890" spans="4:12" ht="13.2">
      <c r="D890" s="46"/>
      <c r="F890" s="1"/>
      <c r="H890" s="20"/>
      <c r="L890" s="33"/>
    </row>
    <row r="891" spans="4:12" ht="13.2">
      <c r="D891" s="46"/>
      <c r="F891" s="1"/>
      <c r="H891" s="20"/>
      <c r="L891" s="33"/>
    </row>
    <row r="892" spans="4:12" ht="13.2">
      <c r="D892" s="46"/>
      <c r="F892" s="1"/>
      <c r="H892" s="20"/>
      <c r="L892" s="33"/>
    </row>
    <row r="893" spans="4:12" ht="13.2">
      <c r="D893" s="46"/>
      <c r="F893" s="1"/>
      <c r="H893" s="20"/>
      <c r="L893" s="33"/>
    </row>
    <row r="894" spans="4:12" ht="13.2">
      <c r="D894" s="46"/>
      <c r="F894" s="1"/>
      <c r="H894" s="20"/>
      <c r="L894" s="33"/>
    </row>
    <row r="895" spans="4:12" ht="13.2">
      <c r="D895" s="46"/>
      <c r="F895" s="1"/>
      <c r="H895" s="20"/>
      <c r="L895" s="33"/>
    </row>
    <row r="896" spans="4:12" ht="13.2">
      <c r="D896" s="46"/>
      <c r="F896" s="1"/>
      <c r="H896" s="20"/>
      <c r="L896" s="33"/>
    </row>
    <row r="897" spans="4:12" ht="13.2">
      <c r="D897" s="46"/>
      <c r="F897" s="1"/>
      <c r="H897" s="20"/>
      <c r="L897" s="33"/>
    </row>
    <row r="898" spans="4:12" ht="13.2">
      <c r="D898" s="46"/>
      <c r="F898" s="1"/>
      <c r="H898" s="20"/>
      <c r="L898" s="33"/>
    </row>
    <row r="899" spans="4:12" ht="13.2">
      <c r="D899" s="46"/>
      <c r="F899" s="1"/>
      <c r="H899" s="20"/>
      <c r="L899" s="33"/>
    </row>
    <row r="900" spans="4:12" ht="13.2">
      <c r="D900" s="46"/>
      <c r="F900" s="1"/>
      <c r="H900" s="20"/>
      <c r="L900" s="33"/>
    </row>
    <row r="901" spans="4:12" ht="13.2">
      <c r="D901" s="46"/>
      <c r="F901" s="1"/>
      <c r="H901" s="20"/>
      <c r="L901" s="33"/>
    </row>
    <row r="902" spans="4:12" ht="13.2">
      <c r="D902" s="46"/>
      <c r="F902" s="1"/>
      <c r="H902" s="20"/>
      <c r="L902" s="33"/>
    </row>
    <row r="903" spans="4:12" ht="13.2">
      <c r="D903" s="46"/>
      <c r="F903" s="1"/>
      <c r="H903" s="20"/>
      <c r="L903" s="33"/>
    </row>
    <row r="904" spans="4:12" ht="13.2">
      <c r="D904" s="46"/>
      <c r="F904" s="1"/>
      <c r="H904" s="20"/>
      <c r="L904" s="33"/>
    </row>
    <row r="905" spans="4:12" ht="13.2">
      <c r="D905" s="46"/>
      <c r="F905" s="1"/>
      <c r="H905" s="20"/>
      <c r="L905" s="33"/>
    </row>
    <row r="906" spans="4:12" ht="13.2">
      <c r="D906" s="46"/>
      <c r="F906" s="1"/>
      <c r="H906" s="20"/>
      <c r="L906" s="33"/>
    </row>
    <row r="907" spans="4:12" ht="13.2">
      <c r="D907" s="46"/>
      <c r="F907" s="1"/>
      <c r="H907" s="20"/>
      <c r="L907" s="33"/>
    </row>
    <row r="908" spans="4:12" ht="13.2">
      <c r="D908" s="46"/>
      <c r="F908" s="1"/>
      <c r="H908" s="20"/>
      <c r="L908" s="33"/>
    </row>
    <row r="909" spans="4:12" ht="13.2">
      <c r="D909" s="46"/>
      <c r="F909" s="1"/>
      <c r="H909" s="20"/>
      <c r="L909" s="33"/>
    </row>
    <row r="910" spans="4:12" ht="13.2">
      <c r="D910" s="46"/>
      <c r="F910" s="1"/>
      <c r="H910" s="20"/>
      <c r="L910" s="33"/>
    </row>
    <row r="911" spans="4:12" ht="13.2">
      <c r="D911" s="46"/>
      <c r="F911" s="1"/>
      <c r="H911" s="20"/>
      <c r="L911" s="33"/>
    </row>
    <row r="912" spans="4:12" ht="13.2">
      <c r="D912" s="46"/>
      <c r="F912" s="1"/>
      <c r="H912" s="20"/>
      <c r="L912" s="33"/>
    </row>
    <row r="913" spans="4:12" ht="13.2">
      <c r="D913" s="46"/>
      <c r="F913" s="1"/>
      <c r="H913" s="20"/>
      <c r="L913" s="33"/>
    </row>
    <row r="914" spans="4:12" ht="13.2">
      <c r="D914" s="46"/>
      <c r="F914" s="1"/>
      <c r="H914" s="20"/>
      <c r="L914" s="33"/>
    </row>
    <row r="915" spans="4:12" ht="13.2">
      <c r="D915" s="46"/>
      <c r="F915" s="1"/>
      <c r="H915" s="20"/>
      <c r="L915" s="33"/>
    </row>
    <row r="916" spans="4:12" ht="13.2">
      <c r="D916" s="46"/>
      <c r="F916" s="1"/>
      <c r="H916" s="20"/>
      <c r="L916" s="33"/>
    </row>
    <row r="917" spans="4:12" ht="13.2">
      <c r="D917" s="46"/>
      <c r="F917" s="1"/>
      <c r="H917" s="20"/>
      <c r="L917" s="33"/>
    </row>
    <row r="918" spans="4:12" ht="13.2">
      <c r="D918" s="46"/>
      <c r="F918" s="1"/>
      <c r="H918" s="20"/>
      <c r="L918" s="33"/>
    </row>
    <row r="919" spans="4:12" ht="13.2">
      <c r="D919" s="46"/>
      <c r="F919" s="1"/>
      <c r="H919" s="20"/>
      <c r="L919" s="33"/>
    </row>
    <row r="920" spans="4:12" ht="13.2">
      <c r="D920" s="46"/>
      <c r="F920" s="1"/>
      <c r="H920" s="20"/>
      <c r="L920" s="33"/>
    </row>
    <row r="921" spans="4:12" ht="13.2">
      <c r="D921" s="46"/>
      <c r="F921" s="1"/>
      <c r="H921" s="20"/>
      <c r="L921" s="33"/>
    </row>
    <row r="922" spans="4:12" ht="13.2">
      <c r="D922" s="46"/>
      <c r="F922" s="1"/>
      <c r="H922" s="20"/>
      <c r="L922" s="33"/>
    </row>
    <row r="923" spans="4:12" ht="13.2">
      <c r="D923" s="46"/>
      <c r="F923" s="1"/>
      <c r="H923" s="20"/>
      <c r="L923" s="33"/>
    </row>
    <row r="924" spans="4:12" ht="13.2">
      <c r="D924" s="46"/>
      <c r="F924" s="1"/>
      <c r="H924" s="20"/>
      <c r="L924" s="33"/>
    </row>
    <row r="925" spans="4:12" ht="13.2">
      <c r="D925" s="46"/>
      <c r="F925" s="1"/>
      <c r="H925" s="20"/>
      <c r="L925" s="33"/>
    </row>
    <row r="926" spans="4:12" ht="13.2">
      <c r="D926" s="46"/>
      <c r="F926" s="1"/>
      <c r="H926" s="20"/>
      <c r="L926" s="33"/>
    </row>
    <row r="927" spans="4:12" ht="13.2">
      <c r="D927" s="46"/>
      <c r="F927" s="1"/>
      <c r="H927" s="20"/>
      <c r="L927" s="33"/>
    </row>
    <row r="928" spans="4:12" ht="13.2">
      <c r="D928" s="46"/>
      <c r="F928" s="1"/>
      <c r="H928" s="20"/>
      <c r="L928" s="33"/>
    </row>
    <row r="929" spans="4:12" ht="13.2">
      <c r="D929" s="46"/>
      <c r="F929" s="1"/>
      <c r="H929" s="20"/>
      <c r="L929" s="33"/>
    </row>
    <row r="930" spans="4:12" ht="13.2">
      <c r="D930" s="46"/>
      <c r="F930" s="1"/>
      <c r="H930" s="20"/>
      <c r="L930" s="33"/>
    </row>
    <row r="931" spans="4:12" ht="13.2">
      <c r="D931" s="46"/>
      <c r="F931" s="1"/>
      <c r="H931" s="20"/>
      <c r="L931" s="33"/>
    </row>
    <row r="932" spans="4:12" ht="13.2">
      <c r="D932" s="46"/>
      <c r="F932" s="1"/>
      <c r="H932" s="20"/>
      <c r="L932" s="33"/>
    </row>
    <row r="933" spans="4:12" ht="13.2">
      <c r="D933" s="46"/>
      <c r="F933" s="1"/>
      <c r="H933" s="20"/>
      <c r="L933" s="33"/>
    </row>
    <row r="934" spans="4:12" ht="13.2">
      <c r="D934" s="46"/>
      <c r="F934" s="1"/>
      <c r="H934" s="20"/>
      <c r="L934" s="33"/>
    </row>
    <row r="935" spans="4:12" ht="13.2">
      <c r="D935" s="46"/>
      <c r="F935" s="1"/>
      <c r="H935" s="20"/>
      <c r="L935" s="33"/>
    </row>
    <row r="936" spans="4:12" ht="13.2">
      <c r="D936" s="46"/>
      <c r="F936" s="1"/>
      <c r="H936" s="20"/>
      <c r="L936" s="33"/>
    </row>
    <row r="937" spans="4:12" ht="13.2">
      <c r="D937" s="46"/>
      <c r="F937" s="1"/>
      <c r="H937" s="20"/>
      <c r="L937" s="33"/>
    </row>
    <row r="938" spans="4:12" ht="13.2">
      <c r="D938" s="46"/>
      <c r="F938" s="1"/>
      <c r="H938" s="20"/>
      <c r="L938" s="33"/>
    </row>
    <row r="939" spans="4:12" ht="13.2">
      <c r="D939" s="46"/>
      <c r="F939" s="1"/>
      <c r="H939" s="20"/>
      <c r="L939" s="33"/>
    </row>
    <row r="940" spans="4:12" ht="13.2">
      <c r="D940" s="46"/>
      <c r="F940" s="1"/>
      <c r="H940" s="20"/>
      <c r="L940" s="33"/>
    </row>
    <row r="941" spans="4:12" ht="13.2">
      <c r="D941" s="46"/>
      <c r="F941" s="1"/>
      <c r="H941" s="20"/>
      <c r="L941" s="33"/>
    </row>
    <row r="942" spans="4:12" ht="13.2">
      <c r="D942" s="46"/>
      <c r="F942" s="1"/>
      <c r="H942" s="20"/>
      <c r="L942" s="33"/>
    </row>
    <row r="943" spans="4:12" ht="13.2">
      <c r="D943" s="46"/>
      <c r="F943" s="1"/>
      <c r="H943" s="20"/>
      <c r="L943" s="33"/>
    </row>
    <row r="944" spans="4:12" ht="13.2">
      <c r="D944" s="46"/>
      <c r="F944" s="1"/>
      <c r="H944" s="20"/>
      <c r="L944" s="33"/>
    </row>
    <row r="945" spans="4:12" ht="13.2">
      <c r="D945" s="46"/>
      <c r="F945" s="1"/>
      <c r="H945" s="20"/>
      <c r="L945" s="33"/>
    </row>
    <row r="946" spans="4:12" ht="13.2">
      <c r="D946" s="46"/>
      <c r="F946" s="1"/>
      <c r="H946" s="20"/>
      <c r="L946" s="33"/>
    </row>
    <row r="947" spans="4:12" ht="13.2">
      <c r="D947" s="46"/>
      <c r="F947" s="1"/>
      <c r="H947" s="20"/>
      <c r="L947" s="33"/>
    </row>
    <row r="948" spans="4:12" ht="13.2">
      <c r="D948" s="46"/>
      <c r="F948" s="1"/>
      <c r="H948" s="20"/>
      <c r="L948" s="33"/>
    </row>
    <row r="949" spans="4:12" ht="13.2">
      <c r="D949" s="46"/>
      <c r="F949" s="1"/>
      <c r="H949" s="20"/>
      <c r="L949" s="33"/>
    </row>
    <row r="950" spans="4:12" ht="13.2">
      <c r="D950" s="46"/>
      <c r="F950" s="1"/>
      <c r="H950" s="20"/>
      <c r="L950" s="33"/>
    </row>
    <row r="951" spans="4:12" ht="13.2">
      <c r="D951" s="46"/>
      <c r="F951" s="1"/>
      <c r="H951" s="20"/>
      <c r="L951" s="33"/>
    </row>
    <row r="952" spans="4:12" ht="13.2">
      <c r="D952" s="46"/>
      <c r="F952" s="1"/>
      <c r="H952" s="20"/>
      <c r="L952" s="33"/>
    </row>
    <row r="953" spans="4:12" ht="13.2">
      <c r="D953" s="46"/>
      <c r="F953" s="1"/>
      <c r="H953" s="20"/>
      <c r="L953" s="33"/>
    </row>
    <row r="954" spans="4:12" ht="13.2">
      <c r="D954" s="46"/>
      <c r="F954" s="1"/>
      <c r="H954" s="20"/>
      <c r="L954" s="33"/>
    </row>
    <row r="955" spans="4:12" ht="13.2">
      <c r="D955" s="46"/>
      <c r="F955" s="1"/>
      <c r="H955" s="20"/>
      <c r="L955" s="33"/>
    </row>
    <row r="956" spans="4:12" ht="13.2">
      <c r="D956" s="46"/>
      <c r="F956" s="1"/>
      <c r="H956" s="20"/>
      <c r="L956" s="33"/>
    </row>
    <row r="957" spans="4:12" ht="13.2">
      <c r="D957" s="46"/>
      <c r="F957" s="1"/>
      <c r="H957" s="20"/>
      <c r="L957" s="33"/>
    </row>
    <row r="958" spans="4:12" ht="13.2">
      <c r="D958" s="46"/>
      <c r="F958" s="1"/>
      <c r="H958" s="20"/>
      <c r="L958" s="33"/>
    </row>
    <row r="959" spans="4:12" ht="13.2">
      <c r="D959" s="46"/>
      <c r="F959" s="1"/>
      <c r="H959" s="20"/>
      <c r="L959" s="33"/>
    </row>
    <row r="960" spans="4:12" ht="13.2">
      <c r="D960" s="46"/>
      <c r="F960" s="1"/>
      <c r="H960" s="20"/>
      <c r="L960" s="33"/>
    </row>
    <row r="961" spans="4:12" ht="13.2">
      <c r="D961" s="46"/>
      <c r="F961" s="1"/>
      <c r="H961" s="20"/>
      <c r="L961" s="33"/>
    </row>
    <row r="962" spans="4:12" ht="13.2">
      <c r="D962" s="46"/>
      <c r="F962" s="1"/>
      <c r="H962" s="20"/>
      <c r="L962" s="33"/>
    </row>
    <row r="963" spans="4:12" ht="13.2">
      <c r="D963" s="46"/>
      <c r="F963" s="1"/>
      <c r="H963" s="20"/>
      <c r="L963" s="33"/>
    </row>
    <row r="964" spans="4:12" ht="13.2">
      <c r="D964" s="46"/>
      <c r="F964" s="1"/>
      <c r="H964" s="20"/>
      <c r="L964" s="33"/>
    </row>
    <row r="965" spans="4:12" ht="13.2">
      <c r="D965" s="46"/>
      <c r="F965" s="1"/>
      <c r="H965" s="20"/>
      <c r="L965" s="33"/>
    </row>
    <row r="966" spans="4:12" ht="13.2">
      <c r="D966" s="46"/>
      <c r="F966" s="1"/>
      <c r="H966" s="20"/>
      <c r="L966" s="33"/>
    </row>
    <row r="967" spans="4:12" ht="13.2">
      <c r="D967" s="46"/>
      <c r="F967" s="1"/>
      <c r="H967" s="20"/>
      <c r="L967" s="33"/>
    </row>
    <row r="968" spans="4:12" ht="13.2">
      <c r="D968" s="46"/>
      <c r="F968" s="1"/>
      <c r="H968" s="20"/>
      <c r="L968" s="33"/>
    </row>
    <row r="969" spans="4:12" ht="13.2">
      <c r="D969" s="46"/>
      <c r="F969" s="1"/>
      <c r="H969" s="20"/>
      <c r="L969" s="33"/>
    </row>
    <row r="970" spans="4:12" ht="13.2">
      <c r="D970" s="46"/>
      <c r="F970" s="1"/>
      <c r="H970" s="20"/>
      <c r="L970" s="33"/>
    </row>
    <row r="971" spans="4:12" ht="13.2">
      <c r="D971" s="46"/>
      <c r="F971" s="1"/>
      <c r="H971" s="20"/>
      <c r="L971" s="33"/>
    </row>
    <row r="972" spans="4:12" ht="13.2">
      <c r="D972" s="46"/>
      <c r="F972" s="1"/>
      <c r="H972" s="20"/>
      <c r="L972" s="33"/>
    </row>
    <row r="973" spans="4:12" ht="13.2">
      <c r="D973" s="46"/>
      <c r="F973" s="1"/>
      <c r="H973" s="20"/>
      <c r="L973" s="33"/>
    </row>
    <row r="974" spans="4:12" ht="13.2">
      <c r="D974" s="46"/>
      <c r="F974" s="1"/>
      <c r="H974" s="20"/>
      <c r="L974" s="33"/>
    </row>
    <row r="975" spans="4:12" ht="13.2">
      <c r="D975" s="46"/>
      <c r="F975" s="1"/>
      <c r="H975" s="20"/>
      <c r="L975" s="33"/>
    </row>
    <row r="976" spans="4:12" ht="13.2">
      <c r="D976" s="46"/>
      <c r="F976" s="1"/>
      <c r="H976" s="20"/>
      <c r="L976" s="33"/>
    </row>
    <row r="977" spans="4:12" ht="13.2">
      <c r="D977" s="46"/>
      <c r="F977" s="1"/>
      <c r="H977" s="20"/>
      <c r="L977" s="33"/>
    </row>
    <row r="978" spans="4:12" ht="13.2">
      <c r="D978" s="46"/>
      <c r="F978" s="1"/>
      <c r="H978" s="20"/>
      <c r="L978" s="33"/>
    </row>
    <row r="979" spans="4:12" ht="13.2">
      <c r="D979" s="46"/>
      <c r="F979" s="1"/>
      <c r="H979" s="20"/>
      <c r="L979" s="33"/>
    </row>
    <row r="980" spans="4:12" ht="13.2">
      <c r="D980" s="46"/>
      <c r="F980" s="1"/>
      <c r="H980" s="20"/>
      <c r="L980" s="33"/>
    </row>
    <row r="981" spans="4:12" ht="13.2">
      <c r="D981" s="46"/>
      <c r="F981" s="1"/>
      <c r="H981" s="20"/>
      <c r="L981" s="33"/>
    </row>
    <row r="982" spans="4:12" ht="13.2">
      <c r="D982" s="46"/>
      <c r="F982" s="1"/>
      <c r="H982" s="20"/>
      <c r="L982" s="33"/>
    </row>
    <row r="983" spans="4:12" ht="13.2">
      <c r="D983" s="46"/>
      <c r="F983" s="1"/>
      <c r="H983" s="20"/>
      <c r="L983" s="33"/>
    </row>
    <row r="984" spans="4:12" ht="13.2">
      <c r="D984" s="46"/>
      <c r="F984" s="1"/>
      <c r="H984" s="20"/>
      <c r="L984" s="33"/>
    </row>
    <row r="985" spans="4:12" ht="13.2">
      <c r="D985" s="46"/>
      <c r="F985" s="1"/>
      <c r="H985" s="20"/>
      <c r="L985" s="33"/>
    </row>
    <row r="986" spans="4:12" ht="13.2">
      <c r="D986" s="46"/>
      <c r="F986" s="1"/>
      <c r="H986" s="20"/>
      <c r="L986" s="33"/>
    </row>
    <row r="987" spans="4:12" ht="13.2">
      <c r="D987" s="46"/>
      <c r="F987" s="1"/>
      <c r="H987" s="20"/>
      <c r="L987" s="33"/>
    </row>
    <row r="988" spans="4:12" ht="13.2">
      <c r="D988" s="46"/>
      <c r="F988" s="1"/>
      <c r="H988" s="20"/>
      <c r="L988" s="33"/>
    </row>
    <row r="989" spans="4:12" ht="13.2">
      <c r="D989" s="46"/>
      <c r="F989" s="1"/>
      <c r="H989" s="20"/>
      <c r="L989" s="33"/>
    </row>
    <row r="990" spans="4:12" ht="13.2">
      <c r="D990" s="46"/>
      <c r="F990" s="1"/>
      <c r="H990" s="20"/>
      <c r="L990" s="33"/>
    </row>
    <row r="991" spans="4:12" ht="13.2">
      <c r="D991" s="46"/>
      <c r="F991" s="1"/>
      <c r="H991" s="20"/>
      <c r="L991" s="33"/>
    </row>
    <row r="992" spans="4:12" ht="13.2">
      <c r="D992" s="46"/>
      <c r="F992" s="1"/>
      <c r="H992" s="20"/>
      <c r="L992" s="33"/>
    </row>
    <row r="993" spans="4:12" ht="13.2">
      <c r="D993" s="46"/>
      <c r="F993" s="1"/>
      <c r="H993" s="20"/>
      <c r="L993" s="33"/>
    </row>
    <row r="994" spans="4:12" ht="13.2">
      <c r="D994" s="46"/>
      <c r="F994" s="1"/>
      <c r="H994" s="20"/>
      <c r="L994" s="33"/>
    </row>
    <row r="995" spans="4:12" ht="13.2">
      <c r="D995" s="46"/>
      <c r="F995" s="1"/>
      <c r="H995" s="20"/>
      <c r="L995" s="33"/>
    </row>
    <row r="996" spans="4:12" ht="13.2">
      <c r="D996" s="46"/>
      <c r="F996" s="1"/>
      <c r="H996" s="20"/>
      <c r="L996" s="33"/>
    </row>
    <row r="997" spans="4:12" ht="13.2">
      <c r="D997" s="46"/>
      <c r="F997" s="1"/>
      <c r="H997" s="20"/>
      <c r="L997" s="33"/>
    </row>
    <row r="998" spans="4:12" ht="13.2">
      <c r="D998" s="46"/>
      <c r="F998" s="1"/>
      <c r="H998" s="20"/>
      <c r="L998" s="33"/>
    </row>
    <row r="999" spans="4:12" ht="13.2">
      <c r="D999" s="46"/>
      <c r="F999" s="1"/>
      <c r="H999" s="20"/>
      <c r="L999" s="33"/>
    </row>
    <row r="1000" spans="4:12" ht="13.2">
      <c r="D1000" s="46"/>
      <c r="F1000" s="1"/>
      <c r="H1000" s="20"/>
      <c r="L1000" s="33"/>
    </row>
    <row r="1001" spans="4:12" ht="13.2">
      <c r="D1001" s="46"/>
      <c r="F1001" s="1"/>
      <c r="H1001" s="20"/>
      <c r="L1001" s="33"/>
    </row>
    <row r="1002" spans="4:12" ht="13.2">
      <c r="D1002" s="46"/>
      <c r="F1002" s="1"/>
      <c r="H1002" s="20"/>
      <c r="L1002" s="33"/>
    </row>
    <row r="1003" spans="4:12" ht="13.2">
      <c r="D1003" s="46"/>
      <c r="F1003" s="1"/>
      <c r="H1003" s="20"/>
      <c r="L1003" s="33"/>
    </row>
    <row r="1004" spans="4:12" ht="13.2">
      <c r="D1004" s="46"/>
      <c r="F1004" s="1"/>
      <c r="H1004" s="20"/>
      <c r="L1004" s="33"/>
    </row>
    <row r="1005" spans="4:12" ht="13.2">
      <c r="D1005" s="46"/>
      <c r="F1005" s="1"/>
      <c r="H1005" s="20"/>
      <c r="L1005" s="33"/>
    </row>
  </sheetData>
  <mergeCells count="9">
    <mergeCell ref="P6:Q6"/>
    <mergeCell ref="S6:U6"/>
    <mergeCell ref="AB6:AD6"/>
    <mergeCell ref="A1:C5"/>
    <mergeCell ref="D1:E1"/>
    <mergeCell ref="D2:E2"/>
    <mergeCell ref="D3:E3"/>
    <mergeCell ref="D4:E4"/>
    <mergeCell ref="D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S1005"/>
  <sheetViews>
    <sheetView workbookViewId="0">
      <selection sqref="A1:C5"/>
    </sheetView>
  </sheetViews>
  <sheetFormatPr defaultColWidth="12.6640625" defaultRowHeight="15.75" customHeight="1"/>
  <cols>
    <col min="1" max="1" width="8.44140625" customWidth="1"/>
    <col min="2" max="2" width="21.44140625" customWidth="1"/>
    <col min="3" max="3" width="12.88671875" customWidth="1"/>
    <col min="4" max="4" width="8" customWidth="1"/>
    <col min="5" max="5" width="9" customWidth="1"/>
    <col min="6" max="6" width="14.109375" customWidth="1"/>
    <col min="7" max="8" width="12.88671875" customWidth="1"/>
    <col min="9" max="9" width="6.33203125" customWidth="1"/>
    <col min="10" max="11" width="6.33203125" hidden="1" customWidth="1"/>
    <col min="12" max="12" width="10.44140625" customWidth="1"/>
    <col min="13" max="14" width="6.33203125" hidden="1" customWidth="1"/>
    <col min="15" max="15" width="14.109375" customWidth="1"/>
    <col min="16" max="16" width="9.109375" customWidth="1"/>
    <col min="17" max="17" width="8.77734375" customWidth="1"/>
    <col min="19" max="19" width="14.21875" customWidth="1"/>
    <col min="20" max="20" width="8.77734375" customWidth="1"/>
    <col min="21" max="21" width="9.21875" customWidth="1"/>
    <col min="22" max="28" width="15.33203125" customWidth="1"/>
  </cols>
  <sheetData>
    <row r="1" spans="1:45" ht="13.2">
      <c r="A1" s="114"/>
      <c r="B1" s="110"/>
      <c r="C1" s="110"/>
      <c r="D1" s="109" t="s">
        <v>177</v>
      </c>
      <c r="E1" s="110"/>
      <c r="F1" s="19" t="s">
        <v>205</v>
      </c>
      <c r="G1" s="9"/>
      <c r="H1" s="20"/>
      <c r="L1" s="33"/>
      <c r="P1" s="9"/>
      <c r="Q1" s="9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3.2">
      <c r="A2" s="110"/>
      <c r="B2" s="110"/>
      <c r="C2" s="110"/>
      <c r="D2" s="111" t="s">
        <v>179</v>
      </c>
      <c r="E2" s="110"/>
      <c r="F2" s="21" t="s">
        <v>180</v>
      </c>
      <c r="G2" s="9"/>
      <c r="H2" s="20"/>
      <c r="I2" s="8"/>
      <c r="J2" s="8"/>
      <c r="K2" s="8"/>
      <c r="L2" s="34"/>
      <c r="M2" s="8"/>
      <c r="N2" s="8"/>
      <c r="O2" s="8"/>
      <c r="P2" s="9"/>
      <c r="Q2" s="9"/>
      <c r="R2" s="8"/>
      <c r="S2" s="8"/>
      <c r="T2" s="8"/>
      <c r="U2" s="3"/>
      <c r="V2" s="8"/>
      <c r="W2" s="8"/>
      <c r="X2" s="8"/>
      <c r="Y2" s="8"/>
      <c r="Z2" s="8"/>
      <c r="AA2" s="8"/>
      <c r="AB2" s="8"/>
      <c r="AC2" s="8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 ht="13.2">
      <c r="A3" s="110"/>
      <c r="B3" s="110"/>
      <c r="C3" s="110"/>
      <c r="D3" s="111" t="s">
        <v>181</v>
      </c>
      <c r="E3" s="110"/>
      <c r="F3" s="21" t="s">
        <v>182</v>
      </c>
      <c r="G3" s="22"/>
      <c r="H3" s="23"/>
      <c r="I3" s="8"/>
      <c r="J3" s="8"/>
      <c r="K3" s="8"/>
      <c r="L3" s="34"/>
      <c r="M3" s="8"/>
      <c r="N3" s="8"/>
      <c r="O3" s="8"/>
      <c r="P3" s="22"/>
      <c r="Q3" s="22"/>
      <c r="R3" s="41"/>
      <c r="S3" s="8"/>
      <c r="T3" s="8"/>
      <c r="U3" s="3"/>
      <c r="V3" s="8"/>
      <c r="W3" s="8"/>
      <c r="X3" s="8"/>
      <c r="Y3" s="8"/>
      <c r="Z3" s="8"/>
      <c r="AA3" s="8"/>
      <c r="AB3" s="8"/>
      <c r="AC3" s="8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ht="13.2">
      <c r="A4" s="110"/>
      <c r="B4" s="110"/>
      <c r="C4" s="110"/>
      <c r="D4" s="111" t="s">
        <v>183</v>
      </c>
      <c r="E4" s="110"/>
      <c r="F4" s="21"/>
      <c r="G4" s="22"/>
      <c r="H4" s="23"/>
      <c r="I4" s="8"/>
      <c r="J4" s="8"/>
      <c r="K4" s="8"/>
      <c r="L4" s="34"/>
      <c r="M4" s="8"/>
      <c r="N4" s="8"/>
      <c r="O4" s="8"/>
      <c r="P4" s="22"/>
      <c r="Q4" s="22"/>
      <c r="R4" s="41"/>
      <c r="S4" s="8" t="s">
        <v>184</v>
      </c>
      <c r="T4" s="8"/>
      <c r="U4" s="3"/>
      <c r="V4" s="8"/>
      <c r="W4" s="8"/>
      <c r="X4" s="8"/>
      <c r="Y4" s="8"/>
      <c r="Z4" s="8"/>
      <c r="AA4" s="8"/>
      <c r="AB4" s="8"/>
      <c r="AC4" s="8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ht="13.2">
      <c r="A5" s="110"/>
      <c r="B5" s="110"/>
      <c r="C5" s="110"/>
      <c r="D5" s="112" t="s">
        <v>185</v>
      </c>
      <c r="E5" s="110"/>
      <c r="F5" s="24" t="s">
        <v>186</v>
      </c>
      <c r="G5" s="14"/>
      <c r="H5" s="25"/>
      <c r="I5" s="14"/>
      <c r="J5" s="35"/>
      <c r="K5" s="35"/>
      <c r="L5" s="36"/>
      <c r="M5" s="35"/>
      <c r="N5" s="35"/>
      <c r="O5" s="35"/>
      <c r="P5" s="14"/>
      <c r="Q5" s="14"/>
      <c r="R5" s="41"/>
      <c r="S5" s="42"/>
      <c r="T5" s="12"/>
      <c r="U5" s="12"/>
      <c r="V5" s="42"/>
      <c r="W5" s="42"/>
      <c r="X5" s="42"/>
      <c r="Y5" s="42"/>
      <c r="Z5" s="42"/>
      <c r="AA5" s="42"/>
      <c r="AB5" s="4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</row>
    <row r="6" spans="1:45" ht="13.2">
      <c r="A6" s="14"/>
      <c r="B6" s="14"/>
      <c r="C6" s="14"/>
      <c r="D6" s="13"/>
      <c r="E6" s="14"/>
      <c r="F6" s="26"/>
      <c r="G6" s="14"/>
      <c r="H6" s="25"/>
      <c r="I6" s="14"/>
      <c r="J6" s="35"/>
      <c r="K6" s="35"/>
      <c r="L6" s="36"/>
      <c r="M6" s="35"/>
      <c r="N6" s="35"/>
      <c r="O6" s="35"/>
      <c r="P6" s="113" t="s">
        <v>187</v>
      </c>
      <c r="Q6" s="110"/>
      <c r="R6" s="41"/>
      <c r="S6" s="113" t="s">
        <v>188</v>
      </c>
      <c r="T6" s="110"/>
      <c r="U6" s="110"/>
      <c r="V6" s="14"/>
      <c r="W6" s="14"/>
      <c r="X6" s="14"/>
      <c r="Y6" s="14"/>
      <c r="Z6" s="14"/>
      <c r="AA6" s="14"/>
      <c r="AB6" s="113"/>
      <c r="AC6" s="110"/>
      <c r="AD6" s="110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</row>
    <row r="7" spans="1:45" ht="39.6">
      <c r="A7" s="15" t="s">
        <v>5</v>
      </c>
      <c r="B7" s="14" t="s">
        <v>6</v>
      </c>
      <c r="C7" s="14" t="s">
        <v>7</v>
      </c>
      <c r="D7" s="13" t="s">
        <v>8</v>
      </c>
      <c r="E7" s="14" t="s">
        <v>9</v>
      </c>
      <c r="F7" s="26" t="s">
        <v>189</v>
      </c>
      <c r="G7" s="14" t="s">
        <v>190</v>
      </c>
      <c r="H7" s="27" t="s">
        <v>191</v>
      </c>
      <c r="I7" s="14" t="s">
        <v>13</v>
      </c>
      <c r="J7" s="35" t="s">
        <v>14</v>
      </c>
      <c r="K7" s="35" t="s">
        <v>15</v>
      </c>
      <c r="L7" s="36" t="s">
        <v>192</v>
      </c>
      <c r="M7" s="35" t="s">
        <v>14</v>
      </c>
      <c r="N7" s="35" t="s">
        <v>15</v>
      </c>
      <c r="O7" s="35" t="s">
        <v>16</v>
      </c>
      <c r="P7" s="15" t="s">
        <v>193</v>
      </c>
      <c r="Q7" s="15" t="s">
        <v>194</v>
      </c>
      <c r="R7" s="42"/>
      <c r="S7" s="42" t="s">
        <v>195</v>
      </c>
      <c r="T7" s="12" t="s">
        <v>196</v>
      </c>
      <c r="U7" s="12" t="s">
        <v>197</v>
      </c>
      <c r="V7" s="42" t="s">
        <v>195</v>
      </c>
      <c r="W7" s="42" t="s">
        <v>196</v>
      </c>
      <c r="X7" s="42" t="s">
        <v>197</v>
      </c>
      <c r="Y7" s="42" t="s">
        <v>195</v>
      </c>
      <c r="Z7" s="42" t="s">
        <v>196</v>
      </c>
      <c r="AA7" s="42" t="s">
        <v>197</v>
      </c>
      <c r="AB7" s="42" t="s">
        <v>195</v>
      </c>
      <c r="AC7" s="12" t="s">
        <v>196</v>
      </c>
      <c r="AD7" s="12" t="s">
        <v>197</v>
      </c>
      <c r="AE7" s="42" t="s">
        <v>195</v>
      </c>
      <c r="AF7" s="42" t="s">
        <v>196</v>
      </c>
      <c r="AG7" s="42" t="s">
        <v>197</v>
      </c>
      <c r="AH7" s="42" t="s">
        <v>195</v>
      </c>
      <c r="AI7" s="42" t="s">
        <v>196</v>
      </c>
      <c r="AJ7" s="42" t="s">
        <v>197</v>
      </c>
      <c r="AK7" s="42" t="s">
        <v>195</v>
      </c>
      <c r="AL7" s="42" t="s">
        <v>196</v>
      </c>
      <c r="AM7" s="42" t="s">
        <v>197</v>
      </c>
      <c r="AN7" s="42" t="s">
        <v>195</v>
      </c>
      <c r="AO7" s="42" t="s">
        <v>196</v>
      </c>
      <c r="AP7" s="42" t="s">
        <v>197</v>
      </c>
      <c r="AQ7" s="42" t="s">
        <v>195</v>
      </c>
      <c r="AR7" s="42" t="s">
        <v>196</v>
      </c>
      <c r="AS7" s="42" t="s">
        <v>197</v>
      </c>
    </row>
    <row r="8" spans="1:45" ht="15.75" customHeight="1">
      <c r="A8" s="3" t="str">
        <f>IF(ISNUMBER(H8),1,"")</f>
        <v/>
      </c>
      <c r="B8" s="8"/>
      <c r="D8" s="48"/>
      <c r="H8" s="29"/>
      <c r="I8" s="39"/>
      <c r="J8" s="3" t="s">
        <v>125</v>
      </c>
      <c r="K8" s="3" t="str">
        <f t="shared" ref="K8:K210" si="0">IF(J8="","",J8+1)</f>
        <v/>
      </c>
      <c r="L8" s="38" t="s">
        <v>125</v>
      </c>
      <c r="M8" s="8" t="s">
        <v>125</v>
      </c>
      <c r="N8" s="8" t="str">
        <f t="shared" ref="N8:N210" si="1">IF(M8="","",M8+1)</f>
        <v/>
      </c>
      <c r="O8" s="8" t="s">
        <v>125</v>
      </c>
      <c r="P8" s="3">
        <v>1</v>
      </c>
      <c r="Q8" s="3">
        <v>1</v>
      </c>
      <c r="R8" s="49"/>
      <c r="S8" s="44"/>
      <c r="T8" s="10"/>
      <c r="U8" s="10"/>
      <c r="V8" s="44"/>
      <c r="W8" s="10"/>
      <c r="X8" s="10"/>
      <c r="Y8" s="44"/>
      <c r="Z8" s="10"/>
      <c r="AA8" s="10"/>
      <c r="AB8" s="44"/>
      <c r="AC8" s="10"/>
      <c r="AD8" s="10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</row>
    <row r="9" spans="1:45" ht="15.75" customHeight="1">
      <c r="A9" s="3" t="str">
        <f t="shared" ref="A9:A82" si="2">IF(ISNUMBER(H9),A8+1,"")</f>
        <v/>
      </c>
      <c r="B9" s="8"/>
      <c r="D9" s="17"/>
      <c r="H9" s="29"/>
      <c r="I9" s="39"/>
      <c r="J9" s="3" t="s">
        <v>125</v>
      </c>
      <c r="K9" s="3" t="str">
        <f t="shared" si="0"/>
        <v/>
      </c>
      <c r="L9" s="38" t="s">
        <v>125</v>
      </c>
      <c r="M9" s="8" t="s">
        <v>125</v>
      </c>
      <c r="N9" s="8" t="str">
        <f t="shared" si="1"/>
        <v/>
      </c>
      <c r="O9" s="8" t="s">
        <v>125</v>
      </c>
      <c r="P9" s="3">
        <v>1</v>
      </c>
      <c r="Q9" s="3">
        <v>1</v>
      </c>
      <c r="R9" s="43"/>
      <c r="S9" s="44"/>
      <c r="T9" s="10"/>
      <c r="U9" s="10"/>
      <c r="V9" s="44"/>
      <c r="W9" s="10"/>
      <c r="X9" s="10"/>
      <c r="Y9" s="44"/>
      <c r="Z9" s="10"/>
      <c r="AA9" s="10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10"/>
      <c r="AS9" s="10"/>
    </row>
    <row r="10" spans="1:45" ht="15.75" customHeight="1">
      <c r="A10" s="3" t="str">
        <f t="shared" si="2"/>
        <v/>
      </c>
      <c r="B10" s="8"/>
      <c r="D10" s="17"/>
      <c r="H10" s="29"/>
      <c r="I10" s="39"/>
      <c r="J10" s="3" t="s">
        <v>125</v>
      </c>
      <c r="K10" s="3" t="str">
        <f t="shared" si="0"/>
        <v/>
      </c>
      <c r="L10" s="38" t="s">
        <v>125</v>
      </c>
      <c r="M10" s="8" t="s">
        <v>125</v>
      </c>
      <c r="N10" s="8" t="str">
        <f t="shared" si="1"/>
        <v/>
      </c>
      <c r="O10" s="8" t="s">
        <v>125</v>
      </c>
      <c r="P10" s="3">
        <v>1</v>
      </c>
      <c r="Q10" s="3">
        <v>1</v>
      </c>
      <c r="R10" s="43"/>
      <c r="S10" s="44"/>
      <c r="T10" s="10"/>
      <c r="U10" s="10"/>
      <c r="V10" s="44"/>
      <c r="W10" s="10"/>
      <c r="X10" s="10"/>
      <c r="Y10" s="44"/>
      <c r="Z10" s="10"/>
      <c r="AA10" s="10"/>
      <c r="AB10" s="44"/>
      <c r="AC10" s="44"/>
      <c r="AD10" s="44"/>
      <c r="AE10" s="44"/>
      <c r="AF10" s="44"/>
      <c r="AG10" s="44"/>
      <c r="AH10" s="44"/>
      <c r="AI10" s="10"/>
      <c r="AJ10" s="10"/>
      <c r="AK10" s="44"/>
      <c r="AL10" s="10"/>
      <c r="AM10" s="10"/>
      <c r="AN10" s="44"/>
      <c r="AO10" s="10"/>
      <c r="AP10" s="10"/>
      <c r="AQ10" s="44"/>
      <c r="AR10" s="10"/>
      <c r="AS10" s="10"/>
    </row>
    <row r="11" spans="1:45" ht="15.75" customHeight="1">
      <c r="A11" s="3" t="str">
        <f t="shared" si="2"/>
        <v/>
      </c>
      <c r="B11" s="8"/>
      <c r="D11" s="18"/>
      <c r="E11" s="30"/>
      <c r="F11" s="31"/>
      <c r="G11" s="3"/>
      <c r="H11" s="29"/>
      <c r="I11" s="39"/>
      <c r="J11" s="3" t="s">
        <v>125</v>
      </c>
      <c r="K11" s="3" t="str">
        <f t="shared" si="0"/>
        <v/>
      </c>
      <c r="L11" s="38" t="s">
        <v>125</v>
      </c>
      <c r="M11" s="8" t="s">
        <v>125</v>
      </c>
      <c r="N11" s="8" t="str">
        <f t="shared" si="1"/>
        <v/>
      </c>
      <c r="O11" s="8" t="s">
        <v>125</v>
      </c>
      <c r="P11" s="3">
        <v>1</v>
      </c>
      <c r="Q11" s="3">
        <v>1</v>
      </c>
      <c r="R11" s="43"/>
      <c r="S11" s="44"/>
      <c r="T11" s="10"/>
      <c r="U11" s="10"/>
      <c r="V11" s="44"/>
      <c r="W11" s="10"/>
      <c r="X11" s="10"/>
      <c r="Y11" s="44"/>
      <c r="Z11" s="10"/>
      <c r="AA11" s="10"/>
      <c r="AB11" s="44"/>
      <c r="AC11" s="10"/>
      <c r="AD11" s="10"/>
      <c r="AE11" s="44"/>
      <c r="AF11" s="10"/>
      <c r="AG11" s="10"/>
      <c r="AH11" s="44"/>
      <c r="AI11" s="10"/>
      <c r="AJ11" s="10"/>
      <c r="AK11" s="44"/>
      <c r="AL11" s="44"/>
      <c r="AM11" s="44"/>
      <c r="AN11" s="44"/>
      <c r="AO11" s="10"/>
      <c r="AP11" s="10"/>
      <c r="AQ11" s="44"/>
      <c r="AR11" s="10"/>
      <c r="AS11" s="10"/>
    </row>
    <row r="12" spans="1:45" ht="15.75" customHeight="1">
      <c r="A12" s="3" t="str">
        <f t="shared" si="2"/>
        <v/>
      </c>
      <c r="B12" s="8"/>
      <c r="D12" s="17"/>
      <c r="E12" s="8"/>
      <c r="F12" s="32"/>
      <c r="G12" s="3"/>
      <c r="H12" s="29"/>
      <c r="I12" s="39"/>
      <c r="J12" s="3" t="s">
        <v>125</v>
      </c>
      <c r="K12" s="3" t="str">
        <f t="shared" si="0"/>
        <v/>
      </c>
      <c r="L12" s="38" t="s">
        <v>125</v>
      </c>
      <c r="M12" s="8" t="s">
        <v>125</v>
      </c>
      <c r="N12" s="8" t="str">
        <f t="shared" si="1"/>
        <v/>
      </c>
      <c r="O12" s="8" t="s">
        <v>125</v>
      </c>
      <c r="P12" s="3">
        <v>1</v>
      </c>
      <c r="Q12" s="3">
        <v>1</v>
      </c>
      <c r="R12" s="43"/>
      <c r="S12" s="44"/>
      <c r="T12" s="10"/>
      <c r="U12" s="10"/>
      <c r="V12" s="44"/>
      <c r="W12" s="10"/>
      <c r="X12" s="10"/>
      <c r="Y12" s="44"/>
      <c r="Z12" s="10"/>
      <c r="AA12" s="10"/>
      <c r="AB12" s="44"/>
      <c r="AC12" s="10"/>
      <c r="AD12" s="10"/>
      <c r="AE12" s="44"/>
      <c r="AF12" s="10"/>
      <c r="AG12" s="10"/>
      <c r="AH12" s="44"/>
      <c r="AI12" s="10"/>
      <c r="AJ12" s="10"/>
      <c r="AK12" s="44"/>
      <c r="AL12" s="10"/>
      <c r="AM12" s="10"/>
      <c r="AN12" s="44"/>
      <c r="AO12" s="44"/>
      <c r="AP12" s="44"/>
      <c r="AQ12" s="44"/>
      <c r="AR12" s="10"/>
      <c r="AS12" s="10"/>
    </row>
    <row r="13" spans="1:45" ht="15.75" customHeight="1">
      <c r="A13" s="3" t="str">
        <f t="shared" si="2"/>
        <v/>
      </c>
      <c r="B13" s="8"/>
      <c r="D13" s="17"/>
      <c r="H13" s="29"/>
      <c r="I13" s="39"/>
      <c r="J13" s="3" t="s">
        <v>125</v>
      </c>
      <c r="K13" s="3" t="str">
        <f t="shared" si="0"/>
        <v/>
      </c>
      <c r="L13" s="38" t="s">
        <v>125</v>
      </c>
      <c r="M13" s="8" t="s">
        <v>125</v>
      </c>
      <c r="N13" s="8" t="str">
        <f t="shared" si="1"/>
        <v/>
      </c>
      <c r="O13" s="8" t="s">
        <v>125</v>
      </c>
      <c r="P13" s="3">
        <v>1</v>
      </c>
      <c r="Q13" s="3">
        <v>1</v>
      </c>
      <c r="R13" s="43"/>
      <c r="S13" s="44"/>
      <c r="T13" s="10"/>
      <c r="U13" s="10"/>
      <c r="V13" s="44"/>
      <c r="W13" s="10"/>
      <c r="X13" s="10"/>
      <c r="Y13" s="44"/>
      <c r="Z13" s="10"/>
      <c r="AA13" s="10"/>
      <c r="AB13" s="44"/>
      <c r="AC13" s="44"/>
      <c r="AD13" s="44"/>
      <c r="AE13" s="44"/>
      <c r="AF13" s="44"/>
      <c r="AG13" s="44"/>
      <c r="AH13" s="44"/>
      <c r="AI13" s="10"/>
      <c r="AJ13" s="10"/>
      <c r="AK13" s="44"/>
      <c r="AL13" s="44"/>
      <c r="AM13" s="44"/>
      <c r="AN13" s="44"/>
      <c r="AO13" s="44"/>
      <c r="AP13" s="44"/>
      <c r="AQ13" s="44"/>
      <c r="AR13" s="10"/>
      <c r="AS13" s="10"/>
    </row>
    <row r="14" spans="1:45" ht="15.75" customHeight="1">
      <c r="A14" s="3" t="str">
        <f t="shared" si="2"/>
        <v/>
      </c>
      <c r="B14" s="8"/>
      <c r="C14" s="8"/>
      <c r="D14" s="18"/>
      <c r="E14" s="8"/>
      <c r="F14" s="32"/>
      <c r="G14" s="3"/>
      <c r="H14" s="29"/>
      <c r="I14" s="39"/>
      <c r="J14" s="3" t="s">
        <v>125</v>
      </c>
      <c r="K14" s="3" t="str">
        <f t="shared" si="0"/>
        <v/>
      </c>
      <c r="L14" s="38" t="s">
        <v>125</v>
      </c>
      <c r="M14" s="8" t="s">
        <v>125</v>
      </c>
      <c r="N14" s="8" t="str">
        <f t="shared" si="1"/>
        <v/>
      </c>
      <c r="O14" s="8" t="s">
        <v>125</v>
      </c>
      <c r="P14" s="3">
        <v>1</v>
      </c>
      <c r="Q14" s="3">
        <v>1</v>
      </c>
      <c r="R14" s="43"/>
      <c r="S14" s="44"/>
      <c r="T14" s="10"/>
      <c r="U14" s="10"/>
      <c r="V14" s="44"/>
      <c r="W14" s="10"/>
      <c r="X14" s="10"/>
      <c r="Y14" s="44"/>
      <c r="Z14" s="10"/>
      <c r="AA14" s="10"/>
      <c r="AB14" s="44"/>
      <c r="AC14" s="44"/>
      <c r="AD14" s="44"/>
      <c r="AE14" s="44"/>
      <c r="AF14" s="44"/>
      <c r="AG14" s="44"/>
      <c r="AH14" s="44"/>
      <c r="AI14" s="10"/>
      <c r="AJ14" s="10"/>
      <c r="AK14" s="44"/>
      <c r="AL14" s="10"/>
      <c r="AM14" s="10"/>
      <c r="AN14" s="44"/>
      <c r="AO14" s="10"/>
      <c r="AP14" s="10"/>
      <c r="AQ14" s="44"/>
      <c r="AR14" s="10"/>
      <c r="AS14" s="10"/>
    </row>
    <row r="15" spans="1:45" ht="15.75" customHeight="1">
      <c r="A15" s="3" t="str">
        <f t="shared" si="2"/>
        <v/>
      </c>
      <c r="B15" s="8"/>
      <c r="C15" s="8"/>
      <c r="D15" s="18"/>
      <c r="E15" s="8"/>
      <c r="F15" s="32"/>
      <c r="G15" s="3"/>
      <c r="H15" s="29"/>
      <c r="I15" s="39"/>
      <c r="J15" s="3" t="s">
        <v>125</v>
      </c>
      <c r="K15" s="3" t="str">
        <f t="shared" si="0"/>
        <v/>
      </c>
      <c r="L15" s="38" t="s">
        <v>125</v>
      </c>
      <c r="M15" s="8" t="s">
        <v>125</v>
      </c>
      <c r="N15" s="8" t="str">
        <f t="shared" si="1"/>
        <v/>
      </c>
      <c r="O15" s="8" t="s">
        <v>125</v>
      </c>
      <c r="P15" s="3">
        <v>1</v>
      </c>
      <c r="Q15" s="3">
        <v>1</v>
      </c>
      <c r="R15" s="43"/>
      <c r="S15" s="44"/>
      <c r="T15" s="10"/>
      <c r="U15" s="10"/>
      <c r="V15" s="44"/>
      <c r="W15" s="10"/>
      <c r="X15" s="10"/>
      <c r="Y15" s="44"/>
      <c r="Z15" s="10"/>
      <c r="AA15" s="10"/>
      <c r="AB15" s="44"/>
      <c r="AC15" s="44"/>
      <c r="AD15" s="44"/>
      <c r="AE15" s="44"/>
      <c r="AF15" s="44"/>
      <c r="AG15" s="44"/>
      <c r="AH15" s="44"/>
      <c r="AI15" s="10"/>
      <c r="AJ15" s="10"/>
      <c r="AK15" s="44"/>
      <c r="AL15" s="44"/>
      <c r="AM15" s="44"/>
      <c r="AN15" s="44"/>
      <c r="AO15" s="44"/>
      <c r="AP15" s="44"/>
      <c r="AQ15" s="44"/>
      <c r="AR15" s="44"/>
      <c r="AS15" s="44"/>
    </row>
    <row r="16" spans="1:45" ht="15.75" customHeight="1">
      <c r="A16" s="3" t="str">
        <f t="shared" si="2"/>
        <v/>
      </c>
      <c r="B16" s="8"/>
      <c r="D16" s="17"/>
      <c r="H16" s="29"/>
      <c r="I16" s="39"/>
      <c r="J16" s="3" t="s">
        <v>125</v>
      </c>
      <c r="K16" s="3" t="str">
        <f t="shared" si="0"/>
        <v/>
      </c>
      <c r="L16" s="38" t="s">
        <v>125</v>
      </c>
      <c r="M16" s="8" t="s">
        <v>125</v>
      </c>
      <c r="N16" s="8" t="str">
        <f t="shared" si="1"/>
        <v/>
      </c>
      <c r="O16" s="8" t="s">
        <v>125</v>
      </c>
      <c r="P16" s="3">
        <v>1</v>
      </c>
      <c r="Q16" s="3">
        <v>1</v>
      </c>
      <c r="R16" s="43"/>
      <c r="S16" s="44"/>
      <c r="T16" s="10"/>
      <c r="U16" s="10"/>
      <c r="V16" s="44"/>
      <c r="W16" s="45"/>
      <c r="X16" s="45"/>
      <c r="Y16" s="44"/>
      <c r="Z16" s="10"/>
      <c r="AA16" s="10"/>
      <c r="AB16" s="44"/>
      <c r="AC16" s="44"/>
      <c r="AD16" s="44"/>
      <c r="AE16" s="44"/>
      <c r="AF16" s="10"/>
      <c r="AG16" s="10"/>
      <c r="AH16" s="44"/>
      <c r="AI16" s="10"/>
      <c r="AJ16" s="10"/>
      <c r="AK16" s="44"/>
      <c r="AL16" s="10"/>
      <c r="AM16" s="10"/>
      <c r="AN16" s="44"/>
      <c r="AO16" s="10"/>
      <c r="AP16" s="10"/>
      <c r="AQ16" s="44"/>
      <c r="AR16" s="10"/>
      <c r="AS16" s="10"/>
    </row>
    <row r="17" spans="1:45" ht="15.75" customHeight="1">
      <c r="A17" s="3" t="str">
        <f t="shared" si="2"/>
        <v/>
      </c>
      <c r="B17" s="8"/>
      <c r="D17" s="18"/>
      <c r="E17" s="8"/>
      <c r="F17" s="32"/>
      <c r="G17" s="3"/>
      <c r="H17" s="29"/>
      <c r="I17" s="39"/>
      <c r="J17" s="3" t="s">
        <v>125</v>
      </c>
      <c r="K17" s="3" t="str">
        <f t="shared" si="0"/>
        <v/>
      </c>
      <c r="L17" s="38" t="s">
        <v>125</v>
      </c>
      <c r="M17" s="8" t="s">
        <v>125</v>
      </c>
      <c r="N17" s="8" t="str">
        <f t="shared" si="1"/>
        <v/>
      </c>
      <c r="O17" s="8" t="s">
        <v>125</v>
      </c>
      <c r="P17" s="3">
        <v>1</v>
      </c>
      <c r="Q17" s="3">
        <v>1</v>
      </c>
      <c r="S17" s="44"/>
      <c r="T17" s="10"/>
      <c r="U17" s="10"/>
      <c r="V17" s="44"/>
      <c r="W17" s="10"/>
      <c r="X17" s="10"/>
      <c r="Y17" s="44"/>
      <c r="Z17" s="10"/>
      <c r="AA17" s="10"/>
      <c r="AB17" s="44"/>
      <c r="AC17" s="44"/>
      <c r="AD17" s="44"/>
      <c r="AE17" s="44"/>
      <c r="AF17" s="10"/>
      <c r="AG17" s="10"/>
      <c r="AH17" s="44"/>
      <c r="AI17" s="10"/>
      <c r="AJ17" s="10"/>
      <c r="AK17" s="44"/>
      <c r="AL17" s="10"/>
      <c r="AM17" s="10"/>
      <c r="AN17" s="44"/>
      <c r="AO17" s="10"/>
      <c r="AP17" s="10"/>
      <c r="AQ17" s="44"/>
      <c r="AR17" s="10"/>
      <c r="AS17" s="10"/>
    </row>
    <row r="18" spans="1:45" ht="15.75" customHeight="1">
      <c r="A18" s="3" t="str">
        <f t="shared" si="2"/>
        <v/>
      </c>
      <c r="B18" s="8"/>
      <c r="C18" s="8"/>
      <c r="D18" s="18"/>
      <c r="E18" s="8"/>
      <c r="F18" s="32"/>
      <c r="G18" s="3"/>
      <c r="H18" s="29"/>
      <c r="I18" s="39"/>
      <c r="J18" s="3" t="s">
        <v>125</v>
      </c>
      <c r="K18" s="3" t="str">
        <f t="shared" si="0"/>
        <v/>
      </c>
      <c r="L18" s="38" t="s">
        <v>125</v>
      </c>
      <c r="M18" s="8" t="s">
        <v>125</v>
      </c>
      <c r="N18" s="8" t="str">
        <f t="shared" si="1"/>
        <v/>
      </c>
      <c r="O18" s="8" t="s">
        <v>125</v>
      </c>
      <c r="P18" s="3">
        <v>1</v>
      </c>
      <c r="Q18" s="3">
        <v>1</v>
      </c>
      <c r="S18" s="44"/>
      <c r="T18" s="10"/>
      <c r="U18" s="10"/>
      <c r="V18" s="44"/>
      <c r="W18" s="10"/>
      <c r="X18" s="10"/>
      <c r="Y18" s="44"/>
      <c r="Z18" s="10"/>
      <c r="AA18" s="10"/>
      <c r="AB18" s="44"/>
      <c r="AC18" s="44"/>
      <c r="AD18" s="44"/>
      <c r="AE18" s="44"/>
      <c r="AF18" s="10"/>
      <c r="AG18" s="10"/>
      <c r="AH18" s="44"/>
      <c r="AI18" s="10"/>
      <c r="AJ18" s="10"/>
      <c r="AK18" s="44"/>
      <c r="AL18" s="10"/>
      <c r="AM18" s="10"/>
      <c r="AN18" s="44"/>
      <c r="AO18" s="10"/>
      <c r="AP18" s="10"/>
      <c r="AQ18" s="44"/>
      <c r="AR18" s="10"/>
      <c r="AS18" s="10"/>
    </row>
    <row r="19" spans="1:45" ht="15.75" customHeight="1">
      <c r="A19" s="3" t="str">
        <f t="shared" si="2"/>
        <v/>
      </c>
      <c r="B19" s="8"/>
      <c r="C19" s="8"/>
      <c r="D19" s="18"/>
      <c r="E19" s="8"/>
      <c r="F19" s="32"/>
      <c r="G19" s="3"/>
      <c r="H19" s="29"/>
      <c r="I19" s="39"/>
      <c r="J19" s="3" t="s">
        <v>125</v>
      </c>
      <c r="K19" s="3" t="str">
        <f t="shared" si="0"/>
        <v/>
      </c>
      <c r="L19" s="38" t="s">
        <v>125</v>
      </c>
      <c r="M19" s="8" t="s">
        <v>125</v>
      </c>
      <c r="N19" s="8" t="str">
        <f t="shared" si="1"/>
        <v/>
      </c>
      <c r="O19" s="8" t="s">
        <v>125</v>
      </c>
      <c r="P19" s="3">
        <v>1</v>
      </c>
      <c r="Q19" s="3">
        <v>1</v>
      </c>
      <c r="R19" s="43"/>
      <c r="S19" s="44"/>
      <c r="T19" s="10"/>
      <c r="U19" s="10"/>
      <c r="V19" s="44"/>
      <c r="W19" s="10"/>
      <c r="X19" s="10"/>
      <c r="Y19" s="44"/>
      <c r="Z19" s="10"/>
      <c r="AA19" s="10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</row>
    <row r="20" spans="1:45" ht="15.75" customHeight="1">
      <c r="A20" s="3" t="str">
        <f t="shared" si="2"/>
        <v/>
      </c>
      <c r="B20" s="8"/>
      <c r="C20" s="8"/>
      <c r="D20" s="18"/>
      <c r="E20" s="8"/>
      <c r="F20" s="32"/>
      <c r="G20" s="3"/>
      <c r="H20" s="29"/>
      <c r="I20" s="39"/>
      <c r="J20" s="3" t="s">
        <v>125</v>
      </c>
      <c r="K20" s="3" t="str">
        <f t="shared" si="0"/>
        <v/>
      </c>
      <c r="L20" s="38" t="s">
        <v>125</v>
      </c>
      <c r="M20" s="8" t="s">
        <v>125</v>
      </c>
      <c r="N20" s="8" t="str">
        <f t="shared" si="1"/>
        <v/>
      </c>
      <c r="O20" s="8" t="s">
        <v>125</v>
      </c>
      <c r="P20" s="3">
        <v>1</v>
      </c>
      <c r="Q20" s="3">
        <v>1</v>
      </c>
      <c r="R20" s="43"/>
      <c r="S20" s="44"/>
      <c r="T20" s="10"/>
      <c r="U20" s="10"/>
      <c r="V20" s="44"/>
      <c r="W20" s="10"/>
      <c r="X20" s="10"/>
      <c r="Y20" s="44"/>
      <c r="Z20" s="10"/>
      <c r="AA20" s="10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10"/>
      <c r="AM20" s="10"/>
      <c r="AN20" s="44"/>
      <c r="AO20" s="10"/>
      <c r="AP20" s="10"/>
      <c r="AQ20" s="44"/>
      <c r="AR20" s="44"/>
      <c r="AS20" s="44"/>
    </row>
    <row r="21" spans="1:45" ht="15.75" customHeight="1">
      <c r="A21" s="3" t="str">
        <f t="shared" si="2"/>
        <v/>
      </c>
      <c r="B21" s="8"/>
      <c r="D21" s="17"/>
      <c r="H21" s="29"/>
      <c r="I21" s="39"/>
      <c r="J21" s="3" t="s">
        <v>125</v>
      </c>
      <c r="K21" s="3" t="str">
        <f t="shared" si="0"/>
        <v/>
      </c>
      <c r="L21" s="38" t="s">
        <v>125</v>
      </c>
      <c r="M21" s="8" t="s">
        <v>125</v>
      </c>
      <c r="N21" s="8" t="str">
        <f t="shared" si="1"/>
        <v/>
      </c>
      <c r="O21" s="8" t="s">
        <v>125</v>
      </c>
      <c r="P21" s="3">
        <v>1</v>
      </c>
      <c r="Q21" s="3">
        <v>1</v>
      </c>
      <c r="R21" s="43"/>
      <c r="S21" s="44"/>
      <c r="T21" s="44"/>
      <c r="U21" s="10"/>
      <c r="V21" s="44"/>
      <c r="W21" s="10"/>
      <c r="X21" s="10"/>
      <c r="Y21" s="44"/>
      <c r="Z21" s="10"/>
      <c r="AA21" s="10"/>
      <c r="AB21" s="44"/>
      <c r="AC21" s="10"/>
      <c r="AD21" s="10"/>
      <c r="AE21" s="44"/>
      <c r="AF21" s="44"/>
      <c r="AG21" s="44"/>
      <c r="AH21" s="44"/>
      <c r="AI21" s="10"/>
      <c r="AJ21" s="10"/>
      <c r="AK21" s="44"/>
      <c r="AL21" s="10"/>
      <c r="AM21" s="10"/>
      <c r="AN21" s="44"/>
      <c r="AO21" s="10"/>
      <c r="AP21" s="10"/>
      <c r="AQ21" s="44"/>
      <c r="AR21" s="44"/>
      <c r="AS21" s="44"/>
    </row>
    <row r="22" spans="1:45" ht="15.75" customHeight="1">
      <c r="A22" s="3" t="str">
        <f t="shared" si="2"/>
        <v/>
      </c>
      <c r="B22" s="8"/>
      <c r="D22" s="18"/>
      <c r="E22" s="8"/>
      <c r="F22" s="32"/>
      <c r="G22" s="3"/>
      <c r="H22" s="29"/>
      <c r="I22" s="39"/>
      <c r="J22" s="3" t="s">
        <v>125</v>
      </c>
      <c r="K22" s="3" t="str">
        <f t="shared" si="0"/>
        <v/>
      </c>
      <c r="L22" s="38" t="s">
        <v>125</v>
      </c>
      <c r="M22" s="8" t="s">
        <v>125</v>
      </c>
      <c r="N22" s="8" t="str">
        <f t="shared" si="1"/>
        <v/>
      </c>
      <c r="O22" s="8" t="s">
        <v>125</v>
      </c>
      <c r="P22" s="3">
        <v>1</v>
      </c>
      <c r="Q22" s="3">
        <v>1</v>
      </c>
      <c r="S22" s="44"/>
      <c r="T22" s="44"/>
      <c r="U22" s="10"/>
      <c r="V22" s="44"/>
      <c r="W22" s="10"/>
      <c r="X22" s="10"/>
      <c r="Y22" s="44"/>
      <c r="Z22" s="10"/>
      <c r="AA22" s="10"/>
      <c r="AB22" s="44"/>
      <c r="AC22" s="10"/>
      <c r="AD22" s="10"/>
      <c r="AE22" s="44"/>
      <c r="AF22" s="10"/>
      <c r="AG22" s="10"/>
      <c r="AH22" s="44"/>
      <c r="AI22" s="10"/>
      <c r="AJ22" s="10"/>
      <c r="AK22" s="44"/>
      <c r="AL22" s="10"/>
      <c r="AM22" s="10"/>
      <c r="AN22" s="44"/>
      <c r="AO22" s="10"/>
      <c r="AP22" s="10"/>
      <c r="AQ22" s="44"/>
      <c r="AR22" s="10"/>
      <c r="AS22" s="10"/>
    </row>
    <row r="23" spans="1:45" ht="15.75" customHeight="1">
      <c r="A23" s="3" t="str">
        <f t="shared" si="2"/>
        <v/>
      </c>
      <c r="B23" s="8"/>
      <c r="C23" s="8"/>
      <c r="D23" s="18"/>
      <c r="E23" s="8"/>
      <c r="F23" s="32"/>
      <c r="G23" s="3"/>
      <c r="H23" s="29"/>
      <c r="I23" s="39"/>
      <c r="J23" s="3" t="s">
        <v>125</v>
      </c>
      <c r="K23" s="3" t="str">
        <f t="shared" si="0"/>
        <v/>
      </c>
      <c r="L23" s="38" t="s">
        <v>125</v>
      </c>
      <c r="M23" s="8" t="s">
        <v>125</v>
      </c>
      <c r="N23" s="8" t="str">
        <f t="shared" si="1"/>
        <v/>
      </c>
      <c r="O23" s="8" t="s">
        <v>125</v>
      </c>
      <c r="P23" s="3">
        <v>1</v>
      </c>
      <c r="Q23" s="3">
        <v>1</v>
      </c>
      <c r="S23" s="44"/>
      <c r="T23" s="44"/>
      <c r="U23" s="10"/>
      <c r="V23" s="44"/>
      <c r="W23" s="10"/>
      <c r="X23" s="10"/>
      <c r="Y23" s="44"/>
      <c r="Z23" s="10"/>
      <c r="AA23" s="10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</row>
    <row r="24" spans="1:45" ht="15.75" customHeight="1">
      <c r="A24" s="3" t="str">
        <f t="shared" si="2"/>
        <v/>
      </c>
      <c r="B24" s="8"/>
      <c r="C24" s="8"/>
      <c r="D24" s="18"/>
      <c r="E24" s="8"/>
      <c r="F24" s="32"/>
      <c r="G24" s="3"/>
      <c r="H24" s="29"/>
      <c r="I24" s="39"/>
      <c r="J24" s="3" t="s">
        <v>125</v>
      </c>
      <c r="K24" s="3" t="str">
        <f t="shared" si="0"/>
        <v/>
      </c>
      <c r="L24" s="38" t="s">
        <v>125</v>
      </c>
      <c r="M24" s="8" t="s">
        <v>125</v>
      </c>
      <c r="N24" s="8" t="str">
        <f t="shared" si="1"/>
        <v/>
      </c>
      <c r="O24" s="8" t="s">
        <v>125</v>
      </c>
      <c r="P24" s="3">
        <v>1</v>
      </c>
      <c r="Q24" s="3">
        <v>1</v>
      </c>
      <c r="R24" s="43"/>
      <c r="S24" s="44"/>
      <c r="T24" s="44"/>
      <c r="U24" s="10"/>
      <c r="V24" s="44"/>
      <c r="W24" s="10"/>
      <c r="X24" s="10"/>
      <c r="Y24" s="44"/>
      <c r="Z24" s="10"/>
      <c r="AA24" s="10"/>
      <c r="AB24" s="44"/>
      <c r="AC24" s="10"/>
      <c r="AD24" s="10"/>
      <c r="AE24" s="44"/>
      <c r="AF24" s="44"/>
      <c r="AG24" s="44"/>
      <c r="AH24" s="44"/>
      <c r="AI24" s="10"/>
      <c r="AJ24" s="10"/>
      <c r="AK24" s="44"/>
      <c r="AL24" s="10"/>
      <c r="AM24" s="10"/>
      <c r="AN24" s="44"/>
      <c r="AO24" s="10"/>
      <c r="AP24" s="10"/>
      <c r="AQ24" s="44"/>
      <c r="AR24" s="10"/>
      <c r="AS24" s="10"/>
    </row>
    <row r="25" spans="1:45" ht="15.75" customHeight="1">
      <c r="A25" s="3" t="str">
        <f t="shared" si="2"/>
        <v/>
      </c>
      <c r="B25" s="8"/>
      <c r="C25" s="8"/>
      <c r="D25" s="18"/>
      <c r="E25" s="8"/>
      <c r="F25" s="32"/>
      <c r="G25" s="3"/>
      <c r="H25" s="29"/>
      <c r="I25" s="39"/>
      <c r="J25" s="3" t="s">
        <v>125</v>
      </c>
      <c r="K25" s="3" t="str">
        <f t="shared" si="0"/>
        <v/>
      </c>
      <c r="L25" s="38" t="s">
        <v>125</v>
      </c>
      <c r="M25" s="8" t="s">
        <v>125</v>
      </c>
      <c r="N25" s="8" t="str">
        <f t="shared" si="1"/>
        <v/>
      </c>
      <c r="O25" s="8" t="s">
        <v>125</v>
      </c>
      <c r="P25" s="3">
        <v>1</v>
      </c>
      <c r="Q25" s="3">
        <v>1</v>
      </c>
      <c r="R25" s="43"/>
      <c r="S25" s="44"/>
      <c r="T25" s="44"/>
      <c r="U25" s="44"/>
      <c r="V25" s="44"/>
      <c r="W25" s="10"/>
      <c r="X25" s="10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</row>
    <row r="26" spans="1:45" ht="15.75" customHeight="1">
      <c r="A26" s="3" t="str">
        <f t="shared" si="2"/>
        <v/>
      </c>
      <c r="B26" s="8"/>
      <c r="D26" s="17"/>
      <c r="H26" s="29"/>
      <c r="I26" s="39"/>
      <c r="J26" s="3" t="s">
        <v>125</v>
      </c>
      <c r="K26" s="3" t="str">
        <f t="shared" si="0"/>
        <v/>
      </c>
      <c r="L26" s="38" t="s">
        <v>125</v>
      </c>
      <c r="M26" s="8" t="s">
        <v>125</v>
      </c>
      <c r="N26" s="8" t="str">
        <f t="shared" si="1"/>
        <v/>
      </c>
      <c r="O26" s="8" t="s">
        <v>125</v>
      </c>
      <c r="P26" s="3">
        <v>1</v>
      </c>
      <c r="Q26" s="3">
        <v>1</v>
      </c>
      <c r="R26" s="43"/>
      <c r="S26" s="44"/>
      <c r="T26" s="44"/>
      <c r="U26" s="44"/>
      <c r="V26" s="44"/>
      <c r="W26" s="10"/>
      <c r="X26" s="10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10"/>
      <c r="AJ26" s="10"/>
      <c r="AK26" s="44"/>
      <c r="AL26" s="44"/>
      <c r="AM26" s="44"/>
      <c r="AN26" s="44"/>
      <c r="AO26" s="44"/>
      <c r="AP26" s="44"/>
      <c r="AQ26" s="44"/>
      <c r="AR26" s="44"/>
      <c r="AS26" s="44"/>
    </row>
    <row r="27" spans="1:45" ht="15">
      <c r="A27" s="3" t="str">
        <f t="shared" si="2"/>
        <v/>
      </c>
      <c r="B27" s="8"/>
      <c r="D27" s="18"/>
      <c r="E27" s="8"/>
      <c r="F27" s="32"/>
      <c r="G27" s="3"/>
      <c r="H27" s="29"/>
      <c r="I27" s="39"/>
      <c r="J27" s="3" t="s">
        <v>125</v>
      </c>
      <c r="K27" s="3" t="str">
        <f t="shared" si="0"/>
        <v/>
      </c>
      <c r="L27" s="38" t="s">
        <v>125</v>
      </c>
      <c r="M27" s="8" t="s">
        <v>125</v>
      </c>
      <c r="N27" s="8" t="str">
        <f t="shared" si="1"/>
        <v/>
      </c>
      <c r="O27" s="8" t="s">
        <v>125</v>
      </c>
      <c r="P27" s="3">
        <v>1</v>
      </c>
      <c r="Q27" s="3">
        <v>1</v>
      </c>
      <c r="S27" s="44"/>
      <c r="T27" s="10"/>
      <c r="U27" s="10"/>
      <c r="V27" s="44"/>
      <c r="W27" s="10"/>
      <c r="X27" s="10"/>
      <c r="Y27" s="44"/>
      <c r="Z27" s="10"/>
      <c r="AA27" s="10"/>
      <c r="AB27" s="44"/>
      <c r="AC27" s="10"/>
      <c r="AD27" s="10"/>
      <c r="AE27" s="44"/>
      <c r="AF27" s="44"/>
      <c r="AG27" s="44"/>
      <c r="AH27" s="44"/>
      <c r="AI27" s="10"/>
      <c r="AJ27" s="10"/>
      <c r="AK27" s="44"/>
      <c r="AL27" s="44"/>
      <c r="AM27" s="44"/>
      <c r="AN27" s="44"/>
      <c r="AO27" s="10"/>
      <c r="AP27" s="10"/>
      <c r="AQ27" s="44"/>
      <c r="AR27" s="44"/>
      <c r="AS27" s="44"/>
    </row>
    <row r="28" spans="1:45" ht="15">
      <c r="A28" s="3" t="str">
        <f t="shared" si="2"/>
        <v/>
      </c>
      <c r="B28" s="8"/>
      <c r="C28" s="8"/>
      <c r="D28" s="18"/>
      <c r="E28" s="8"/>
      <c r="F28" s="32"/>
      <c r="G28" s="3"/>
      <c r="H28" s="29"/>
      <c r="I28" s="39"/>
      <c r="J28" s="3" t="s">
        <v>125</v>
      </c>
      <c r="K28" s="3" t="str">
        <f t="shared" si="0"/>
        <v/>
      </c>
      <c r="L28" s="38" t="s">
        <v>125</v>
      </c>
      <c r="M28" s="8" t="s">
        <v>125</v>
      </c>
      <c r="N28" s="8" t="str">
        <f t="shared" si="1"/>
        <v/>
      </c>
      <c r="O28" s="8" t="s">
        <v>125</v>
      </c>
      <c r="P28" s="3">
        <v>1</v>
      </c>
      <c r="Q28" s="3">
        <v>1</v>
      </c>
      <c r="S28" s="44"/>
      <c r="T28" s="10"/>
      <c r="U28" s="10"/>
      <c r="V28" s="44"/>
      <c r="W28" s="10"/>
      <c r="X28" s="10"/>
      <c r="Y28" s="44"/>
      <c r="Z28" s="10"/>
      <c r="AA28" s="10"/>
      <c r="AB28" s="44"/>
      <c r="AC28" s="10"/>
      <c r="AD28" s="10"/>
      <c r="AE28" s="44"/>
      <c r="AF28" s="44"/>
      <c r="AG28" s="44"/>
      <c r="AH28" s="44"/>
      <c r="AI28" s="10"/>
      <c r="AJ28" s="10"/>
      <c r="AK28" s="44"/>
      <c r="AL28" s="44"/>
      <c r="AM28" s="44"/>
      <c r="AN28" s="44"/>
      <c r="AO28" s="44"/>
      <c r="AP28" s="44"/>
      <c r="AQ28" s="44"/>
      <c r="AR28" s="44"/>
      <c r="AS28" s="44"/>
    </row>
    <row r="29" spans="1:45" ht="15">
      <c r="A29" s="3" t="str">
        <f t="shared" si="2"/>
        <v/>
      </c>
      <c r="B29" s="8"/>
      <c r="C29" s="8"/>
      <c r="D29" s="18"/>
      <c r="E29" s="8"/>
      <c r="F29" s="32"/>
      <c r="G29" s="3"/>
      <c r="H29" s="29"/>
      <c r="I29" s="39"/>
      <c r="J29" s="3" t="s">
        <v>125</v>
      </c>
      <c r="K29" s="3" t="str">
        <f t="shared" si="0"/>
        <v/>
      </c>
      <c r="L29" s="38" t="s">
        <v>125</v>
      </c>
      <c r="M29" s="8" t="s">
        <v>125</v>
      </c>
      <c r="N29" s="8" t="str">
        <f t="shared" si="1"/>
        <v/>
      </c>
      <c r="O29" s="8" t="s">
        <v>125</v>
      </c>
      <c r="P29" s="3">
        <v>1</v>
      </c>
      <c r="Q29" s="3">
        <v>1</v>
      </c>
      <c r="R29" s="43"/>
      <c r="S29" s="44"/>
      <c r="T29" s="44"/>
      <c r="U29" s="44"/>
      <c r="V29" s="44"/>
      <c r="W29" s="44"/>
      <c r="X29" s="44"/>
      <c r="Y29" s="44"/>
      <c r="Z29" s="10"/>
      <c r="AA29" s="10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</row>
    <row r="30" spans="1:45" ht="15">
      <c r="A30" s="3" t="str">
        <f t="shared" si="2"/>
        <v/>
      </c>
      <c r="B30" s="8"/>
      <c r="C30" s="8"/>
      <c r="D30" s="18"/>
      <c r="E30" s="8"/>
      <c r="F30" s="32"/>
      <c r="G30" s="3"/>
      <c r="H30" s="29"/>
      <c r="I30" s="39"/>
      <c r="J30" s="3" t="s">
        <v>125</v>
      </c>
      <c r="K30" s="3" t="str">
        <f t="shared" si="0"/>
        <v/>
      </c>
      <c r="L30" s="38" t="s">
        <v>125</v>
      </c>
      <c r="M30" s="8" t="s">
        <v>125</v>
      </c>
      <c r="N30" s="8" t="str">
        <f t="shared" si="1"/>
        <v/>
      </c>
      <c r="O30" s="8" t="s">
        <v>125</v>
      </c>
      <c r="P30" s="3">
        <v>1</v>
      </c>
      <c r="Q30" s="3">
        <v>1</v>
      </c>
      <c r="R30" s="43"/>
      <c r="S30" s="44"/>
      <c r="T30" s="10"/>
      <c r="U30" s="10"/>
      <c r="V30" s="44"/>
      <c r="W30" s="10"/>
      <c r="X30" s="10"/>
      <c r="Y30" s="44"/>
      <c r="Z30" s="10"/>
      <c r="AA30" s="10"/>
      <c r="AB30" s="44"/>
      <c r="AC30" s="10"/>
      <c r="AD30" s="10"/>
      <c r="AE30" s="44"/>
      <c r="AF30" s="10"/>
      <c r="AG30" s="10"/>
      <c r="AH30" s="44"/>
      <c r="AI30" s="10"/>
      <c r="AJ30" s="10"/>
      <c r="AK30" s="44"/>
      <c r="AL30" s="10"/>
      <c r="AM30" s="10"/>
      <c r="AN30" s="44"/>
      <c r="AO30" s="10"/>
      <c r="AP30" s="10"/>
      <c r="AQ30" s="44"/>
      <c r="AR30" s="10"/>
      <c r="AS30" s="10"/>
    </row>
    <row r="31" spans="1:45" ht="15">
      <c r="A31" s="3" t="str">
        <f t="shared" si="2"/>
        <v/>
      </c>
      <c r="B31" s="8"/>
      <c r="D31" s="17"/>
      <c r="H31" s="29"/>
      <c r="I31" s="39"/>
      <c r="J31" s="3" t="s">
        <v>125</v>
      </c>
      <c r="K31" s="3" t="str">
        <f t="shared" si="0"/>
        <v/>
      </c>
      <c r="L31" s="38" t="s">
        <v>125</v>
      </c>
      <c r="M31" s="8" t="s">
        <v>125</v>
      </c>
      <c r="N31" s="8" t="str">
        <f t="shared" si="1"/>
        <v/>
      </c>
      <c r="O31" s="8" t="s">
        <v>125</v>
      </c>
      <c r="P31" s="3">
        <v>1</v>
      </c>
      <c r="Q31" s="3">
        <v>1</v>
      </c>
      <c r="R31" s="43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10"/>
      <c r="AS31" s="10"/>
    </row>
    <row r="32" spans="1:45" ht="15">
      <c r="A32" s="3" t="str">
        <f t="shared" si="2"/>
        <v/>
      </c>
      <c r="B32" s="8"/>
      <c r="D32" s="18"/>
      <c r="E32" s="8"/>
      <c r="F32" s="32"/>
      <c r="G32" s="3"/>
      <c r="H32" s="29"/>
      <c r="I32" s="39"/>
      <c r="J32" s="3" t="s">
        <v>125</v>
      </c>
      <c r="K32" s="3" t="str">
        <f t="shared" si="0"/>
        <v/>
      </c>
      <c r="L32" s="38" t="s">
        <v>125</v>
      </c>
      <c r="M32" s="8" t="s">
        <v>125</v>
      </c>
      <c r="N32" s="8" t="str">
        <f t="shared" si="1"/>
        <v/>
      </c>
      <c r="O32" s="8" t="s">
        <v>125</v>
      </c>
      <c r="P32" s="3">
        <v>1</v>
      </c>
      <c r="Q32" s="3">
        <v>1</v>
      </c>
      <c r="S32" s="44"/>
      <c r="T32" s="10"/>
      <c r="U32" s="10"/>
      <c r="V32" s="44"/>
      <c r="W32" s="10"/>
      <c r="X32" s="10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</row>
    <row r="33" spans="1:45" ht="15">
      <c r="A33" s="3" t="str">
        <f t="shared" si="2"/>
        <v/>
      </c>
      <c r="B33" s="8"/>
      <c r="C33" s="8"/>
      <c r="D33" s="18"/>
      <c r="E33" s="8"/>
      <c r="F33" s="32"/>
      <c r="G33" s="3"/>
      <c r="H33" s="29"/>
      <c r="I33" s="39"/>
      <c r="J33" s="3" t="s">
        <v>125</v>
      </c>
      <c r="K33" s="3" t="str">
        <f t="shared" si="0"/>
        <v/>
      </c>
      <c r="L33" s="38" t="s">
        <v>125</v>
      </c>
      <c r="M33" s="8" t="s">
        <v>125</v>
      </c>
      <c r="N33" s="8" t="str">
        <f t="shared" si="1"/>
        <v/>
      </c>
      <c r="O33" s="8" t="s">
        <v>125</v>
      </c>
      <c r="P33" s="3">
        <v>1</v>
      </c>
      <c r="Q33" s="3">
        <v>1</v>
      </c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10"/>
      <c r="AP33" s="10"/>
      <c r="AQ33" s="44"/>
      <c r="AR33" s="44"/>
      <c r="AS33" s="44"/>
    </row>
    <row r="34" spans="1:45" ht="15">
      <c r="A34" s="3" t="str">
        <f t="shared" si="2"/>
        <v/>
      </c>
      <c r="B34" s="8"/>
      <c r="C34" s="8"/>
      <c r="D34" s="18"/>
      <c r="E34" s="8"/>
      <c r="F34" s="32"/>
      <c r="G34" s="3"/>
      <c r="H34" s="29"/>
      <c r="I34" s="39"/>
      <c r="J34" s="3" t="s">
        <v>125</v>
      </c>
      <c r="K34" s="3" t="str">
        <f t="shared" si="0"/>
        <v/>
      </c>
      <c r="L34" s="38" t="s">
        <v>125</v>
      </c>
      <c r="M34" s="8" t="s">
        <v>125</v>
      </c>
      <c r="N34" s="8" t="str">
        <f t="shared" si="1"/>
        <v/>
      </c>
      <c r="O34" s="8" t="s">
        <v>125</v>
      </c>
      <c r="P34" s="3">
        <v>1</v>
      </c>
      <c r="Q34" s="3">
        <v>1</v>
      </c>
      <c r="R34" s="43"/>
      <c r="S34" s="44"/>
      <c r="T34" s="10"/>
      <c r="U34" s="10"/>
      <c r="V34" s="44"/>
      <c r="W34" s="10"/>
      <c r="X34" s="10"/>
      <c r="Y34" s="44"/>
      <c r="Z34" s="10"/>
      <c r="AA34" s="10"/>
      <c r="AB34" s="44"/>
      <c r="AC34" s="10"/>
      <c r="AD34" s="10"/>
      <c r="AE34" s="44"/>
      <c r="AF34" s="44"/>
      <c r="AG34" s="44"/>
      <c r="AH34" s="44"/>
      <c r="AI34" s="10"/>
      <c r="AJ34" s="10"/>
      <c r="AK34" s="44"/>
      <c r="AL34" s="44"/>
      <c r="AM34" s="44"/>
      <c r="AN34" s="44"/>
      <c r="AO34" s="10"/>
      <c r="AP34" s="10"/>
      <c r="AQ34" s="44"/>
      <c r="AR34" s="44"/>
      <c r="AS34" s="44"/>
    </row>
    <row r="35" spans="1:45" ht="15">
      <c r="A35" s="3" t="str">
        <f t="shared" si="2"/>
        <v/>
      </c>
      <c r="B35" s="8"/>
      <c r="C35" s="8"/>
      <c r="D35" s="18"/>
      <c r="E35" s="8"/>
      <c r="F35" s="32"/>
      <c r="G35" s="3"/>
      <c r="H35" s="29"/>
      <c r="I35" s="39"/>
      <c r="J35" s="3" t="s">
        <v>125</v>
      </c>
      <c r="K35" s="3" t="str">
        <f t="shared" si="0"/>
        <v/>
      </c>
      <c r="L35" s="38" t="s">
        <v>125</v>
      </c>
      <c r="M35" s="8" t="s">
        <v>125</v>
      </c>
      <c r="N35" s="8" t="str">
        <f t="shared" si="1"/>
        <v/>
      </c>
      <c r="O35" s="8" t="s">
        <v>125</v>
      </c>
      <c r="P35" s="3">
        <v>1</v>
      </c>
      <c r="Q35" s="3">
        <v>1</v>
      </c>
      <c r="R35" s="43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10"/>
      <c r="AD35" s="10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</row>
    <row r="36" spans="1:45" ht="15">
      <c r="A36" s="3" t="str">
        <f t="shared" si="2"/>
        <v/>
      </c>
      <c r="B36" s="8"/>
      <c r="D36" s="17"/>
      <c r="H36" s="29"/>
      <c r="I36" s="39"/>
      <c r="J36" s="3" t="s">
        <v>125</v>
      </c>
      <c r="K36" s="3" t="str">
        <f t="shared" si="0"/>
        <v/>
      </c>
      <c r="L36" s="38" t="s">
        <v>125</v>
      </c>
      <c r="M36" s="8" t="s">
        <v>125</v>
      </c>
      <c r="N36" s="8" t="str">
        <f t="shared" si="1"/>
        <v/>
      </c>
      <c r="O36" s="8" t="s">
        <v>125</v>
      </c>
      <c r="P36" s="3">
        <v>1</v>
      </c>
      <c r="Q36" s="3">
        <v>1</v>
      </c>
      <c r="R36" s="43"/>
      <c r="S36" s="44"/>
      <c r="T36" s="44"/>
      <c r="U36" s="44"/>
      <c r="V36" s="44"/>
      <c r="W36" s="10"/>
      <c r="X36" s="10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</row>
    <row r="37" spans="1:45" ht="15">
      <c r="A37" s="3" t="str">
        <f t="shared" si="2"/>
        <v/>
      </c>
      <c r="B37" s="8"/>
      <c r="D37" s="18"/>
      <c r="E37" s="8"/>
      <c r="F37" s="32"/>
      <c r="G37" s="3"/>
      <c r="H37" s="29"/>
      <c r="I37" s="39"/>
      <c r="J37" s="3" t="s">
        <v>125</v>
      </c>
      <c r="K37" s="3" t="str">
        <f t="shared" si="0"/>
        <v/>
      </c>
      <c r="L37" s="38" t="s">
        <v>125</v>
      </c>
      <c r="M37" s="8" t="s">
        <v>125</v>
      </c>
      <c r="N37" s="8" t="str">
        <f t="shared" si="1"/>
        <v/>
      </c>
      <c r="O37" s="8" t="s">
        <v>125</v>
      </c>
      <c r="P37" s="3">
        <v>1</v>
      </c>
      <c r="Q37" s="3">
        <v>1</v>
      </c>
      <c r="S37" s="44"/>
      <c r="T37" s="10"/>
      <c r="U37" s="10"/>
      <c r="V37" s="44"/>
      <c r="W37" s="10"/>
      <c r="X37" s="10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</row>
    <row r="38" spans="1:45" ht="15">
      <c r="A38" s="3" t="str">
        <f t="shared" si="2"/>
        <v/>
      </c>
      <c r="B38" s="8"/>
      <c r="C38" s="8"/>
      <c r="D38" s="18"/>
      <c r="E38" s="8"/>
      <c r="F38" s="32"/>
      <c r="G38" s="3"/>
      <c r="H38" s="29"/>
      <c r="I38" s="39"/>
      <c r="J38" s="3" t="s">
        <v>125</v>
      </c>
      <c r="K38" s="3" t="str">
        <f t="shared" si="0"/>
        <v/>
      </c>
      <c r="L38" s="38" t="s">
        <v>125</v>
      </c>
      <c r="M38" s="8" t="s">
        <v>125</v>
      </c>
      <c r="N38" s="8" t="str">
        <f t="shared" si="1"/>
        <v/>
      </c>
      <c r="O38" s="8" t="s">
        <v>125</v>
      </c>
      <c r="P38" s="3">
        <v>1</v>
      </c>
      <c r="Q38" s="3">
        <v>1</v>
      </c>
      <c r="S38" s="44"/>
      <c r="T38" s="10"/>
      <c r="U38" s="10"/>
      <c r="V38" s="44"/>
      <c r="W38" s="10"/>
      <c r="X38" s="10"/>
      <c r="Y38" s="44"/>
      <c r="Z38" s="10"/>
      <c r="AA38" s="10"/>
      <c r="AB38" s="44"/>
      <c r="AC38" s="44"/>
      <c r="AD38" s="44"/>
      <c r="AE38" s="44"/>
      <c r="AF38" s="44"/>
      <c r="AG38" s="44"/>
      <c r="AH38" s="44"/>
      <c r="AI38" s="10"/>
      <c r="AJ38" s="10"/>
      <c r="AK38" s="44"/>
      <c r="AL38" s="44"/>
      <c r="AM38" s="44"/>
      <c r="AN38" s="44"/>
      <c r="AO38" s="10"/>
      <c r="AP38" s="10"/>
      <c r="AQ38" s="44"/>
      <c r="AR38" s="44"/>
      <c r="AS38" s="44"/>
    </row>
    <row r="39" spans="1:45" ht="15">
      <c r="A39" s="3" t="str">
        <f t="shared" si="2"/>
        <v/>
      </c>
      <c r="B39" s="8"/>
      <c r="C39" s="8"/>
      <c r="D39" s="18"/>
      <c r="E39" s="8"/>
      <c r="F39" s="32"/>
      <c r="G39" s="3"/>
      <c r="H39" s="29"/>
      <c r="I39" s="39"/>
      <c r="J39" s="3" t="s">
        <v>125</v>
      </c>
      <c r="K39" s="3" t="str">
        <f t="shared" si="0"/>
        <v/>
      </c>
      <c r="L39" s="38" t="s">
        <v>125</v>
      </c>
      <c r="M39" s="8" t="s">
        <v>125</v>
      </c>
      <c r="N39" s="8" t="str">
        <f t="shared" si="1"/>
        <v/>
      </c>
      <c r="O39" s="8" t="s">
        <v>125</v>
      </c>
      <c r="P39" s="3">
        <v>1</v>
      </c>
      <c r="Q39" s="3">
        <v>1</v>
      </c>
      <c r="R39" s="43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10"/>
      <c r="AP39" s="10"/>
      <c r="AQ39" s="44"/>
      <c r="AR39" s="44"/>
      <c r="AS39" s="44"/>
    </row>
    <row r="40" spans="1:45" ht="15">
      <c r="A40" s="3" t="str">
        <f t="shared" si="2"/>
        <v/>
      </c>
      <c r="B40" s="8"/>
      <c r="C40" s="8"/>
      <c r="D40" s="18"/>
      <c r="E40" s="8"/>
      <c r="F40" s="32"/>
      <c r="G40" s="3"/>
      <c r="H40" s="29"/>
      <c r="I40" s="39"/>
      <c r="J40" s="3" t="s">
        <v>125</v>
      </c>
      <c r="K40" s="3" t="str">
        <f t="shared" si="0"/>
        <v/>
      </c>
      <c r="L40" s="38" t="s">
        <v>125</v>
      </c>
      <c r="M40" s="8" t="s">
        <v>125</v>
      </c>
      <c r="N40" s="8" t="str">
        <f t="shared" si="1"/>
        <v/>
      </c>
      <c r="O40" s="8" t="s">
        <v>125</v>
      </c>
      <c r="P40" s="3">
        <v>1</v>
      </c>
      <c r="Q40" s="3">
        <v>1</v>
      </c>
      <c r="R40" s="43"/>
      <c r="S40" s="44"/>
      <c r="T40" s="44"/>
      <c r="U40" s="44"/>
      <c r="V40" s="44"/>
      <c r="W40" s="44"/>
      <c r="X40" s="44"/>
      <c r="Y40" s="44"/>
      <c r="Z40" s="10"/>
      <c r="AA40" s="10"/>
      <c r="AB40" s="44"/>
      <c r="AC40" s="10"/>
      <c r="AD40" s="10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</row>
    <row r="41" spans="1:45" ht="15">
      <c r="A41" s="3" t="str">
        <f t="shared" si="2"/>
        <v/>
      </c>
      <c r="B41" s="8"/>
      <c r="D41" s="17"/>
      <c r="H41" s="29"/>
      <c r="I41" s="39"/>
      <c r="J41" s="3" t="s">
        <v>125</v>
      </c>
      <c r="K41" s="3" t="str">
        <f t="shared" si="0"/>
        <v/>
      </c>
      <c r="L41" s="38" t="s">
        <v>125</v>
      </c>
      <c r="M41" s="8" t="s">
        <v>125</v>
      </c>
      <c r="N41" s="8" t="str">
        <f t="shared" si="1"/>
        <v/>
      </c>
      <c r="O41" s="8" t="s">
        <v>125</v>
      </c>
      <c r="P41" s="3">
        <v>1</v>
      </c>
      <c r="Q41" s="3">
        <v>1</v>
      </c>
      <c r="R41" s="43"/>
      <c r="S41" s="44"/>
      <c r="T41" s="10"/>
      <c r="U41" s="10"/>
      <c r="V41" s="44"/>
      <c r="W41" s="10"/>
      <c r="X41" s="10"/>
      <c r="Y41" s="44"/>
      <c r="Z41" s="10"/>
      <c r="AA41" s="10"/>
      <c r="AB41" s="44"/>
      <c r="AC41" s="10"/>
      <c r="AD41" s="10"/>
      <c r="AE41" s="44"/>
      <c r="AF41" s="44"/>
      <c r="AG41" s="44"/>
      <c r="AH41" s="44"/>
      <c r="AI41" s="10"/>
      <c r="AJ41" s="10"/>
      <c r="AK41" s="44"/>
      <c r="AL41" s="10"/>
      <c r="AM41" s="10"/>
      <c r="AN41" s="44"/>
      <c r="AO41" s="10"/>
      <c r="AP41" s="10"/>
      <c r="AQ41" s="44"/>
      <c r="AR41" s="10"/>
      <c r="AS41" s="10"/>
    </row>
    <row r="42" spans="1:45" ht="15">
      <c r="A42" s="3" t="str">
        <f t="shared" si="2"/>
        <v/>
      </c>
      <c r="B42" s="8"/>
      <c r="D42" s="18"/>
      <c r="E42" s="8"/>
      <c r="F42" s="32"/>
      <c r="G42" s="3"/>
      <c r="H42" s="29"/>
      <c r="I42" s="39"/>
      <c r="J42" s="3" t="s">
        <v>125</v>
      </c>
      <c r="K42" s="3" t="str">
        <f t="shared" si="0"/>
        <v/>
      </c>
      <c r="L42" s="38" t="s">
        <v>125</v>
      </c>
      <c r="M42" s="8" t="s">
        <v>125</v>
      </c>
      <c r="N42" s="8" t="str">
        <f t="shared" si="1"/>
        <v/>
      </c>
      <c r="O42" s="8" t="s">
        <v>125</v>
      </c>
      <c r="P42" s="3">
        <v>1</v>
      </c>
      <c r="Q42" s="3">
        <v>1</v>
      </c>
      <c r="S42" s="44"/>
      <c r="T42" s="44"/>
      <c r="U42" s="44"/>
      <c r="V42" s="44"/>
      <c r="W42" s="44"/>
      <c r="X42" s="44"/>
      <c r="Y42" s="44"/>
      <c r="Z42" s="10"/>
      <c r="AA42" s="10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</row>
    <row r="43" spans="1:45" ht="15">
      <c r="A43" s="3" t="str">
        <f t="shared" si="2"/>
        <v/>
      </c>
      <c r="B43" s="8"/>
      <c r="C43" s="8"/>
      <c r="D43" s="18"/>
      <c r="E43" s="8"/>
      <c r="F43" s="32"/>
      <c r="G43" s="3"/>
      <c r="H43" s="29"/>
      <c r="I43" s="39"/>
      <c r="J43" s="3" t="s">
        <v>125</v>
      </c>
      <c r="K43" s="3" t="str">
        <f t="shared" si="0"/>
        <v/>
      </c>
      <c r="L43" s="38" t="s">
        <v>125</v>
      </c>
      <c r="M43" s="8" t="s">
        <v>125</v>
      </c>
      <c r="N43" s="8" t="str">
        <f t="shared" si="1"/>
        <v/>
      </c>
      <c r="O43" s="8" t="s">
        <v>125</v>
      </c>
      <c r="P43" s="3">
        <v>1</v>
      </c>
      <c r="Q43" s="3">
        <v>1</v>
      </c>
      <c r="S43" s="44"/>
      <c r="T43" s="44"/>
      <c r="U43" s="44"/>
      <c r="V43" s="44"/>
      <c r="W43" s="10"/>
      <c r="X43" s="10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</row>
    <row r="44" spans="1:45" ht="15">
      <c r="A44" s="3" t="str">
        <f t="shared" si="2"/>
        <v/>
      </c>
      <c r="B44" s="8"/>
      <c r="C44" s="8"/>
      <c r="D44" s="18"/>
      <c r="E44" s="8"/>
      <c r="F44" s="32"/>
      <c r="G44" s="3"/>
      <c r="H44" s="29"/>
      <c r="I44" s="39"/>
      <c r="J44" s="3" t="s">
        <v>125</v>
      </c>
      <c r="K44" s="3" t="str">
        <f t="shared" si="0"/>
        <v/>
      </c>
      <c r="L44" s="38" t="s">
        <v>125</v>
      </c>
      <c r="M44" s="8" t="s">
        <v>125</v>
      </c>
      <c r="N44" s="8" t="str">
        <f t="shared" si="1"/>
        <v/>
      </c>
      <c r="O44" s="8" t="s">
        <v>125</v>
      </c>
      <c r="P44" s="3">
        <v>1</v>
      </c>
      <c r="Q44" s="3">
        <v>1</v>
      </c>
      <c r="R44" s="43"/>
      <c r="S44" s="44"/>
      <c r="T44" s="10"/>
      <c r="U44" s="10"/>
      <c r="V44" s="44"/>
      <c r="W44" s="10"/>
      <c r="X44" s="10"/>
      <c r="Y44" s="44"/>
      <c r="Z44" s="10"/>
      <c r="AA44" s="10"/>
      <c r="AB44" s="44"/>
      <c r="AC44" s="10"/>
      <c r="AD44" s="10"/>
      <c r="AE44" s="44"/>
      <c r="AF44" s="44"/>
      <c r="AG44" s="44"/>
      <c r="AH44" s="44"/>
      <c r="AI44" s="10"/>
      <c r="AJ44" s="10"/>
      <c r="AK44" s="44"/>
      <c r="AL44" s="10"/>
      <c r="AM44" s="10"/>
      <c r="AN44" s="44"/>
      <c r="AO44" s="10"/>
      <c r="AP44" s="10"/>
      <c r="AQ44" s="44"/>
      <c r="AR44" s="44"/>
      <c r="AS44" s="44"/>
    </row>
    <row r="45" spans="1:45" ht="15">
      <c r="A45" s="3" t="str">
        <f t="shared" si="2"/>
        <v/>
      </c>
      <c r="B45" s="8"/>
      <c r="C45" s="8"/>
      <c r="D45" s="18"/>
      <c r="E45" s="8"/>
      <c r="F45" s="32"/>
      <c r="G45" s="3"/>
      <c r="H45" s="29"/>
      <c r="I45" s="39"/>
      <c r="J45" s="3" t="s">
        <v>125</v>
      </c>
      <c r="K45" s="3" t="str">
        <f t="shared" si="0"/>
        <v/>
      </c>
      <c r="L45" s="38" t="s">
        <v>125</v>
      </c>
      <c r="M45" s="8" t="s">
        <v>125</v>
      </c>
      <c r="N45" s="8" t="str">
        <f t="shared" si="1"/>
        <v/>
      </c>
      <c r="O45" s="8" t="s">
        <v>125</v>
      </c>
      <c r="P45" s="3">
        <v>1</v>
      </c>
      <c r="Q45" s="3">
        <v>1</v>
      </c>
      <c r="R45" s="43"/>
      <c r="S45" s="44"/>
      <c r="T45" s="44"/>
      <c r="U45" s="44"/>
      <c r="V45" s="44"/>
      <c r="W45" s="10"/>
      <c r="X45" s="10"/>
      <c r="Y45" s="44"/>
      <c r="Z45" s="10"/>
      <c r="AA45" s="10"/>
      <c r="AB45" s="44"/>
      <c r="AC45" s="10"/>
      <c r="AD45" s="10"/>
      <c r="AE45" s="44"/>
      <c r="AF45" s="44"/>
      <c r="AG45" s="44"/>
      <c r="AH45" s="44"/>
      <c r="AI45" s="10"/>
      <c r="AJ45" s="10"/>
      <c r="AK45" s="44"/>
      <c r="AL45" s="44"/>
      <c r="AM45" s="44"/>
      <c r="AN45" s="44"/>
      <c r="AO45" s="10"/>
      <c r="AP45" s="10"/>
      <c r="AQ45" s="44"/>
      <c r="AR45" s="44"/>
      <c r="AS45" s="44"/>
    </row>
    <row r="46" spans="1:45" ht="15">
      <c r="A46" s="3" t="str">
        <f t="shared" si="2"/>
        <v/>
      </c>
      <c r="B46" s="8"/>
      <c r="D46" s="17"/>
      <c r="H46" s="29"/>
      <c r="I46" s="39"/>
      <c r="J46" s="3" t="s">
        <v>125</v>
      </c>
      <c r="K46" s="3" t="str">
        <f t="shared" si="0"/>
        <v/>
      </c>
      <c r="L46" s="38" t="s">
        <v>125</v>
      </c>
      <c r="M46" s="8" t="s">
        <v>125</v>
      </c>
      <c r="N46" s="8" t="str">
        <f t="shared" si="1"/>
        <v/>
      </c>
      <c r="O46" s="8" t="s">
        <v>125</v>
      </c>
      <c r="P46" s="3">
        <v>1</v>
      </c>
      <c r="Q46" s="3">
        <v>1</v>
      </c>
      <c r="R46" s="43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10"/>
      <c r="AP46" s="10"/>
      <c r="AQ46" s="44"/>
      <c r="AR46" s="44"/>
      <c r="AS46" s="44"/>
    </row>
    <row r="47" spans="1:45" ht="15">
      <c r="A47" s="3" t="str">
        <f t="shared" si="2"/>
        <v/>
      </c>
      <c r="B47" s="8"/>
      <c r="D47" s="18"/>
      <c r="E47" s="8"/>
      <c r="F47" s="32"/>
      <c r="G47" s="3"/>
      <c r="H47" s="29"/>
      <c r="I47" s="39"/>
      <c r="J47" s="3" t="s">
        <v>125</v>
      </c>
      <c r="K47" s="3" t="str">
        <f t="shared" si="0"/>
        <v/>
      </c>
      <c r="L47" s="38" t="s">
        <v>125</v>
      </c>
      <c r="M47" s="8" t="s">
        <v>125</v>
      </c>
      <c r="N47" s="8" t="str">
        <f t="shared" si="1"/>
        <v/>
      </c>
      <c r="O47" s="8" t="s">
        <v>125</v>
      </c>
      <c r="P47" s="3">
        <v>1</v>
      </c>
      <c r="Q47" s="3">
        <v>1</v>
      </c>
      <c r="S47" s="44"/>
      <c r="T47" s="10"/>
      <c r="U47" s="10"/>
      <c r="V47" s="44"/>
      <c r="W47" s="10"/>
      <c r="X47" s="10"/>
      <c r="Y47" s="44"/>
      <c r="Z47" s="10"/>
      <c r="AA47" s="10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10"/>
      <c r="AP47" s="10"/>
      <c r="AQ47" s="44"/>
      <c r="AR47" s="44"/>
      <c r="AS47" s="44"/>
    </row>
    <row r="48" spans="1:45" ht="15">
      <c r="A48" s="3" t="str">
        <f t="shared" si="2"/>
        <v/>
      </c>
      <c r="B48" s="8"/>
      <c r="C48" s="8"/>
      <c r="D48" s="18"/>
      <c r="E48" s="8"/>
      <c r="F48" s="32"/>
      <c r="G48" s="3"/>
      <c r="H48" s="29"/>
      <c r="I48" s="39"/>
      <c r="J48" s="3" t="s">
        <v>125</v>
      </c>
      <c r="K48" s="3" t="str">
        <f t="shared" si="0"/>
        <v/>
      </c>
      <c r="L48" s="38" t="s">
        <v>125</v>
      </c>
      <c r="M48" s="8" t="s">
        <v>125</v>
      </c>
      <c r="N48" s="8" t="str">
        <f t="shared" si="1"/>
        <v/>
      </c>
      <c r="O48" s="8" t="s">
        <v>125</v>
      </c>
      <c r="P48" s="3">
        <v>1</v>
      </c>
      <c r="Q48" s="3">
        <v>1</v>
      </c>
      <c r="S48" s="44"/>
      <c r="T48" s="44"/>
      <c r="U48" s="44"/>
      <c r="V48" s="44"/>
      <c r="W48" s="44"/>
      <c r="X48" s="44"/>
      <c r="Y48" s="44"/>
      <c r="Z48" s="10"/>
      <c r="AA48" s="10"/>
      <c r="AB48" s="44"/>
      <c r="AC48" s="10"/>
      <c r="AD48" s="10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10"/>
      <c r="AS48" s="10"/>
    </row>
    <row r="49" spans="1:45" ht="14.4">
      <c r="A49" s="3" t="str">
        <f t="shared" si="2"/>
        <v/>
      </c>
      <c r="B49" s="8"/>
      <c r="C49" s="8"/>
      <c r="D49" s="18"/>
      <c r="E49" s="8"/>
      <c r="F49" s="32"/>
      <c r="G49" s="3"/>
      <c r="H49" s="29"/>
      <c r="I49" s="39"/>
      <c r="J49" s="3" t="s">
        <v>125</v>
      </c>
      <c r="K49" s="3" t="str">
        <f t="shared" si="0"/>
        <v/>
      </c>
      <c r="L49" s="38" t="s">
        <v>125</v>
      </c>
      <c r="M49" s="8" t="s">
        <v>125</v>
      </c>
      <c r="N49" s="8" t="str">
        <f t="shared" si="1"/>
        <v/>
      </c>
      <c r="O49" s="8" t="s">
        <v>125</v>
      </c>
      <c r="P49" s="3">
        <v>1</v>
      </c>
      <c r="Q49" s="3">
        <v>1</v>
      </c>
      <c r="R49" s="43"/>
      <c r="Z49" s="43"/>
      <c r="AA49" s="43"/>
      <c r="AB49" s="43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</row>
    <row r="50" spans="1:45" ht="14.4">
      <c r="A50" s="3" t="str">
        <f t="shared" si="2"/>
        <v/>
      </c>
      <c r="B50" s="8"/>
      <c r="C50" s="8"/>
      <c r="D50" s="18"/>
      <c r="E50" s="8"/>
      <c r="F50" s="32"/>
      <c r="G50" s="3"/>
      <c r="H50" s="29"/>
      <c r="I50" s="39"/>
      <c r="J50" s="3" t="s">
        <v>125</v>
      </c>
      <c r="K50" s="3" t="str">
        <f t="shared" si="0"/>
        <v/>
      </c>
      <c r="L50" s="38" t="s">
        <v>125</v>
      </c>
      <c r="M50" s="8" t="s">
        <v>125</v>
      </c>
      <c r="N50" s="8" t="str">
        <f t="shared" si="1"/>
        <v/>
      </c>
      <c r="O50" s="8" t="s">
        <v>125</v>
      </c>
      <c r="P50" s="3">
        <v>1</v>
      </c>
      <c r="Q50" s="3">
        <v>1</v>
      </c>
      <c r="R50" s="43"/>
      <c r="Z50" s="43"/>
      <c r="AA50" s="43"/>
      <c r="AB50" s="43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</row>
    <row r="51" spans="1:45" ht="14.4">
      <c r="A51" s="3" t="str">
        <f t="shared" si="2"/>
        <v/>
      </c>
      <c r="B51" s="8"/>
      <c r="D51" s="17"/>
      <c r="H51" s="29"/>
      <c r="I51" s="39"/>
      <c r="J51" s="3" t="s">
        <v>125</v>
      </c>
      <c r="K51" s="3" t="str">
        <f t="shared" si="0"/>
        <v/>
      </c>
      <c r="L51" s="38" t="s">
        <v>125</v>
      </c>
      <c r="M51" s="8" t="s">
        <v>125</v>
      </c>
      <c r="N51" s="8" t="str">
        <f t="shared" si="1"/>
        <v/>
      </c>
      <c r="O51" s="8" t="s">
        <v>125</v>
      </c>
      <c r="P51" s="3">
        <v>1</v>
      </c>
      <c r="Q51" s="3">
        <v>1</v>
      </c>
      <c r="R51" s="43"/>
      <c r="S51" s="43"/>
      <c r="T51" s="11"/>
      <c r="U51" s="11"/>
      <c r="V51" s="43"/>
      <c r="W51" s="43"/>
      <c r="X51" s="43"/>
      <c r="Y51" s="43"/>
      <c r="Z51" s="43"/>
      <c r="AA51" s="43"/>
      <c r="AB51" s="43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</row>
    <row r="52" spans="1:45" ht="14.4">
      <c r="A52" s="3" t="str">
        <f t="shared" si="2"/>
        <v/>
      </c>
      <c r="B52" s="8"/>
      <c r="D52" s="18"/>
      <c r="E52" s="8"/>
      <c r="F52" s="32"/>
      <c r="G52" s="3"/>
      <c r="H52" s="29"/>
      <c r="I52" s="39"/>
      <c r="J52" s="3" t="s">
        <v>125</v>
      </c>
      <c r="K52" s="3" t="str">
        <f t="shared" si="0"/>
        <v/>
      </c>
      <c r="L52" s="38" t="s">
        <v>125</v>
      </c>
      <c r="M52" s="8" t="s">
        <v>125</v>
      </c>
      <c r="N52" s="8" t="str">
        <f t="shared" si="1"/>
        <v/>
      </c>
      <c r="O52" s="8" t="s">
        <v>125</v>
      </c>
      <c r="P52" s="3">
        <v>1</v>
      </c>
      <c r="Q52" s="3">
        <v>1</v>
      </c>
      <c r="S52" s="43"/>
      <c r="T52" s="11"/>
      <c r="U52" s="11"/>
      <c r="V52" s="43"/>
      <c r="W52" s="43"/>
      <c r="X52" s="43"/>
      <c r="Y52" s="43"/>
      <c r="Z52" s="43"/>
      <c r="AA52" s="43"/>
      <c r="AB52" s="43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</row>
    <row r="53" spans="1:45" ht="14.4">
      <c r="A53" s="3" t="str">
        <f t="shared" si="2"/>
        <v/>
      </c>
      <c r="B53" s="8"/>
      <c r="C53" s="8"/>
      <c r="D53" s="18"/>
      <c r="E53" s="8"/>
      <c r="F53" s="32"/>
      <c r="G53" s="3"/>
      <c r="H53" s="29"/>
      <c r="I53" s="39"/>
      <c r="J53" s="3" t="s">
        <v>125</v>
      </c>
      <c r="K53" s="3" t="str">
        <f t="shared" si="0"/>
        <v/>
      </c>
      <c r="L53" s="38" t="s">
        <v>125</v>
      </c>
      <c r="M53" s="8" t="s">
        <v>125</v>
      </c>
      <c r="N53" s="8" t="str">
        <f t="shared" si="1"/>
        <v/>
      </c>
      <c r="O53" s="8" t="s">
        <v>125</v>
      </c>
      <c r="P53" s="3">
        <v>1</v>
      </c>
      <c r="Q53" s="3">
        <v>1</v>
      </c>
      <c r="S53" s="43"/>
      <c r="T53" s="11"/>
      <c r="U53" s="11"/>
      <c r="V53" s="43"/>
      <c r="W53" s="43"/>
      <c r="X53" s="43"/>
      <c r="Y53" s="43"/>
      <c r="Z53" s="43"/>
      <c r="AA53" s="43"/>
      <c r="AB53" s="43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</row>
    <row r="54" spans="1:45" ht="14.4">
      <c r="A54" s="3" t="str">
        <f t="shared" si="2"/>
        <v/>
      </c>
      <c r="B54" s="8"/>
      <c r="C54" s="8"/>
      <c r="D54" s="18"/>
      <c r="E54" s="8"/>
      <c r="F54" s="32"/>
      <c r="G54" s="3"/>
      <c r="H54" s="29"/>
      <c r="I54" s="39"/>
      <c r="J54" s="3" t="s">
        <v>125</v>
      </c>
      <c r="K54" s="3" t="str">
        <f t="shared" si="0"/>
        <v/>
      </c>
      <c r="L54" s="38" t="s">
        <v>125</v>
      </c>
      <c r="M54" s="8" t="s">
        <v>125</v>
      </c>
      <c r="N54" s="8" t="str">
        <f t="shared" si="1"/>
        <v/>
      </c>
      <c r="O54" s="8" t="s">
        <v>125</v>
      </c>
      <c r="P54" s="3">
        <v>1</v>
      </c>
      <c r="Q54" s="3">
        <v>1</v>
      </c>
      <c r="R54" s="43"/>
      <c r="S54" s="43"/>
      <c r="T54" s="11"/>
      <c r="U54" s="11"/>
      <c r="V54" s="43"/>
      <c r="W54" s="43"/>
      <c r="X54" s="43"/>
      <c r="Y54" s="43"/>
      <c r="Z54" s="43"/>
      <c r="AA54" s="43"/>
      <c r="AB54" s="43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</row>
    <row r="55" spans="1:45" ht="14.4">
      <c r="A55" s="3" t="str">
        <f t="shared" si="2"/>
        <v/>
      </c>
      <c r="B55" s="8"/>
      <c r="C55" s="8"/>
      <c r="D55" s="18"/>
      <c r="E55" s="8"/>
      <c r="F55" s="32"/>
      <c r="G55" s="3"/>
      <c r="H55" s="29"/>
      <c r="I55" s="39"/>
      <c r="J55" s="3" t="s">
        <v>125</v>
      </c>
      <c r="K55" s="3" t="str">
        <f t="shared" si="0"/>
        <v/>
      </c>
      <c r="L55" s="38" t="s">
        <v>125</v>
      </c>
      <c r="M55" s="8" t="s">
        <v>125</v>
      </c>
      <c r="N55" s="8" t="str">
        <f t="shared" si="1"/>
        <v/>
      </c>
      <c r="O55" s="8" t="s">
        <v>125</v>
      </c>
      <c r="P55" s="3">
        <v>1</v>
      </c>
      <c r="Q55" s="3">
        <v>1</v>
      </c>
      <c r="R55" s="43"/>
      <c r="S55" s="43"/>
      <c r="T55" s="11"/>
      <c r="U55" s="11"/>
      <c r="V55" s="43"/>
      <c r="W55" s="43"/>
      <c r="X55" s="43"/>
      <c r="Y55" s="43"/>
      <c r="Z55" s="43"/>
      <c r="AA55" s="43"/>
      <c r="AB55" s="43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</row>
    <row r="56" spans="1:45" ht="14.4">
      <c r="A56" s="3" t="str">
        <f t="shared" si="2"/>
        <v/>
      </c>
      <c r="B56" s="8"/>
      <c r="D56" s="17"/>
      <c r="H56" s="29"/>
      <c r="I56" s="39"/>
      <c r="J56" s="3" t="s">
        <v>125</v>
      </c>
      <c r="K56" s="3" t="str">
        <f t="shared" si="0"/>
        <v/>
      </c>
      <c r="L56" s="38" t="s">
        <v>125</v>
      </c>
      <c r="M56" s="8" t="s">
        <v>125</v>
      </c>
      <c r="N56" s="8" t="str">
        <f t="shared" si="1"/>
        <v/>
      </c>
      <c r="O56" s="8" t="s">
        <v>125</v>
      </c>
      <c r="P56" s="3">
        <v>1</v>
      </c>
      <c r="Q56" s="3">
        <v>1</v>
      </c>
      <c r="R56" s="43"/>
      <c r="S56" s="43"/>
      <c r="T56" s="11"/>
      <c r="U56" s="11"/>
      <c r="V56" s="43"/>
      <c r="W56" s="43"/>
      <c r="X56" s="43"/>
      <c r="Y56" s="43"/>
      <c r="Z56" s="43"/>
      <c r="AA56" s="43"/>
      <c r="AB56" s="43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</row>
    <row r="57" spans="1:45" ht="14.4">
      <c r="A57" s="3" t="str">
        <f t="shared" si="2"/>
        <v/>
      </c>
      <c r="B57" s="8"/>
      <c r="D57" s="18"/>
      <c r="E57" s="8"/>
      <c r="F57" s="32"/>
      <c r="G57" s="3"/>
      <c r="H57" s="29"/>
      <c r="I57" s="39"/>
      <c r="J57" s="3" t="s">
        <v>125</v>
      </c>
      <c r="K57" s="3" t="str">
        <f t="shared" si="0"/>
        <v/>
      </c>
      <c r="L57" s="38" t="s">
        <v>125</v>
      </c>
      <c r="M57" s="8" t="s">
        <v>125</v>
      </c>
      <c r="N57" s="8" t="str">
        <f t="shared" si="1"/>
        <v/>
      </c>
      <c r="O57" s="8" t="s">
        <v>125</v>
      </c>
      <c r="P57" s="3">
        <v>1</v>
      </c>
      <c r="Q57" s="3">
        <v>1</v>
      </c>
      <c r="S57" s="43"/>
      <c r="T57" s="11"/>
      <c r="U57" s="11"/>
      <c r="V57" s="43"/>
      <c r="W57" s="43"/>
      <c r="X57" s="43"/>
      <c r="Y57" s="43"/>
      <c r="Z57" s="43"/>
      <c r="AA57" s="43"/>
      <c r="AB57" s="43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</row>
    <row r="58" spans="1:45" ht="14.4">
      <c r="A58" s="3" t="str">
        <f t="shared" si="2"/>
        <v/>
      </c>
      <c r="B58" s="8"/>
      <c r="C58" s="8"/>
      <c r="D58" s="18"/>
      <c r="E58" s="8"/>
      <c r="F58" s="32"/>
      <c r="G58" s="3"/>
      <c r="H58" s="29"/>
      <c r="I58" s="39"/>
      <c r="J58" s="3" t="s">
        <v>125</v>
      </c>
      <c r="K58" s="3" t="str">
        <f t="shared" si="0"/>
        <v/>
      </c>
      <c r="L58" s="38" t="s">
        <v>125</v>
      </c>
      <c r="M58" s="8" t="s">
        <v>125</v>
      </c>
      <c r="N58" s="8" t="str">
        <f t="shared" si="1"/>
        <v/>
      </c>
      <c r="O58" s="8" t="s">
        <v>125</v>
      </c>
      <c r="P58" s="3">
        <v>1</v>
      </c>
      <c r="Q58" s="3">
        <v>1</v>
      </c>
      <c r="S58" s="43"/>
      <c r="T58" s="11"/>
      <c r="U58" s="11"/>
      <c r="V58" s="43"/>
      <c r="W58" s="43"/>
      <c r="X58" s="43"/>
      <c r="Y58" s="43"/>
      <c r="Z58" s="43"/>
      <c r="AA58" s="43"/>
      <c r="AB58" s="43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</row>
    <row r="59" spans="1:45" ht="14.4">
      <c r="A59" s="3" t="str">
        <f t="shared" si="2"/>
        <v/>
      </c>
      <c r="B59" s="8"/>
      <c r="C59" s="8"/>
      <c r="D59" s="18"/>
      <c r="E59" s="8"/>
      <c r="F59" s="32"/>
      <c r="G59" s="3"/>
      <c r="H59" s="29"/>
      <c r="I59" s="39"/>
      <c r="J59" s="3" t="s">
        <v>125</v>
      </c>
      <c r="K59" s="3" t="str">
        <f t="shared" si="0"/>
        <v/>
      </c>
      <c r="L59" s="38" t="s">
        <v>125</v>
      </c>
      <c r="M59" s="8" t="s">
        <v>125</v>
      </c>
      <c r="N59" s="8" t="str">
        <f t="shared" si="1"/>
        <v/>
      </c>
      <c r="O59" s="8" t="s">
        <v>125</v>
      </c>
      <c r="P59" s="3">
        <v>1</v>
      </c>
      <c r="Q59" s="3">
        <v>1</v>
      </c>
      <c r="R59" s="43"/>
      <c r="S59" s="43"/>
      <c r="T59" s="11"/>
      <c r="U59" s="11"/>
      <c r="V59" s="43"/>
      <c r="W59" s="43"/>
      <c r="X59" s="43"/>
      <c r="Y59" s="43"/>
      <c r="Z59" s="43"/>
      <c r="AA59" s="43"/>
      <c r="AB59" s="43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</row>
    <row r="60" spans="1:45" ht="14.4">
      <c r="A60" s="3" t="str">
        <f t="shared" si="2"/>
        <v/>
      </c>
      <c r="B60" s="8"/>
      <c r="C60" s="8"/>
      <c r="D60" s="18"/>
      <c r="E60" s="8"/>
      <c r="F60" s="32"/>
      <c r="G60" s="3"/>
      <c r="H60" s="29"/>
      <c r="I60" s="39"/>
      <c r="J60" s="3" t="s">
        <v>125</v>
      </c>
      <c r="K60" s="3" t="str">
        <f t="shared" si="0"/>
        <v/>
      </c>
      <c r="L60" s="38" t="s">
        <v>125</v>
      </c>
      <c r="M60" s="8" t="s">
        <v>125</v>
      </c>
      <c r="N60" s="8" t="str">
        <f t="shared" si="1"/>
        <v/>
      </c>
      <c r="O60" s="8" t="s">
        <v>125</v>
      </c>
      <c r="P60" s="3">
        <v>1</v>
      </c>
      <c r="Q60" s="3">
        <v>1</v>
      </c>
      <c r="R60" s="43"/>
      <c r="S60" s="43"/>
      <c r="T60" s="11"/>
      <c r="U60" s="11"/>
      <c r="V60" s="43"/>
      <c r="W60" s="43"/>
      <c r="X60" s="43"/>
      <c r="Y60" s="43"/>
      <c r="Z60" s="43"/>
      <c r="AA60" s="43"/>
      <c r="AB60" s="43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</row>
    <row r="61" spans="1:45" ht="14.4">
      <c r="A61" s="3" t="str">
        <f t="shared" si="2"/>
        <v/>
      </c>
      <c r="B61" s="8"/>
      <c r="D61" s="17"/>
      <c r="H61" s="29"/>
      <c r="I61" s="39"/>
      <c r="J61" s="3" t="s">
        <v>125</v>
      </c>
      <c r="K61" s="3" t="str">
        <f t="shared" si="0"/>
        <v/>
      </c>
      <c r="L61" s="38" t="s">
        <v>125</v>
      </c>
      <c r="M61" s="8" t="s">
        <v>125</v>
      </c>
      <c r="N61" s="8" t="str">
        <f t="shared" si="1"/>
        <v/>
      </c>
      <c r="O61" s="8" t="s">
        <v>125</v>
      </c>
      <c r="P61" s="3">
        <v>1</v>
      </c>
      <c r="Q61" s="3">
        <v>1</v>
      </c>
      <c r="R61" s="43"/>
      <c r="S61" s="43"/>
      <c r="T61" s="11"/>
      <c r="U61" s="11"/>
      <c r="V61" s="43"/>
      <c r="W61" s="43"/>
      <c r="X61" s="43"/>
      <c r="Y61" s="43"/>
      <c r="Z61" s="43"/>
      <c r="AA61" s="43"/>
      <c r="AB61" s="43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</row>
    <row r="62" spans="1:45" ht="14.4">
      <c r="A62" s="3" t="str">
        <f t="shared" si="2"/>
        <v/>
      </c>
      <c r="B62" s="8"/>
      <c r="D62" s="18"/>
      <c r="E62" s="8"/>
      <c r="F62" s="32"/>
      <c r="G62" s="3"/>
      <c r="H62" s="29"/>
      <c r="I62" s="39"/>
      <c r="J62" s="3" t="s">
        <v>125</v>
      </c>
      <c r="K62" s="3" t="str">
        <f t="shared" si="0"/>
        <v/>
      </c>
      <c r="L62" s="38" t="s">
        <v>125</v>
      </c>
      <c r="M62" s="8" t="s">
        <v>125</v>
      </c>
      <c r="N62" s="8" t="str">
        <f t="shared" si="1"/>
        <v/>
      </c>
      <c r="O62" s="8" t="s">
        <v>125</v>
      </c>
      <c r="P62" s="3">
        <v>1</v>
      </c>
      <c r="Q62" s="3">
        <v>1</v>
      </c>
      <c r="S62" s="43"/>
      <c r="T62" s="11"/>
      <c r="U62" s="11"/>
      <c r="V62" s="43"/>
      <c r="W62" s="43"/>
      <c r="X62" s="43"/>
      <c r="Y62" s="43"/>
      <c r="Z62" s="43"/>
      <c r="AA62" s="43"/>
      <c r="AB62" s="43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</row>
    <row r="63" spans="1:45" ht="14.4">
      <c r="A63" s="3" t="str">
        <f t="shared" si="2"/>
        <v/>
      </c>
      <c r="B63" s="8"/>
      <c r="C63" s="8"/>
      <c r="D63" s="18"/>
      <c r="E63" s="8"/>
      <c r="F63" s="32"/>
      <c r="G63" s="3"/>
      <c r="H63" s="29"/>
      <c r="I63" s="39"/>
      <c r="J63" s="3" t="s">
        <v>125</v>
      </c>
      <c r="K63" s="3" t="str">
        <f t="shared" si="0"/>
        <v/>
      </c>
      <c r="L63" s="38" t="s">
        <v>125</v>
      </c>
      <c r="M63" s="8" t="s">
        <v>125</v>
      </c>
      <c r="N63" s="8" t="str">
        <f t="shared" si="1"/>
        <v/>
      </c>
      <c r="O63" s="8" t="s">
        <v>125</v>
      </c>
      <c r="P63" s="3">
        <v>1</v>
      </c>
      <c r="Q63" s="3">
        <v>1</v>
      </c>
      <c r="S63" s="43"/>
      <c r="T63" s="11"/>
      <c r="U63" s="11"/>
      <c r="V63" s="43"/>
      <c r="W63" s="43"/>
      <c r="X63" s="43"/>
      <c r="Y63" s="43"/>
      <c r="Z63" s="43"/>
      <c r="AA63" s="43"/>
      <c r="AB63" s="43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</row>
    <row r="64" spans="1:45" ht="14.4">
      <c r="A64" s="3" t="str">
        <f t="shared" si="2"/>
        <v/>
      </c>
      <c r="B64" s="8"/>
      <c r="C64" s="8"/>
      <c r="D64" s="18"/>
      <c r="E64" s="8"/>
      <c r="F64" s="32"/>
      <c r="G64" s="3"/>
      <c r="H64" s="29"/>
      <c r="I64" s="39"/>
      <c r="J64" s="3" t="s">
        <v>125</v>
      </c>
      <c r="K64" s="3" t="str">
        <f t="shared" si="0"/>
        <v/>
      </c>
      <c r="L64" s="38" t="s">
        <v>125</v>
      </c>
      <c r="M64" s="8" t="s">
        <v>125</v>
      </c>
      <c r="N64" s="8" t="str">
        <f t="shared" si="1"/>
        <v/>
      </c>
      <c r="O64" s="8" t="s">
        <v>125</v>
      </c>
      <c r="P64" s="3">
        <v>1</v>
      </c>
      <c r="Q64" s="3">
        <v>1</v>
      </c>
      <c r="R64" s="43"/>
      <c r="S64" s="43"/>
      <c r="T64" s="11"/>
      <c r="U64" s="11"/>
      <c r="V64" s="43"/>
      <c r="W64" s="43"/>
      <c r="X64" s="43"/>
      <c r="Y64" s="43"/>
      <c r="Z64" s="43"/>
      <c r="AA64" s="43"/>
      <c r="AB64" s="43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</row>
    <row r="65" spans="1:45" ht="14.4">
      <c r="A65" s="3" t="str">
        <f t="shared" si="2"/>
        <v/>
      </c>
      <c r="B65" s="8"/>
      <c r="C65" s="8"/>
      <c r="D65" s="18"/>
      <c r="E65" s="8"/>
      <c r="F65" s="32"/>
      <c r="G65" s="3"/>
      <c r="H65" s="29"/>
      <c r="I65" s="39"/>
      <c r="J65" s="3" t="s">
        <v>125</v>
      </c>
      <c r="K65" s="3" t="str">
        <f t="shared" si="0"/>
        <v/>
      </c>
      <c r="L65" s="38" t="s">
        <v>125</v>
      </c>
      <c r="M65" s="8" t="s">
        <v>125</v>
      </c>
      <c r="N65" s="8" t="str">
        <f t="shared" si="1"/>
        <v/>
      </c>
      <c r="O65" s="8" t="s">
        <v>125</v>
      </c>
      <c r="P65" s="3">
        <v>1</v>
      </c>
      <c r="Q65" s="3">
        <v>1</v>
      </c>
      <c r="R65" s="43"/>
      <c r="S65" s="43"/>
      <c r="T65" s="11"/>
      <c r="U65" s="11"/>
      <c r="V65" s="43"/>
      <c r="W65" s="43"/>
      <c r="X65" s="43"/>
      <c r="Y65" s="43"/>
      <c r="Z65" s="43"/>
      <c r="AA65" s="43"/>
      <c r="AB65" s="43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</row>
    <row r="66" spans="1:45" ht="14.4">
      <c r="A66" s="3" t="str">
        <f t="shared" si="2"/>
        <v/>
      </c>
      <c r="B66" s="8"/>
      <c r="D66" s="17"/>
      <c r="H66" s="29"/>
      <c r="I66" s="39"/>
      <c r="J66" s="3" t="s">
        <v>125</v>
      </c>
      <c r="K66" s="3" t="str">
        <f t="shared" si="0"/>
        <v/>
      </c>
      <c r="L66" s="38" t="s">
        <v>125</v>
      </c>
      <c r="M66" s="8" t="s">
        <v>125</v>
      </c>
      <c r="N66" s="8" t="str">
        <f t="shared" si="1"/>
        <v/>
      </c>
      <c r="O66" s="8" t="s">
        <v>125</v>
      </c>
      <c r="P66" s="3">
        <v>1</v>
      </c>
      <c r="Q66" s="3">
        <v>1</v>
      </c>
      <c r="R66" s="43"/>
      <c r="S66" s="43"/>
      <c r="T66" s="11"/>
      <c r="U66" s="11"/>
      <c r="V66" s="43"/>
      <c r="W66" s="43"/>
      <c r="X66" s="43"/>
      <c r="Y66" s="43"/>
      <c r="Z66" s="43"/>
      <c r="AA66" s="43"/>
      <c r="AB66" s="43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</row>
    <row r="67" spans="1:45" ht="14.4">
      <c r="A67" s="3" t="str">
        <f t="shared" si="2"/>
        <v/>
      </c>
      <c r="B67" s="8"/>
      <c r="D67" s="18"/>
      <c r="E67" s="8"/>
      <c r="F67" s="32"/>
      <c r="G67" s="3"/>
      <c r="H67" s="29"/>
      <c r="I67" s="39"/>
      <c r="J67" s="3" t="s">
        <v>125</v>
      </c>
      <c r="K67" s="3" t="str">
        <f t="shared" si="0"/>
        <v/>
      </c>
      <c r="L67" s="38" t="s">
        <v>125</v>
      </c>
      <c r="M67" s="8" t="s">
        <v>125</v>
      </c>
      <c r="N67" s="8" t="str">
        <f t="shared" si="1"/>
        <v/>
      </c>
      <c r="O67" s="8" t="s">
        <v>125</v>
      </c>
      <c r="P67" s="3">
        <v>1</v>
      </c>
      <c r="Q67" s="3">
        <v>1</v>
      </c>
      <c r="S67" s="43"/>
      <c r="T67" s="11"/>
      <c r="U67" s="11"/>
      <c r="V67" s="43"/>
      <c r="W67" s="43"/>
      <c r="X67" s="43"/>
      <c r="Y67" s="43"/>
      <c r="Z67" s="43"/>
      <c r="AA67" s="43"/>
      <c r="AB67" s="43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</row>
    <row r="68" spans="1:45" ht="14.4">
      <c r="A68" s="3" t="str">
        <f t="shared" si="2"/>
        <v/>
      </c>
      <c r="B68" s="8"/>
      <c r="C68" s="8"/>
      <c r="D68" s="18"/>
      <c r="E68" s="8"/>
      <c r="F68" s="32"/>
      <c r="G68" s="3"/>
      <c r="H68" s="29"/>
      <c r="I68" s="39"/>
      <c r="J68" s="3" t="s">
        <v>125</v>
      </c>
      <c r="K68" s="3" t="str">
        <f t="shared" si="0"/>
        <v/>
      </c>
      <c r="L68" s="38" t="s">
        <v>125</v>
      </c>
      <c r="M68" s="8" t="s">
        <v>125</v>
      </c>
      <c r="N68" s="8" t="str">
        <f t="shared" si="1"/>
        <v/>
      </c>
      <c r="O68" s="8" t="s">
        <v>125</v>
      </c>
      <c r="P68" s="3">
        <v>1</v>
      </c>
      <c r="Q68" s="3">
        <v>1</v>
      </c>
      <c r="S68" s="43"/>
      <c r="T68" s="11"/>
      <c r="U68" s="11"/>
      <c r="V68" s="43"/>
      <c r="W68" s="43"/>
      <c r="X68" s="43"/>
      <c r="Y68" s="43"/>
      <c r="Z68" s="43"/>
      <c r="AA68" s="43"/>
      <c r="AB68" s="43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</row>
    <row r="69" spans="1:45" ht="14.4">
      <c r="A69" s="3" t="str">
        <f t="shared" si="2"/>
        <v/>
      </c>
      <c r="B69" s="8"/>
      <c r="C69" s="8"/>
      <c r="D69" s="18"/>
      <c r="E69" s="8"/>
      <c r="F69" s="32"/>
      <c r="G69" s="3"/>
      <c r="H69" s="29"/>
      <c r="I69" s="39"/>
      <c r="J69" s="3" t="s">
        <v>125</v>
      </c>
      <c r="K69" s="3" t="str">
        <f t="shared" si="0"/>
        <v/>
      </c>
      <c r="L69" s="38" t="s">
        <v>125</v>
      </c>
      <c r="M69" s="8" t="s">
        <v>125</v>
      </c>
      <c r="N69" s="8" t="str">
        <f t="shared" si="1"/>
        <v/>
      </c>
      <c r="O69" s="8" t="s">
        <v>125</v>
      </c>
      <c r="P69" s="3">
        <v>1</v>
      </c>
      <c r="Q69" s="3">
        <v>1</v>
      </c>
      <c r="R69" s="43"/>
      <c r="S69" s="43"/>
      <c r="T69" s="11"/>
      <c r="U69" s="11"/>
      <c r="V69" s="43"/>
      <c r="W69" s="43"/>
      <c r="X69" s="43"/>
      <c r="Y69" s="43"/>
      <c r="Z69" s="43"/>
      <c r="AA69" s="43"/>
      <c r="AB69" s="43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</row>
    <row r="70" spans="1:45" ht="14.4">
      <c r="A70" s="3" t="str">
        <f t="shared" si="2"/>
        <v/>
      </c>
      <c r="B70" s="8"/>
      <c r="C70" s="8"/>
      <c r="D70" s="18"/>
      <c r="E70" s="8"/>
      <c r="F70" s="32"/>
      <c r="G70" s="3"/>
      <c r="H70" s="29"/>
      <c r="I70" s="39"/>
      <c r="J70" s="3" t="s">
        <v>125</v>
      </c>
      <c r="K70" s="3" t="str">
        <f t="shared" si="0"/>
        <v/>
      </c>
      <c r="L70" s="38" t="s">
        <v>125</v>
      </c>
      <c r="M70" s="8" t="s">
        <v>125</v>
      </c>
      <c r="N70" s="8" t="str">
        <f t="shared" si="1"/>
        <v/>
      </c>
      <c r="O70" s="8" t="s">
        <v>125</v>
      </c>
      <c r="P70" s="3">
        <v>1</v>
      </c>
      <c r="Q70" s="3">
        <v>1</v>
      </c>
      <c r="R70" s="43"/>
      <c r="S70" s="43"/>
      <c r="T70" s="11"/>
      <c r="U70" s="11"/>
      <c r="V70" s="43"/>
      <c r="W70" s="43"/>
      <c r="X70" s="43"/>
      <c r="Y70" s="43"/>
      <c r="Z70" s="43"/>
      <c r="AA70" s="43"/>
      <c r="AB70" s="43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</row>
    <row r="71" spans="1:45" ht="14.4">
      <c r="A71" s="3" t="str">
        <f t="shared" si="2"/>
        <v/>
      </c>
      <c r="D71" s="46"/>
      <c r="F71" s="1"/>
      <c r="H71" s="29"/>
      <c r="I71" s="39"/>
      <c r="J71" s="3" t="s">
        <v>125</v>
      </c>
      <c r="K71" s="3" t="str">
        <f t="shared" si="0"/>
        <v/>
      </c>
      <c r="L71" s="38" t="s">
        <v>125</v>
      </c>
      <c r="M71" s="8" t="s">
        <v>125</v>
      </c>
      <c r="N71" s="8" t="str">
        <f t="shared" si="1"/>
        <v/>
      </c>
      <c r="O71" s="8" t="s">
        <v>125</v>
      </c>
      <c r="P71" s="3">
        <v>1</v>
      </c>
      <c r="Q71" s="3">
        <v>1</v>
      </c>
      <c r="R71" s="43"/>
      <c r="S71" s="43"/>
      <c r="T71" s="11"/>
      <c r="U71" s="11"/>
      <c r="V71" s="43"/>
      <c r="W71" s="43"/>
      <c r="X71" s="43"/>
      <c r="Y71" s="43"/>
      <c r="Z71" s="43"/>
      <c r="AA71" s="43"/>
      <c r="AB71" s="43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</row>
    <row r="72" spans="1:45" ht="14.4">
      <c r="A72" s="3" t="str">
        <f t="shared" si="2"/>
        <v/>
      </c>
      <c r="D72" s="46"/>
      <c r="F72" s="1"/>
      <c r="H72" s="29"/>
      <c r="I72" s="39"/>
      <c r="J72" s="3" t="s">
        <v>125</v>
      </c>
      <c r="K72" s="3" t="str">
        <f t="shared" si="0"/>
        <v/>
      </c>
      <c r="L72" s="38" t="s">
        <v>125</v>
      </c>
      <c r="M72" s="8" t="s">
        <v>125</v>
      </c>
      <c r="N72" s="8" t="str">
        <f t="shared" si="1"/>
        <v/>
      </c>
      <c r="O72" s="8" t="s">
        <v>125</v>
      </c>
      <c r="P72" s="3">
        <v>1</v>
      </c>
      <c r="Q72" s="3">
        <v>1</v>
      </c>
      <c r="R72" s="43"/>
      <c r="S72" s="43"/>
      <c r="T72" s="11"/>
      <c r="U72" s="11"/>
      <c r="V72" s="43"/>
      <c r="W72" s="43"/>
      <c r="X72" s="43"/>
      <c r="Y72" s="43"/>
      <c r="Z72" s="43"/>
      <c r="AA72" s="43"/>
      <c r="AB72" s="43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</row>
    <row r="73" spans="1:45" ht="14.4">
      <c r="A73" s="3" t="str">
        <f t="shared" si="2"/>
        <v/>
      </c>
      <c r="D73" s="46"/>
      <c r="F73" s="1"/>
      <c r="H73" s="29"/>
      <c r="I73" s="39"/>
      <c r="J73" s="3" t="s">
        <v>125</v>
      </c>
      <c r="K73" s="3" t="str">
        <f t="shared" si="0"/>
        <v/>
      </c>
      <c r="L73" s="38" t="s">
        <v>125</v>
      </c>
      <c r="M73" s="8" t="s">
        <v>125</v>
      </c>
      <c r="N73" s="8" t="str">
        <f t="shared" si="1"/>
        <v/>
      </c>
      <c r="O73" s="8" t="s">
        <v>125</v>
      </c>
      <c r="P73" s="3">
        <v>1</v>
      </c>
      <c r="Q73" s="3">
        <v>1</v>
      </c>
      <c r="R73" s="43"/>
      <c r="S73" s="43"/>
      <c r="T73" s="11"/>
      <c r="U73" s="11"/>
      <c r="V73" s="43"/>
      <c r="W73" s="43"/>
      <c r="X73" s="43"/>
      <c r="Y73" s="43"/>
      <c r="Z73" s="43"/>
      <c r="AA73" s="43"/>
      <c r="AB73" s="43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</row>
    <row r="74" spans="1:45" ht="14.4">
      <c r="A74" s="3" t="str">
        <f t="shared" si="2"/>
        <v/>
      </c>
      <c r="D74" s="46"/>
      <c r="F74" s="1"/>
      <c r="H74" s="29"/>
      <c r="I74" s="39"/>
      <c r="J74" s="3" t="s">
        <v>125</v>
      </c>
      <c r="K74" s="3" t="str">
        <f t="shared" si="0"/>
        <v/>
      </c>
      <c r="L74" s="38" t="s">
        <v>125</v>
      </c>
      <c r="M74" s="8" t="s">
        <v>125</v>
      </c>
      <c r="N74" s="8" t="str">
        <f t="shared" si="1"/>
        <v/>
      </c>
      <c r="O74" s="8" t="s">
        <v>125</v>
      </c>
      <c r="P74" s="3">
        <v>1</v>
      </c>
      <c r="Q74" s="3">
        <v>1</v>
      </c>
      <c r="R74" s="43"/>
      <c r="S74" s="43"/>
      <c r="T74" s="11"/>
      <c r="U74" s="11"/>
      <c r="V74" s="43"/>
      <c r="W74" s="43"/>
      <c r="X74" s="43"/>
      <c r="Y74" s="43"/>
      <c r="Z74" s="43"/>
      <c r="AA74" s="43"/>
      <c r="AB74" s="43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</row>
    <row r="75" spans="1:45" ht="14.4">
      <c r="A75" s="3" t="str">
        <f t="shared" si="2"/>
        <v/>
      </c>
      <c r="D75" s="46"/>
      <c r="F75" s="1"/>
      <c r="H75" s="29"/>
      <c r="I75" s="39"/>
      <c r="J75" s="3" t="s">
        <v>125</v>
      </c>
      <c r="K75" s="3" t="str">
        <f t="shared" si="0"/>
        <v/>
      </c>
      <c r="L75" s="38" t="s">
        <v>125</v>
      </c>
      <c r="M75" s="8" t="s">
        <v>125</v>
      </c>
      <c r="N75" s="8" t="str">
        <f t="shared" si="1"/>
        <v/>
      </c>
      <c r="O75" s="8" t="s">
        <v>125</v>
      </c>
      <c r="P75" s="3">
        <v>1</v>
      </c>
      <c r="Q75" s="3">
        <v>1</v>
      </c>
      <c r="R75" s="43"/>
      <c r="S75" s="43"/>
      <c r="T75" s="11"/>
      <c r="U75" s="11"/>
      <c r="V75" s="43"/>
      <c r="W75" s="43"/>
      <c r="X75" s="43"/>
      <c r="Y75" s="43"/>
      <c r="Z75" s="43"/>
      <c r="AA75" s="43"/>
      <c r="AB75" s="43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</row>
    <row r="76" spans="1:45" ht="14.4">
      <c r="A76" s="3" t="str">
        <f t="shared" si="2"/>
        <v/>
      </c>
      <c r="D76" s="46"/>
      <c r="F76" s="1"/>
      <c r="H76" s="29"/>
      <c r="I76" s="39"/>
      <c r="J76" s="3" t="s">
        <v>125</v>
      </c>
      <c r="K76" s="3" t="str">
        <f t="shared" si="0"/>
        <v/>
      </c>
      <c r="L76" s="38" t="s">
        <v>125</v>
      </c>
      <c r="M76" s="8" t="s">
        <v>125</v>
      </c>
      <c r="N76" s="8" t="str">
        <f t="shared" si="1"/>
        <v/>
      </c>
      <c r="O76" s="8" t="s">
        <v>125</v>
      </c>
      <c r="P76" s="3">
        <v>1</v>
      </c>
      <c r="Q76" s="3">
        <v>1</v>
      </c>
      <c r="R76" s="43"/>
      <c r="S76" s="43"/>
      <c r="T76" s="11"/>
      <c r="U76" s="11"/>
      <c r="V76" s="43"/>
      <c r="W76" s="43"/>
      <c r="X76" s="43"/>
      <c r="Y76" s="43"/>
      <c r="Z76" s="43"/>
      <c r="AA76" s="43"/>
      <c r="AB76" s="43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</row>
    <row r="77" spans="1:45" ht="14.4">
      <c r="A77" s="3" t="str">
        <f t="shared" si="2"/>
        <v/>
      </c>
      <c r="D77" s="46"/>
      <c r="F77" s="1"/>
      <c r="H77" s="29"/>
      <c r="I77" s="39"/>
      <c r="J77" s="3" t="s">
        <v>125</v>
      </c>
      <c r="K77" s="3" t="str">
        <f t="shared" si="0"/>
        <v/>
      </c>
      <c r="L77" s="38" t="s">
        <v>125</v>
      </c>
      <c r="M77" s="8" t="s">
        <v>125</v>
      </c>
      <c r="N77" s="8" t="str">
        <f t="shared" si="1"/>
        <v/>
      </c>
      <c r="O77" s="8" t="s">
        <v>125</v>
      </c>
      <c r="P77" s="3">
        <v>1</v>
      </c>
      <c r="Q77" s="3">
        <v>1</v>
      </c>
      <c r="R77" s="43"/>
      <c r="S77" s="43"/>
      <c r="T77" s="11"/>
      <c r="U77" s="11"/>
      <c r="V77" s="43"/>
      <c r="W77" s="43"/>
      <c r="X77" s="43"/>
      <c r="Y77" s="43"/>
      <c r="Z77" s="43"/>
      <c r="AA77" s="43"/>
      <c r="AB77" s="43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</row>
    <row r="78" spans="1:45" ht="14.4">
      <c r="A78" s="3" t="str">
        <f t="shared" si="2"/>
        <v/>
      </c>
      <c r="D78" s="46"/>
      <c r="F78" s="1"/>
      <c r="H78" s="29"/>
      <c r="I78" s="47"/>
      <c r="J78" s="3" t="s">
        <v>125</v>
      </c>
      <c r="K78" s="3" t="str">
        <f t="shared" si="0"/>
        <v/>
      </c>
      <c r="L78" s="38" t="s">
        <v>125</v>
      </c>
      <c r="M78" s="8" t="s">
        <v>125</v>
      </c>
      <c r="N78" s="8" t="str">
        <f t="shared" si="1"/>
        <v/>
      </c>
      <c r="O78" s="8" t="s">
        <v>125</v>
      </c>
      <c r="P78" s="3">
        <v>1</v>
      </c>
      <c r="Q78" s="3">
        <v>1</v>
      </c>
      <c r="R78" s="43"/>
      <c r="S78" s="43"/>
      <c r="T78" s="11"/>
      <c r="U78" s="11"/>
      <c r="V78" s="43"/>
      <c r="W78" s="43"/>
      <c r="X78" s="43"/>
      <c r="Y78" s="43"/>
      <c r="Z78" s="43"/>
      <c r="AA78" s="43"/>
      <c r="AB78" s="43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</row>
    <row r="79" spans="1:45" ht="14.4">
      <c r="A79" s="3" t="str">
        <f t="shared" si="2"/>
        <v/>
      </c>
      <c r="D79" s="46"/>
      <c r="F79" s="1"/>
      <c r="H79" s="29"/>
      <c r="I79" s="39"/>
      <c r="J79" s="3" t="s">
        <v>125</v>
      </c>
      <c r="K79" s="3" t="str">
        <f t="shared" si="0"/>
        <v/>
      </c>
      <c r="L79" s="38" t="s">
        <v>125</v>
      </c>
      <c r="M79" s="8" t="s">
        <v>125</v>
      </c>
      <c r="N79" s="8" t="str">
        <f t="shared" si="1"/>
        <v/>
      </c>
      <c r="O79" s="8" t="s">
        <v>125</v>
      </c>
      <c r="P79" s="3">
        <v>1</v>
      </c>
      <c r="Q79" s="3">
        <v>1</v>
      </c>
      <c r="R79" s="43"/>
      <c r="S79" s="43"/>
      <c r="T79" s="11"/>
      <c r="U79" s="11"/>
      <c r="V79" s="43"/>
      <c r="W79" s="43"/>
      <c r="X79" s="43"/>
      <c r="Y79" s="43"/>
      <c r="Z79" s="43"/>
      <c r="AA79" s="43"/>
      <c r="AB79" s="43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</row>
    <row r="80" spans="1:45" ht="14.4">
      <c r="A80" s="3" t="str">
        <f t="shared" si="2"/>
        <v/>
      </c>
      <c r="D80" s="46"/>
      <c r="F80" s="1"/>
      <c r="H80" s="29"/>
      <c r="I80" s="39"/>
      <c r="J80" s="3" t="s">
        <v>125</v>
      </c>
      <c r="K80" s="3" t="str">
        <f t="shared" si="0"/>
        <v/>
      </c>
      <c r="L80" s="38" t="s">
        <v>125</v>
      </c>
      <c r="M80" s="8" t="s">
        <v>125</v>
      </c>
      <c r="N80" s="8" t="str">
        <f t="shared" si="1"/>
        <v/>
      </c>
      <c r="O80" s="8" t="s">
        <v>125</v>
      </c>
      <c r="P80" s="3">
        <v>1</v>
      </c>
      <c r="Q80" s="3">
        <v>1</v>
      </c>
      <c r="R80" s="43"/>
      <c r="S80" s="43"/>
      <c r="T80" s="11"/>
      <c r="U80" s="11"/>
      <c r="V80" s="43"/>
      <c r="W80" s="43"/>
      <c r="X80" s="43"/>
      <c r="Y80" s="43"/>
      <c r="Z80" s="43"/>
      <c r="AA80" s="43"/>
      <c r="AB80" s="43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</row>
    <row r="81" spans="1:45" ht="14.4">
      <c r="A81" s="3" t="str">
        <f t="shared" si="2"/>
        <v/>
      </c>
      <c r="D81" s="46"/>
      <c r="F81" s="1"/>
      <c r="H81" s="29"/>
      <c r="I81" s="39"/>
      <c r="J81" s="3" t="s">
        <v>125</v>
      </c>
      <c r="K81" s="3" t="str">
        <f t="shared" si="0"/>
        <v/>
      </c>
      <c r="L81" s="38" t="s">
        <v>125</v>
      </c>
      <c r="M81" s="8" t="s">
        <v>125</v>
      </c>
      <c r="N81" s="8" t="str">
        <f t="shared" si="1"/>
        <v/>
      </c>
      <c r="O81" s="8" t="s">
        <v>125</v>
      </c>
      <c r="P81" s="3">
        <v>1</v>
      </c>
      <c r="Q81" s="3">
        <v>1</v>
      </c>
      <c r="R81" s="43"/>
      <c r="S81" s="43"/>
      <c r="T81" s="11"/>
      <c r="U81" s="11"/>
      <c r="V81" s="43"/>
      <c r="W81" s="43"/>
      <c r="X81" s="43"/>
      <c r="Y81" s="43"/>
      <c r="Z81" s="43"/>
      <c r="AA81" s="43"/>
      <c r="AB81" s="43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</row>
    <row r="82" spans="1:45" ht="14.4">
      <c r="A82" s="3" t="str">
        <f t="shared" si="2"/>
        <v/>
      </c>
      <c r="D82" s="46"/>
      <c r="F82" s="1"/>
      <c r="H82" s="29"/>
      <c r="I82" s="39"/>
      <c r="J82" s="3" t="s">
        <v>125</v>
      </c>
      <c r="K82" s="3" t="str">
        <f t="shared" si="0"/>
        <v/>
      </c>
      <c r="L82" s="38" t="s">
        <v>125</v>
      </c>
      <c r="M82" s="8" t="s">
        <v>125</v>
      </c>
      <c r="N82" s="8" t="str">
        <f t="shared" si="1"/>
        <v/>
      </c>
      <c r="O82" s="8" t="s">
        <v>125</v>
      </c>
      <c r="P82" s="3">
        <v>1</v>
      </c>
      <c r="Q82" s="3">
        <v>1</v>
      </c>
      <c r="R82" s="43"/>
      <c r="S82" s="43"/>
      <c r="T82" s="11"/>
      <c r="U82" s="11"/>
      <c r="V82" s="43"/>
      <c r="W82" s="43"/>
      <c r="X82" s="43"/>
      <c r="Y82" s="43"/>
      <c r="Z82" s="43"/>
      <c r="AA82" s="43"/>
      <c r="AB82" s="43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</row>
    <row r="83" spans="1:45" ht="14.4">
      <c r="D83" s="46"/>
      <c r="F83" s="1"/>
      <c r="H83" s="29"/>
      <c r="I83" s="39"/>
      <c r="J83" s="3" t="s">
        <v>125</v>
      </c>
      <c r="K83" s="3" t="str">
        <f t="shared" si="0"/>
        <v/>
      </c>
      <c r="L83" s="38" t="s">
        <v>125</v>
      </c>
      <c r="M83" s="8" t="s">
        <v>125</v>
      </c>
      <c r="N83" s="8" t="str">
        <f t="shared" si="1"/>
        <v/>
      </c>
      <c r="O83" s="8" t="s">
        <v>125</v>
      </c>
      <c r="P83" s="3">
        <v>1</v>
      </c>
      <c r="Q83" s="3">
        <v>1</v>
      </c>
      <c r="R83" s="43"/>
      <c r="S83" s="43"/>
      <c r="T83" s="11"/>
      <c r="U83" s="11"/>
      <c r="V83" s="43"/>
      <c r="W83" s="43"/>
      <c r="X83" s="43"/>
      <c r="Y83" s="43"/>
      <c r="Z83" s="43"/>
      <c r="AA83" s="43"/>
      <c r="AB83" s="43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</row>
    <row r="84" spans="1:45" ht="14.4">
      <c r="D84" s="46"/>
      <c r="F84" s="1"/>
      <c r="H84" s="29"/>
      <c r="I84" s="39"/>
      <c r="J84" s="3" t="s">
        <v>125</v>
      </c>
      <c r="K84" s="3" t="str">
        <f t="shared" si="0"/>
        <v/>
      </c>
      <c r="L84" s="38" t="s">
        <v>125</v>
      </c>
      <c r="M84" s="8" t="s">
        <v>125</v>
      </c>
      <c r="N84" s="8" t="str">
        <f t="shared" si="1"/>
        <v/>
      </c>
      <c r="O84" s="8" t="s">
        <v>125</v>
      </c>
      <c r="P84" s="3">
        <v>1</v>
      </c>
      <c r="Q84" s="3">
        <v>1</v>
      </c>
      <c r="R84" s="43"/>
      <c r="S84" s="43"/>
      <c r="T84" s="11"/>
      <c r="U84" s="11"/>
      <c r="V84" s="43"/>
      <c r="W84" s="43"/>
      <c r="X84" s="43"/>
      <c r="Y84" s="43"/>
      <c r="Z84" s="43"/>
      <c r="AA84" s="43"/>
      <c r="AB84" s="43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</row>
    <row r="85" spans="1:45" ht="14.4">
      <c r="D85" s="46"/>
      <c r="F85" s="1"/>
      <c r="H85" s="29"/>
      <c r="I85" s="39"/>
      <c r="J85" s="3" t="s">
        <v>125</v>
      </c>
      <c r="K85" s="3" t="str">
        <f t="shared" si="0"/>
        <v/>
      </c>
      <c r="L85" s="38" t="s">
        <v>125</v>
      </c>
      <c r="M85" s="8" t="s">
        <v>125</v>
      </c>
      <c r="N85" s="8" t="str">
        <f t="shared" si="1"/>
        <v/>
      </c>
      <c r="O85" s="8" t="s">
        <v>125</v>
      </c>
      <c r="P85" s="3">
        <v>1</v>
      </c>
      <c r="Q85" s="3">
        <v>1</v>
      </c>
      <c r="R85" s="43"/>
      <c r="S85" s="43"/>
      <c r="T85" s="11"/>
      <c r="U85" s="11"/>
      <c r="V85" s="43"/>
      <c r="W85" s="43"/>
      <c r="X85" s="43"/>
      <c r="Y85" s="43"/>
      <c r="Z85" s="43"/>
      <c r="AA85" s="43"/>
      <c r="AB85" s="43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</row>
    <row r="86" spans="1:45" ht="14.4">
      <c r="D86" s="46"/>
      <c r="F86" s="1"/>
      <c r="H86" s="29"/>
      <c r="I86" s="39"/>
      <c r="J86" s="3" t="s">
        <v>125</v>
      </c>
      <c r="K86" s="3" t="str">
        <f t="shared" si="0"/>
        <v/>
      </c>
      <c r="L86" s="38" t="s">
        <v>125</v>
      </c>
      <c r="M86" s="8" t="s">
        <v>125</v>
      </c>
      <c r="N86" s="8" t="str">
        <f t="shared" si="1"/>
        <v/>
      </c>
      <c r="O86" s="8" t="s">
        <v>125</v>
      </c>
      <c r="P86" s="3">
        <v>1</v>
      </c>
      <c r="Q86" s="3">
        <v>1</v>
      </c>
      <c r="R86" s="43"/>
      <c r="S86" s="43"/>
      <c r="T86" s="11"/>
      <c r="U86" s="11"/>
      <c r="V86" s="43"/>
      <c r="W86" s="43"/>
      <c r="X86" s="43"/>
      <c r="Y86" s="43"/>
      <c r="Z86" s="43"/>
      <c r="AA86" s="43"/>
      <c r="AB86" s="43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</row>
    <row r="87" spans="1:45" ht="14.4">
      <c r="D87" s="46"/>
      <c r="F87" s="1"/>
      <c r="H87" s="29"/>
      <c r="I87" s="39"/>
      <c r="J87" s="3" t="s">
        <v>125</v>
      </c>
      <c r="K87" s="3" t="str">
        <f t="shared" si="0"/>
        <v/>
      </c>
      <c r="L87" s="38" t="s">
        <v>125</v>
      </c>
      <c r="M87" s="8" t="s">
        <v>125</v>
      </c>
      <c r="N87" s="8" t="str">
        <f t="shared" si="1"/>
        <v/>
      </c>
      <c r="O87" s="8" t="s">
        <v>125</v>
      </c>
      <c r="P87" s="3">
        <v>1</v>
      </c>
      <c r="Q87" s="3">
        <v>1</v>
      </c>
      <c r="R87" s="43"/>
      <c r="S87" s="43"/>
      <c r="T87" s="11"/>
      <c r="U87" s="11"/>
      <c r="V87" s="43"/>
      <c r="W87" s="43"/>
      <c r="X87" s="43"/>
      <c r="Y87" s="43"/>
      <c r="Z87" s="43"/>
      <c r="AA87" s="43"/>
      <c r="AB87" s="43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</row>
    <row r="88" spans="1:45" ht="14.4">
      <c r="D88" s="46"/>
      <c r="F88" s="1"/>
      <c r="H88" s="29"/>
      <c r="I88" s="39"/>
      <c r="J88" s="3" t="s">
        <v>125</v>
      </c>
      <c r="K88" s="3" t="str">
        <f t="shared" si="0"/>
        <v/>
      </c>
      <c r="L88" s="38" t="s">
        <v>125</v>
      </c>
      <c r="M88" s="8" t="s">
        <v>125</v>
      </c>
      <c r="N88" s="8" t="str">
        <f t="shared" si="1"/>
        <v/>
      </c>
      <c r="O88" s="8" t="s">
        <v>125</v>
      </c>
      <c r="P88" s="3">
        <v>1</v>
      </c>
      <c r="Q88" s="3">
        <v>1</v>
      </c>
      <c r="R88" s="43"/>
      <c r="S88" s="43"/>
      <c r="T88" s="11"/>
      <c r="U88" s="11"/>
      <c r="V88" s="43"/>
      <c r="W88" s="43"/>
      <c r="X88" s="43"/>
      <c r="Y88" s="43"/>
      <c r="Z88" s="43"/>
      <c r="AA88" s="43"/>
      <c r="AB88" s="43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</row>
    <row r="89" spans="1:45" ht="14.4">
      <c r="D89" s="46"/>
      <c r="F89" s="1"/>
      <c r="H89" s="29"/>
      <c r="I89" s="39"/>
      <c r="J89" s="3" t="s">
        <v>125</v>
      </c>
      <c r="K89" s="3" t="str">
        <f t="shared" si="0"/>
        <v/>
      </c>
      <c r="L89" s="38" t="s">
        <v>125</v>
      </c>
      <c r="M89" s="8" t="s">
        <v>125</v>
      </c>
      <c r="N89" s="8" t="str">
        <f t="shared" si="1"/>
        <v/>
      </c>
      <c r="O89" s="8" t="s">
        <v>125</v>
      </c>
      <c r="P89" s="3">
        <v>1</v>
      </c>
      <c r="Q89" s="3">
        <v>1</v>
      </c>
      <c r="R89" s="43"/>
      <c r="S89" s="43"/>
      <c r="T89" s="11"/>
      <c r="U89" s="11"/>
      <c r="V89" s="43"/>
      <c r="W89" s="43"/>
      <c r="X89" s="43"/>
      <c r="Y89" s="43"/>
      <c r="Z89" s="43"/>
      <c r="AA89" s="43"/>
      <c r="AB89" s="43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</row>
    <row r="90" spans="1:45" ht="14.4">
      <c r="D90" s="46"/>
      <c r="F90" s="1"/>
      <c r="H90" s="29"/>
      <c r="I90" s="39"/>
      <c r="J90" s="3" t="s">
        <v>125</v>
      </c>
      <c r="K90" s="3" t="str">
        <f t="shared" si="0"/>
        <v/>
      </c>
      <c r="L90" s="38" t="s">
        <v>125</v>
      </c>
      <c r="M90" s="8" t="s">
        <v>125</v>
      </c>
      <c r="N90" s="8" t="str">
        <f t="shared" si="1"/>
        <v/>
      </c>
      <c r="O90" s="8" t="s">
        <v>125</v>
      </c>
      <c r="P90" s="3">
        <v>1</v>
      </c>
      <c r="Q90" s="3">
        <v>1</v>
      </c>
      <c r="R90" s="43"/>
      <c r="S90" s="43"/>
      <c r="T90" s="11"/>
      <c r="U90" s="11"/>
      <c r="V90" s="43"/>
      <c r="W90" s="43"/>
      <c r="X90" s="43"/>
      <c r="Y90" s="43"/>
      <c r="Z90" s="43"/>
      <c r="AA90" s="43"/>
      <c r="AB90" s="43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</row>
    <row r="91" spans="1:45" ht="14.4">
      <c r="D91" s="46"/>
      <c r="F91" s="1"/>
      <c r="H91" s="29"/>
      <c r="I91" s="39"/>
      <c r="J91" s="3" t="s">
        <v>125</v>
      </c>
      <c r="K91" s="3" t="str">
        <f t="shared" si="0"/>
        <v/>
      </c>
      <c r="L91" s="38" t="s">
        <v>125</v>
      </c>
      <c r="M91" s="8" t="s">
        <v>125</v>
      </c>
      <c r="N91" s="8" t="str">
        <f t="shared" si="1"/>
        <v/>
      </c>
      <c r="O91" s="8" t="s">
        <v>125</v>
      </c>
      <c r="P91" s="3">
        <v>1</v>
      </c>
      <c r="Q91" s="3">
        <v>1</v>
      </c>
      <c r="R91" s="43"/>
      <c r="S91" s="43"/>
      <c r="T91" s="11"/>
      <c r="U91" s="11"/>
      <c r="V91" s="43"/>
      <c r="W91" s="43"/>
      <c r="X91" s="43"/>
      <c r="Y91" s="43"/>
      <c r="Z91" s="43"/>
      <c r="AA91" s="43"/>
      <c r="AB91" s="43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</row>
    <row r="92" spans="1:45" ht="14.4">
      <c r="D92" s="46"/>
      <c r="F92" s="1"/>
      <c r="H92" s="29"/>
      <c r="I92" s="39"/>
      <c r="J92" s="3" t="s">
        <v>125</v>
      </c>
      <c r="K92" s="3" t="str">
        <f t="shared" si="0"/>
        <v/>
      </c>
      <c r="L92" s="38" t="s">
        <v>125</v>
      </c>
      <c r="M92" s="8" t="s">
        <v>125</v>
      </c>
      <c r="N92" s="8" t="str">
        <f t="shared" si="1"/>
        <v/>
      </c>
      <c r="O92" s="8" t="s">
        <v>125</v>
      </c>
      <c r="P92" s="3">
        <v>1</v>
      </c>
      <c r="Q92" s="3">
        <v>1</v>
      </c>
      <c r="R92" s="43"/>
      <c r="S92" s="43"/>
      <c r="T92" s="11"/>
      <c r="U92" s="11"/>
      <c r="V92" s="43"/>
      <c r="W92" s="43"/>
      <c r="X92" s="43"/>
      <c r="Y92" s="43"/>
      <c r="Z92" s="43"/>
      <c r="AA92" s="43"/>
      <c r="AB92" s="43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</row>
    <row r="93" spans="1:45" ht="14.4">
      <c r="D93" s="46"/>
      <c r="F93" s="1"/>
      <c r="H93" s="29"/>
      <c r="I93" s="39"/>
      <c r="J93" s="3" t="s">
        <v>125</v>
      </c>
      <c r="K93" s="3" t="str">
        <f t="shared" si="0"/>
        <v/>
      </c>
      <c r="L93" s="38" t="s">
        <v>125</v>
      </c>
      <c r="M93" s="8" t="s">
        <v>125</v>
      </c>
      <c r="N93" s="8" t="str">
        <f t="shared" si="1"/>
        <v/>
      </c>
      <c r="O93" s="8" t="s">
        <v>125</v>
      </c>
      <c r="P93" s="3">
        <v>1</v>
      </c>
      <c r="Q93" s="3">
        <v>1</v>
      </c>
      <c r="R93" s="43"/>
      <c r="S93" s="43"/>
      <c r="T93" s="11"/>
      <c r="U93" s="11"/>
      <c r="V93" s="43"/>
      <c r="W93" s="43"/>
      <c r="X93" s="43"/>
      <c r="Y93" s="43"/>
      <c r="Z93" s="43"/>
      <c r="AA93" s="43"/>
      <c r="AB93" s="43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</row>
    <row r="94" spans="1:45" ht="14.4">
      <c r="D94" s="46"/>
      <c r="F94" s="1"/>
      <c r="H94" s="29"/>
      <c r="I94" s="39"/>
      <c r="J94" s="3" t="s">
        <v>125</v>
      </c>
      <c r="K94" s="3" t="str">
        <f t="shared" si="0"/>
        <v/>
      </c>
      <c r="L94" s="38" t="s">
        <v>125</v>
      </c>
      <c r="M94" s="8" t="s">
        <v>125</v>
      </c>
      <c r="N94" s="8" t="str">
        <f t="shared" si="1"/>
        <v/>
      </c>
      <c r="O94" s="8" t="s">
        <v>125</v>
      </c>
      <c r="P94" s="3">
        <v>1</v>
      </c>
      <c r="Q94" s="3">
        <v>1</v>
      </c>
      <c r="R94" s="43"/>
      <c r="S94" s="43"/>
      <c r="T94" s="11"/>
      <c r="U94" s="11"/>
      <c r="V94" s="43"/>
      <c r="W94" s="43"/>
      <c r="X94" s="43"/>
      <c r="Y94" s="43"/>
      <c r="Z94" s="43"/>
      <c r="AA94" s="43"/>
      <c r="AB94" s="43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</row>
    <row r="95" spans="1:45" ht="14.4">
      <c r="D95" s="46"/>
      <c r="F95" s="1"/>
      <c r="H95" s="29"/>
      <c r="I95" s="39"/>
      <c r="J95" s="3" t="s">
        <v>125</v>
      </c>
      <c r="K95" s="3" t="str">
        <f t="shared" si="0"/>
        <v/>
      </c>
      <c r="L95" s="38" t="s">
        <v>125</v>
      </c>
      <c r="M95" s="8" t="s">
        <v>125</v>
      </c>
      <c r="N95" s="8" t="str">
        <f t="shared" si="1"/>
        <v/>
      </c>
      <c r="O95" s="8" t="s">
        <v>125</v>
      </c>
      <c r="P95" s="3">
        <v>1</v>
      </c>
      <c r="Q95" s="3">
        <v>1</v>
      </c>
      <c r="R95" s="43"/>
      <c r="S95" s="43"/>
      <c r="T95" s="11"/>
      <c r="U95" s="11"/>
      <c r="V95" s="43"/>
      <c r="W95" s="43"/>
      <c r="X95" s="43"/>
      <c r="Y95" s="43"/>
      <c r="Z95" s="43"/>
      <c r="AA95" s="43"/>
      <c r="AB95" s="43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</row>
    <row r="96" spans="1:45" ht="14.4">
      <c r="D96" s="46"/>
      <c r="F96" s="1"/>
      <c r="H96" s="29"/>
      <c r="I96" s="39"/>
      <c r="J96" s="3" t="s">
        <v>125</v>
      </c>
      <c r="K96" s="3" t="str">
        <f t="shared" si="0"/>
        <v/>
      </c>
      <c r="L96" s="38" t="s">
        <v>125</v>
      </c>
      <c r="M96" s="8" t="s">
        <v>125</v>
      </c>
      <c r="N96" s="8" t="str">
        <f t="shared" si="1"/>
        <v/>
      </c>
      <c r="O96" s="8" t="s">
        <v>125</v>
      </c>
      <c r="P96" s="3">
        <v>1</v>
      </c>
      <c r="Q96" s="3">
        <v>1</v>
      </c>
      <c r="R96" s="43"/>
      <c r="S96" s="43"/>
      <c r="T96" s="11"/>
      <c r="U96" s="11"/>
      <c r="V96" s="43"/>
      <c r="W96" s="43"/>
      <c r="X96" s="43"/>
      <c r="Y96" s="43"/>
      <c r="Z96" s="43"/>
      <c r="AA96" s="43"/>
      <c r="AB96" s="43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</row>
    <row r="97" spans="4:45" ht="14.4">
      <c r="D97" s="46"/>
      <c r="F97" s="1"/>
      <c r="H97" s="29"/>
      <c r="I97" s="39"/>
      <c r="J97" s="3" t="s">
        <v>125</v>
      </c>
      <c r="K97" s="3" t="str">
        <f t="shared" si="0"/>
        <v/>
      </c>
      <c r="L97" s="38" t="s">
        <v>125</v>
      </c>
      <c r="M97" s="8" t="s">
        <v>125</v>
      </c>
      <c r="N97" s="8" t="str">
        <f t="shared" si="1"/>
        <v/>
      </c>
      <c r="O97" s="8" t="s">
        <v>125</v>
      </c>
      <c r="P97" s="3">
        <v>1</v>
      </c>
      <c r="Q97" s="3">
        <v>1</v>
      </c>
      <c r="R97" s="43"/>
      <c r="S97" s="43"/>
      <c r="T97" s="11"/>
      <c r="U97" s="11"/>
      <c r="V97" s="43"/>
      <c r="W97" s="43"/>
      <c r="X97" s="43"/>
      <c r="Y97" s="43"/>
      <c r="Z97" s="43"/>
      <c r="AA97" s="43"/>
      <c r="AB97" s="43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</row>
    <row r="98" spans="4:45" ht="14.4">
      <c r="D98" s="46"/>
      <c r="F98" s="1"/>
      <c r="H98" s="29"/>
      <c r="I98" s="39"/>
      <c r="J98" s="3" t="s">
        <v>125</v>
      </c>
      <c r="K98" s="3" t="str">
        <f t="shared" si="0"/>
        <v/>
      </c>
      <c r="L98" s="38" t="s">
        <v>125</v>
      </c>
      <c r="M98" s="8" t="s">
        <v>125</v>
      </c>
      <c r="N98" s="8" t="str">
        <f t="shared" si="1"/>
        <v/>
      </c>
      <c r="O98" s="8" t="s">
        <v>125</v>
      </c>
      <c r="P98" s="3">
        <v>1</v>
      </c>
      <c r="Q98" s="3">
        <v>1</v>
      </c>
      <c r="R98" s="43"/>
      <c r="S98" s="43"/>
      <c r="T98" s="11"/>
      <c r="U98" s="11"/>
      <c r="V98" s="43"/>
      <c r="W98" s="43"/>
      <c r="X98" s="43"/>
      <c r="Y98" s="43"/>
      <c r="Z98" s="43"/>
      <c r="AA98" s="43"/>
      <c r="AB98" s="43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</row>
    <row r="99" spans="4:45" ht="14.4">
      <c r="D99" s="46"/>
      <c r="F99" s="1"/>
      <c r="H99" s="29"/>
      <c r="I99" s="39"/>
      <c r="J99" s="3" t="s">
        <v>125</v>
      </c>
      <c r="K99" s="3" t="str">
        <f t="shared" si="0"/>
        <v/>
      </c>
      <c r="L99" s="38" t="s">
        <v>125</v>
      </c>
      <c r="M99" s="8" t="s">
        <v>125</v>
      </c>
      <c r="N99" s="8" t="str">
        <f t="shared" si="1"/>
        <v/>
      </c>
      <c r="O99" s="8" t="s">
        <v>125</v>
      </c>
      <c r="P99" s="3">
        <v>1</v>
      </c>
      <c r="Q99" s="3">
        <v>1</v>
      </c>
      <c r="R99" s="43"/>
      <c r="S99" s="43"/>
      <c r="T99" s="11"/>
      <c r="U99" s="11"/>
      <c r="V99" s="43"/>
      <c r="W99" s="43"/>
      <c r="X99" s="43"/>
      <c r="Y99" s="43"/>
      <c r="Z99" s="43"/>
      <c r="AA99" s="43"/>
      <c r="AB99" s="43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</row>
    <row r="100" spans="4:45" ht="14.4">
      <c r="D100" s="46"/>
      <c r="F100" s="1"/>
      <c r="H100" s="29"/>
      <c r="I100" s="39"/>
      <c r="J100" s="3" t="s">
        <v>125</v>
      </c>
      <c r="K100" s="3" t="str">
        <f t="shared" si="0"/>
        <v/>
      </c>
      <c r="L100" s="38" t="s">
        <v>125</v>
      </c>
      <c r="M100" s="8" t="s">
        <v>125</v>
      </c>
      <c r="N100" s="8" t="str">
        <f t="shared" si="1"/>
        <v/>
      </c>
      <c r="O100" s="8" t="s">
        <v>125</v>
      </c>
      <c r="P100" s="3">
        <v>1</v>
      </c>
      <c r="Q100" s="3">
        <v>1</v>
      </c>
      <c r="R100" s="43"/>
      <c r="S100" s="43"/>
      <c r="T100" s="11"/>
      <c r="U100" s="11"/>
      <c r="V100" s="43"/>
      <c r="W100" s="43"/>
      <c r="X100" s="43"/>
      <c r="Y100" s="43"/>
      <c r="Z100" s="43"/>
      <c r="AA100" s="43"/>
      <c r="AB100" s="43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</row>
    <row r="101" spans="4:45" ht="14.4">
      <c r="D101" s="46"/>
      <c r="F101" s="1"/>
      <c r="H101" s="29"/>
      <c r="I101" s="39"/>
      <c r="J101" s="3" t="s">
        <v>125</v>
      </c>
      <c r="K101" s="3" t="str">
        <f t="shared" si="0"/>
        <v/>
      </c>
      <c r="L101" s="38" t="s">
        <v>125</v>
      </c>
      <c r="M101" s="8" t="s">
        <v>125</v>
      </c>
      <c r="N101" s="8" t="str">
        <f t="shared" si="1"/>
        <v/>
      </c>
      <c r="O101" s="8" t="s">
        <v>125</v>
      </c>
      <c r="P101" s="3">
        <v>1</v>
      </c>
      <c r="Q101" s="3">
        <v>1</v>
      </c>
      <c r="R101" s="43"/>
      <c r="S101" s="43"/>
      <c r="T101" s="11"/>
      <c r="U101" s="11"/>
      <c r="V101" s="43"/>
      <c r="W101" s="43"/>
      <c r="X101" s="43"/>
      <c r="Y101" s="43"/>
      <c r="Z101" s="43"/>
      <c r="AA101" s="43"/>
      <c r="AB101" s="43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</row>
    <row r="102" spans="4:45" ht="14.4">
      <c r="D102" s="46"/>
      <c r="F102" s="1"/>
      <c r="H102" s="29"/>
      <c r="I102" s="39"/>
      <c r="J102" s="3" t="s">
        <v>125</v>
      </c>
      <c r="K102" s="3" t="str">
        <f t="shared" si="0"/>
        <v/>
      </c>
      <c r="L102" s="38" t="s">
        <v>125</v>
      </c>
      <c r="M102" s="8" t="s">
        <v>125</v>
      </c>
      <c r="N102" s="8" t="str">
        <f t="shared" si="1"/>
        <v/>
      </c>
      <c r="O102" s="8" t="s">
        <v>125</v>
      </c>
      <c r="P102" s="3">
        <v>1</v>
      </c>
      <c r="Q102" s="3">
        <v>1</v>
      </c>
      <c r="R102" s="43"/>
      <c r="S102" s="43"/>
      <c r="T102" s="11"/>
      <c r="U102" s="11"/>
      <c r="V102" s="43"/>
      <c r="W102" s="43"/>
      <c r="X102" s="43"/>
      <c r="Y102" s="43"/>
      <c r="Z102" s="43"/>
      <c r="AA102" s="43"/>
      <c r="AB102" s="43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</row>
    <row r="103" spans="4:45" ht="14.4">
      <c r="D103" s="46"/>
      <c r="F103" s="1"/>
      <c r="H103" s="29"/>
      <c r="I103" s="39"/>
      <c r="J103" s="3" t="s">
        <v>125</v>
      </c>
      <c r="K103" s="3" t="str">
        <f t="shared" si="0"/>
        <v/>
      </c>
      <c r="L103" s="38" t="s">
        <v>125</v>
      </c>
      <c r="M103" s="8" t="s">
        <v>125</v>
      </c>
      <c r="N103" s="8" t="str">
        <f t="shared" si="1"/>
        <v/>
      </c>
      <c r="O103" s="8" t="s">
        <v>125</v>
      </c>
      <c r="P103" s="3">
        <v>1</v>
      </c>
      <c r="Q103" s="3">
        <v>1</v>
      </c>
      <c r="R103" s="43"/>
      <c r="S103" s="43"/>
      <c r="T103" s="11"/>
      <c r="U103" s="11"/>
      <c r="V103" s="43"/>
      <c r="W103" s="43"/>
      <c r="X103" s="43"/>
      <c r="Y103" s="43"/>
      <c r="Z103" s="43"/>
      <c r="AA103" s="43"/>
      <c r="AB103" s="43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</row>
    <row r="104" spans="4:45" ht="14.4">
      <c r="D104" s="46"/>
      <c r="F104" s="1"/>
      <c r="H104" s="29"/>
      <c r="I104" s="39"/>
      <c r="J104" s="3" t="s">
        <v>125</v>
      </c>
      <c r="K104" s="3" t="str">
        <f t="shared" si="0"/>
        <v/>
      </c>
      <c r="L104" s="38" t="s">
        <v>125</v>
      </c>
      <c r="M104" s="8" t="s">
        <v>125</v>
      </c>
      <c r="N104" s="8" t="str">
        <f t="shared" si="1"/>
        <v/>
      </c>
      <c r="O104" s="8" t="s">
        <v>125</v>
      </c>
      <c r="P104" s="3">
        <v>1</v>
      </c>
      <c r="Q104" s="3">
        <v>1</v>
      </c>
      <c r="R104" s="43"/>
      <c r="S104" s="43"/>
      <c r="T104" s="11"/>
      <c r="U104" s="11"/>
      <c r="V104" s="43"/>
      <c r="W104" s="43"/>
      <c r="X104" s="43"/>
      <c r="Y104" s="43"/>
      <c r="Z104" s="43"/>
      <c r="AA104" s="43"/>
      <c r="AB104" s="43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</row>
    <row r="105" spans="4:45" ht="14.4">
      <c r="D105" s="46"/>
      <c r="F105" s="1"/>
      <c r="H105" s="29"/>
      <c r="I105" s="39"/>
      <c r="J105" s="3" t="s">
        <v>125</v>
      </c>
      <c r="K105" s="3" t="str">
        <f t="shared" si="0"/>
        <v/>
      </c>
      <c r="L105" s="38" t="s">
        <v>125</v>
      </c>
      <c r="M105" s="8" t="s">
        <v>125</v>
      </c>
      <c r="N105" s="8" t="str">
        <f t="shared" si="1"/>
        <v/>
      </c>
      <c r="O105" s="8" t="s">
        <v>125</v>
      </c>
      <c r="P105" s="3">
        <v>1</v>
      </c>
      <c r="Q105" s="3">
        <v>1</v>
      </c>
      <c r="R105" s="43"/>
      <c r="S105" s="43"/>
      <c r="T105" s="11"/>
      <c r="U105" s="11"/>
      <c r="V105" s="43"/>
      <c r="W105" s="43"/>
      <c r="X105" s="43"/>
      <c r="Y105" s="43"/>
      <c r="Z105" s="43"/>
      <c r="AA105" s="43"/>
      <c r="AB105" s="43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</row>
    <row r="106" spans="4:45" ht="14.4">
      <c r="D106" s="46"/>
      <c r="F106" s="1"/>
      <c r="H106" s="29"/>
      <c r="I106" s="39"/>
      <c r="J106" s="3" t="s">
        <v>125</v>
      </c>
      <c r="K106" s="3" t="str">
        <f t="shared" si="0"/>
        <v/>
      </c>
      <c r="L106" s="38" t="s">
        <v>125</v>
      </c>
      <c r="M106" s="8" t="s">
        <v>125</v>
      </c>
      <c r="N106" s="8" t="str">
        <f t="shared" si="1"/>
        <v/>
      </c>
      <c r="O106" s="8" t="s">
        <v>125</v>
      </c>
      <c r="P106" s="3">
        <v>1</v>
      </c>
      <c r="Q106" s="3">
        <v>1</v>
      </c>
      <c r="R106" s="43"/>
      <c r="S106" s="43"/>
      <c r="T106" s="11"/>
      <c r="U106" s="11"/>
      <c r="V106" s="43"/>
      <c r="W106" s="43"/>
      <c r="X106" s="43"/>
      <c r="Y106" s="43"/>
      <c r="Z106" s="43"/>
      <c r="AA106" s="43"/>
      <c r="AB106" s="43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</row>
    <row r="107" spans="4:45" ht="14.4">
      <c r="D107" s="46"/>
      <c r="F107" s="1"/>
      <c r="H107" s="29"/>
      <c r="I107" s="39"/>
      <c r="J107" s="3" t="s">
        <v>125</v>
      </c>
      <c r="K107" s="3" t="str">
        <f t="shared" si="0"/>
        <v/>
      </c>
      <c r="L107" s="38" t="s">
        <v>125</v>
      </c>
      <c r="M107" s="8" t="s">
        <v>125</v>
      </c>
      <c r="N107" s="8" t="str">
        <f t="shared" si="1"/>
        <v/>
      </c>
      <c r="O107" s="8" t="s">
        <v>125</v>
      </c>
      <c r="P107" s="3">
        <v>1</v>
      </c>
      <c r="Q107" s="3">
        <v>1</v>
      </c>
      <c r="R107" s="43"/>
      <c r="S107" s="43"/>
      <c r="T107" s="11"/>
      <c r="U107" s="11"/>
      <c r="V107" s="43"/>
      <c r="W107" s="43"/>
      <c r="X107" s="43"/>
      <c r="Y107" s="43"/>
      <c r="Z107" s="43"/>
      <c r="AA107" s="43"/>
      <c r="AB107" s="43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</row>
    <row r="108" spans="4:45" ht="14.4">
      <c r="D108" s="46"/>
      <c r="F108" s="1"/>
      <c r="H108" s="29"/>
      <c r="I108" s="39"/>
      <c r="J108" s="3" t="s">
        <v>125</v>
      </c>
      <c r="K108" s="3" t="str">
        <f t="shared" si="0"/>
        <v/>
      </c>
      <c r="L108" s="38" t="s">
        <v>125</v>
      </c>
      <c r="M108" s="8" t="s">
        <v>125</v>
      </c>
      <c r="N108" s="8" t="str">
        <f t="shared" si="1"/>
        <v/>
      </c>
      <c r="O108" s="8" t="s">
        <v>125</v>
      </c>
      <c r="P108" s="3">
        <v>1</v>
      </c>
      <c r="Q108" s="3">
        <v>1</v>
      </c>
      <c r="R108" s="43"/>
      <c r="S108" s="43"/>
      <c r="T108" s="11"/>
      <c r="U108" s="11"/>
      <c r="V108" s="43"/>
      <c r="W108" s="43"/>
      <c r="X108" s="43"/>
      <c r="Y108" s="43"/>
      <c r="Z108" s="43"/>
      <c r="AA108" s="43"/>
      <c r="AB108" s="43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</row>
    <row r="109" spans="4:45" ht="14.4">
      <c r="D109" s="46"/>
      <c r="F109" s="1"/>
      <c r="H109" s="29"/>
      <c r="I109" s="39"/>
      <c r="J109" s="3" t="s">
        <v>125</v>
      </c>
      <c r="K109" s="3" t="str">
        <f t="shared" si="0"/>
        <v/>
      </c>
      <c r="L109" s="38" t="s">
        <v>125</v>
      </c>
      <c r="M109" s="8" t="s">
        <v>125</v>
      </c>
      <c r="N109" s="8" t="str">
        <f t="shared" si="1"/>
        <v/>
      </c>
      <c r="O109" s="8" t="s">
        <v>125</v>
      </c>
      <c r="P109" s="3">
        <v>1</v>
      </c>
      <c r="Q109" s="3">
        <v>1</v>
      </c>
      <c r="R109" s="43"/>
      <c r="S109" s="43"/>
      <c r="T109" s="11"/>
      <c r="U109" s="11"/>
      <c r="V109" s="43"/>
      <c r="W109" s="43"/>
      <c r="X109" s="43"/>
      <c r="Y109" s="43"/>
      <c r="Z109" s="43"/>
      <c r="AA109" s="43"/>
      <c r="AB109" s="43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</row>
    <row r="110" spans="4:45" ht="14.4">
      <c r="D110" s="46"/>
      <c r="F110" s="1"/>
      <c r="H110" s="29"/>
      <c r="I110" s="39"/>
      <c r="J110" s="3" t="s">
        <v>125</v>
      </c>
      <c r="K110" s="3" t="str">
        <f t="shared" si="0"/>
        <v/>
      </c>
      <c r="L110" s="38" t="s">
        <v>125</v>
      </c>
      <c r="M110" s="8" t="s">
        <v>125</v>
      </c>
      <c r="N110" s="8" t="str">
        <f t="shared" si="1"/>
        <v/>
      </c>
      <c r="O110" s="8" t="s">
        <v>125</v>
      </c>
      <c r="P110" s="3">
        <v>1</v>
      </c>
      <c r="Q110" s="3">
        <v>1</v>
      </c>
      <c r="R110" s="43"/>
      <c r="S110" s="43"/>
      <c r="T110" s="11"/>
      <c r="U110" s="11"/>
      <c r="V110" s="43"/>
      <c r="W110" s="43"/>
      <c r="X110" s="43"/>
      <c r="Y110" s="43"/>
      <c r="Z110" s="43"/>
      <c r="AA110" s="43"/>
      <c r="AB110" s="43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</row>
    <row r="111" spans="4:45" ht="14.4">
      <c r="D111" s="46"/>
      <c r="F111" s="1"/>
      <c r="H111" s="29"/>
      <c r="I111" s="39"/>
      <c r="J111" s="3" t="s">
        <v>125</v>
      </c>
      <c r="K111" s="3" t="str">
        <f t="shared" si="0"/>
        <v/>
      </c>
      <c r="L111" s="38" t="s">
        <v>125</v>
      </c>
      <c r="M111" s="8" t="s">
        <v>125</v>
      </c>
      <c r="N111" s="8" t="str">
        <f t="shared" si="1"/>
        <v/>
      </c>
      <c r="O111" s="8" t="s">
        <v>125</v>
      </c>
      <c r="P111" s="3">
        <v>1</v>
      </c>
      <c r="Q111" s="3">
        <v>1</v>
      </c>
      <c r="R111" s="43"/>
      <c r="S111" s="43"/>
      <c r="T111" s="11"/>
      <c r="U111" s="11"/>
      <c r="V111" s="43"/>
      <c r="W111" s="43"/>
      <c r="X111" s="43"/>
      <c r="Y111" s="43"/>
      <c r="Z111" s="43"/>
      <c r="AA111" s="43"/>
      <c r="AB111" s="43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</row>
    <row r="112" spans="4:45" ht="14.4">
      <c r="D112" s="46"/>
      <c r="F112" s="1"/>
      <c r="H112" s="29"/>
      <c r="I112" s="39"/>
      <c r="J112" s="3" t="s">
        <v>125</v>
      </c>
      <c r="K112" s="3" t="str">
        <f t="shared" si="0"/>
        <v/>
      </c>
      <c r="L112" s="38" t="s">
        <v>125</v>
      </c>
      <c r="M112" s="8" t="s">
        <v>125</v>
      </c>
      <c r="N112" s="8" t="str">
        <f t="shared" si="1"/>
        <v/>
      </c>
      <c r="O112" s="8" t="s">
        <v>125</v>
      </c>
      <c r="P112" s="3">
        <v>1</v>
      </c>
      <c r="Q112" s="3">
        <v>1</v>
      </c>
      <c r="R112" s="43"/>
      <c r="S112" s="43"/>
      <c r="T112" s="11"/>
      <c r="U112" s="11"/>
      <c r="V112" s="43"/>
      <c r="W112" s="43"/>
      <c r="X112" s="43"/>
      <c r="Y112" s="43"/>
      <c r="Z112" s="43"/>
      <c r="AA112" s="43"/>
      <c r="AB112" s="43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</row>
    <row r="113" spans="4:45" ht="14.4">
      <c r="D113" s="46"/>
      <c r="F113" s="1"/>
      <c r="H113" s="29"/>
      <c r="I113" s="39"/>
      <c r="J113" s="3" t="s">
        <v>125</v>
      </c>
      <c r="K113" s="3" t="str">
        <f t="shared" si="0"/>
        <v/>
      </c>
      <c r="L113" s="38" t="s">
        <v>125</v>
      </c>
      <c r="M113" s="8" t="s">
        <v>125</v>
      </c>
      <c r="N113" s="8" t="str">
        <f t="shared" si="1"/>
        <v/>
      </c>
      <c r="O113" s="8" t="s">
        <v>125</v>
      </c>
      <c r="P113" s="3">
        <v>1</v>
      </c>
      <c r="Q113" s="3">
        <v>1</v>
      </c>
      <c r="R113" s="43"/>
      <c r="S113" s="43"/>
      <c r="T113" s="11"/>
      <c r="U113" s="11"/>
      <c r="V113" s="43"/>
      <c r="W113" s="43"/>
      <c r="X113" s="43"/>
      <c r="Y113" s="43"/>
      <c r="Z113" s="43"/>
      <c r="AA113" s="43"/>
      <c r="AB113" s="43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</row>
    <row r="114" spans="4:45" ht="14.4">
      <c r="D114" s="46"/>
      <c r="F114" s="1"/>
      <c r="H114" s="29"/>
      <c r="I114" s="39"/>
      <c r="J114" s="3" t="s">
        <v>125</v>
      </c>
      <c r="K114" s="3" t="str">
        <f t="shared" si="0"/>
        <v/>
      </c>
      <c r="L114" s="38" t="s">
        <v>125</v>
      </c>
      <c r="M114" s="8" t="s">
        <v>125</v>
      </c>
      <c r="N114" s="8" t="str">
        <f t="shared" si="1"/>
        <v/>
      </c>
      <c r="O114" s="8" t="s">
        <v>125</v>
      </c>
      <c r="P114" s="3">
        <v>1</v>
      </c>
      <c r="Q114" s="3">
        <v>1</v>
      </c>
      <c r="R114" s="43"/>
      <c r="S114" s="43"/>
      <c r="T114" s="11"/>
      <c r="U114" s="11"/>
      <c r="V114" s="43"/>
      <c r="W114" s="43"/>
      <c r="X114" s="43"/>
      <c r="Y114" s="43"/>
      <c r="Z114" s="43"/>
      <c r="AA114" s="43"/>
      <c r="AB114" s="43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</row>
    <row r="115" spans="4:45" ht="14.4">
      <c r="D115" s="46"/>
      <c r="F115" s="1"/>
      <c r="H115" s="29"/>
      <c r="I115" s="39"/>
      <c r="J115" s="3" t="s">
        <v>125</v>
      </c>
      <c r="K115" s="3" t="str">
        <f t="shared" si="0"/>
        <v/>
      </c>
      <c r="L115" s="38" t="s">
        <v>125</v>
      </c>
      <c r="M115" s="8" t="s">
        <v>125</v>
      </c>
      <c r="N115" s="8" t="str">
        <f t="shared" si="1"/>
        <v/>
      </c>
      <c r="O115" s="8" t="s">
        <v>125</v>
      </c>
      <c r="P115" s="3">
        <v>1</v>
      </c>
      <c r="Q115" s="3">
        <v>1</v>
      </c>
      <c r="R115" s="43"/>
      <c r="S115" s="43"/>
      <c r="T115" s="11"/>
      <c r="U115" s="11"/>
      <c r="V115" s="43"/>
      <c r="W115" s="43"/>
      <c r="X115" s="43"/>
      <c r="Y115" s="43"/>
      <c r="Z115" s="43"/>
      <c r="AA115" s="43"/>
      <c r="AB115" s="43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</row>
    <row r="116" spans="4:45" ht="14.4">
      <c r="D116" s="46"/>
      <c r="F116" s="1"/>
      <c r="H116" s="29"/>
      <c r="I116" s="39"/>
      <c r="J116" s="3" t="s">
        <v>125</v>
      </c>
      <c r="K116" s="3" t="str">
        <f t="shared" si="0"/>
        <v/>
      </c>
      <c r="L116" s="38" t="s">
        <v>125</v>
      </c>
      <c r="M116" s="8" t="s">
        <v>125</v>
      </c>
      <c r="N116" s="8" t="str">
        <f t="shared" si="1"/>
        <v/>
      </c>
      <c r="O116" s="8" t="s">
        <v>125</v>
      </c>
      <c r="P116" s="3">
        <v>1</v>
      </c>
      <c r="Q116" s="3">
        <v>1</v>
      </c>
      <c r="R116" s="43"/>
      <c r="S116" s="43"/>
      <c r="T116" s="11"/>
      <c r="U116" s="11"/>
      <c r="V116" s="43"/>
      <c r="W116" s="43"/>
      <c r="X116" s="43"/>
      <c r="Y116" s="43"/>
      <c r="Z116" s="43"/>
      <c r="AA116" s="43"/>
      <c r="AB116" s="43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</row>
    <row r="117" spans="4:45" ht="14.4">
      <c r="D117" s="46"/>
      <c r="F117" s="1"/>
      <c r="H117" s="29"/>
      <c r="I117" s="39"/>
      <c r="J117" s="3" t="s">
        <v>125</v>
      </c>
      <c r="K117" s="3" t="str">
        <f t="shared" si="0"/>
        <v/>
      </c>
      <c r="L117" s="38" t="s">
        <v>125</v>
      </c>
      <c r="M117" s="8" t="s">
        <v>125</v>
      </c>
      <c r="N117" s="8" t="str">
        <f t="shared" si="1"/>
        <v/>
      </c>
      <c r="O117" s="8" t="s">
        <v>125</v>
      </c>
      <c r="P117" s="3">
        <v>1</v>
      </c>
      <c r="Q117" s="3">
        <v>1</v>
      </c>
      <c r="R117" s="43"/>
      <c r="S117" s="43"/>
      <c r="T117" s="11"/>
      <c r="U117" s="11"/>
      <c r="V117" s="43"/>
      <c r="W117" s="43"/>
      <c r="X117" s="43"/>
      <c r="Y117" s="43"/>
      <c r="Z117" s="43"/>
      <c r="AA117" s="43"/>
      <c r="AB117" s="43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</row>
    <row r="118" spans="4:45" ht="14.4">
      <c r="D118" s="46"/>
      <c r="F118" s="1"/>
      <c r="H118" s="29"/>
      <c r="I118" s="39"/>
      <c r="J118" s="3" t="s">
        <v>125</v>
      </c>
      <c r="K118" s="3" t="str">
        <f t="shared" si="0"/>
        <v/>
      </c>
      <c r="L118" s="38" t="s">
        <v>125</v>
      </c>
      <c r="M118" s="8" t="s">
        <v>125</v>
      </c>
      <c r="N118" s="8" t="str">
        <f t="shared" si="1"/>
        <v/>
      </c>
      <c r="O118" s="8" t="s">
        <v>125</v>
      </c>
      <c r="P118" s="3">
        <v>1</v>
      </c>
      <c r="Q118" s="3">
        <v>1</v>
      </c>
      <c r="R118" s="43"/>
      <c r="S118" s="43"/>
      <c r="T118" s="11"/>
      <c r="U118" s="11"/>
      <c r="V118" s="43"/>
      <c r="W118" s="43"/>
      <c r="X118" s="43"/>
      <c r="Y118" s="43"/>
      <c r="Z118" s="43"/>
      <c r="AA118" s="43"/>
      <c r="AB118" s="43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</row>
    <row r="119" spans="4:45" ht="14.4">
      <c r="D119" s="46"/>
      <c r="F119" s="1"/>
      <c r="H119" s="29"/>
      <c r="I119" s="39"/>
      <c r="J119" s="3" t="s">
        <v>125</v>
      </c>
      <c r="K119" s="3" t="str">
        <f t="shared" si="0"/>
        <v/>
      </c>
      <c r="L119" s="38" t="s">
        <v>125</v>
      </c>
      <c r="M119" s="8" t="s">
        <v>125</v>
      </c>
      <c r="N119" s="8" t="str">
        <f t="shared" si="1"/>
        <v/>
      </c>
      <c r="O119" s="8" t="s">
        <v>125</v>
      </c>
      <c r="P119" s="3">
        <v>1</v>
      </c>
      <c r="Q119" s="3">
        <v>1</v>
      </c>
      <c r="R119" s="43"/>
      <c r="S119" s="43"/>
      <c r="T119" s="11"/>
      <c r="U119" s="11"/>
      <c r="V119" s="43"/>
      <c r="W119" s="43"/>
      <c r="X119" s="43"/>
      <c r="Y119" s="43"/>
      <c r="Z119" s="43"/>
      <c r="AA119" s="43"/>
      <c r="AB119" s="43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</row>
    <row r="120" spans="4:45" ht="14.4">
      <c r="D120" s="46"/>
      <c r="F120" s="1"/>
      <c r="H120" s="29"/>
      <c r="I120" s="39"/>
      <c r="J120" s="3" t="s">
        <v>125</v>
      </c>
      <c r="K120" s="3" t="str">
        <f t="shared" si="0"/>
        <v/>
      </c>
      <c r="L120" s="38" t="s">
        <v>125</v>
      </c>
      <c r="M120" s="8" t="s">
        <v>125</v>
      </c>
      <c r="N120" s="8" t="str">
        <f t="shared" si="1"/>
        <v/>
      </c>
      <c r="O120" s="8" t="s">
        <v>125</v>
      </c>
      <c r="P120" s="3">
        <v>1</v>
      </c>
      <c r="Q120" s="3">
        <v>1</v>
      </c>
      <c r="R120" s="43"/>
      <c r="S120" s="43"/>
      <c r="T120" s="11"/>
      <c r="U120" s="11"/>
      <c r="V120" s="43"/>
      <c r="W120" s="43"/>
      <c r="X120" s="43"/>
      <c r="Y120" s="43"/>
      <c r="Z120" s="43"/>
      <c r="AA120" s="43"/>
      <c r="AB120" s="43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</row>
    <row r="121" spans="4:45" ht="14.4">
      <c r="D121" s="46"/>
      <c r="F121" s="1"/>
      <c r="H121" s="29"/>
      <c r="I121" s="39"/>
      <c r="J121" s="3" t="s">
        <v>125</v>
      </c>
      <c r="K121" s="3" t="str">
        <f t="shared" si="0"/>
        <v/>
      </c>
      <c r="L121" s="38" t="s">
        <v>125</v>
      </c>
      <c r="M121" s="8" t="s">
        <v>125</v>
      </c>
      <c r="N121" s="8" t="str">
        <f t="shared" si="1"/>
        <v/>
      </c>
      <c r="O121" s="8" t="s">
        <v>125</v>
      </c>
      <c r="P121" s="3">
        <v>1</v>
      </c>
      <c r="Q121" s="3">
        <v>1</v>
      </c>
      <c r="R121" s="43"/>
      <c r="S121" s="43"/>
      <c r="T121" s="11"/>
      <c r="U121" s="11"/>
      <c r="V121" s="43"/>
      <c r="W121" s="43"/>
      <c r="X121" s="43"/>
      <c r="Y121" s="43"/>
      <c r="Z121" s="43"/>
      <c r="AA121" s="43"/>
      <c r="AB121" s="43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</row>
    <row r="122" spans="4:45" ht="14.4">
      <c r="D122" s="46"/>
      <c r="F122" s="1"/>
      <c r="H122" s="29"/>
      <c r="I122" s="39"/>
      <c r="J122" s="3" t="s">
        <v>125</v>
      </c>
      <c r="K122" s="3" t="str">
        <f t="shared" si="0"/>
        <v/>
      </c>
      <c r="L122" s="38" t="s">
        <v>125</v>
      </c>
      <c r="M122" s="8" t="s">
        <v>125</v>
      </c>
      <c r="N122" s="8" t="str">
        <f t="shared" si="1"/>
        <v/>
      </c>
      <c r="O122" s="8" t="s">
        <v>125</v>
      </c>
      <c r="P122" s="3">
        <v>1</v>
      </c>
      <c r="Q122" s="3">
        <v>1</v>
      </c>
      <c r="R122" s="43"/>
      <c r="S122" s="43"/>
      <c r="T122" s="11"/>
      <c r="U122" s="11"/>
      <c r="V122" s="43"/>
      <c r="W122" s="43"/>
      <c r="X122" s="43"/>
      <c r="Y122" s="43"/>
      <c r="Z122" s="43"/>
      <c r="AA122" s="43"/>
      <c r="AB122" s="43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</row>
    <row r="123" spans="4:45" ht="14.4">
      <c r="D123" s="46"/>
      <c r="F123" s="1"/>
      <c r="H123" s="29"/>
      <c r="I123" s="39"/>
      <c r="J123" s="3" t="s">
        <v>125</v>
      </c>
      <c r="K123" s="3" t="str">
        <f t="shared" si="0"/>
        <v/>
      </c>
      <c r="L123" s="38" t="s">
        <v>125</v>
      </c>
      <c r="M123" s="8" t="s">
        <v>125</v>
      </c>
      <c r="N123" s="8" t="str">
        <f t="shared" si="1"/>
        <v/>
      </c>
      <c r="O123" s="8" t="s">
        <v>125</v>
      </c>
      <c r="P123" s="3">
        <v>1</v>
      </c>
      <c r="Q123" s="3">
        <v>1</v>
      </c>
      <c r="R123" s="43"/>
      <c r="S123" s="43"/>
      <c r="T123" s="11"/>
      <c r="U123" s="11"/>
      <c r="V123" s="43"/>
      <c r="W123" s="43"/>
      <c r="X123" s="43"/>
      <c r="Y123" s="43"/>
      <c r="Z123" s="43"/>
      <c r="AA123" s="43"/>
      <c r="AB123" s="43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</row>
    <row r="124" spans="4:45" ht="14.4">
      <c r="D124" s="46"/>
      <c r="F124" s="1"/>
      <c r="H124" s="29"/>
      <c r="I124" s="39"/>
      <c r="J124" s="3" t="s">
        <v>125</v>
      </c>
      <c r="K124" s="3" t="str">
        <f t="shared" si="0"/>
        <v/>
      </c>
      <c r="L124" s="38" t="s">
        <v>125</v>
      </c>
      <c r="M124" s="8" t="s">
        <v>125</v>
      </c>
      <c r="N124" s="8" t="str">
        <f t="shared" si="1"/>
        <v/>
      </c>
      <c r="O124" s="8" t="s">
        <v>125</v>
      </c>
      <c r="P124" s="3">
        <v>1</v>
      </c>
      <c r="Q124" s="3">
        <v>1</v>
      </c>
      <c r="R124" s="43"/>
      <c r="S124" s="43"/>
      <c r="T124" s="11"/>
      <c r="U124" s="11"/>
      <c r="V124" s="43"/>
      <c r="W124" s="43"/>
      <c r="X124" s="43"/>
      <c r="Y124" s="43"/>
      <c r="Z124" s="43"/>
      <c r="AA124" s="43"/>
      <c r="AB124" s="43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</row>
    <row r="125" spans="4:45" ht="14.4">
      <c r="D125" s="46"/>
      <c r="F125" s="1"/>
      <c r="H125" s="29"/>
      <c r="I125" s="39"/>
      <c r="J125" s="3" t="s">
        <v>125</v>
      </c>
      <c r="K125" s="3" t="str">
        <f t="shared" si="0"/>
        <v/>
      </c>
      <c r="L125" s="38" t="s">
        <v>125</v>
      </c>
      <c r="M125" s="8" t="s">
        <v>125</v>
      </c>
      <c r="N125" s="8" t="str">
        <f t="shared" si="1"/>
        <v/>
      </c>
      <c r="O125" s="8" t="s">
        <v>125</v>
      </c>
      <c r="P125" s="3">
        <v>1</v>
      </c>
      <c r="Q125" s="3">
        <v>1</v>
      </c>
      <c r="R125" s="43"/>
      <c r="S125" s="43"/>
      <c r="T125" s="11"/>
      <c r="U125" s="11"/>
      <c r="V125" s="43"/>
      <c r="W125" s="43"/>
      <c r="X125" s="43"/>
      <c r="Y125" s="43"/>
      <c r="Z125" s="43"/>
      <c r="AA125" s="43"/>
      <c r="AB125" s="43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</row>
    <row r="126" spans="4:45" ht="14.4">
      <c r="D126" s="46"/>
      <c r="F126" s="1"/>
      <c r="H126" s="29"/>
      <c r="I126" s="39"/>
      <c r="J126" s="3" t="s">
        <v>125</v>
      </c>
      <c r="K126" s="3" t="str">
        <f t="shared" si="0"/>
        <v/>
      </c>
      <c r="L126" s="38" t="s">
        <v>125</v>
      </c>
      <c r="M126" s="8" t="s">
        <v>125</v>
      </c>
      <c r="N126" s="8" t="str">
        <f t="shared" si="1"/>
        <v/>
      </c>
      <c r="O126" s="8" t="s">
        <v>125</v>
      </c>
      <c r="P126" s="3">
        <v>1</v>
      </c>
      <c r="Q126" s="3">
        <v>1</v>
      </c>
      <c r="R126" s="43"/>
      <c r="S126" s="43"/>
      <c r="T126" s="11"/>
      <c r="U126" s="11"/>
      <c r="V126" s="43"/>
      <c r="W126" s="43"/>
      <c r="X126" s="43"/>
      <c r="Y126" s="43"/>
      <c r="Z126" s="43"/>
      <c r="AA126" s="43"/>
      <c r="AB126" s="43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</row>
    <row r="127" spans="4:45" ht="14.4">
      <c r="D127" s="46"/>
      <c r="F127" s="1"/>
      <c r="H127" s="29"/>
      <c r="I127" s="39"/>
      <c r="J127" s="3" t="s">
        <v>125</v>
      </c>
      <c r="K127" s="3" t="str">
        <f t="shared" si="0"/>
        <v/>
      </c>
      <c r="L127" s="38" t="s">
        <v>125</v>
      </c>
      <c r="M127" s="8" t="s">
        <v>125</v>
      </c>
      <c r="N127" s="8" t="str">
        <f t="shared" si="1"/>
        <v/>
      </c>
      <c r="O127" s="8" t="s">
        <v>125</v>
      </c>
      <c r="P127" s="3">
        <v>1</v>
      </c>
      <c r="Q127" s="3">
        <v>1</v>
      </c>
      <c r="R127" s="43"/>
      <c r="S127" s="43"/>
      <c r="T127" s="11"/>
      <c r="U127" s="11"/>
      <c r="V127" s="43"/>
      <c r="W127" s="43"/>
      <c r="X127" s="43"/>
      <c r="Y127" s="43"/>
      <c r="Z127" s="43"/>
      <c r="AA127" s="43"/>
      <c r="AB127" s="43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</row>
    <row r="128" spans="4:45" ht="14.4">
      <c r="D128" s="46"/>
      <c r="F128" s="1"/>
      <c r="H128" s="29"/>
      <c r="I128" s="39"/>
      <c r="J128" s="3" t="s">
        <v>125</v>
      </c>
      <c r="K128" s="3" t="str">
        <f t="shared" si="0"/>
        <v/>
      </c>
      <c r="L128" s="38" t="s">
        <v>125</v>
      </c>
      <c r="M128" s="8" t="s">
        <v>125</v>
      </c>
      <c r="N128" s="8" t="str">
        <f t="shared" si="1"/>
        <v/>
      </c>
      <c r="O128" s="8" t="s">
        <v>125</v>
      </c>
      <c r="P128" s="3">
        <v>1</v>
      </c>
      <c r="Q128" s="3">
        <v>1</v>
      </c>
      <c r="R128" s="43"/>
      <c r="S128" s="43"/>
      <c r="T128" s="11"/>
      <c r="U128" s="11"/>
      <c r="V128" s="43"/>
      <c r="W128" s="43"/>
      <c r="X128" s="43"/>
      <c r="Y128" s="43"/>
      <c r="Z128" s="43"/>
      <c r="AA128" s="43"/>
      <c r="AB128" s="43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</row>
    <row r="129" spans="4:45" ht="14.4">
      <c r="D129" s="46"/>
      <c r="F129" s="1"/>
      <c r="H129" s="29"/>
      <c r="I129" s="39"/>
      <c r="J129" s="3" t="s">
        <v>125</v>
      </c>
      <c r="K129" s="3" t="str">
        <f t="shared" si="0"/>
        <v/>
      </c>
      <c r="L129" s="38" t="s">
        <v>125</v>
      </c>
      <c r="M129" s="8" t="s">
        <v>125</v>
      </c>
      <c r="N129" s="8" t="str">
        <f t="shared" si="1"/>
        <v/>
      </c>
      <c r="O129" s="8" t="s">
        <v>125</v>
      </c>
      <c r="P129" s="3">
        <v>1</v>
      </c>
      <c r="Q129" s="3">
        <v>1</v>
      </c>
      <c r="R129" s="43"/>
      <c r="S129" s="43"/>
      <c r="T129" s="11"/>
      <c r="U129" s="11"/>
      <c r="V129" s="43"/>
      <c r="W129" s="43"/>
      <c r="X129" s="43"/>
      <c r="Y129" s="43"/>
      <c r="Z129" s="43"/>
      <c r="AA129" s="43"/>
      <c r="AB129" s="43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</row>
    <row r="130" spans="4:45" ht="14.4">
      <c r="D130" s="46"/>
      <c r="F130" s="1"/>
      <c r="H130" s="29"/>
      <c r="I130" s="39"/>
      <c r="J130" s="3" t="s">
        <v>125</v>
      </c>
      <c r="K130" s="3" t="str">
        <f t="shared" si="0"/>
        <v/>
      </c>
      <c r="L130" s="38" t="s">
        <v>125</v>
      </c>
      <c r="M130" s="8" t="s">
        <v>125</v>
      </c>
      <c r="N130" s="8" t="str">
        <f t="shared" si="1"/>
        <v/>
      </c>
      <c r="O130" s="8" t="s">
        <v>125</v>
      </c>
      <c r="P130" s="3">
        <v>1</v>
      </c>
      <c r="Q130" s="3">
        <v>1</v>
      </c>
      <c r="R130" s="43"/>
      <c r="S130" s="43"/>
      <c r="T130" s="11"/>
      <c r="U130" s="11"/>
      <c r="V130" s="43"/>
      <c r="W130" s="43"/>
      <c r="X130" s="43"/>
      <c r="Y130" s="43"/>
      <c r="Z130" s="43"/>
      <c r="AA130" s="43"/>
      <c r="AB130" s="43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</row>
    <row r="131" spans="4:45" ht="14.4">
      <c r="D131" s="46"/>
      <c r="F131" s="1"/>
      <c r="H131" s="29"/>
      <c r="I131" s="39"/>
      <c r="J131" s="3" t="s">
        <v>125</v>
      </c>
      <c r="K131" s="3" t="str">
        <f t="shared" si="0"/>
        <v/>
      </c>
      <c r="L131" s="38" t="s">
        <v>125</v>
      </c>
      <c r="M131" s="8" t="s">
        <v>125</v>
      </c>
      <c r="N131" s="8" t="str">
        <f t="shared" si="1"/>
        <v/>
      </c>
      <c r="O131" s="8" t="s">
        <v>125</v>
      </c>
      <c r="P131" s="3">
        <v>1</v>
      </c>
      <c r="Q131" s="3">
        <v>1</v>
      </c>
      <c r="R131" s="43"/>
      <c r="S131" s="43"/>
      <c r="T131" s="11"/>
      <c r="U131" s="11"/>
      <c r="V131" s="43"/>
      <c r="W131" s="43"/>
      <c r="X131" s="43"/>
      <c r="Y131" s="43"/>
      <c r="Z131" s="43"/>
      <c r="AA131" s="43"/>
      <c r="AB131" s="43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</row>
    <row r="132" spans="4:45" ht="14.4">
      <c r="D132" s="46"/>
      <c r="F132" s="1"/>
      <c r="H132" s="29"/>
      <c r="I132" s="39"/>
      <c r="J132" s="3" t="s">
        <v>125</v>
      </c>
      <c r="K132" s="3" t="str">
        <f t="shared" si="0"/>
        <v/>
      </c>
      <c r="L132" s="38" t="s">
        <v>125</v>
      </c>
      <c r="M132" s="8" t="s">
        <v>125</v>
      </c>
      <c r="N132" s="8" t="str">
        <f t="shared" si="1"/>
        <v/>
      </c>
      <c r="O132" s="8" t="s">
        <v>125</v>
      </c>
      <c r="P132" s="3">
        <v>1</v>
      </c>
      <c r="Q132" s="3">
        <v>1</v>
      </c>
      <c r="R132" s="43"/>
      <c r="S132" s="43"/>
      <c r="T132" s="11"/>
      <c r="U132" s="11"/>
      <c r="V132" s="43"/>
      <c r="W132" s="43"/>
      <c r="X132" s="43"/>
      <c r="Y132" s="43"/>
      <c r="Z132" s="43"/>
      <c r="AA132" s="43"/>
      <c r="AB132" s="43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</row>
    <row r="133" spans="4:45" ht="14.4">
      <c r="D133" s="46"/>
      <c r="F133" s="1"/>
      <c r="H133" s="29"/>
      <c r="I133" s="39"/>
      <c r="J133" s="3" t="s">
        <v>125</v>
      </c>
      <c r="K133" s="3" t="str">
        <f t="shared" si="0"/>
        <v/>
      </c>
      <c r="L133" s="38" t="s">
        <v>125</v>
      </c>
      <c r="M133" s="8" t="s">
        <v>125</v>
      </c>
      <c r="N133" s="8" t="str">
        <f t="shared" si="1"/>
        <v/>
      </c>
      <c r="O133" s="8" t="s">
        <v>125</v>
      </c>
      <c r="P133" s="3">
        <v>1</v>
      </c>
      <c r="Q133" s="3">
        <v>1</v>
      </c>
      <c r="R133" s="43"/>
      <c r="S133" s="43"/>
      <c r="T133" s="11"/>
      <c r="U133" s="11"/>
      <c r="V133" s="43"/>
      <c r="W133" s="43"/>
      <c r="X133" s="43"/>
      <c r="Y133" s="43"/>
      <c r="Z133" s="43"/>
      <c r="AA133" s="43"/>
      <c r="AB133" s="43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</row>
    <row r="134" spans="4:45" ht="14.4">
      <c r="D134" s="46"/>
      <c r="F134" s="1"/>
      <c r="H134" s="29"/>
      <c r="I134" s="39"/>
      <c r="J134" s="3" t="s">
        <v>125</v>
      </c>
      <c r="K134" s="3" t="str">
        <f t="shared" si="0"/>
        <v/>
      </c>
      <c r="L134" s="38" t="s">
        <v>125</v>
      </c>
      <c r="M134" s="8" t="s">
        <v>125</v>
      </c>
      <c r="N134" s="8" t="str">
        <f t="shared" si="1"/>
        <v/>
      </c>
      <c r="O134" s="8" t="s">
        <v>125</v>
      </c>
      <c r="P134" s="3">
        <v>1</v>
      </c>
      <c r="Q134" s="3">
        <v>1</v>
      </c>
      <c r="R134" s="43"/>
      <c r="S134" s="43"/>
      <c r="T134" s="11"/>
      <c r="U134" s="11"/>
      <c r="V134" s="43"/>
      <c r="W134" s="43"/>
      <c r="X134" s="43"/>
      <c r="Y134" s="43"/>
      <c r="Z134" s="43"/>
      <c r="AA134" s="43"/>
      <c r="AB134" s="43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</row>
    <row r="135" spans="4:45" ht="14.4">
      <c r="D135" s="46"/>
      <c r="F135" s="1"/>
      <c r="H135" s="29"/>
      <c r="I135" s="39"/>
      <c r="J135" s="3" t="s">
        <v>125</v>
      </c>
      <c r="K135" s="3" t="str">
        <f t="shared" si="0"/>
        <v/>
      </c>
      <c r="L135" s="38" t="s">
        <v>125</v>
      </c>
      <c r="M135" s="8" t="s">
        <v>125</v>
      </c>
      <c r="N135" s="8" t="str">
        <f t="shared" si="1"/>
        <v/>
      </c>
      <c r="O135" s="8" t="s">
        <v>125</v>
      </c>
      <c r="P135" s="3">
        <v>1</v>
      </c>
      <c r="Q135" s="3">
        <v>1</v>
      </c>
      <c r="R135" s="43"/>
      <c r="S135" s="43"/>
      <c r="T135" s="11"/>
      <c r="U135" s="11"/>
      <c r="V135" s="43"/>
      <c r="W135" s="43"/>
      <c r="X135" s="43"/>
      <c r="Y135" s="43"/>
      <c r="Z135" s="43"/>
      <c r="AA135" s="43"/>
      <c r="AB135" s="43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</row>
    <row r="136" spans="4:45" ht="14.4">
      <c r="D136" s="46"/>
      <c r="F136" s="1"/>
      <c r="H136" s="29"/>
      <c r="I136" s="39"/>
      <c r="J136" s="3" t="s">
        <v>125</v>
      </c>
      <c r="K136" s="3" t="str">
        <f t="shared" si="0"/>
        <v/>
      </c>
      <c r="L136" s="38" t="s">
        <v>125</v>
      </c>
      <c r="M136" s="8" t="s">
        <v>125</v>
      </c>
      <c r="N136" s="8" t="str">
        <f t="shared" si="1"/>
        <v/>
      </c>
      <c r="O136" s="8" t="s">
        <v>125</v>
      </c>
      <c r="P136" s="3">
        <v>1</v>
      </c>
      <c r="Q136" s="3">
        <v>1</v>
      </c>
      <c r="R136" s="43"/>
      <c r="S136" s="43"/>
      <c r="T136" s="11"/>
      <c r="U136" s="11"/>
      <c r="V136" s="43"/>
      <c r="W136" s="43"/>
      <c r="X136" s="43"/>
      <c r="Y136" s="43"/>
      <c r="Z136" s="43"/>
      <c r="AA136" s="43"/>
      <c r="AB136" s="43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</row>
    <row r="137" spans="4:45" ht="14.4">
      <c r="D137" s="46"/>
      <c r="F137" s="1"/>
      <c r="H137" s="29"/>
      <c r="I137" s="39"/>
      <c r="J137" s="3" t="s">
        <v>125</v>
      </c>
      <c r="K137" s="3" t="str">
        <f t="shared" si="0"/>
        <v/>
      </c>
      <c r="L137" s="38" t="s">
        <v>125</v>
      </c>
      <c r="M137" s="8" t="s">
        <v>125</v>
      </c>
      <c r="N137" s="8" t="str">
        <f t="shared" si="1"/>
        <v/>
      </c>
      <c r="O137" s="8" t="s">
        <v>125</v>
      </c>
      <c r="P137" s="3">
        <v>1</v>
      </c>
      <c r="Q137" s="3">
        <v>1</v>
      </c>
      <c r="R137" s="43"/>
      <c r="S137" s="43"/>
      <c r="T137" s="11"/>
      <c r="U137" s="11"/>
      <c r="V137" s="43"/>
      <c r="W137" s="43"/>
      <c r="X137" s="43"/>
      <c r="Y137" s="43"/>
      <c r="Z137" s="43"/>
      <c r="AA137" s="43"/>
      <c r="AB137" s="43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</row>
    <row r="138" spans="4:45" ht="14.4">
      <c r="D138" s="46"/>
      <c r="F138" s="1"/>
      <c r="H138" s="29"/>
      <c r="I138" s="39"/>
      <c r="J138" s="3" t="s">
        <v>125</v>
      </c>
      <c r="K138" s="3" t="str">
        <f t="shared" si="0"/>
        <v/>
      </c>
      <c r="L138" s="38" t="s">
        <v>125</v>
      </c>
      <c r="M138" s="8" t="s">
        <v>125</v>
      </c>
      <c r="N138" s="8" t="str">
        <f t="shared" si="1"/>
        <v/>
      </c>
      <c r="O138" s="8" t="s">
        <v>125</v>
      </c>
      <c r="P138" s="3">
        <v>1</v>
      </c>
      <c r="Q138" s="3">
        <v>1</v>
      </c>
      <c r="R138" s="43"/>
      <c r="S138" s="43"/>
      <c r="T138" s="11"/>
      <c r="U138" s="11"/>
      <c r="V138" s="43"/>
      <c r="W138" s="43"/>
      <c r="X138" s="43"/>
      <c r="Y138" s="43"/>
      <c r="Z138" s="43"/>
      <c r="AA138" s="43"/>
      <c r="AB138" s="43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</row>
    <row r="139" spans="4:45" ht="14.4">
      <c r="D139" s="46"/>
      <c r="F139" s="1"/>
      <c r="H139" s="29"/>
      <c r="I139" s="39"/>
      <c r="J139" s="3" t="s">
        <v>125</v>
      </c>
      <c r="K139" s="3" t="str">
        <f t="shared" si="0"/>
        <v/>
      </c>
      <c r="L139" s="38" t="s">
        <v>125</v>
      </c>
      <c r="M139" s="8" t="s">
        <v>125</v>
      </c>
      <c r="N139" s="8" t="str">
        <f t="shared" si="1"/>
        <v/>
      </c>
      <c r="O139" s="8" t="s">
        <v>125</v>
      </c>
      <c r="P139" s="3">
        <v>1</v>
      </c>
      <c r="Q139" s="3">
        <v>1</v>
      </c>
      <c r="R139" s="43"/>
      <c r="S139" s="43"/>
      <c r="T139" s="11"/>
      <c r="U139" s="11"/>
      <c r="V139" s="43"/>
      <c r="W139" s="43"/>
      <c r="X139" s="43"/>
      <c r="Y139" s="43"/>
      <c r="Z139" s="43"/>
      <c r="AA139" s="43"/>
      <c r="AB139" s="43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</row>
    <row r="140" spans="4:45" ht="14.4">
      <c r="D140" s="46"/>
      <c r="F140" s="1"/>
      <c r="H140" s="29"/>
      <c r="I140" s="39"/>
      <c r="J140" s="3" t="s">
        <v>125</v>
      </c>
      <c r="K140" s="3" t="str">
        <f t="shared" si="0"/>
        <v/>
      </c>
      <c r="L140" s="38" t="s">
        <v>125</v>
      </c>
      <c r="M140" s="8" t="s">
        <v>125</v>
      </c>
      <c r="N140" s="8" t="str">
        <f t="shared" si="1"/>
        <v/>
      </c>
      <c r="O140" s="8" t="s">
        <v>125</v>
      </c>
      <c r="P140" s="3">
        <v>1</v>
      </c>
      <c r="Q140" s="3">
        <v>1</v>
      </c>
      <c r="R140" s="43"/>
      <c r="S140" s="43"/>
      <c r="T140" s="11"/>
      <c r="U140" s="11"/>
      <c r="V140" s="43"/>
      <c r="W140" s="43"/>
      <c r="X140" s="43"/>
      <c r="Y140" s="43"/>
      <c r="Z140" s="43"/>
      <c r="AA140" s="43"/>
      <c r="AB140" s="43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</row>
    <row r="141" spans="4:45" ht="14.4">
      <c r="D141" s="46"/>
      <c r="F141" s="1"/>
      <c r="H141" s="29"/>
      <c r="I141" s="39"/>
      <c r="J141" s="3" t="s">
        <v>125</v>
      </c>
      <c r="K141" s="3" t="str">
        <f t="shared" si="0"/>
        <v/>
      </c>
      <c r="L141" s="38" t="s">
        <v>125</v>
      </c>
      <c r="M141" s="8" t="s">
        <v>125</v>
      </c>
      <c r="N141" s="8" t="str">
        <f t="shared" si="1"/>
        <v/>
      </c>
      <c r="O141" s="8" t="s">
        <v>125</v>
      </c>
      <c r="P141" s="3">
        <v>1</v>
      </c>
      <c r="Q141" s="3">
        <v>1</v>
      </c>
      <c r="R141" s="43"/>
      <c r="S141" s="43"/>
      <c r="T141" s="11"/>
      <c r="U141" s="11"/>
      <c r="V141" s="43"/>
      <c r="W141" s="43"/>
      <c r="X141" s="43"/>
      <c r="Y141" s="43"/>
      <c r="Z141" s="43"/>
      <c r="AA141" s="43"/>
      <c r="AB141" s="43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</row>
    <row r="142" spans="4:45" ht="14.4">
      <c r="D142" s="46"/>
      <c r="F142" s="1"/>
      <c r="H142" s="29"/>
      <c r="I142" s="39"/>
      <c r="J142" s="3" t="s">
        <v>125</v>
      </c>
      <c r="K142" s="3" t="str">
        <f t="shared" si="0"/>
        <v/>
      </c>
      <c r="L142" s="38" t="s">
        <v>125</v>
      </c>
      <c r="M142" s="8" t="s">
        <v>125</v>
      </c>
      <c r="N142" s="8" t="str">
        <f t="shared" si="1"/>
        <v/>
      </c>
      <c r="O142" s="8" t="s">
        <v>125</v>
      </c>
      <c r="P142" s="3">
        <v>1</v>
      </c>
      <c r="Q142" s="3">
        <v>1</v>
      </c>
      <c r="R142" s="43"/>
      <c r="S142" s="43"/>
      <c r="T142" s="11"/>
      <c r="U142" s="11"/>
      <c r="V142" s="43"/>
      <c r="W142" s="43"/>
      <c r="X142" s="43"/>
      <c r="Y142" s="43"/>
      <c r="Z142" s="43"/>
      <c r="AA142" s="43"/>
      <c r="AB142" s="43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</row>
    <row r="143" spans="4:45" ht="14.4">
      <c r="D143" s="46"/>
      <c r="F143" s="1"/>
      <c r="H143" s="29"/>
      <c r="I143" s="39"/>
      <c r="J143" s="3" t="s">
        <v>125</v>
      </c>
      <c r="K143" s="3" t="str">
        <f t="shared" si="0"/>
        <v/>
      </c>
      <c r="L143" s="38" t="s">
        <v>125</v>
      </c>
      <c r="M143" s="8" t="s">
        <v>125</v>
      </c>
      <c r="N143" s="8" t="str">
        <f t="shared" si="1"/>
        <v/>
      </c>
      <c r="O143" s="8" t="s">
        <v>125</v>
      </c>
      <c r="P143" s="3">
        <v>1</v>
      </c>
      <c r="Q143" s="3">
        <v>1</v>
      </c>
      <c r="R143" s="43"/>
      <c r="S143" s="43"/>
      <c r="T143" s="11"/>
      <c r="U143" s="11"/>
      <c r="V143" s="43"/>
      <c r="W143" s="43"/>
      <c r="X143" s="43"/>
      <c r="Y143" s="43"/>
      <c r="Z143" s="43"/>
      <c r="AA143" s="43"/>
      <c r="AB143" s="43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</row>
    <row r="144" spans="4:45" ht="14.4">
      <c r="D144" s="46"/>
      <c r="F144" s="1"/>
      <c r="H144" s="29"/>
      <c r="I144" s="39"/>
      <c r="J144" s="3" t="s">
        <v>125</v>
      </c>
      <c r="K144" s="3" t="str">
        <f t="shared" si="0"/>
        <v/>
      </c>
      <c r="L144" s="38" t="s">
        <v>125</v>
      </c>
      <c r="M144" s="8" t="s">
        <v>125</v>
      </c>
      <c r="N144" s="8" t="str">
        <f t="shared" si="1"/>
        <v/>
      </c>
      <c r="O144" s="8" t="s">
        <v>125</v>
      </c>
      <c r="P144" s="3">
        <v>1</v>
      </c>
      <c r="Q144" s="3">
        <v>1</v>
      </c>
      <c r="R144" s="43"/>
      <c r="S144" s="43"/>
      <c r="T144" s="11"/>
      <c r="U144" s="11"/>
      <c r="V144" s="43"/>
      <c r="W144" s="43"/>
      <c r="X144" s="43"/>
      <c r="Y144" s="43"/>
      <c r="Z144" s="43"/>
      <c r="AA144" s="43"/>
      <c r="AB144" s="43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</row>
    <row r="145" spans="4:45" ht="14.4">
      <c r="D145" s="46"/>
      <c r="F145" s="1"/>
      <c r="H145" s="29"/>
      <c r="I145" s="39"/>
      <c r="J145" s="3" t="s">
        <v>125</v>
      </c>
      <c r="K145" s="3" t="str">
        <f t="shared" si="0"/>
        <v/>
      </c>
      <c r="L145" s="38" t="s">
        <v>125</v>
      </c>
      <c r="M145" s="8" t="s">
        <v>125</v>
      </c>
      <c r="N145" s="8" t="str">
        <f t="shared" si="1"/>
        <v/>
      </c>
      <c r="O145" s="8" t="s">
        <v>125</v>
      </c>
      <c r="P145" s="3">
        <v>1</v>
      </c>
      <c r="Q145" s="3">
        <v>1</v>
      </c>
      <c r="R145" s="43"/>
      <c r="S145" s="43"/>
      <c r="T145" s="11"/>
      <c r="U145" s="11"/>
      <c r="V145" s="43"/>
      <c r="W145" s="43"/>
      <c r="X145" s="43"/>
      <c r="Y145" s="43"/>
      <c r="Z145" s="43"/>
      <c r="AA145" s="43"/>
      <c r="AB145" s="43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</row>
    <row r="146" spans="4:45" ht="14.4">
      <c r="D146" s="46"/>
      <c r="F146" s="1"/>
      <c r="H146" s="29"/>
      <c r="I146" s="39"/>
      <c r="J146" s="3" t="s">
        <v>125</v>
      </c>
      <c r="K146" s="3" t="str">
        <f t="shared" si="0"/>
        <v/>
      </c>
      <c r="L146" s="38" t="s">
        <v>125</v>
      </c>
      <c r="M146" s="8" t="s">
        <v>125</v>
      </c>
      <c r="N146" s="8" t="str">
        <f t="shared" si="1"/>
        <v/>
      </c>
      <c r="O146" s="8" t="s">
        <v>125</v>
      </c>
      <c r="P146" s="3">
        <v>1</v>
      </c>
      <c r="Q146" s="3">
        <v>1</v>
      </c>
      <c r="R146" s="43"/>
      <c r="S146" s="43"/>
      <c r="T146" s="11"/>
      <c r="U146" s="11"/>
      <c r="V146" s="43"/>
      <c r="W146" s="43"/>
      <c r="X146" s="43"/>
      <c r="Y146" s="43"/>
      <c r="Z146" s="43"/>
      <c r="AA146" s="43"/>
      <c r="AB146" s="43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</row>
    <row r="147" spans="4:45" ht="14.4">
      <c r="D147" s="46"/>
      <c r="F147" s="1"/>
      <c r="H147" s="29"/>
      <c r="I147" s="39"/>
      <c r="J147" s="3" t="s">
        <v>125</v>
      </c>
      <c r="K147" s="3" t="str">
        <f t="shared" si="0"/>
        <v/>
      </c>
      <c r="L147" s="38" t="s">
        <v>125</v>
      </c>
      <c r="M147" s="8" t="s">
        <v>125</v>
      </c>
      <c r="N147" s="8" t="str">
        <f t="shared" si="1"/>
        <v/>
      </c>
      <c r="O147" s="8" t="s">
        <v>125</v>
      </c>
      <c r="P147" s="3">
        <v>1</v>
      </c>
      <c r="Q147" s="3">
        <v>1</v>
      </c>
      <c r="R147" s="43"/>
      <c r="S147" s="43"/>
      <c r="T147" s="11"/>
      <c r="U147" s="11"/>
      <c r="V147" s="43"/>
      <c r="W147" s="43"/>
      <c r="X147" s="43"/>
      <c r="Y147" s="43"/>
      <c r="Z147" s="43"/>
      <c r="AA147" s="43"/>
      <c r="AB147" s="43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</row>
    <row r="148" spans="4:45" ht="14.4">
      <c r="D148" s="46"/>
      <c r="F148" s="1"/>
      <c r="H148" s="29"/>
      <c r="I148" s="39"/>
      <c r="J148" s="3" t="s">
        <v>125</v>
      </c>
      <c r="K148" s="3" t="str">
        <f t="shared" si="0"/>
        <v/>
      </c>
      <c r="L148" s="38" t="s">
        <v>125</v>
      </c>
      <c r="M148" s="8" t="s">
        <v>125</v>
      </c>
      <c r="N148" s="8" t="str">
        <f t="shared" si="1"/>
        <v/>
      </c>
      <c r="O148" s="8" t="s">
        <v>125</v>
      </c>
      <c r="P148" s="3">
        <v>1</v>
      </c>
      <c r="Q148" s="3">
        <v>1</v>
      </c>
      <c r="R148" s="43"/>
      <c r="S148" s="43"/>
      <c r="T148" s="11"/>
      <c r="U148" s="11"/>
      <c r="V148" s="43"/>
      <c r="W148" s="43"/>
      <c r="X148" s="43"/>
      <c r="Y148" s="43"/>
      <c r="Z148" s="43"/>
      <c r="AA148" s="43"/>
      <c r="AB148" s="43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</row>
    <row r="149" spans="4:45" ht="14.4">
      <c r="D149" s="46"/>
      <c r="F149" s="1"/>
      <c r="H149" s="29"/>
      <c r="I149" s="39"/>
      <c r="J149" s="3" t="s">
        <v>125</v>
      </c>
      <c r="K149" s="3" t="str">
        <f t="shared" si="0"/>
        <v/>
      </c>
      <c r="L149" s="38" t="s">
        <v>125</v>
      </c>
      <c r="M149" s="8" t="s">
        <v>125</v>
      </c>
      <c r="N149" s="8" t="str">
        <f t="shared" si="1"/>
        <v/>
      </c>
      <c r="O149" s="8" t="s">
        <v>125</v>
      </c>
      <c r="P149" s="3">
        <v>1</v>
      </c>
      <c r="Q149" s="3">
        <v>1</v>
      </c>
      <c r="R149" s="43"/>
      <c r="S149" s="43"/>
      <c r="T149" s="11"/>
      <c r="U149" s="11"/>
      <c r="V149" s="43"/>
      <c r="W149" s="43"/>
      <c r="X149" s="43"/>
      <c r="Y149" s="43"/>
      <c r="Z149" s="43"/>
      <c r="AA149" s="43"/>
      <c r="AB149" s="43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</row>
    <row r="150" spans="4:45" ht="14.4">
      <c r="D150" s="46"/>
      <c r="F150" s="1"/>
      <c r="H150" s="29"/>
      <c r="I150" s="39"/>
      <c r="J150" s="3" t="s">
        <v>125</v>
      </c>
      <c r="K150" s="3" t="str">
        <f t="shared" si="0"/>
        <v/>
      </c>
      <c r="L150" s="38" t="s">
        <v>125</v>
      </c>
      <c r="M150" s="8" t="s">
        <v>125</v>
      </c>
      <c r="N150" s="8" t="str">
        <f t="shared" si="1"/>
        <v/>
      </c>
      <c r="O150" s="8" t="s">
        <v>125</v>
      </c>
      <c r="P150" s="3">
        <v>1</v>
      </c>
      <c r="Q150" s="3">
        <v>1</v>
      </c>
      <c r="R150" s="43"/>
      <c r="S150" s="43"/>
      <c r="T150" s="11"/>
      <c r="U150" s="11"/>
      <c r="V150" s="43"/>
      <c r="W150" s="43"/>
      <c r="X150" s="43"/>
      <c r="Y150" s="43"/>
      <c r="Z150" s="43"/>
      <c r="AA150" s="43"/>
      <c r="AB150" s="43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</row>
    <row r="151" spans="4:45" ht="14.4">
      <c r="D151" s="46"/>
      <c r="F151" s="1"/>
      <c r="H151" s="29"/>
      <c r="I151" s="39"/>
      <c r="J151" s="3" t="s">
        <v>125</v>
      </c>
      <c r="K151" s="3" t="str">
        <f t="shared" si="0"/>
        <v/>
      </c>
      <c r="L151" s="38" t="s">
        <v>125</v>
      </c>
      <c r="M151" s="8" t="s">
        <v>125</v>
      </c>
      <c r="N151" s="8" t="str">
        <f t="shared" si="1"/>
        <v/>
      </c>
      <c r="O151" s="8" t="s">
        <v>125</v>
      </c>
      <c r="P151" s="3">
        <v>1</v>
      </c>
      <c r="Q151" s="3">
        <v>1</v>
      </c>
      <c r="R151" s="43"/>
      <c r="S151" s="43"/>
      <c r="T151" s="11"/>
      <c r="U151" s="11"/>
      <c r="V151" s="43"/>
      <c r="W151" s="43"/>
      <c r="X151" s="43"/>
      <c r="Y151" s="43"/>
      <c r="Z151" s="43"/>
      <c r="AA151" s="43"/>
      <c r="AB151" s="43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</row>
    <row r="152" spans="4:45" ht="14.4">
      <c r="D152" s="46"/>
      <c r="F152" s="1"/>
      <c r="H152" s="29"/>
      <c r="I152" s="39"/>
      <c r="J152" s="3" t="s">
        <v>125</v>
      </c>
      <c r="K152" s="3" t="str">
        <f t="shared" si="0"/>
        <v/>
      </c>
      <c r="L152" s="38" t="s">
        <v>125</v>
      </c>
      <c r="M152" s="8" t="s">
        <v>125</v>
      </c>
      <c r="N152" s="8" t="str">
        <f t="shared" si="1"/>
        <v/>
      </c>
      <c r="O152" s="8" t="s">
        <v>125</v>
      </c>
      <c r="P152" s="3">
        <v>1</v>
      </c>
      <c r="Q152" s="3">
        <v>1</v>
      </c>
      <c r="R152" s="43"/>
      <c r="S152" s="43"/>
      <c r="T152" s="11"/>
      <c r="U152" s="11"/>
      <c r="V152" s="43"/>
      <c r="W152" s="43"/>
      <c r="X152" s="43"/>
      <c r="Y152" s="43"/>
      <c r="Z152" s="43"/>
      <c r="AA152" s="43"/>
      <c r="AB152" s="43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</row>
    <row r="153" spans="4:45" ht="14.4">
      <c r="D153" s="46"/>
      <c r="F153" s="1"/>
      <c r="H153" s="29"/>
      <c r="I153" s="39"/>
      <c r="J153" s="3" t="s">
        <v>125</v>
      </c>
      <c r="K153" s="3" t="str">
        <f t="shared" si="0"/>
        <v/>
      </c>
      <c r="L153" s="38" t="s">
        <v>125</v>
      </c>
      <c r="M153" s="8" t="s">
        <v>125</v>
      </c>
      <c r="N153" s="8" t="str">
        <f t="shared" si="1"/>
        <v/>
      </c>
      <c r="O153" s="8" t="s">
        <v>125</v>
      </c>
      <c r="P153" s="3">
        <v>1</v>
      </c>
      <c r="Q153" s="3">
        <v>1</v>
      </c>
      <c r="R153" s="43"/>
      <c r="S153" s="43"/>
      <c r="T153" s="11"/>
      <c r="U153" s="11"/>
      <c r="V153" s="43"/>
      <c r="W153" s="43"/>
      <c r="X153" s="43"/>
      <c r="Y153" s="43"/>
      <c r="Z153" s="43"/>
      <c r="AA153" s="43"/>
      <c r="AB153" s="43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</row>
    <row r="154" spans="4:45" ht="14.4">
      <c r="D154" s="46"/>
      <c r="F154" s="1"/>
      <c r="H154" s="29"/>
      <c r="I154" s="39"/>
      <c r="J154" s="3" t="s">
        <v>125</v>
      </c>
      <c r="K154" s="3" t="str">
        <f t="shared" si="0"/>
        <v/>
      </c>
      <c r="L154" s="38" t="s">
        <v>125</v>
      </c>
      <c r="M154" s="8" t="s">
        <v>125</v>
      </c>
      <c r="N154" s="8" t="str">
        <f t="shared" si="1"/>
        <v/>
      </c>
      <c r="O154" s="8" t="s">
        <v>125</v>
      </c>
      <c r="P154" s="3">
        <v>1</v>
      </c>
      <c r="Q154" s="3">
        <v>1</v>
      </c>
      <c r="R154" s="43"/>
      <c r="S154" s="43"/>
      <c r="T154" s="11"/>
      <c r="U154" s="11"/>
      <c r="V154" s="43"/>
      <c r="W154" s="43"/>
      <c r="X154" s="43"/>
      <c r="Y154" s="43"/>
      <c r="Z154" s="43"/>
      <c r="AA154" s="43"/>
      <c r="AB154" s="43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</row>
    <row r="155" spans="4:45" ht="14.4">
      <c r="D155" s="46"/>
      <c r="F155" s="1"/>
      <c r="H155" s="29"/>
      <c r="I155" s="39"/>
      <c r="J155" s="3" t="s">
        <v>125</v>
      </c>
      <c r="K155" s="3" t="str">
        <f t="shared" si="0"/>
        <v/>
      </c>
      <c r="L155" s="38" t="s">
        <v>125</v>
      </c>
      <c r="M155" s="8" t="s">
        <v>125</v>
      </c>
      <c r="N155" s="8" t="str">
        <f t="shared" si="1"/>
        <v/>
      </c>
      <c r="O155" s="8" t="s">
        <v>125</v>
      </c>
      <c r="P155" s="3">
        <v>1</v>
      </c>
      <c r="Q155" s="3">
        <v>1</v>
      </c>
      <c r="R155" s="43"/>
      <c r="S155" s="43"/>
      <c r="T155" s="11"/>
      <c r="U155" s="11"/>
      <c r="V155" s="43"/>
      <c r="W155" s="43"/>
      <c r="X155" s="43"/>
      <c r="Y155" s="43"/>
      <c r="Z155" s="43"/>
      <c r="AA155" s="43"/>
      <c r="AB155" s="43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</row>
    <row r="156" spans="4:45" ht="14.4">
      <c r="D156" s="46"/>
      <c r="F156" s="1"/>
      <c r="H156" s="29"/>
      <c r="I156" s="39"/>
      <c r="J156" s="3" t="s">
        <v>125</v>
      </c>
      <c r="K156" s="3" t="str">
        <f t="shared" si="0"/>
        <v/>
      </c>
      <c r="L156" s="38" t="s">
        <v>125</v>
      </c>
      <c r="M156" s="8" t="s">
        <v>125</v>
      </c>
      <c r="N156" s="8" t="str">
        <f t="shared" si="1"/>
        <v/>
      </c>
      <c r="O156" s="8" t="s">
        <v>125</v>
      </c>
      <c r="P156" s="3">
        <v>1</v>
      </c>
      <c r="Q156" s="3">
        <v>1</v>
      </c>
      <c r="R156" s="43"/>
      <c r="S156" s="43"/>
      <c r="T156" s="11"/>
      <c r="U156" s="11"/>
      <c r="V156" s="43"/>
      <c r="W156" s="43"/>
      <c r="X156" s="43"/>
      <c r="Y156" s="43"/>
      <c r="Z156" s="43"/>
      <c r="AA156" s="43"/>
      <c r="AB156" s="43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</row>
    <row r="157" spans="4:45" ht="14.4">
      <c r="D157" s="46"/>
      <c r="F157" s="1"/>
      <c r="H157" s="29"/>
      <c r="I157" s="39"/>
      <c r="J157" s="3" t="s">
        <v>125</v>
      </c>
      <c r="K157" s="3" t="str">
        <f t="shared" si="0"/>
        <v/>
      </c>
      <c r="L157" s="38" t="s">
        <v>125</v>
      </c>
      <c r="M157" s="8" t="s">
        <v>125</v>
      </c>
      <c r="N157" s="8" t="str">
        <f t="shared" si="1"/>
        <v/>
      </c>
      <c r="O157" s="8" t="s">
        <v>125</v>
      </c>
      <c r="P157" s="3">
        <v>1</v>
      </c>
      <c r="Q157" s="3">
        <v>1</v>
      </c>
      <c r="R157" s="43"/>
      <c r="S157" s="43"/>
      <c r="T157" s="11"/>
      <c r="U157" s="11"/>
      <c r="V157" s="43"/>
      <c r="W157" s="43"/>
      <c r="X157" s="43"/>
      <c r="Y157" s="43"/>
      <c r="Z157" s="43"/>
      <c r="AA157" s="43"/>
      <c r="AB157" s="43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</row>
    <row r="158" spans="4:45" ht="14.4">
      <c r="D158" s="46"/>
      <c r="F158" s="1"/>
      <c r="H158" s="29"/>
      <c r="I158" s="39"/>
      <c r="J158" s="3" t="s">
        <v>125</v>
      </c>
      <c r="K158" s="3" t="str">
        <f t="shared" si="0"/>
        <v/>
      </c>
      <c r="L158" s="38" t="s">
        <v>125</v>
      </c>
      <c r="M158" s="8" t="s">
        <v>125</v>
      </c>
      <c r="N158" s="8" t="str">
        <f t="shared" si="1"/>
        <v/>
      </c>
      <c r="O158" s="8" t="s">
        <v>125</v>
      </c>
      <c r="P158" s="3">
        <v>1</v>
      </c>
      <c r="Q158" s="3">
        <v>1</v>
      </c>
      <c r="R158" s="43"/>
      <c r="S158" s="43"/>
      <c r="T158" s="11"/>
      <c r="U158" s="11"/>
      <c r="V158" s="43"/>
      <c r="W158" s="43"/>
      <c r="X158" s="43"/>
      <c r="Y158" s="43"/>
      <c r="Z158" s="43"/>
      <c r="AA158" s="43"/>
      <c r="AB158" s="43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</row>
    <row r="159" spans="4:45" ht="14.4">
      <c r="D159" s="46"/>
      <c r="F159" s="1"/>
      <c r="H159" s="29"/>
      <c r="I159" s="39"/>
      <c r="J159" s="3" t="s">
        <v>125</v>
      </c>
      <c r="K159" s="3" t="str">
        <f t="shared" si="0"/>
        <v/>
      </c>
      <c r="L159" s="38" t="s">
        <v>125</v>
      </c>
      <c r="M159" s="8" t="s">
        <v>125</v>
      </c>
      <c r="N159" s="8" t="str">
        <f t="shared" si="1"/>
        <v/>
      </c>
      <c r="O159" s="8" t="s">
        <v>125</v>
      </c>
      <c r="P159" s="3">
        <v>1</v>
      </c>
      <c r="Q159" s="3">
        <v>1</v>
      </c>
      <c r="R159" s="43"/>
      <c r="S159" s="43"/>
      <c r="T159" s="11"/>
      <c r="U159" s="11"/>
      <c r="V159" s="43"/>
      <c r="W159" s="43"/>
      <c r="X159" s="43"/>
      <c r="Y159" s="43"/>
      <c r="Z159" s="43"/>
      <c r="AA159" s="43"/>
      <c r="AB159" s="43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</row>
    <row r="160" spans="4:45" ht="14.4">
      <c r="D160" s="46"/>
      <c r="F160" s="1"/>
      <c r="H160" s="29"/>
      <c r="I160" s="39"/>
      <c r="J160" s="3" t="s">
        <v>125</v>
      </c>
      <c r="K160" s="3" t="str">
        <f t="shared" si="0"/>
        <v/>
      </c>
      <c r="L160" s="38" t="s">
        <v>125</v>
      </c>
      <c r="M160" s="8" t="s">
        <v>125</v>
      </c>
      <c r="N160" s="8" t="str">
        <f t="shared" si="1"/>
        <v/>
      </c>
      <c r="O160" s="8" t="s">
        <v>125</v>
      </c>
      <c r="P160" s="3">
        <v>1</v>
      </c>
      <c r="Q160" s="3">
        <v>1</v>
      </c>
      <c r="R160" s="43"/>
      <c r="S160" s="43"/>
      <c r="T160" s="11"/>
      <c r="U160" s="11"/>
      <c r="V160" s="43"/>
      <c r="W160" s="43"/>
      <c r="X160" s="43"/>
      <c r="Y160" s="43"/>
      <c r="Z160" s="43"/>
      <c r="AA160" s="43"/>
      <c r="AB160" s="43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</row>
    <row r="161" spans="4:45" ht="14.4">
      <c r="D161" s="46"/>
      <c r="F161" s="1"/>
      <c r="H161" s="29"/>
      <c r="I161" s="39"/>
      <c r="J161" s="3" t="s">
        <v>125</v>
      </c>
      <c r="K161" s="3" t="str">
        <f t="shared" si="0"/>
        <v/>
      </c>
      <c r="L161" s="38" t="s">
        <v>125</v>
      </c>
      <c r="M161" s="8" t="s">
        <v>125</v>
      </c>
      <c r="N161" s="8" t="str">
        <f t="shared" si="1"/>
        <v/>
      </c>
      <c r="O161" s="8" t="s">
        <v>125</v>
      </c>
      <c r="P161" s="3">
        <v>1</v>
      </c>
      <c r="Q161" s="3">
        <v>1</v>
      </c>
      <c r="R161" s="43"/>
      <c r="S161" s="43"/>
      <c r="T161" s="11"/>
      <c r="U161" s="11"/>
      <c r="V161" s="43"/>
      <c r="W161" s="43"/>
      <c r="X161" s="43"/>
      <c r="Y161" s="43"/>
      <c r="Z161" s="43"/>
      <c r="AA161" s="43"/>
      <c r="AB161" s="43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</row>
    <row r="162" spans="4:45" ht="14.4">
      <c r="D162" s="46"/>
      <c r="F162" s="1"/>
      <c r="H162" s="29"/>
      <c r="I162" s="39"/>
      <c r="J162" s="3" t="s">
        <v>125</v>
      </c>
      <c r="K162" s="3" t="str">
        <f t="shared" si="0"/>
        <v/>
      </c>
      <c r="L162" s="38" t="s">
        <v>125</v>
      </c>
      <c r="M162" s="8" t="s">
        <v>125</v>
      </c>
      <c r="N162" s="8" t="str">
        <f t="shared" si="1"/>
        <v/>
      </c>
      <c r="O162" s="8" t="s">
        <v>125</v>
      </c>
      <c r="P162" s="3">
        <v>1</v>
      </c>
      <c r="Q162" s="3">
        <v>1</v>
      </c>
      <c r="R162" s="43"/>
      <c r="S162" s="43"/>
      <c r="T162" s="11"/>
      <c r="U162" s="11"/>
      <c r="V162" s="43"/>
      <c r="W162" s="43"/>
      <c r="X162" s="43"/>
      <c r="Y162" s="43"/>
      <c r="Z162" s="43"/>
      <c r="AA162" s="43"/>
      <c r="AB162" s="43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</row>
    <row r="163" spans="4:45" ht="14.4">
      <c r="D163" s="46"/>
      <c r="F163" s="1"/>
      <c r="H163" s="29"/>
      <c r="I163" s="39"/>
      <c r="J163" s="3" t="s">
        <v>125</v>
      </c>
      <c r="K163" s="3" t="str">
        <f t="shared" si="0"/>
        <v/>
      </c>
      <c r="L163" s="38" t="s">
        <v>125</v>
      </c>
      <c r="M163" s="8" t="s">
        <v>125</v>
      </c>
      <c r="N163" s="8" t="str">
        <f t="shared" si="1"/>
        <v/>
      </c>
      <c r="O163" s="8" t="s">
        <v>125</v>
      </c>
      <c r="P163" s="3">
        <v>1</v>
      </c>
      <c r="Q163" s="3">
        <v>1</v>
      </c>
      <c r="R163" s="43"/>
      <c r="S163" s="43"/>
      <c r="T163" s="11"/>
      <c r="U163" s="11"/>
      <c r="V163" s="43"/>
      <c r="W163" s="43"/>
      <c r="X163" s="43"/>
      <c r="Y163" s="43"/>
      <c r="Z163" s="43"/>
      <c r="AA163" s="43"/>
      <c r="AB163" s="43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</row>
    <row r="164" spans="4:45" ht="14.4">
      <c r="D164" s="46"/>
      <c r="F164" s="1"/>
      <c r="H164" s="29"/>
      <c r="I164" s="39"/>
      <c r="J164" s="3" t="s">
        <v>125</v>
      </c>
      <c r="K164" s="3" t="str">
        <f t="shared" si="0"/>
        <v/>
      </c>
      <c r="L164" s="38" t="s">
        <v>125</v>
      </c>
      <c r="M164" s="8" t="s">
        <v>125</v>
      </c>
      <c r="N164" s="8" t="str">
        <f t="shared" si="1"/>
        <v/>
      </c>
      <c r="O164" s="8" t="s">
        <v>125</v>
      </c>
      <c r="P164" s="3">
        <v>1</v>
      </c>
      <c r="Q164" s="3">
        <v>1</v>
      </c>
      <c r="R164" s="43"/>
      <c r="S164" s="43"/>
      <c r="T164" s="11"/>
      <c r="U164" s="11"/>
      <c r="V164" s="43"/>
      <c r="W164" s="43"/>
      <c r="X164" s="43"/>
      <c r="Y164" s="43"/>
      <c r="Z164" s="43"/>
      <c r="AA164" s="43"/>
      <c r="AB164" s="43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</row>
    <row r="165" spans="4:45" ht="13.2">
      <c r="D165" s="46"/>
      <c r="F165" s="1"/>
      <c r="H165" s="20"/>
      <c r="I165" s="8"/>
      <c r="J165" s="8" t="s">
        <v>125</v>
      </c>
      <c r="K165" s="8" t="str">
        <f t="shared" si="0"/>
        <v/>
      </c>
      <c r="L165" s="38" t="s">
        <v>125</v>
      </c>
      <c r="M165" s="8" t="s">
        <v>125</v>
      </c>
      <c r="N165" s="8" t="str">
        <f t="shared" si="1"/>
        <v/>
      </c>
      <c r="O165" s="8" t="s">
        <v>125</v>
      </c>
      <c r="R165" s="43"/>
      <c r="S165" s="43"/>
      <c r="T165" s="11"/>
      <c r="U165" s="11"/>
      <c r="V165" s="43"/>
      <c r="W165" s="43"/>
      <c r="X165" s="43"/>
      <c r="Y165" s="43"/>
      <c r="Z165" s="43"/>
      <c r="AA165" s="43"/>
      <c r="AB165" s="43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</row>
    <row r="166" spans="4:45" ht="13.2">
      <c r="D166" s="46"/>
      <c r="F166" s="1"/>
      <c r="H166" s="20"/>
      <c r="I166" s="8"/>
      <c r="J166" s="8" t="s">
        <v>125</v>
      </c>
      <c r="K166" s="8" t="str">
        <f t="shared" si="0"/>
        <v/>
      </c>
      <c r="L166" s="38" t="s">
        <v>125</v>
      </c>
      <c r="M166" s="8" t="s">
        <v>125</v>
      </c>
      <c r="N166" s="8" t="str">
        <f t="shared" si="1"/>
        <v/>
      </c>
      <c r="O166" s="8" t="s">
        <v>125</v>
      </c>
      <c r="R166" s="43"/>
      <c r="S166" s="43"/>
      <c r="T166" s="11"/>
      <c r="U166" s="11"/>
      <c r="V166" s="43"/>
      <c r="W166" s="43"/>
      <c r="X166" s="43"/>
      <c r="Y166" s="43"/>
      <c r="Z166" s="43"/>
      <c r="AA166" s="43"/>
      <c r="AB166" s="43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</row>
    <row r="167" spans="4:45" ht="13.2">
      <c r="D167" s="46"/>
      <c r="F167" s="1"/>
      <c r="H167" s="20"/>
      <c r="I167" s="8"/>
      <c r="J167" s="8" t="s">
        <v>125</v>
      </c>
      <c r="K167" s="8" t="str">
        <f t="shared" si="0"/>
        <v/>
      </c>
      <c r="L167" s="38" t="s">
        <v>125</v>
      </c>
      <c r="M167" s="8" t="s">
        <v>125</v>
      </c>
      <c r="N167" s="8" t="str">
        <f t="shared" si="1"/>
        <v/>
      </c>
      <c r="O167" s="8" t="s">
        <v>125</v>
      </c>
      <c r="R167" s="43"/>
      <c r="S167" s="43"/>
      <c r="T167" s="11"/>
      <c r="U167" s="11"/>
      <c r="V167" s="43"/>
      <c r="W167" s="43"/>
      <c r="X167" s="43"/>
      <c r="Y167" s="43"/>
      <c r="Z167" s="43"/>
      <c r="AA167" s="43"/>
      <c r="AB167" s="43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</row>
    <row r="168" spans="4:45" ht="13.2">
      <c r="D168" s="46"/>
      <c r="F168" s="1"/>
      <c r="H168" s="20"/>
      <c r="I168" s="8"/>
      <c r="J168" s="8" t="s">
        <v>125</v>
      </c>
      <c r="K168" s="8" t="str">
        <f t="shared" si="0"/>
        <v/>
      </c>
      <c r="L168" s="38" t="s">
        <v>125</v>
      </c>
      <c r="M168" s="8" t="s">
        <v>125</v>
      </c>
      <c r="N168" s="8" t="str">
        <f t="shared" si="1"/>
        <v/>
      </c>
      <c r="O168" s="8" t="s">
        <v>125</v>
      </c>
      <c r="R168" s="43"/>
      <c r="S168" s="43"/>
      <c r="T168" s="11"/>
      <c r="U168" s="11"/>
      <c r="V168" s="43"/>
      <c r="W168" s="43"/>
      <c r="X168" s="43"/>
      <c r="Y168" s="43"/>
      <c r="Z168" s="43"/>
      <c r="AA168" s="43"/>
      <c r="AB168" s="43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</row>
    <row r="169" spans="4:45" ht="13.2">
      <c r="D169" s="46"/>
      <c r="F169" s="1"/>
      <c r="H169" s="20"/>
      <c r="I169" s="8"/>
      <c r="J169" s="8" t="s">
        <v>125</v>
      </c>
      <c r="K169" s="8" t="str">
        <f t="shared" si="0"/>
        <v/>
      </c>
      <c r="L169" s="38" t="s">
        <v>125</v>
      </c>
      <c r="M169" s="8" t="s">
        <v>125</v>
      </c>
      <c r="N169" s="8" t="str">
        <f t="shared" si="1"/>
        <v/>
      </c>
      <c r="O169" s="8" t="s">
        <v>125</v>
      </c>
      <c r="R169" s="43"/>
      <c r="S169" s="43"/>
      <c r="T169" s="11"/>
      <c r="U169" s="11"/>
      <c r="V169" s="43"/>
      <c r="W169" s="43"/>
      <c r="X169" s="43"/>
      <c r="Y169" s="43"/>
      <c r="Z169" s="43"/>
      <c r="AA169" s="43"/>
      <c r="AB169" s="43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</row>
    <row r="170" spans="4:45" ht="13.2">
      <c r="D170" s="46"/>
      <c r="F170" s="1"/>
      <c r="H170" s="20"/>
      <c r="I170" s="8"/>
      <c r="J170" s="8" t="s">
        <v>125</v>
      </c>
      <c r="K170" s="8" t="str">
        <f t="shared" si="0"/>
        <v/>
      </c>
      <c r="L170" s="38" t="s">
        <v>125</v>
      </c>
      <c r="M170" s="8" t="s">
        <v>125</v>
      </c>
      <c r="N170" s="8" t="str">
        <f t="shared" si="1"/>
        <v/>
      </c>
      <c r="O170" s="8" t="s">
        <v>125</v>
      </c>
      <c r="R170" s="43"/>
      <c r="S170" s="43"/>
      <c r="T170" s="11"/>
      <c r="U170" s="11"/>
      <c r="V170" s="43"/>
      <c r="W170" s="43"/>
      <c r="X170" s="43"/>
      <c r="Y170" s="43"/>
      <c r="Z170" s="43"/>
      <c r="AA170" s="43"/>
      <c r="AB170" s="43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</row>
    <row r="171" spans="4:45" ht="13.2">
      <c r="D171" s="46"/>
      <c r="F171" s="1"/>
      <c r="H171" s="20"/>
      <c r="I171" s="8"/>
      <c r="J171" s="8" t="s">
        <v>125</v>
      </c>
      <c r="K171" s="8" t="str">
        <f t="shared" si="0"/>
        <v/>
      </c>
      <c r="L171" s="38" t="s">
        <v>125</v>
      </c>
      <c r="M171" s="8" t="s">
        <v>125</v>
      </c>
      <c r="N171" s="8" t="str">
        <f t="shared" si="1"/>
        <v/>
      </c>
      <c r="O171" s="8" t="s">
        <v>125</v>
      </c>
      <c r="R171" s="43"/>
      <c r="S171" s="43"/>
      <c r="T171" s="11"/>
      <c r="U171" s="11"/>
      <c r="V171" s="43"/>
      <c r="W171" s="43"/>
      <c r="X171" s="43"/>
      <c r="Y171" s="43"/>
      <c r="Z171" s="43"/>
      <c r="AA171" s="43"/>
      <c r="AB171" s="43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</row>
    <row r="172" spans="4:45" ht="13.2">
      <c r="D172" s="46"/>
      <c r="F172" s="1"/>
      <c r="H172" s="20"/>
      <c r="I172" s="8"/>
      <c r="J172" s="8" t="s">
        <v>125</v>
      </c>
      <c r="K172" s="8" t="str">
        <f t="shared" si="0"/>
        <v/>
      </c>
      <c r="L172" s="38" t="s">
        <v>125</v>
      </c>
      <c r="M172" s="8" t="s">
        <v>125</v>
      </c>
      <c r="N172" s="8" t="str">
        <f t="shared" si="1"/>
        <v/>
      </c>
      <c r="O172" s="8" t="s">
        <v>125</v>
      </c>
      <c r="R172" s="43"/>
      <c r="S172" s="43"/>
      <c r="T172" s="11"/>
      <c r="U172" s="11"/>
      <c r="V172" s="43"/>
      <c r="W172" s="43"/>
      <c r="X172" s="43"/>
      <c r="Y172" s="43"/>
      <c r="Z172" s="43"/>
      <c r="AA172" s="43"/>
      <c r="AB172" s="43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</row>
    <row r="173" spans="4:45" ht="13.2">
      <c r="D173" s="46"/>
      <c r="F173" s="1"/>
      <c r="H173" s="20"/>
      <c r="I173" s="8"/>
      <c r="J173" s="8" t="s">
        <v>125</v>
      </c>
      <c r="K173" s="8" t="str">
        <f t="shared" si="0"/>
        <v/>
      </c>
      <c r="L173" s="38" t="s">
        <v>125</v>
      </c>
      <c r="M173" s="8" t="s">
        <v>125</v>
      </c>
      <c r="N173" s="8" t="str">
        <f t="shared" si="1"/>
        <v/>
      </c>
      <c r="O173" s="8" t="s">
        <v>125</v>
      </c>
      <c r="R173" s="43"/>
      <c r="S173" s="43"/>
      <c r="T173" s="11"/>
      <c r="U173" s="11"/>
      <c r="V173" s="43"/>
      <c r="W173" s="43"/>
      <c r="X173" s="43"/>
      <c r="Y173" s="43"/>
      <c r="Z173" s="43"/>
      <c r="AA173" s="43"/>
      <c r="AB173" s="43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</row>
    <row r="174" spans="4:45" ht="13.2">
      <c r="D174" s="46"/>
      <c r="F174" s="1"/>
      <c r="H174" s="20"/>
      <c r="I174" s="8"/>
      <c r="J174" s="8" t="s">
        <v>125</v>
      </c>
      <c r="K174" s="8" t="str">
        <f t="shared" si="0"/>
        <v/>
      </c>
      <c r="L174" s="38" t="s">
        <v>125</v>
      </c>
      <c r="M174" s="8" t="s">
        <v>125</v>
      </c>
      <c r="N174" s="8" t="str">
        <f t="shared" si="1"/>
        <v/>
      </c>
      <c r="O174" s="8" t="s">
        <v>125</v>
      </c>
      <c r="R174" s="43"/>
      <c r="S174" s="43"/>
      <c r="T174" s="11"/>
      <c r="U174" s="11"/>
      <c r="V174" s="43"/>
      <c r="W174" s="43"/>
      <c r="X174" s="43"/>
      <c r="Y174" s="43"/>
      <c r="Z174" s="43"/>
      <c r="AA174" s="43"/>
      <c r="AB174" s="43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</row>
    <row r="175" spans="4:45" ht="13.2">
      <c r="D175" s="46"/>
      <c r="F175" s="1"/>
      <c r="H175" s="20"/>
      <c r="I175" s="8"/>
      <c r="J175" s="8" t="s">
        <v>125</v>
      </c>
      <c r="K175" s="8" t="str">
        <f t="shared" si="0"/>
        <v/>
      </c>
      <c r="L175" s="38" t="s">
        <v>125</v>
      </c>
      <c r="M175" s="8" t="s">
        <v>125</v>
      </c>
      <c r="N175" s="8" t="str">
        <f t="shared" si="1"/>
        <v/>
      </c>
      <c r="O175" s="8" t="s">
        <v>125</v>
      </c>
      <c r="R175" s="43"/>
      <c r="S175" s="43"/>
      <c r="T175" s="11"/>
      <c r="U175" s="11"/>
      <c r="V175" s="43"/>
      <c r="W175" s="43"/>
      <c r="X175" s="43"/>
      <c r="Y175" s="43"/>
      <c r="Z175" s="43"/>
      <c r="AA175" s="43"/>
      <c r="AB175" s="43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</row>
    <row r="176" spans="4:45" ht="13.2">
      <c r="D176" s="46"/>
      <c r="F176" s="1"/>
      <c r="H176" s="20"/>
      <c r="I176" s="8"/>
      <c r="J176" s="8" t="s">
        <v>125</v>
      </c>
      <c r="K176" s="8" t="str">
        <f t="shared" si="0"/>
        <v/>
      </c>
      <c r="L176" s="38" t="s">
        <v>125</v>
      </c>
      <c r="M176" s="8" t="s">
        <v>125</v>
      </c>
      <c r="N176" s="8" t="str">
        <f t="shared" si="1"/>
        <v/>
      </c>
      <c r="O176" s="8" t="s">
        <v>125</v>
      </c>
      <c r="R176" s="43"/>
      <c r="S176" s="43"/>
      <c r="T176" s="11"/>
      <c r="U176" s="11"/>
      <c r="V176" s="43"/>
      <c r="W176" s="43"/>
      <c r="X176" s="43"/>
      <c r="Y176" s="43"/>
      <c r="Z176" s="43"/>
      <c r="AA176" s="43"/>
      <c r="AB176" s="43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</row>
    <row r="177" spans="4:45" ht="13.2">
      <c r="D177" s="46"/>
      <c r="F177" s="1"/>
      <c r="H177" s="20"/>
      <c r="I177" s="8"/>
      <c r="J177" s="8" t="s">
        <v>125</v>
      </c>
      <c r="K177" s="8" t="str">
        <f t="shared" si="0"/>
        <v/>
      </c>
      <c r="L177" s="38" t="s">
        <v>125</v>
      </c>
      <c r="M177" s="8" t="s">
        <v>125</v>
      </c>
      <c r="N177" s="8" t="str">
        <f t="shared" si="1"/>
        <v/>
      </c>
      <c r="O177" s="8" t="s">
        <v>125</v>
      </c>
      <c r="R177" s="43"/>
      <c r="S177" s="43"/>
      <c r="T177" s="11"/>
      <c r="U177" s="11"/>
      <c r="V177" s="43"/>
      <c r="W177" s="43"/>
      <c r="X177" s="43"/>
      <c r="Y177" s="43"/>
      <c r="Z177" s="43"/>
      <c r="AA177" s="43"/>
      <c r="AB177" s="43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</row>
    <row r="178" spans="4:45" ht="13.2">
      <c r="D178" s="46"/>
      <c r="F178" s="1"/>
      <c r="H178" s="20"/>
      <c r="I178" s="8"/>
      <c r="J178" s="8" t="s">
        <v>125</v>
      </c>
      <c r="K178" s="8" t="str">
        <f t="shared" si="0"/>
        <v/>
      </c>
      <c r="L178" s="38" t="s">
        <v>125</v>
      </c>
      <c r="M178" s="8" t="s">
        <v>125</v>
      </c>
      <c r="N178" s="8" t="str">
        <f t="shared" si="1"/>
        <v/>
      </c>
      <c r="O178" s="8" t="s">
        <v>125</v>
      </c>
      <c r="R178" s="43"/>
      <c r="S178" s="43"/>
      <c r="T178" s="11"/>
      <c r="U178" s="11"/>
      <c r="V178" s="43"/>
      <c r="W178" s="43"/>
      <c r="X178" s="43"/>
      <c r="Y178" s="43"/>
      <c r="Z178" s="43"/>
      <c r="AA178" s="43"/>
      <c r="AB178" s="43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</row>
    <row r="179" spans="4:45" ht="13.2">
      <c r="D179" s="46"/>
      <c r="F179" s="1"/>
      <c r="H179" s="20"/>
      <c r="I179" s="8"/>
      <c r="J179" s="8" t="s">
        <v>125</v>
      </c>
      <c r="K179" s="8" t="str">
        <f t="shared" si="0"/>
        <v/>
      </c>
      <c r="L179" s="38" t="s">
        <v>125</v>
      </c>
      <c r="M179" s="8" t="s">
        <v>125</v>
      </c>
      <c r="N179" s="8" t="str">
        <f t="shared" si="1"/>
        <v/>
      </c>
      <c r="O179" s="8" t="s">
        <v>125</v>
      </c>
      <c r="R179" s="43"/>
      <c r="S179" s="43"/>
      <c r="T179" s="11"/>
      <c r="U179" s="11"/>
      <c r="V179" s="43"/>
      <c r="W179" s="43"/>
      <c r="X179" s="43"/>
      <c r="Y179" s="43"/>
      <c r="Z179" s="43"/>
      <c r="AA179" s="43"/>
      <c r="AB179" s="43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</row>
    <row r="180" spans="4:45" ht="13.2">
      <c r="D180" s="46"/>
      <c r="F180" s="1"/>
      <c r="H180" s="20"/>
      <c r="I180" s="8"/>
      <c r="J180" s="8" t="s">
        <v>125</v>
      </c>
      <c r="K180" s="8" t="str">
        <f t="shared" si="0"/>
        <v/>
      </c>
      <c r="L180" s="38" t="s">
        <v>125</v>
      </c>
      <c r="M180" s="8" t="s">
        <v>125</v>
      </c>
      <c r="N180" s="8" t="str">
        <f t="shared" si="1"/>
        <v/>
      </c>
      <c r="O180" s="8" t="s">
        <v>125</v>
      </c>
      <c r="R180" s="43"/>
      <c r="S180" s="43"/>
      <c r="T180" s="11"/>
      <c r="U180" s="11"/>
      <c r="V180" s="43"/>
      <c r="W180" s="43"/>
      <c r="X180" s="43"/>
      <c r="Y180" s="43"/>
      <c r="Z180" s="43"/>
      <c r="AA180" s="43"/>
      <c r="AB180" s="43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</row>
    <row r="181" spans="4:45" ht="13.2">
      <c r="D181" s="46"/>
      <c r="F181" s="1"/>
      <c r="H181" s="20"/>
      <c r="I181" s="8"/>
      <c r="J181" s="8" t="s">
        <v>125</v>
      </c>
      <c r="K181" s="8" t="str">
        <f t="shared" si="0"/>
        <v/>
      </c>
      <c r="L181" s="38" t="s">
        <v>125</v>
      </c>
      <c r="M181" s="8" t="s">
        <v>125</v>
      </c>
      <c r="N181" s="8" t="str">
        <f t="shared" si="1"/>
        <v/>
      </c>
      <c r="O181" s="8" t="s">
        <v>125</v>
      </c>
      <c r="R181" s="43"/>
      <c r="S181" s="43"/>
      <c r="T181" s="11"/>
      <c r="U181" s="11"/>
      <c r="V181" s="43"/>
      <c r="W181" s="43"/>
      <c r="X181" s="43"/>
      <c r="Y181" s="43"/>
      <c r="Z181" s="43"/>
      <c r="AA181" s="43"/>
      <c r="AB181" s="43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</row>
    <row r="182" spans="4:45" ht="13.2">
      <c r="D182" s="46"/>
      <c r="F182" s="1"/>
      <c r="H182" s="20"/>
      <c r="I182" s="8"/>
      <c r="J182" s="8" t="s">
        <v>125</v>
      </c>
      <c r="K182" s="8" t="str">
        <f t="shared" si="0"/>
        <v/>
      </c>
      <c r="L182" s="38" t="s">
        <v>125</v>
      </c>
      <c r="M182" s="8" t="s">
        <v>125</v>
      </c>
      <c r="N182" s="8" t="str">
        <f t="shared" si="1"/>
        <v/>
      </c>
      <c r="O182" s="8" t="s">
        <v>125</v>
      </c>
      <c r="R182" s="43"/>
      <c r="S182" s="43"/>
      <c r="T182" s="11"/>
      <c r="U182" s="11"/>
      <c r="V182" s="43"/>
      <c r="W182" s="43"/>
      <c r="X182" s="43"/>
      <c r="Y182" s="43"/>
      <c r="Z182" s="43"/>
      <c r="AA182" s="43"/>
      <c r="AB182" s="43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</row>
    <row r="183" spans="4:45" ht="13.2">
      <c r="D183" s="46"/>
      <c r="F183" s="1"/>
      <c r="H183" s="20"/>
      <c r="I183" s="8"/>
      <c r="J183" s="8" t="s">
        <v>125</v>
      </c>
      <c r="K183" s="8" t="str">
        <f t="shared" si="0"/>
        <v/>
      </c>
      <c r="L183" s="38" t="s">
        <v>125</v>
      </c>
      <c r="M183" s="8" t="s">
        <v>125</v>
      </c>
      <c r="N183" s="8" t="str">
        <f t="shared" si="1"/>
        <v/>
      </c>
      <c r="O183" s="8" t="s">
        <v>125</v>
      </c>
      <c r="R183" s="43"/>
      <c r="S183" s="43"/>
      <c r="T183" s="11"/>
      <c r="U183" s="11"/>
      <c r="V183" s="43"/>
      <c r="W183" s="43"/>
      <c r="X183" s="43"/>
      <c r="Y183" s="43"/>
      <c r="Z183" s="43"/>
      <c r="AA183" s="43"/>
      <c r="AB183" s="43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</row>
    <row r="184" spans="4:45" ht="13.2">
      <c r="D184" s="46"/>
      <c r="F184" s="1"/>
      <c r="H184" s="20"/>
      <c r="I184" s="8"/>
      <c r="J184" s="8" t="s">
        <v>125</v>
      </c>
      <c r="K184" s="8" t="str">
        <f t="shared" si="0"/>
        <v/>
      </c>
      <c r="L184" s="38" t="s">
        <v>125</v>
      </c>
      <c r="M184" s="8" t="s">
        <v>125</v>
      </c>
      <c r="N184" s="8" t="str">
        <f t="shared" si="1"/>
        <v/>
      </c>
      <c r="O184" s="8" t="s">
        <v>125</v>
      </c>
      <c r="R184" s="43"/>
      <c r="S184" s="43"/>
      <c r="T184" s="11"/>
      <c r="U184" s="11"/>
      <c r="V184" s="43"/>
      <c r="W184" s="43"/>
      <c r="X184" s="43"/>
      <c r="Y184" s="43"/>
      <c r="Z184" s="43"/>
      <c r="AA184" s="43"/>
      <c r="AB184" s="43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</row>
    <row r="185" spans="4:45" ht="13.2">
      <c r="D185" s="46"/>
      <c r="F185" s="1"/>
      <c r="H185" s="20"/>
      <c r="I185" s="8"/>
      <c r="J185" s="8" t="s">
        <v>125</v>
      </c>
      <c r="K185" s="8" t="str">
        <f t="shared" si="0"/>
        <v/>
      </c>
      <c r="L185" s="38" t="s">
        <v>125</v>
      </c>
      <c r="M185" s="8" t="s">
        <v>125</v>
      </c>
      <c r="N185" s="8" t="str">
        <f t="shared" si="1"/>
        <v/>
      </c>
      <c r="O185" s="8" t="s">
        <v>125</v>
      </c>
      <c r="R185" s="43"/>
      <c r="S185" s="43"/>
      <c r="T185" s="11"/>
      <c r="U185" s="11"/>
      <c r="V185" s="43"/>
      <c r="W185" s="43"/>
      <c r="X185" s="43"/>
      <c r="Y185" s="43"/>
      <c r="Z185" s="43"/>
      <c r="AA185" s="43"/>
      <c r="AB185" s="43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</row>
    <row r="186" spans="4:45" ht="13.2">
      <c r="D186" s="46"/>
      <c r="F186" s="1"/>
      <c r="H186" s="20"/>
      <c r="I186" s="8"/>
      <c r="J186" s="8" t="s">
        <v>125</v>
      </c>
      <c r="K186" s="8" t="str">
        <f t="shared" si="0"/>
        <v/>
      </c>
      <c r="L186" s="38" t="s">
        <v>125</v>
      </c>
      <c r="M186" s="8" t="s">
        <v>125</v>
      </c>
      <c r="N186" s="8" t="str">
        <f t="shared" si="1"/>
        <v/>
      </c>
      <c r="O186" s="8" t="s">
        <v>125</v>
      </c>
      <c r="R186" s="43"/>
      <c r="S186" s="43"/>
      <c r="T186" s="11"/>
      <c r="U186" s="11"/>
      <c r="V186" s="43"/>
      <c r="W186" s="43"/>
      <c r="X186" s="43"/>
      <c r="Y186" s="43"/>
      <c r="Z186" s="43"/>
      <c r="AA186" s="43"/>
      <c r="AB186" s="43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</row>
    <row r="187" spans="4:45" ht="13.2">
      <c r="D187" s="46"/>
      <c r="F187" s="1"/>
      <c r="H187" s="20"/>
      <c r="I187" s="8"/>
      <c r="J187" s="8" t="s">
        <v>125</v>
      </c>
      <c r="K187" s="8" t="str">
        <f t="shared" si="0"/>
        <v/>
      </c>
      <c r="L187" s="38" t="s">
        <v>125</v>
      </c>
      <c r="M187" s="8" t="s">
        <v>125</v>
      </c>
      <c r="N187" s="8" t="str">
        <f t="shared" si="1"/>
        <v/>
      </c>
      <c r="O187" s="8" t="s">
        <v>125</v>
      </c>
      <c r="R187" s="43"/>
      <c r="S187" s="43"/>
      <c r="T187" s="11"/>
      <c r="U187" s="11"/>
      <c r="V187" s="43"/>
      <c r="W187" s="43"/>
      <c r="X187" s="43"/>
      <c r="Y187" s="43"/>
      <c r="Z187" s="43"/>
      <c r="AA187" s="43"/>
      <c r="AB187" s="43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</row>
    <row r="188" spans="4:45" ht="13.2">
      <c r="D188" s="46"/>
      <c r="F188" s="1"/>
      <c r="H188" s="20"/>
      <c r="I188" s="8"/>
      <c r="J188" s="8" t="s">
        <v>125</v>
      </c>
      <c r="K188" s="8" t="str">
        <f t="shared" si="0"/>
        <v/>
      </c>
      <c r="L188" s="38" t="s">
        <v>125</v>
      </c>
      <c r="M188" s="8" t="s">
        <v>125</v>
      </c>
      <c r="N188" s="8" t="str">
        <f t="shared" si="1"/>
        <v/>
      </c>
      <c r="O188" s="8" t="s">
        <v>125</v>
      </c>
      <c r="R188" s="43"/>
      <c r="S188" s="43"/>
      <c r="T188" s="11"/>
      <c r="U188" s="11"/>
      <c r="V188" s="43"/>
      <c r="W188" s="43"/>
      <c r="X188" s="43"/>
      <c r="Y188" s="43"/>
      <c r="Z188" s="43"/>
      <c r="AA188" s="43"/>
      <c r="AB188" s="43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</row>
    <row r="189" spans="4:45" ht="13.2">
      <c r="D189" s="46"/>
      <c r="F189" s="1"/>
      <c r="H189" s="20"/>
      <c r="I189" s="8"/>
      <c r="J189" s="8" t="s">
        <v>125</v>
      </c>
      <c r="K189" s="8" t="str">
        <f t="shared" si="0"/>
        <v/>
      </c>
      <c r="L189" s="38" t="s">
        <v>125</v>
      </c>
      <c r="M189" s="8" t="s">
        <v>125</v>
      </c>
      <c r="N189" s="8" t="str">
        <f t="shared" si="1"/>
        <v/>
      </c>
      <c r="O189" s="8" t="s">
        <v>125</v>
      </c>
      <c r="R189" s="43"/>
      <c r="S189" s="43"/>
      <c r="T189" s="11"/>
      <c r="U189" s="11"/>
      <c r="V189" s="43"/>
      <c r="W189" s="43"/>
      <c r="X189" s="43"/>
      <c r="Y189" s="43"/>
      <c r="Z189" s="43"/>
      <c r="AA189" s="43"/>
      <c r="AB189" s="43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</row>
    <row r="190" spans="4:45" ht="13.2">
      <c r="D190" s="46"/>
      <c r="F190" s="1"/>
      <c r="H190" s="20"/>
      <c r="I190" s="8"/>
      <c r="J190" s="8" t="s">
        <v>125</v>
      </c>
      <c r="K190" s="8" t="str">
        <f t="shared" si="0"/>
        <v/>
      </c>
      <c r="L190" s="38" t="s">
        <v>125</v>
      </c>
      <c r="M190" s="8" t="s">
        <v>125</v>
      </c>
      <c r="N190" s="8" t="str">
        <f t="shared" si="1"/>
        <v/>
      </c>
      <c r="O190" s="8" t="s">
        <v>125</v>
      </c>
      <c r="R190" s="43"/>
      <c r="S190" s="43"/>
      <c r="T190" s="11"/>
      <c r="U190" s="11"/>
      <c r="V190" s="43"/>
      <c r="W190" s="43"/>
      <c r="X190" s="43"/>
      <c r="Y190" s="43"/>
      <c r="Z190" s="43"/>
      <c r="AA190" s="43"/>
      <c r="AB190" s="43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</row>
    <row r="191" spans="4:45" ht="13.2">
      <c r="D191" s="46"/>
      <c r="F191" s="1"/>
      <c r="H191" s="20"/>
      <c r="I191" s="8"/>
      <c r="J191" s="8" t="s">
        <v>125</v>
      </c>
      <c r="K191" s="8" t="str">
        <f t="shared" si="0"/>
        <v/>
      </c>
      <c r="L191" s="38" t="s">
        <v>125</v>
      </c>
      <c r="M191" s="8" t="s">
        <v>125</v>
      </c>
      <c r="N191" s="8" t="str">
        <f t="shared" si="1"/>
        <v/>
      </c>
      <c r="O191" s="8" t="s">
        <v>125</v>
      </c>
      <c r="R191" s="43"/>
      <c r="S191" s="43"/>
      <c r="T191" s="11"/>
      <c r="U191" s="11"/>
      <c r="V191" s="43"/>
      <c r="W191" s="43"/>
      <c r="X191" s="43"/>
      <c r="Y191" s="43"/>
      <c r="Z191" s="43"/>
      <c r="AA191" s="43"/>
      <c r="AB191" s="43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</row>
    <row r="192" spans="4:45" ht="13.2">
      <c r="D192" s="46"/>
      <c r="F192" s="1"/>
      <c r="H192" s="20"/>
      <c r="I192" s="8"/>
      <c r="J192" s="8" t="s">
        <v>125</v>
      </c>
      <c r="K192" s="8" t="str">
        <f t="shared" si="0"/>
        <v/>
      </c>
      <c r="L192" s="38" t="s">
        <v>125</v>
      </c>
      <c r="M192" s="8" t="s">
        <v>125</v>
      </c>
      <c r="N192" s="8" t="str">
        <f t="shared" si="1"/>
        <v/>
      </c>
      <c r="O192" s="8" t="s">
        <v>125</v>
      </c>
      <c r="R192" s="43"/>
      <c r="S192" s="43"/>
      <c r="T192" s="11"/>
      <c r="U192" s="11"/>
      <c r="V192" s="43"/>
      <c r="W192" s="43"/>
      <c r="X192" s="43"/>
      <c r="Y192" s="43"/>
      <c r="Z192" s="43"/>
      <c r="AA192" s="43"/>
      <c r="AB192" s="43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</row>
    <row r="193" spans="4:45" ht="13.2">
      <c r="D193" s="46"/>
      <c r="F193" s="1"/>
      <c r="H193" s="20"/>
      <c r="I193" s="8"/>
      <c r="J193" s="8" t="s">
        <v>125</v>
      </c>
      <c r="K193" s="8" t="str">
        <f t="shared" si="0"/>
        <v/>
      </c>
      <c r="L193" s="38" t="s">
        <v>125</v>
      </c>
      <c r="M193" s="8" t="s">
        <v>125</v>
      </c>
      <c r="N193" s="8" t="str">
        <f t="shared" si="1"/>
        <v/>
      </c>
      <c r="O193" s="8" t="s">
        <v>125</v>
      </c>
      <c r="R193" s="43"/>
      <c r="S193" s="43"/>
      <c r="T193" s="11"/>
      <c r="U193" s="11"/>
      <c r="V193" s="43"/>
      <c r="W193" s="43"/>
      <c r="X193" s="43"/>
      <c r="Y193" s="43"/>
      <c r="Z193" s="43"/>
      <c r="AA193" s="43"/>
      <c r="AB193" s="43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</row>
    <row r="194" spans="4:45" ht="13.2">
      <c r="D194" s="46"/>
      <c r="F194" s="1"/>
      <c r="H194" s="20"/>
      <c r="I194" s="8"/>
      <c r="J194" s="8" t="s">
        <v>125</v>
      </c>
      <c r="K194" s="8" t="str">
        <f t="shared" si="0"/>
        <v/>
      </c>
      <c r="L194" s="38" t="s">
        <v>125</v>
      </c>
      <c r="M194" s="8" t="s">
        <v>125</v>
      </c>
      <c r="N194" s="8" t="str">
        <f t="shared" si="1"/>
        <v/>
      </c>
      <c r="O194" s="8" t="s">
        <v>125</v>
      </c>
      <c r="R194" s="43"/>
      <c r="S194" s="43"/>
      <c r="T194" s="11"/>
      <c r="U194" s="11"/>
      <c r="V194" s="43"/>
      <c r="W194" s="43"/>
      <c r="X194" s="43"/>
      <c r="Y194" s="43"/>
      <c r="Z194" s="43"/>
      <c r="AA194" s="43"/>
      <c r="AB194" s="43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</row>
    <row r="195" spans="4:45" ht="13.2">
      <c r="D195" s="46"/>
      <c r="F195" s="1"/>
      <c r="H195" s="20"/>
      <c r="I195" s="8"/>
      <c r="J195" s="8" t="s">
        <v>125</v>
      </c>
      <c r="K195" s="8" t="str">
        <f t="shared" si="0"/>
        <v/>
      </c>
      <c r="L195" s="38" t="s">
        <v>125</v>
      </c>
      <c r="M195" s="8" t="s">
        <v>125</v>
      </c>
      <c r="N195" s="8" t="str">
        <f t="shared" si="1"/>
        <v/>
      </c>
      <c r="O195" s="8" t="s">
        <v>125</v>
      </c>
      <c r="R195" s="43"/>
      <c r="S195" s="43"/>
      <c r="T195" s="11"/>
      <c r="U195" s="11"/>
      <c r="V195" s="43"/>
      <c r="W195" s="43"/>
      <c r="X195" s="43"/>
      <c r="Y195" s="43"/>
      <c r="Z195" s="43"/>
      <c r="AA195" s="43"/>
      <c r="AB195" s="43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</row>
    <row r="196" spans="4:45" ht="13.2">
      <c r="D196" s="46"/>
      <c r="F196" s="1"/>
      <c r="H196" s="20"/>
      <c r="I196" s="8"/>
      <c r="J196" s="8" t="s">
        <v>125</v>
      </c>
      <c r="K196" s="8" t="str">
        <f t="shared" si="0"/>
        <v/>
      </c>
      <c r="L196" s="38" t="s">
        <v>125</v>
      </c>
      <c r="M196" s="8" t="s">
        <v>125</v>
      </c>
      <c r="N196" s="8" t="str">
        <f t="shared" si="1"/>
        <v/>
      </c>
      <c r="O196" s="8" t="s">
        <v>125</v>
      </c>
      <c r="R196" s="43"/>
      <c r="S196" s="43"/>
      <c r="T196" s="11"/>
      <c r="U196" s="11"/>
      <c r="V196" s="43"/>
      <c r="W196" s="43"/>
      <c r="X196" s="43"/>
      <c r="Y196" s="43"/>
      <c r="Z196" s="43"/>
      <c r="AA196" s="43"/>
      <c r="AB196" s="43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</row>
    <row r="197" spans="4:45" ht="13.2">
      <c r="D197" s="46"/>
      <c r="F197" s="1"/>
      <c r="H197" s="20"/>
      <c r="I197" s="8"/>
      <c r="J197" s="8" t="s">
        <v>125</v>
      </c>
      <c r="K197" s="8" t="str">
        <f t="shared" si="0"/>
        <v/>
      </c>
      <c r="L197" s="38" t="s">
        <v>125</v>
      </c>
      <c r="M197" s="8" t="s">
        <v>125</v>
      </c>
      <c r="N197" s="8" t="str">
        <f t="shared" si="1"/>
        <v/>
      </c>
      <c r="O197" s="8" t="s">
        <v>125</v>
      </c>
      <c r="R197" s="43"/>
      <c r="S197" s="43"/>
      <c r="T197" s="11"/>
      <c r="U197" s="11"/>
      <c r="V197" s="43"/>
      <c r="W197" s="43"/>
      <c r="X197" s="43"/>
      <c r="Y197" s="43"/>
      <c r="Z197" s="43"/>
      <c r="AA197" s="43"/>
      <c r="AB197" s="43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</row>
    <row r="198" spans="4:45" ht="13.2">
      <c r="D198" s="46"/>
      <c r="F198" s="1"/>
      <c r="H198" s="20"/>
      <c r="I198" s="8"/>
      <c r="J198" s="8" t="s">
        <v>125</v>
      </c>
      <c r="K198" s="8" t="str">
        <f t="shared" si="0"/>
        <v/>
      </c>
      <c r="L198" s="38" t="s">
        <v>125</v>
      </c>
      <c r="M198" s="8" t="s">
        <v>125</v>
      </c>
      <c r="N198" s="8" t="str">
        <f t="shared" si="1"/>
        <v/>
      </c>
      <c r="O198" s="8" t="s">
        <v>125</v>
      </c>
      <c r="R198" s="43"/>
      <c r="S198" s="43"/>
      <c r="T198" s="11"/>
      <c r="U198" s="11"/>
      <c r="V198" s="43"/>
      <c r="W198" s="43"/>
      <c r="X198" s="43"/>
      <c r="Y198" s="43"/>
      <c r="Z198" s="43"/>
      <c r="AA198" s="43"/>
      <c r="AB198" s="43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</row>
    <row r="199" spans="4:45" ht="13.2">
      <c r="D199" s="46"/>
      <c r="F199" s="1"/>
      <c r="H199" s="20"/>
      <c r="I199" s="8"/>
      <c r="J199" s="8" t="s">
        <v>125</v>
      </c>
      <c r="K199" s="8" t="str">
        <f t="shared" si="0"/>
        <v/>
      </c>
      <c r="L199" s="38" t="s">
        <v>125</v>
      </c>
      <c r="M199" s="8" t="s">
        <v>125</v>
      </c>
      <c r="N199" s="8" t="str">
        <f t="shared" si="1"/>
        <v/>
      </c>
      <c r="O199" s="8" t="s">
        <v>125</v>
      </c>
      <c r="R199" s="43"/>
      <c r="S199" s="43"/>
      <c r="T199" s="11"/>
      <c r="U199" s="11"/>
      <c r="V199" s="43"/>
      <c r="W199" s="43"/>
      <c r="X199" s="43"/>
      <c r="Y199" s="43"/>
      <c r="Z199" s="43"/>
      <c r="AA199" s="43"/>
      <c r="AB199" s="43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</row>
    <row r="200" spans="4:45" ht="13.2">
      <c r="D200" s="46"/>
      <c r="F200" s="1"/>
      <c r="H200" s="20"/>
      <c r="I200" s="8"/>
      <c r="J200" s="8" t="s">
        <v>125</v>
      </c>
      <c r="K200" s="8" t="str">
        <f t="shared" si="0"/>
        <v/>
      </c>
      <c r="L200" s="38" t="s">
        <v>125</v>
      </c>
      <c r="M200" s="8" t="s">
        <v>125</v>
      </c>
      <c r="N200" s="8" t="str">
        <f t="shared" si="1"/>
        <v/>
      </c>
      <c r="O200" s="8" t="s">
        <v>125</v>
      </c>
      <c r="R200" s="43"/>
      <c r="S200" s="43"/>
      <c r="T200" s="11"/>
      <c r="U200" s="11"/>
      <c r="V200" s="43"/>
      <c r="W200" s="43"/>
      <c r="X200" s="43"/>
      <c r="Y200" s="43"/>
      <c r="Z200" s="43"/>
      <c r="AA200" s="43"/>
      <c r="AB200" s="43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</row>
    <row r="201" spans="4:45" ht="13.2">
      <c r="D201" s="46"/>
      <c r="F201" s="1"/>
      <c r="H201" s="20"/>
      <c r="I201" s="8"/>
      <c r="J201" s="8" t="s">
        <v>125</v>
      </c>
      <c r="K201" s="8" t="str">
        <f t="shared" si="0"/>
        <v/>
      </c>
      <c r="L201" s="38" t="s">
        <v>125</v>
      </c>
      <c r="M201" s="8" t="s">
        <v>125</v>
      </c>
      <c r="N201" s="8" t="str">
        <f t="shared" si="1"/>
        <v/>
      </c>
      <c r="O201" s="8" t="s">
        <v>125</v>
      </c>
      <c r="R201" s="43"/>
      <c r="S201" s="43"/>
      <c r="T201" s="11"/>
      <c r="U201" s="11"/>
      <c r="V201" s="43"/>
      <c r="W201" s="43"/>
      <c r="X201" s="43"/>
      <c r="Y201" s="43"/>
      <c r="Z201" s="43"/>
      <c r="AA201" s="43"/>
      <c r="AB201" s="43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</row>
    <row r="202" spans="4:45" ht="13.2">
      <c r="D202" s="46"/>
      <c r="F202" s="1"/>
      <c r="H202" s="20"/>
      <c r="I202" s="8"/>
      <c r="J202" s="8" t="s">
        <v>125</v>
      </c>
      <c r="K202" s="8" t="str">
        <f t="shared" si="0"/>
        <v/>
      </c>
      <c r="L202" s="38" t="s">
        <v>125</v>
      </c>
      <c r="M202" s="8" t="s">
        <v>125</v>
      </c>
      <c r="N202" s="8" t="str">
        <f t="shared" si="1"/>
        <v/>
      </c>
      <c r="O202" s="8" t="s">
        <v>125</v>
      </c>
      <c r="R202" s="43"/>
      <c r="S202" s="43"/>
      <c r="T202" s="11"/>
      <c r="U202" s="11"/>
      <c r="V202" s="43"/>
      <c r="W202" s="43"/>
      <c r="X202" s="43"/>
      <c r="Y202" s="43"/>
      <c r="Z202" s="43"/>
      <c r="AA202" s="43"/>
      <c r="AB202" s="43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</row>
    <row r="203" spans="4:45" ht="13.2">
      <c r="D203" s="46"/>
      <c r="F203" s="1"/>
      <c r="H203" s="20"/>
      <c r="I203" s="8"/>
      <c r="J203" s="8" t="s">
        <v>125</v>
      </c>
      <c r="K203" s="8" t="str">
        <f t="shared" si="0"/>
        <v/>
      </c>
      <c r="L203" s="38" t="s">
        <v>125</v>
      </c>
      <c r="M203" s="8" t="s">
        <v>125</v>
      </c>
      <c r="N203" s="8" t="str">
        <f t="shared" si="1"/>
        <v/>
      </c>
      <c r="O203" s="8" t="s">
        <v>125</v>
      </c>
      <c r="R203" s="43"/>
      <c r="S203" s="43"/>
      <c r="T203" s="11"/>
      <c r="U203" s="11"/>
      <c r="V203" s="43"/>
      <c r="W203" s="43"/>
      <c r="X203" s="43"/>
      <c r="Y203" s="43"/>
      <c r="Z203" s="43"/>
      <c r="AA203" s="43"/>
      <c r="AB203" s="43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</row>
    <row r="204" spans="4:45" ht="13.2">
      <c r="D204" s="46"/>
      <c r="F204" s="1"/>
      <c r="H204" s="20"/>
      <c r="I204" s="8"/>
      <c r="J204" s="8" t="s">
        <v>125</v>
      </c>
      <c r="K204" s="8" t="str">
        <f t="shared" si="0"/>
        <v/>
      </c>
      <c r="L204" s="38" t="s">
        <v>125</v>
      </c>
      <c r="M204" s="8" t="s">
        <v>125</v>
      </c>
      <c r="N204" s="8" t="str">
        <f t="shared" si="1"/>
        <v/>
      </c>
      <c r="O204" s="8" t="s">
        <v>125</v>
      </c>
      <c r="R204" s="43"/>
      <c r="S204" s="43"/>
      <c r="T204" s="11"/>
      <c r="U204" s="11"/>
      <c r="V204" s="43"/>
      <c r="W204" s="43"/>
      <c r="X204" s="43"/>
      <c r="Y204" s="43"/>
      <c r="Z204" s="43"/>
      <c r="AA204" s="43"/>
      <c r="AB204" s="43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</row>
    <row r="205" spans="4:45" ht="13.2">
      <c r="D205" s="46"/>
      <c r="F205" s="1"/>
      <c r="H205" s="20"/>
      <c r="I205" s="8"/>
      <c r="J205" s="8" t="s">
        <v>125</v>
      </c>
      <c r="K205" s="8" t="str">
        <f t="shared" si="0"/>
        <v/>
      </c>
      <c r="L205" s="38" t="s">
        <v>125</v>
      </c>
      <c r="M205" s="8" t="s">
        <v>125</v>
      </c>
      <c r="N205" s="8" t="str">
        <f t="shared" si="1"/>
        <v/>
      </c>
      <c r="O205" s="8" t="s">
        <v>125</v>
      </c>
      <c r="R205" s="43"/>
      <c r="S205" s="43"/>
      <c r="T205" s="11"/>
      <c r="U205" s="11"/>
      <c r="V205" s="43"/>
      <c r="W205" s="43"/>
      <c r="X205" s="43"/>
      <c r="Y205" s="43"/>
      <c r="Z205" s="43"/>
      <c r="AA205" s="43"/>
      <c r="AB205" s="43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</row>
    <row r="206" spans="4:45" ht="13.2">
      <c r="D206" s="46"/>
      <c r="F206" s="1"/>
      <c r="H206" s="20"/>
      <c r="I206" s="8"/>
      <c r="J206" s="8" t="s">
        <v>125</v>
      </c>
      <c r="K206" s="8" t="str">
        <f t="shared" si="0"/>
        <v/>
      </c>
      <c r="L206" s="38" t="s">
        <v>125</v>
      </c>
      <c r="M206" s="8" t="s">
        <v>125</v>
      </c>
      <c r="N206" s="8" t="str">
        <f t="shared" si="1"/>
        <v/>
      </c>
      <c r="O206" s="8" t="s">
        <v>125</v>
      </c>
      <c r="R206" s="43"/>
      <c r="S206" s="43"/>
      <c r="T206" s="11"/>
      <c r="U206" s="11"/>
      <c r="V206" s="43"/>
      <c r="W206" s="43"/>
      <c r="X206" s="43"/>
      <c r="Y206" s="43"/>
      <c r="Z206" s="43"/>
      <c r="AA206" s="43"/>
      <c r="AB206" s="43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</row>
    <row r="207" spans="4:45" ht="13.2">
      <c r="D207" s="46"/>
      <c r="F207" s="1"/>
      <c r="H207" s="20"/>
      <c r="I207" s="8"/>
      <c r="J207" s="8" t="s">
        <v>125</v>
      </c>
      <c r="K207" s="8" t="str">
        <f t="shared" si="0"/>
        <v/>
      </c>
      <c r="L207" s="38" t="s">
        <v>125</v>
      </c>
      <c r="M207" s="8" t="s">
        <v>125</v>
      </c>
      <c r="N207" s="8" t="str">
        <f t="shared" si="1"/>
        <v/>
      </c>
      <c r="O207" s="8" t="s">
        <v>125</v>
      </c>
      <c r="R207" s="43"/>
      <c r="S207" s="43"/>
      <c r="T207" s="11"/>
      <c r="U207" s="11"/>
      <c r="V207" s="43"/>
      <c r="W207" s="43"/>
      <c r="X207" s="43"/>
      <c r="Y207" s="43"/>
      <c r="Z207" s="43"/>
      <c r="AA207" s="43"/>
      <c r="AB207" s="43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</row>
    <row r="208" spans="4:45" ht="13.2">
      <c r="D208" s="46"/>
      <c r="F208" s="1"/>
      <c r="H208" s="20"/>
      <c r="I208" s="8"/>
      <c r="J208" s="8" t="s">
        <v>125</v>
      </c>
      <c r="K208" s="8" t="str">
        <f t="shared" si="0"/>
        <v/>
      </c>
      <c r="L208" s="38" t="s">
        <v>125</v>
      </c>
      <c r="M208" s="8" t="s">
        <v>125</v>
      </c>
      <c r="N208" s="8" t="str">
        <f t="shared" si="1"/>
        <v/>
      </c>
      <c r="O208" s="8" t="s">
        <v>125</v>
      </c>
      <c r="R208" s="43"/>
      <c r="S208" s="43"/>
      <c r="T208" s="11"/>
      <c r="U208" s="11"/>
      <c r="V208" s="43"/>
      <c r="W208" s="43"/>
      <c r="X208" s="43"/>
      <c r="Y208" s="43"/>
      <c r="Z208" s="43"/>
      <c r="AA208" s="43"/>
      <c r="AB208" s="43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</row>
    <row r="209" spans="4:45" ht="13.2">
      <c r="D209" s="46"/>
      <c r="F209" s="1"/>
      <c r="H209" s="20"/>
      <c r="I209" s="8"/>
      <c r="J209" s="8" t="s">
        <v>125</v>
      </c>
      <c r="K209" s="8" t="str">
        <f t="shared" si="0"/>
        <v/>
      </c>
      <c r="L209" s="38" t="s">
        <v>125</v>
      </c>
      <c r="M209" s="8" t="s">
        <v>125</v>
      </c>
      <c r="N209" s="8" t="str">
        <f t="shared" si="1"/>
        <v/>
      </c>
      <c r="O209" s="8" t="s">
        <v>125</v>
      </c>
      <c r="R209" s="43"/>
      <c r="S209" s="43"/>
      <c r="T209" s="11"/>
      <c r="U209" s="11"/>
      <c r="V209" s="43"/>
      <c r="W209" s="43"/>
      <c r="X209" s="43"/>
      <c r="Y209" s="43"/>
      <c r="Z209" s="43"/>
      <c r="AA209" s="43"/>
      <c r="AB209" s="43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</row>
    <row r="210" spans="4:45" ht="13.2">
      <c r="D210" s="46"/>
      <c r="F210" s="1"/>
      <c r="H210" s="20"/>
      <c r="I210" s="8"/>
      <c r="J210" s="8" t="s">
        <v>125</v>
      </c>
      <c r="K210" s="8" t="str">
        <f t="shared" si="0"/>
        <v/>
      </c>
      <c r="L210" s="38" t="s">
        <v>125</v>
      </c>
      <c r="M210" s="8" t="s">
        <v>125</v>
      </c>
      <c r="N210" s="8" t="str">
        <f t="shared" si="1"/>
        <v/>
      </c>
      <c r="O210" s="8" t="s">
        <v>125</v>
      </c>
      <c r="R210" s="43"/>
      <c r="S210" s="43"/>
      <c r="T210" s="11"/>
      <c r="U210" s="11"/>
      <c r="V210" s="43"/>
      <c r="W210" s="43"/>
      <c r="X210" s="43"/>
      <c r="Y210" s="43"/>
      <c r="Z210" s="43"/>
      <c r="AA210" s="43"/>
      <c r="AB210" s="43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</row>
    <row r="211" spans="4:45" ht="13.2">
      <c r="D211" s="46"/>
      <c r="F211" s="1"/>
      <c r="H211" s="20"/>
      <c r="I211" s="8"/>
      <c r="J211" s="8" t="s">
        <v>125</v>
      </c>
      <c r="L211" s="33"/>
      <c r="M211" s="8" t="s">
        <v>125</v>
      </c>
    </row>
    <row r="212" spans="4:45" ht="13.2">
      <c r="D212" s="46"/>
      <c r="F212" s="1"/>
      <c r="H212" s="20"/>
      <c r="I212" s="8"/>
      <c r="J212" s="8" t="s">
        <v>125</v>
      </c>
      <c r="L212" s="33"/>
      <c r="M212" s="8" t="s">
        <v>125</v>
      </c>
    </row>
    <row r="213" spans="4:45" ht="13.2">
      <c r="D213" s="46"/>
      <c r="F213" s="1"/>
      <c r="H213" s="20"/>
      <c r="I213" s="8"/>
      <c r="J213" s="8" t="s">
        <v>125</v>
      </c>
      <c r="L213" s="33"/>
      <c r="M213" s="8" t="s">
        <v>125</v>
      </c>
    </row>
    <row r="214" spans="4:45" ht="13.2">
      <c r="D214" s="46"/>
      <c r="F214" s="1"/>
      <c r="H214" s="20"/>
      <c r="I214" s="8"/>
      <c r="J214" s="8" t="s">
        <v>125</v>
      </c>
      <c r="L214" s="33"/>
      <c r="M214" s="8" t="s">
        <v>125</v>
      </c>
    </row>
    <row r="215" spans="4:45" ht="13.2">
      <c r="D215" s="46"/>
      <c r="F215" s="1"/>
      <c r="H215" s="20"/>
      <c r="I215" s="8"/>
      <c r="J215" s="8" t="s">
        <v>125</v>
      </c>
      <c r="L215" s="33"/>
      <c r="M215" s="8" t="s">
        <v>125</v>
      </c>
    </row>
    <row r="216" spans="4:45" ht="13.2">
      <c r="D216" s="46"/>
      <c r="F216" s="1"/>
      <c r="H216" s="20"/>
      <c r="I216" s="8"/>
      <c r="J216" s="8" t="s">
        <v>125</v>
      </c>
      <c r="L216" s="33"/>
      <c r="M216" s="8" t="s">
        <v>125</v>
      </c>
    </row>
    <row r="217" spans="4:45" ht="13.2">
      <c r="D217" s="46"/>
      <c r="F217" s="1"/>
      <c r="H217" s="20"/>
      <c r="I217" s="8"/>
      <c r="J217" s="8" t="s">
        <v>125</v>
      </c>
      <c r="L217" s="33"/>
      <c r="M217" s="8" t="s">
        <v>125</v>
      </c>
    </row>
    <row r="218" spans="4:45" ht="13.2">
      <c r="D218" s="46"/>
      <c r="F218" s="1"/>
      <c r="H218" s="20"/>
      <c r="I218" s="8"/>
      <c r="J218" s="8" t="s">
        <v>125</v>
      </c>
      <c r="L218" s="33"/>
      <c r="M218" s="8" t="s">
        <v>125</v>
      </c>
    </row>
    <row r="219" spans="4:45" ht="13.2">
      <c r="D219" s="46"/>
      <c r="F219" s="1"/>
      <c r="H219" s="20"/>
      <c r="I219" s="8"/>
      <c r="J219" s="8" t="s">
        <v>125</v>
      </c>
      <c r="L219" s="33"/>
      <c r="M219" s="8" t="s">
        <v>125</v>
      </c>
    </row>
    <row r="220" spans="4:45" ht="13.2">
      <c r="D220" s="46"/>
      <c r="F220" s="1"/>
      <c r="H220" s="20"/>
      <c r="J220" s="8" t="s">
        <v>125</v>
      </c>
      <c r="L220" s="33"/>
      <c r="M220" s="8" t="s">
        <v>125</v>
      </c>
    </row>
    <row r="221" spans="4:45" ht="13.2">
      <c r="D221" s="46"/>
      <c r="F221" s="1"/>
      <c r="H221" s="20"/>
      <c r="J221" s="8" t="s">
        <v>125</v>
      </c>
      <c r="L221" s="33"/>
      <c r="M221" s="8" t="s">
        <v>125</v>
      </c>
    </row>
    <row r="222" spans="4:45" ht="13.2">
      <c r="D222" s="46"/>
      <c r="F222" s="1"/>
      <c r="H222" s="20"/>
      <c r="J222" s="8" t="s">
        <v>125</v>
      </c>
      <c r="L222" s="33"/>
    </row>
    <row r="223" spans="4:45" ht="13.2">
      <c r="D223" s="46"/>
      <c r="F223" s="1"/>
      <c r="H223" s="20"/>
      <c r="L223" s="33"/>
    </row>
    <row r="224" spans="4:45" ht="13.2">
      <c r="D224" s="46"/>
      <c r="F224" s="1"/>
      <c r="H224" s="20"/>
      <c r="L224" s="33"/>
    </row>
    <row r="225" spans="4:12" ht="13.2">
      <c r="D225" s="46"/>
      <c r="F225" s="1"/>
      <c r="H225" s="20"/>
      <c r="L225" s="33"/>
    </row>
    <row r="226" spans="4:12" ht="13.2">
      <c r="D226" s="46"/>
      <c r="F226" s="1"/>
      <c r="H226" s="20"/>
      <c r="L226" s="33"/>
    </row>
    <row r="227" spans="4:12" ht="13.2">
      <c r="D227" s="46"/>
      <c r="F227" s="1"/>
      <c r="H227" s="20"/>
      <c r="L227" s="33"/>
    </row>
    <row r="228" spans="4:12" ht="13.2">
      <c r="D228" s="46"/>
      <c r="F228" s="1"/>
      <c r="H228" s="20"/>
      <c r="L228" s="33"/>
    </row>
    <row r="229" spans="4:12" ht="13.2">
      <c r="D229" s="46"/>
      <c r="F229" s="1"/>
      <c r="H229" s="20"/>
      <c r="L229" s="33"/>
    </row>
    <row r="230" spans="4:12" ht="13.2">
      <c r="D230" s="46"/>
      <c r="F230" s="1"/>
      <c r="H230" s="20"/>
      <c r="L230" s="33"/>
    </row>
    <row r="231" spans="4:12" ht="13.2">
      <c r="D231" s="46"/>
      <c r="F231" s="1"/>
      <c r="H231" s="20"/>
      <c r="L231" s="33"/>
    </row>
    <row r="232" spans="4:12" ht="13.2">
      <c r="D232" s="46"/>
      <c r="F232" s="1"/>
      <c r="H232" s="20"/>
      <c r="L232" s="33"/>
    </row>
    <row r="233" spans="4:12" ht="13.2">
      <c r="D233" s="46"/>
      <c r="F233" s="1"/>
      <c r="H233" s="20"/>
      <c r="L233" s="33"/>
    </row>
    <row r="234" spans="4:12" ht="13.2">
      <c r="D234" s="46"/>
      <c r="F234" s="1"/>
      <c r="H234" s="20"/>
      <c r="L234" s="33"/>
    </row>
    <row r="235" spans="4:12" ht="13.2">
      <c r="D235" s="46"/>
      <c r="F235" s="1"/>
      <c r="H235" s="20"/>
      <c r="L235" s="33"/>
    </row>
    <row r="236" spans="4:12" ht="13.2">
      <c r="D236" s="46"/>
      <c r="F236" s="1"/>
      <c r="H236" s="20"/>
      <c r="L236" s="33"/>
    </row>
    <row r="237" spans="4:12" ht="13.2">
      <c r="D237" s="46"/>
      <c r="F237" s="1"/>
      <c r="H237" s="20"/>
      <c r="L237" s="33"/>
    </row>
    <row r="238" spans="4:12" ht="13.2">
      <c r="D238" s="46"/>
      <c r="F238" s="1"/>
      <c r="H238" s="20"/>
      <c r="L238" s="33"/>
    </row>
    <row r="239" spans="4:12" ht="13.2">
      <c r="D239" s="46"/>
      <c r="F239" s="1"/>
      <c r="H239" s="20"/>
      <c r="L239" s="33"/>
    </row>
    <row r="240" spans="4:12" ht="13.2">
      <c r="D240" s="46"/>
      <c r="F240" s="1"/>
      <c r="H240" s="20"/>
      <c r="L240" s="33"/>
    </row>
    <row r="241" spans="4:12" ht="13.2">
      <c r="D241" s="46"/>
      <c r="F241" s="1"/>
      <c r="H241" s="20"/>
      <c r="L241" s="33"/>
    </row>
    <row r="242" spans="4:12" ht="13.2">
      <c r="D242" s="46"/>
      <c r="F242" s="1"/>
      <c r="H242" s="20"/>
      <c r="L242" s="33"/>
    </row>
    <row r="243" spans="4:12" ht="13.2">
      <c r="D243" s="46"/>
      <c r="F243" s="1"/>
      <c r="H243" s="20"/>
      <c r="L243" s="33"/>
    </row>
    <row r="244" spans="4:12" ht="13.2">
      <c r="D244" s="46"/>
      <c r="F244" s="1"/>
      <c r="H244" s="20"/>
      <c r="L244" s="33"/>
    </row>
    <row r="245" spans="4:12" ht="13.2">
      <c r="D245" s="46"/>
      <c r="F245" s="1"/>
      <c r="H245" s="20"/>
      <c r="L245" s="33"/>
    </row>
    <row r="246" spans="4:12" ht="13.2">
      <c r="D246" s="46"/>
      <c r="F246" s="1"/>
      <c r="H246" s="20"/>
      <c r="L246" s="33"/>
    </row>
    <row r="247" spans="4:12" ht="13.2">
      <c r="D247" s="46"/>
      <c r="F247" s="1"/>
      <c r="H247" s="20"/>
      <c r="L247" s="33"/>
    </row>
    <row r="248" spans="4:12" ht="13.2">
      <c r="D248" s="46"/>
      <c r="F248" s="1"/>
      <c r="H248" s="20"/>
      <c r="L248" s="33"/>
    </row>
    <row r="249" spans="4:12" ht="13.2">
      <c r="D249" s="46"/>
      <c r="F249" s="1"/>
      <c r="H249" s="20"/>
      <c r="L249" s="33"/>
    </row>
    <row r="250" spans="4:12" ht="13.2">
      <c r="D250" s="46"/>
      <c r="F250" s="1"/>
      <c r="H250" s="20"/>
      <c r="L250" s="33"/>
    </row>
    <row r="251" spans="4:12" ht="13.2">
      <c r="D251" s="46"/>
      <c r="F251" s="1"/>
      <c r="H251" s="20"/>
      <c r="L251" s="33"/>
    </row>
    <row r="252" spans="4:12" ht="13.2">
      <c r="D252" s="46"/>
      <c r="F252" s="1"/>
      <c r="H252" s="20"/>
      <c r="L252" s="33"/>
    </row>
    <row r="253" spans="4:12" ht="13.2">
      <c r="D253" s="46"/>
      <c r="F253" s="1"/>
      <c r="H253" s="20"/>
      <c r="L253" s="33"/>
    </row>
    <row r="254" spans="4:12" ht="13.2">
      <c r="D254" s="46"/>
      <c r="F254" s="1"/>
      <c r="H254" s="20"/>
      <c r="L254" s="33"/>
    </row>
    <row r="255" spans="4:12" ht="13.2">
      <c r="D255" s="46"/>
      <c r="F255" s="1"/>
      <c r="H255" s="20"/>
      <c r="L255" s="33"/>
    </row>
    <row r="256" spans="4:12" ht="13.2">
      <c r="D256" s="46"/>
      <c r="F256" s="1"/>
      <c r="H256" s="20"/>
      <c r="L256" s="33"/>
    </row>
    <row r="257" spans="4:12" ht="13.2">
      <c r="D257" s="46"/>
      <c r="F257" s="1"/>
      <c r="H257" s="20"/>
      <c r="L257" s="33"/>
    </row>
    <row r="258" spans="4:12" ht="13.2">
      <c r="D258" s="46"/>
      <c r="F258" s="1"/>
      <c r="H258" s="20"/>
      <c r="L258" s="33"/>
    </row>
    <row r="259" spans="4:12" ht="13.2">
      <c r="D259" s="46"/>
      <c r="F259" s="1"/>
      <c r="H259" s="20"/>
      <c r="L259" s="33"/>
    </row>
    <row r="260" spans="4:12" ht="13.2">
      <c r="D260" s="46"/>
      <c r="F260" s="1"/>
      <c r="H260" s="20"/>
      <c r="L260" s="33"/>
    </row>
    <row r="261" spans="4:12" ht="13.2">
      <c r="D261" s="46"/>
      <c r="F261" s="1"/>
      <c r="H261" s="20"/>
      <c r="L261" s="33"/>
    </row>
    <row r="262" spans="4:12" ht="13.2">
      <c r="D262" s="46"/>
      <c r="F262" s="1"/>
      <c r="H262" s="20"/>
      <c r="L262" s="33"/>
    </row>
    <row r="263" spans="4:12" ht="13.2">
      <c r="D263" s="46"/>
      <c r="F263" s="1"/>
      <c r="H263" s="20"/>
      <c r="L263" s="33"/>
    </row>
    <row r="264" spans="4:12" ht="13.2">
      <c r="D264" s="46"/>
      <c r="F264" s="1"/>
      <c r="H264" s="20"/>
      <c r="L264" s="33"/>
    </row>
    <row r="265" spans="4:12" ht="13.2">
      <c r="D265" s="46"/>
      <c r="F265" s="1"/>
      <c r="H265" s="20"/>
      <c r="L265" s="33"/>
    </row>
    <row r="266" spans="4:12" ht="13.2">
      <c r="D266" s="46"/>
      <c r="F266" s="1"/>
      <c r="H266" s="20"/>
      <c r="L266" s="33"/>
    </row>
    <row r="267" spans="4:12" ht="13.2">
      <c r="D267" s="46"/>
      <c r="F267" s="1"/>
      <c r="H267" s="20"/>
      <c r="L267" s="33"/>
    </row>
    <row r="268" spans="4:12" ht="13.2">
      <c r="D268" s="46"/>
      <c r="F268" s="1"/>
      <c r="H268" s="20"/>
      <c r="L268" s="33"/>
    </row>
    <row r="269" spans="4:12" ht="13.2">
      <c r="D269" s="46"/>
      <c r="F269" s="1"/>
      <c r="H269" s="20"/>
      <c r="L269" s="33"/>
    </row>
    <row r="270" spans="4:12" ht="13.2">
      <c r="D270" s="46"/>
      <c r="F270" s="1"/>
      <c r="H270" s="20"/>
      <c r="L270" s="33"/>
    </row>
    <row r="271" spans="4:12" ht="13.2">
      <c r="D271" s="46"/>
      <c r="F271" s="1"/>
      <c r="H271" s="20"/>
      <c r="L271" s="33"/>
    </row>
    <row r="272" spans="4:12" ht="13.2">
      <c r="D272" s="46"/>
      <c r="F272" s="1"/>
      <c r="H272" s="20"/>
      <c r="L272" s="33"/>
    </row>
    <row r="273" spans="4:12" ht="13.2">
      <c r="D273" s="46"/>
      <c r="F273" s="1"/>
      <c r="H273" s="20"/>
      <c r="L273" s="33"/>
    </row>
    <row r="274" spans="4:12" ht="13.2">
      <c r="D274" s="46"/>
      <c r="F274" s="1"/>
      <c r="H274" s="20"/>
      <c r="L274" s="33"/>
    </row>
    <row r="275" spans="4:12" ht="13.2">
      <c r="D275" s="46"/>
      <c r="F275" s="1"/>
      <c r="H275" s="20"/>
      <c r="L275" s="33"/>
    </row>
    <row r="276" spans="4:12" ht="13.2">
      <c r="D276" s="46"/>
      <c r="F276" s="1"/>
      <c r="H276" s="20"/>
      <c r="L276" s="33"/>
    </row>
    <row r="277" spans="4:12" ht="13.2">
      <c r="D277" s="46"/>
      <c r="F277" s="1"/>
      <c r="H277" s="20"/>
      <c r="L277" s="33"/>
    </row>
    <row r="278" spans="4:12" ht="13.2">
      <c r="D278" s="46"/>
      <c r="F278" s="1"/>
      <c r="H278" s="20"/>
      <c r="L278" s="33"/>
    </row>
    <row r="279" spans="4:12" ht="13.2">
      <c r="D279" s="46"/>
      <c r="F279" s="1"/>
      <c r="H279" s="20"/>
      <c r="L279" s="33"/>
    </row>
    <row r="280" spans="4:12" ht="13.2">
      <c r="D280" s="46"/>
      <c r="F280" s="1"/>
      <c r="H280" s="20"/>
      <c r="L280" s="33"/>
    </row>
    <row r="281" spans="4:12" ht="13.2">
      <c r="D281" s="46"/>
      <c r="F281" s="1"/>
      <c r="H281" s="20"/>
      <c r="L281" s="33"/>
    </row>
    <row r="282" spans="4:12" ht="13.2">
      <c r="D282" s="46"/>
      <c r="F282" s="1"/>
      <c r="H282" s="20"/>
      <c r="L282" s="33"/>
    </row>
    <row r="283" spans="4:12" ht="13.2">
      <c r="D283" s="46"/>
      <c r="F283" s="1"/>
      <c r="H283" s="20"/>
      <c r="L283" s="33"/>
    </row>
    <row r="284" spans="4:12" ht="13.2">
      <c r="D284" s="46"/>
      <c r="F284" s="1"/>
      <c r="H284" s="20"/>
      <c r="L284" s="33"/>
    </row>
    <row r="285" spans="4:12" ht="13.2">
      <c r="D285" s="46"/>
      <c r="F285" s="1"/>
      <c r="H285" s="20"/>
      <c r="L285" s="33"/>
    </row>
    <row r="286" spans="4:12" ht="13.2">
      <c r="D286" s="46"/>
      <c r="F286" s="1"/>
      <c r="H286" s="20"/>
      <c r="L286" s="33"/>
    </row>
    <row r="287" spans="4:12" ht="13.2">
      <c r="D287" s="46"/>
      <c r="F287" s="1"/>
      <c r="H287" s="20"/>
      <c r="L287" s="33"/>
    </row>
    <row r="288" spans="4:12" ht="13.2">
      <c r="D288" s="46"/>
      <c r="F288" s="1"/>
      <c r="H288" s="20"/>
      <c r="L288" s="33"/>
    </row>
    <row r="289" spans="4:12" ht="13.2">
      <c r="D289" s="46"/>
      <c r="F289" s="1"/>
      <c r="H289" s="20"/>
      <c r="L289" s="33"/>
    </row>
    <row r="290" spans="4:12" ht="13.2">
      <c r="D290" s="46"/>
      <c r="F290" s="1"/>
      <c r="H290" s="20"/>
      <c r="L290" s="33"/>
    </row>
    <row r="291" spans="4:12" ht="13.2">
      <c r="D291" s="46"/>
      <c r="F291" s="1"/>
      <c r="H291" s="20"/>
      <c r="L291" s="33"/>
    </row>
    <row r="292" spans="4:12" ht="13.2">
      <c r="D292" s="46"/>
      <c r="F292" s="1"/>
      <c r="H292" s="20"/>
      <c r="L292" s="33"/>
    </row>
    <row r="293" spans="4:12" ht="13.2">
      <c r="D293" s="46"/>
      <c r="F293" s="1"/>
      <c r="H293" s="20"/>
      <c r="L293" s="33"/>
    </row>
    <row r="294" spans="4:12" ht="13.2">
      <c r="D294" s="46"/>
      <c r="F294" s="1"/>
      <c r="H294" s="20"/>
      <c r="L294" s="33"/>
    </row>
    <row r="295" spans="4:12" ht="13.2">
      <c r="D295" s="46"/>
      <c r="F295" s="1"/>
      <c r="H295" s="20"/>
      <c r="L295" s="33"/>
    </row>
    <row r="296" spans="4:12" ht="13.2">
      <c r="D296" s="46"/>
      <c r="F296" s="1"/>
      <c r="H296" s="20"/>
      <c r="L296" s="33"/>
    </row>
    <row r="297" spans="4:12" ht="13.2">
      <c r="D297" s="46"/>
      <c r="F297" s="1"/>
      <c r="H297" s="20"/>
      <c r="L297" s="33"/>
    </row>
    <row r="298" spans="4:12" ht="13.2">
      <c r="D298" s="46"/>
      <c r="F298" s="1"/>
      <c r="H298" s="20"/>
      <c r="L298" s="33"/>
    </row>
    <row r="299" spans="4:12" ht="13.2">
      <c r="D299" s="46"/>
      <c r="F299" s="1"/>
      <c r="H299" s="20"/>
      <c r="L299" s="33"/>
    </row>
    <row r="300" spans="4:12" ht="13.2">
      <c r="D300" s="46"/>
      <c r="F300" s="1"/>
      <c r="H300" s="20"/>
      <c r="L300" s="33"/>
    </row>
    <row r="301" spans="4:12" ht="13.2">
      <c r="D301" s="46"/>
      <c r="F301" s="1"/>
      <c r="H301" s="20"/>
      <c r="L301" s="33"/>
    </row>
    <row r="302" spans="4:12" ht="13.2">
      <c r="D302" s="46"/>
      <c r="F302" s="1"/>
      <c r="H302" s="20"/>
      <c r="L302" s="33"/>
    </row>
    <row r="303" spans="4:12" ht="13.2">
      <c r="D303" s="46"/>
      <c r="F303" s="1"/>
      <c r="H303" s="20"/>
      <c r="L303" s="33"/>
    </row>
    <row r="304" spans="4:12" ht="13.2">
      <c r="D304" s="46"/>
      <c r="F304" s="1"/>
      <c r="H304" s="20"/>
      <c r="L304" s="33"/>
    </row>
    <row r="305" spans="4:12" ht="13.2">
      <c r="D305" s="46"/>
      <c r="F305" s="1"/>
      <c r="H305" s="20"/>
      <c r="L305" s="33"/>
    </row>
    <row r="306" spans="4:12" ht="13.2">
      <c r="D306" s="46"/>
      <c r="F306" s="1"/>
      <c r="H306" s="20"/>
      <c r="L306" s="33"/>
    </row>
    <row r="307" spans="4:12" ht="13.2">
      <c r="D307" s="46"/>
      <c r="F307" s="1"/>
      <c r="H307" s="20"/>
      <c r="L307" s="33"/>
    </row>
    <row r="308" spans="4:12" ht="13.2">
      <c r="D308" s="46"/>
      <c r="F308" s="1"/>
      <c r="H308" s="20"/>
      <c r="L308" s="33"/>
    </row>
    <row r="309" spans="4:12" ht="13.2">
      <c r="D309" s="46"/>
      <c r="F309" s="1"/>
      <c r="H309" s="20"/>
      <c r="L309" s="33"/>
    </row>
    <row r="310" spans="4:12" ht="13.2">
      <c r="D310" s="46"/>
      <c r="F310" s="1"/>
      <c r="H310" s="20"/>
      <c r="L310" s="33"/>
    </row>
    <row r="311" spans="4:12" ht="13.2">
      <c r="D311" s="46"/>
      <c r="F311" s="1"/>
      <c r="H311" s="20"/>
      <c r="L311" s="33"/>
    </row>
    <row r="312" spans="4:12" ht="13.2">
      <c r="D312" s="46"/>
      <c r="F312" s="1"/>
      <c r="H312" s="20"/>
      <c r="L312" s="33"/>
    </row>
    <row r="313" spans="4:12" ht="13.2">
      <c r="D313" s="46"/>
      <c r="F313" s="1"/>
      <c r="H313" s="20"/>
      <c r="L313" s="33"/>
    </row>
    <row r="314" spans="4:12" ht="13.2">
      <c r="D314" s="46"/>
      <c r="F314" s="1"/>
      <c r="H314" s="20"/>
      <c r="L314" s="33"/>
    </row>
    <row r="315" spans="4:12" ht="13.2">
      <c r="D315" s="46"/>
      <c r="F315" s="1"/>
      <c r="H315" s="20"/>
      <c r="L315" s="33"/>
    </row>
    <row r="316" spans="4:12" ht="13.2">
      <c r="D316" s="46"/>
      <c r="F316" s="1"/>
      <c r="H316" s="20"/>
      <c r="L316" s="33"/>
    </row>
    <row r="317" spans="4:12" ht="13.2">
      <c r="D317" s="46"/>
      <c r="F317" s="1"/>
      <c r="H317" s="20"/>
      <c r="L317" s="33"/>
    </row>
    <row r="318" spans="4:12" ht="13.2">
      <c r="D318" s="46"/>
      <c r="F318" s="1"/>
      <c r="H318" s="20"/>
      <c r="L318" s="33"/>
    </row>
    <row r="319" spans="4:12" ht="13.2">
      <c r="D319" s="46"/>
      <c r="F319" s="1"/>
      <c r="H319" s="20"/>
      <c r="L319" s="33"/>
    </row>
    <row r="320" spans="4:12" ht="13.2">
      <c r="D320" s="46"/>
      <c r="F320" s="1"/>
      <c r="H320" s="20"/>
      <c r="L320" s="33"/>
    </row>
    <row r="321" spans="4:12" ht="13.2">
      <c r="D321" s="46"/>
      <c r="F321" s="1"/>
      <c r="H321" s="20"/>
      <c r="L321" s="33"/>
    </row>
    <row r="322" spans="4:12" ht="13.2">
      <c r="D322" s="46"/>
      <c r="F322" s="1"/>
      <c r="H322" s="20"/>
      <c r="L322" s="33"/>
    </row>
    <row r="323" spans="4:12" ht="13.2">
      <c r="D323" s="46"/>
      <c r="F323" s="1"/>
      <c r="H323" s="20"/>
      <c r="L323" s="33"/>
    </row>
    <row r="324" spans="4:12" ht="13.2">
      <c r="D324" s="46"/>
      <c r="F324" s="1"/>
      <c r="H324" s="20"/>
      <c r="L324" s="33"/>
    </row>
    <row r="325" spans="4:12" ht="13.2">
      <c r="D325" s="46"/>
      <c r="F325" s="1"/>
      <c r="H325" s="20"/>
      <c r="L325" s="33"/>
    </row>
    <row r="326" spans="4:12" ht="13.2">
      <c r="D326" s="46"/>
      <c r="F326" s="1"/>
      <c r="H326" s="20"/>
      <c r="L326" s="33"/>
    </row>
    <row r="327" spans="4:12" ht="13.2">
      <c r="D327" s="46"/>
      <c r="F327" s="1"/>
      <c r="H327" s="20"/>
      <c r="L327" s="33"/>
    </row>
    <row r="328" spans="4:12" ht="13.2">
      <c r="D328" s="46"/>
      <c r="F328" s="1"/>
      <c r="H328" s="20"/>
      <c r="L328" s="33"/>
    </row>
    <row r="329" spans="4:12" ht="13.2">
      <c r="D329" s="46"/>
      <c r="F329" s="1"/>
      <c r="H329" s="20"/>
      <c r="L329" s="33"/>
    </row>
    <row r="330" spans="4:12" ht="13.2">
      <c r="D330" s="46"/>
      <c r="F330" s="1"/>
      <c r="H330" s="20"/>
      <c r="L330" s="33"/>
    </row>
    <row r="331" spans="4:12" ht="13.2">
      <c r="D331" s="46"/>
      <c r="F331" s="1"/>
      <c r="H331" s="20"/>
      <c r="L331" s="33"/>
    </row>
    <row r="332" spans="4:12" ht="13.2">
      <c r="D332" s="46"/>
      <c r="F332" s="1"/>
      <c r="H332" s="20"/>
      <c r="L332" s="33"/>
    </row>
    <row r="333" spans="4:12" ht="13.2">
      <c r="D333" s="46"/>
      <c r="F333" s="1"/>
      <c r="H333" s="20"/>
      <c r="L333" s="33"/>
    </row>
    <row r="334" spans="4:12" ht="13.2">
      <c r="D334" s="46"/>
      <c r="F334" s="1"/>
      <c r="H334" s="20"/>
      <c r="L334" s="33"/>
    </row>
    <row r="335" spans="4:12" ht="13.2">
      <c r="D335" s="46"/>
      <c r="F335" s="1"/>
      <c r="H335" s="20"/>
      <c r="L335" s="33"/>
    </row>
    <row r="336" spans="4:12" ht="13.2">
      <c r="D336" s="46"/>
      <c r="F336" s="1"/>
      <c r="H336" s="20"/>
      <c r="L336" s="33"/>
    </row>
    <row r="337" spans="4:12" ht="13.2">
      <c r="D337" s="46"/>
      <c r="F337" s="1"/>
      <c r="H337" s="20"/>
      <c r="L337" s="33"/>
    </row>
    <row r="338" spans="4:12" ht="13.2">
      <c r="D338" s="46"/>
      <c r="F338" s="1"/>
      <c r="H338" s="20"/>
      <c r="L338" s="33"/>
    </row>
    <row r="339" spans="4:12" ht="13.2">
      <c r="D339" s="46"/>
      <c r="F339" s="1"/>
      <c r="H339" s="20"/>
      <c r="L339" s="33"/>
    </row>
    <row r="340" spans="4:12" ht="13.2">
      <c r="D340" s="46"/>
      <c r="F340" s="1"/>
      <c r="H340" s="20"/>
      <c r="L340" s="33"/>
    </row>
    <row r="341" spans="4:12" ht="13.2">
      <c r="D341" s="46"/>
      <c r="F341" s="1"/>
      <c r="H341" s="20"/>
      <c r="L341" s="33"/>
    </row>
    <row r="342" spans="4:12" ht="13.2">
      <c r="D342" s="46"/>
      <c r="F342" s="1"/>
      <c r="H342" s="20"/>
      <c r="L342" s="33"/>
    </row>
    <row r="343" spans="4:12" ht="13.2">
      <c r="D343" s="46"/>
      <c r="F343" s="1"/>
      <c r="H343" s="20"/>
      <c r="L343" s="33"/>
    </row>
    <row r="344" spans="4:12" ht="13.2">
      <c r="D344" s="46"/>
      <c r="F344" s="1"/>
      <c r="H344" s="20"/>
      <c r="L344" s="33"/>
    </row>
    <row r="345" spans="4:12" ht="13.2">
      <c r="D345" s="46"/>
      <c r="F345" s="1"/>
      <c r="H345" s="20"/>
      <c r="L345" s="33"/>
    </row>
    <row r="346" spans="4:12" ht="13.2">
      <c r="D346" s="46"/>
      <c r="F346" s="1"/>
      <c r="H346" s="20"/>
      <c r="L346" s="33"/>
    </row>
    <row r="347" spans="4:12" ht="13.2">
      <c r="D347" s="46"/>
      <c r="F347" s="1"/>
      <c r="H347" s="20"/>
      <c r="L347" s="33"/>
    </row>
    <row r="348" spans="4:12" ht="13.2">
      <c r="D348" s="46"/>
      <c r="F348" s="1"/>
      <c r="H348" s="20"/>
      <c r="L348" s="33"/>
    </row>
    <row r="349" spans="4:12" ht="13.2">
      <c r="D349" s="46"/>
      <c r="F349" s="1"/>
      <c r="H349" s="20"/>
      <c r="L349" s="33"/>
    </row>
    <row r="350" spans="4:12" ht="13.2">
      <c r="D350" s="46"/>
      <c r="F350" s="1"/>
      <c r="H350" s="20"/>
      <c r="L350" s="33"/>
    </row>
    <row r="351" spans="4:12" ht="13.2">
      <c r="D351" s="46"/>
      <c r="F351" s="1"/>
      <c r="H351" s="20"/>
      <c r="L351" s="33"/>
    </row>
    <row r="352" spans="4:12" ht="13.2">
      <c r="D352" s="46"/>
      <c r="F352" s="1"/>
      <c r="H352" s="20"/>
      <c r="L352" s="33"/>
    </row>
    <row r="353" spans="4:12" ht="13.2">
      <c r="D353" s="46"/>
      <c r="F353" s="1"/>
      <c r="H353" s="20"/>
      <c r="L353" s="33"/>
    </row>
    <row r="354" spans="4:12" ht="13.2">
      <c r="D354" s="46"/>
      <c r="F354" s="1"/>
      <c r="H354" s="20"/>
      <c r="L354" s="33"/>
    </row>
    <row r="355" spans="4:12" ht="13.2">
      <c r="D355" s="46"/>
      <c r="F355" s="1"/>
      <c r="H355" s="20"/>
      <c r="L355" s="33"/>
    </row>
    <row r="356" spans="4:12" ht="13.2">
      <c r="D356" s="46"/>
      <c r="F356" s="1"/>
      <c r="H356" s="20"/>
      <c r="L356" s="33"/>
    </row>
    <row r="357" spans="4:12" ht="13.2">
      <c r="D357" s="46"/>
      <c r="F357" s="1"/>
      <c r="H357" s="20"/>
      <c r="L357" s="33"/>
    </row>
    <row r="358" spans="4:12" ht="13.2">
      <c r="D358" s="46"/>
      <c r="F358" s="1"/>
      <c r="H358" s="20"/>
      <c r="L358" s="33"/>
    </row>
    <row r="359" spans="4:12" ht="13.2">
      <c r="D359" s="46"/>
      <c r="F359" s="1"/>
      <c r="H359" s="20"/>
      <c r="L359" s="33"/>
    </row>
    <row r="360" spans="4:12" ht="13.2">
      <c r="D360" s="46"/>
      <c r="F360" s="1"/>
      <c r="H360" s="20"/>
      <c r="L360" s="33"/>
    </row>
    <row r="361" spans="4:12" ht="13.2">
      <c r="D361" s="46"/>
      <c r="F361" s="1"/>
      <c r="H361" s="20"/>
      <c r="L361" s="33"/>
    </row>
    <row r="362" spans="4:12" ht="13.2">
      <c r="D362" s="46"/>
      <c r="F362" s="1"/>
      <c r="H362" s="20"/>
      <c r="L362" s="33"/>
    </row>
    <row r="363" spans="4:12" ht="13.2">
      <c r="D363" s="46"/>
      <c r="F363" s="1"/>
      <c r="H363" s="20"/>
      <c r="L363" s="33"/>
    </row>
    <row r="364" spans="4:12" ht="13.2">
      <c r="D364" s="46"/>
      <c r="F364" s="1"/>
      <c r="H364" s="20"/>
      <c r="L364" s="33"/>
    </row>
    <row r="365" spans="4:12" ht="13.2">
      <c r="D365" s="46"/>
      <c r="F365" s="1"/>
      <c r="H365" s="20"/>
      <c r="L365" s="33"/>
    </row>
    <row r="366" spans="4:12" ht="13.2">
      <c r="D366" s="46"/>
      <c r="F366" s="1"/>
      <c r="H366" s="20"/>
      <c r="L366" s="33"/>
    </row>
    <row r="367" spans="4:12" ht="13.2">
      <c r="D367" s="46"/>
      <c r="F367" s="1"/>
      <c r="H367" s="20"/>
      <c r="L367" s="33"/>
    </row>
    <row r="368" spans="4:12" ht="13.2">
      <c r="D368" s="46"/>
      <c r="F368" s="1"/>
      <c r="H368" s="20"/>
      <c r="L368" s="33"/>
    </row>
    <row r="369" spans="4:12" ht="13.2">
      <c r="D369" s="46"/>
      <c r="F369" s="1"/>
      <c r="H369" s="20"/>
      <c r="L369" s="33"/>
    </row>
    <row r="370" spans="4:12" ht="13.2">
      <c r="D370" s="46"/>
      <c r="F370" s="1"/>
      <c r="H370" s="20"/>
      <c r="L370" s="33"/>
    </row>
    <row r="371" spans="4:12" ht="13.2">
      <c r="D371" s="46"/>
      <c r="F371" s="1"/>
      <c r="H371" s="20"/>
      <c r="L371" s="33"/>
    </row>
    <row r="372" spans="4:12" ht="13.2">
      <c r="D372" s="46"/>
      <c r="F372" s="1"/>
      <c r="H372" s="20"/>
      <c r="L372" s="33"/>
    </row>
    <row r="373" spans="4:12" ht="13.2">
      <c r="D373" s="46"/>
      <c r="F373" s="1"/>
      <c r="H373" s="20"/>
      <c r="L373" s="33"/>
    </row>
    <row r="374" spans="4:12" ht="13.2">
      <c r="D374" s="46"/>
      <c r="F374" s="1"/>
      <c r="H374" s="20"/>
      <c r="L374" s="33"/>
    </row>
    <row r="375" spans="4:12" ht="13.2">
      <c r="D375" s="46"/>
      <c r="F375" s="1"/>
      <c r="H375" s="20"/>
      <c r="L375" s="33"/>
    </row>
    <row r="376" spans="4:12" ht="13.2">
      <c r="D376" s="46"/>
      <c r="F376" s="1"/>
      <c r="H376" s="20"/>
      <c r="L376" s="33"/>
    </row>
    <row r="377" spans="4:12" ht="13.2">
      <c r="D377" s="46"/>
      <c r="F377" s="1"/>
      <c r="H377" s="20"/>
      <c r="L377" s="33"/>
    </row>
    <row r="378" spans="4:12" ht="13.2">
      <c r="D378" s="46"/>
      <c r="F378" s="1"/>
      <c r="H378" s="20"/>
      <c r="L378" s="33"/>
    </row>
    <row r="379" spans="4:12" ht="13.2">
      <c r="D379" s="46"/>
      <c r="F379" s="1"/>
      <c r="H379" s="20"/>
      <c r="L379" s="33"/>
    </row>
    <row r="380" spans="4:12" ht="13.2">
      <c r="D380" s="46"/>
      <c r="F380" s="1"/>
      <c r="H380" s="20"/>
      <c r="L380" s="33"/>
    </row>
    <row r="381" spans="4:12" ht="13.2">
      <c r="D381" s="46"/>
      <c r="F381" s="1"/>
      <c r="H381" s="20"/>
      <c r="L381" s="33"/>
    </row>
    <row r="382" spans="4:12" ht="13.2">
      <c r="D382" s="46"/>
      <c r="F382" s="1"/>
      <c r="H382" s="20"/>
      <c r="L382" s="33"/>
    </row>
    <row r="383" spans="4:12" ht="13.2">
      <c r="D383" s="46"/>
      <c r="F383" s="1"/>
      <c r="H383" s="20"/>
      <c r="L383" s="33"/>
    </row>
    <row r="384" spans="4:12" ht="13.2">
      <c r="D384" s="46"/>
      <c r="F384" s="1"/>
      <c r="H384" s="20"/>
      <c r="L384" s="33"/>
    </row>
    <row r="385" spans="4:12" ht="13.2">
      <c r="D385" s="46"/>
      <c r="F385" s="1"/>
      <c r="H385" s="20"/>
      <c r="L385" s="33"/>
    </row>
    <row r="386" spans="4:12" ht="13.2">
      <c r="D386" s="46"/>
      <c r="F386" s="1"/>
      <c r="H386" s="20"/>
      <c r="L386" s="33"/>
    </row>
    <row r="387" spans="4:12" ht="13.2">
      <c r="D387" s="46"/>
      <c r="F387" s="1"/>
      <c r="H387" s="20"/>
      <c r="L387" s="33"/>
    </row>
    <row r="388" spans="4:12" ht="13.2">
      <c r="D388" s="46"/>
      <c r="F388" s="1"/>
      <c r="H388" s="20"/>
      <c r="L388" s="33"/>
    </row>
    <row r="389" spans="4:12" ht="13.2">
      <c r="D389" s="46"/>
      <c r="F389" s="1"/>
      <c r="H389" s="20"/>
      <c r="L389" s="33"/>
    </row>
    <row r="390" spans="4:12" ht="13.2">
      <c r="D390" s="46"/>
      <c r="F390" s="1"/>
      <c r="H390" s="20"/>
      <c r="L390" s="33"/>
    </row>
    <row r="391" spans="4:12" ht="13.2">
      <c r="D391" s="46"/>
      <c r="F391" s="1"/>
      <c r="H391" s="20"/>
      <c r="L391" s="33"/>
    </row>
    <row r="392" spans="4:12" ht="13.2">
      <c r="D392" s="46"/>
      <c r="F392" s="1"/>
      <c r="H392" s="20"/>
      <c r="L392" s="33"/>
    </row>
    <row r="393" spans="4:12" ht="13.2">
      <c r="D393" s="46"/>
      <c r="F393" s="1"/>
      <c r="H393" s="20"/>
      <c r="L393" s="33"/>
    </row>
    <row r="394" spans="4:12" ht="13.2">
      <c r="D394" s="46"/>
      <c r="F394" s="1"/>
      <c r="H394" s="20"/>
      <c r="L394" s="33"/>
    </row>
    <row r="395" spans="4:12" ht="13.2">
      <c r="D395" s="46"/>
      <c r="F395" s="1"/>
      <c r="H395" s="20"/>
      <c r="L395" s="33"/>
    </row>
    <row r="396" spans="4:12" ht="13.2">
      <c r="D396" s="46"/>
      <c r="F396" s="1"/>
      <c r="H396" s="20"/>
      <c r="L396" s="33"/>
    </row>
    <row r="397" spans="4:12" ht="13.2">
      <c r="D397" s="46"/>
      <c r="F397" s="1"/>
      <c r="H397" s="20"/>
      <c r="L397" s="33"/>
    </row>
    <row r="398" spans="4:12" ht="13.2">
      <c r="D398" s="46"/>
      <c r="F398" s="1"/>
      <c r="H398" s="20"/>
      <c r="L398" s="33"/>
    </row>
    <row r="399" spans="4:12" ht="13.2">
      <c r="D399" s="46"/>
      <c r="F399" s="1"/>
      <c r="H399" s="20"/>
      <c r="L399" s="33"/>
    </row>
    <row r="400" spans="4:12" ht="13.2">
      <c r="D400" s="46"/>
      <c r="F400" s="1"/>
      <c r="H400" s="20"/>
      <c r="L400" s="33"/>
    </row>
    <row r="401" spans="4:12" ht="13.2">
      <c r="D401" s="46"/>
      <c r="F401" s="1"/>
      <c r="H401" s="20"/>
      <c r="L401" s="33"/>
    </row>
    <row r="402" spans="4:12" ht="13.2">
      <c r="D402" s="46"/>
      <c r="F402" s="1"/>
      <c r="H402" s="20"/>
      <c r="L402" s="33"/>
    </row>
    <row r="403" spans="4:12" ht="13.2">
      <c r="D403" s="46"/>
      <c r="F403" s="1"/>
      <c r="H403" s="20"/>
      <c r="L403" s="33"/>
    </row>
    <row r="404" spans="4:12" ht="13.2">
      <c r="D404" s="46"/>
      <c r="F404" s="1"/>
      <c r="H404" s="20"/>
      <c r="L404" s="33"/>
    </row>
    <row r="405" spans="4:12" ht="13.2">
      <c r="D405" s="46"/>
      <c r="F405" s="1"/>
      <c r="H405" s="20"/>
      <c r="L405" s="33"/>
    </row>
    <row r="406" spans="4:12" ht="13.2">
      <c r="D406" s="46"/>
      <c r="F406" s="1"/>
      <c r="H406" s="20"/>
      <c r="L406" s="33"/>
    </row>
    <row r="407" spans="4:12" ht="13.2">
      <c r="D407" s="46"/>
      <c r="F407" s="1"/>
      <c r="H407" s="20"/>
      <c r="L407" s="33"/>
    </row>
    <row r="408" spans="4:12" ht="13.2">
      <c r="D408" s="46"/>
      <c r="F408" s="1"/>
      <c r="H408" s="20"/>
      <c r="L408" s="33"/>
    </row>
    <row r="409" spans="4:12" ht="13.2">
      <c r="D409" s="46"/>
      <c r="F409" s="1"/>
      <c r="H409" s="20"/>
      <c r="L409" s="33"/>
    </row>
    <row r="410" spans="4:12" ht="13.2">
      <c r="D410" s="46"/>
      <c r="F410" s="1"/>
      <c r="H410" s="20"/>
      <c r="L410" s="33"/>
    </row>
    <row r="411" spans="4:12" ht="13.2">
      <c r="D411" s="46"/>
      <c r="F411" s="1"/>
      <c r="H411" s="20"/>
      <c r="L411" s="33"/>
    </row>
    <row r="412" spans="4:12" ht="13.2">
      <c r="D412" s="46"/>
      <c r="F412" s="1"/>
      <c r="H412" s="20"/>
      <c r="L412" s="33"/>
    </row>
    <row r="413" spans="4:12" ht="13.2">
      <c r="D413" s="46"/>
      <c r="F413" s="1"/>
      <c r="H413" s="20"/>
      <c r="L413" s="33"/>
    </row>
    <row r="414" spans="4:12" ht="13.2">
      <c r="D414" s="46"/>
      <c r="F414" s="1"/>
      <c r="H414" s="20"/>
      <c r="L414" s="33"/>
    </row>
    <row r="415" spans="4:12" ht="13.2">
      <c r="D415" s="46"/>
      <c r="F415" s="1"/>
      <c r="H415" s="20"/>
      <c r="L415" s="33"/>
    </row>
    <row r="416" spans="4:12" ht="13.2">
      <c r="D416" s="46"/>
      <c r="F416" s="1"/>
      <c r="H416" s="20"/>
      <c r="L416" s="33"/>
    </row>
    <row r="417" spans="4:12" ht="13.2">
      <c r="D417" s="46"/>
      <c r="F417" s="1"/>
      <c r="H417" s="20"/>
      <c r="L417" s="33"/>
    </row>
    <row r="418" spans="4:12" ht="13.2">
      <c r="D418" s="46"/>
      <c r="F418" s="1"/>
      <c r="H418" s="20"/>
      <c r="L418" s="33"/>
    </row>
    <row r="419" spans="4:12" ht="13.2">
      <c r="D419" s="46"/>
      <c r="F419" s="1"/>
      <c r="H419" s="20"/>
      <c r="L419" s="33"/>
    </row>
    <row r="420" spans="4:12" ht="13.2">
      <c r="D420" s="46"/>
      <c r="F420" s="1"/>
      <c r="H420" s="20"/>
      <c r="L420" s="33"/>
    </row>
    <row r="421" spans="4:12" ht="13.2">
      <c r="D421" s="46"/>
      <c r="F421" s="1"/>
      <c r="H421" s="20"/>
      <c r="L421" s="33"/>
    </row>
    <row r="422" spans="4:12" ht="13.2">
      <c r="D422" s="46"/>
      <c r="F422" s="1"/>
      <c r="H422" s="20"/>
      <c r="L422" s="33"/>
    </row>
    <row r="423" spans="4:12" ht="13.2">
      <c r="D423" s="46"/>
      <c r="F423" s="1"/>
      <c r="H423" s="20"/>
      <c r="L423" s="33"/>
    </row>
    <row r="424" spans="4:12" ht="13.2">
      <c r="D424" s="46"/>
      <c r="F424" s="1"/>
      <c r="H424" s="20"/>
      <c r="L424" s="33"/>
    </row>
    <row r="425" spans="4:12" ht="13.2">
      <c r="D425" s="46"/>
      <c r="F425" s="1"/>
      <c r="H425" s="20"/>
      <c r="L425" s="33"/>
    </row>
    <row r="426" spans="4:12" ht="13.2">
      <c r="D426" s="46"/>
      <c r="F426" s="1"/>
      <c r="H426" s="20"/>
      <c r="L426" s="33"/>
    </row>
    <row r="427" spans="4:12" ht="13.2">
      <c r="D427" s="46"/>
      <c r="F427" s="1"/>
      <c r="H427" s="20"/>
      <c r="L427" s="33"/>
    </row>
    <row r="428" spans="4:12" ht="13.2">
      <c r="D428" s="46"/>
      <c r="F428" s="1"/>
      <c r="H428" s="20"/>
      <c r="L428" s="33"/>
    </row>
    <row r="429" spans="4:12" ht="13.2">
      <c r="D429" s="46"/>
      <c r="F429" s="1"/>
      <c r="H429" s="20"/>
      <c r="L429" s="33"/>
    </row>
    <row r="430" spans="4:12" ht="13.2">
      <c r="D430" s="46"/>
      <c r="F430" s="1"/>
      <c r="H430" s="20"/>
      <c r="L430" s="33"/>
    </row>
    <row r="431" spans="4:12" ht="13.2">
      <c r="D431" s="46"/>
      <c r="F431" s="1"/>
      <c r="H431" s="20"/>
      <c r="L431" s="33"/>
    </row>
    <row r="432" spans="4:12" ht="13.2">
      <c r="D432" s="46"/>
      <c r="F432" s="1"/>
      <c r="H432" s="20"/>
      <c r="L432" s="33"/>
    </row>
    <row r="433" spans="4:12" ht="13.2">
      <c r="D433" s="46"/>
      <c r="F433" s="1"/>
      <c r="H433" s="20"/>
      <c r="L433" s="33"/>
    </row>
    <row r="434" spans="4:12" ht="13.2">
      <c r="D434" s="46"/>
      <c r="F434" s="1"/>
      <c r="H434" s="20"/>
      <c r="L434" s="33"/>
    </row>
    <row r="435" spans="4:12" ht="13.2">
      <c r="D435" s="46"/>
      <c r="F435" s="1"/>
      <c r="H435" s="20"/>
      <c r="L435" s="33"/>
    </row>
    <row r="436" spans="4:12" ht="13.2">
      <c r="D436" s="46"/>
      <c r="F436" s="1"/>
      <c r="H436" s="20"/>
      <c r="L436" s="33"/>
    </row>
    <row r="437" spans="4:12" ht="13.2">
      <c r="D437" s="46"/>
      <c r="F437" s="1"/>
      <c r="H437" s="20"/>
      <c r="L437" s="33"/>
    </row>
    <row r="438" spans="4:12" ht="13.2">
      <c r="D438" s="46"/>
      <c r="F438" s="1"/>
      <c r="H438" s="20"/>
      <c r="L438" s="33"/>
    </row>
    <row r="439" spans="4:12" ht="13.2">
      <c r="D439" s="46"/>
      <c r="F439" s="1"/>
      <c r="H439" s="20"/>
      <c r="L439" s="33"/>
    </row>
    <row r="440" spans="4:12" ht="13.2">
      <c r="D440" s="46"/>
      <c r="F440" s="1"/>
      <c r="H440" s="20"/>
      <c r="L440" s="33"/>
    </row>
    <row r="441" spans="4:12" ht="13.2">
      <c r="D441" s="46"/>
      <c r="F441" s="1"/>
      <c r="H441" s="20"/>
      <c r="L441" s="33"/>
    </row>
    <row r="442" spans="4:12" ht="13.2">
      <c r="D442" s="46"/>
      <c r="F442" s="1"/>
      <c r="H442" s="20"/>
      <c r="L442" s="33"/>
    </row>
    <row r="443" spans="4:12" ht="13.2">
      <c r="D443" s="46"/>
      <c r="F443" s="1"/>
      <c r="H443" s="20"/>
      <c r="L443" s="33"/>
    </row>
    <row r="444" spans="4:12" ht="13.2">
      <c r="D444" s="46"/>
      <c r="F444" s="1"/>
      <c r="H444" s="20"/>
      <c r="L444" s="33"/>
    </row>
    <row r="445" spans="4:12" ht="13.2">
      <c r="D445" s="46"/>
      <c r="F445" s="1"/>
      <c r="H445" s="20"/>
      <c r="L445" s="33"/>
    </row>
    <row r="446" spans="4:12" ht="13.2">
      <c r="D446" s="46"/>
      <c r="F446" s="1"/>
      <c r="H446" s="20"/>
      <c r="L446" s="33"/>
    </row>
    <row r="447" spans="4:12" ht="13.2">
      <c r="D447" s="46"/>
      <c r="F447" s="1"/>
      <c r="H447" s="20"/>
      <c r="L447" s="33"/>
    </row>
    <row r="448" spans="4:12" ht="13.2">
      <c r="D448" s="46"/>
      <c r="F448" s="1"/>
      <c r="H448" s="20"/>
      <c r="L448" s="33"/>
    </row>
    <row r="449" spans="4:12" ht="13.2">
      <c r="D449" s="46"/>
      <c r="F449" s="1"/>
      <c r="H449" s="20"/>
      <c r="L449" s="33"/>
    </row>
    <row r="450" spans="4:12" ht="13.2">
      <c r="D450" s="46"/>
      <c r="F450" s="1"/>
      <c r="H450" s="20"/>
      <c r="L450" s="33"/>
    </row>
    <row r="451" spans="4:12" ht="13.2">
      <c r="D451" s="46"/>
      <c r="F451" s="1"/>
      <c r="H451" s="20"/>
      <c r="L451" s="33"/>
    </row>
    <row r="452" spans="4:12" ht="13.2">
      <c r="D452" s="46"/>
      <c r="F452" s="1"/>
      <c r="H452" s="20"/>
      <c r="L452" s="33"/>
    </row>
    <row r="453" spans="4:12" ht="13.2">
      <c r="D453" s="46"/>
      <c r="F453" s="1"/>
      <c r="H453" s="20"/>
      <c r="L453" s="33"/>
    </row>
    <row r="454" spans="4:12" ht="13.2">
      <c r="D454" s="46"/>
      <c r="F454" s="1"/>
      <c r="H454" s="20"/>
      <c r="L454" s="33"/>
    </row>
    <row r="455" spans="4:12" ht="13.2">
      <c r="D455" s="46"/>
      <c r="F455" s="1"/>
      <c r="H455" s="20"/>
      <c r="L455" s="33"/>
    </row>
    <row r="456" spans="4:12" ht="13.2">
      <c r="D456" s="46"/>
      <c r="F456" s="1"/>
      <c r="H456" s="20"/>
      <c r="L456" s="33"/>
    </row>
    <row r="457" spans="4:12" ht="13.2">
      <c r="D457" s="46"/>
      <c r="F457" s="1"/>
      <c r="H457" s="20"/>
      <c r="L457" s="33"/>
    </row>
    <row r="458" spans="4:12" ht="13.2">
      <c r="D458" s="46"/>
      <c r="F458" s="1"/>
      <c r="H458" s="20"/>
      <c r="L458" s="33"/>
    </row>
    <row r="459" spans="4:12" ht="13.2">
      <c r="D459" s="46"/>
      <c r="F459" s="1"/>
      <c r="H459" s="20"/>
      <c r="L459" s="33"/>
    </row>
    <row r="460" spans="4:12" ht="13.2">
      <c r="D460" s="46"/>
      <c r="F460" s="1"/>
      <c r="H460" s="20"/>
      <c r="L460" s="33"/>
    </row>
    <row r="461" spans="4:12" ht="13.2">
      <c r="D461" s="46"/>
      <c r="F461" s="1"/>
      <c r="H461" s="20"/>
      <c r="L461" s="33"/>
    </row>
    <row r="462" spans="4:12" ht="13.2">
      <c r="D462" s="46"/>
      <c r="F462" s="1"/>
      <c r="H462" s="20"/>
      <c r="L462" s="33"/>
    </row>
    <row r="463" spans="4:12" ht="13.2">
      <c r="D463" s="46"/>
      <c r="F463" s="1"/>
      <c r="H463" s="20"/>
      <c r="L463" s="33"/>
    </row>
    <row r="464" spans="4:12" ht="13.2">
      <c r="D464" s="46"/>
      <c r="F464" s="1"/>
      <c r="H464" s="20"/>
      <c r="L464" s="33"/>
    </row>
    <row r="465" spans="4:12" ht="13.2">
      <c r="D465" s="46"/>
      <c r="F465" s="1"/>
      <c r="H465" s="20"/>
      <c r="L465" s="33"/>
    </row>
    <row r="466" spans="4:12" ht="13.2">
      <c r="D466" s="46"/>
      <c r="F466" s="1"/>
      <c r="H466" s="20"/>
      <c r="L466" s="33"/>
    </row>
    <row r="467" spans="4:12" ht="13.2">
      <c r="D467" s="46"/>
      <c r="F467" s="1"/>
      <c r="H467" s="20"/>
      <c r="L467" s="33"/>
    </row>
    <row r="468" spans="4:12" ht="13.2">
      <c r="D468" s="46"/>
      <c r="F468" s="1"/>
      <c r="H468" s="20"/>
      <c r="L468" s="33"/>
    </row>
    <row r="469" spans="4:12" ht="13.2">
      <c r="D469" s="46"/>
      <c r="F469" s="1"/>
      <c r="H469" s="20"/>
      <c r="L469" s="33"/>
    </row>
    <row r="470" spans="4:12" ht="13.2">
      <c r="D470" s="46"/>
      <c r="F470" s="1"/>
      <c r="H470" s="20"/>
      <c r="L470" s="33"/>
    </row>
    <row r="471" spans="4:12" ht="13.2">
      <c r="D471" s="46"/>
      <c r="F471" s="1"/>
      <c r="H471" s="20"/>
      <c r="L471" s="33"/>
    </row>
    <row r="472" spans="4:12" ht="13.2">
      <c r="D472" s="46"/>
      <c r="F472" s="1"/>
      <c r="H472" s="20"/>
      <c r="L472" s="33"/>
    </row>
    <row r="473" spans="4:12" ht="13.2">
      <c r="D473" s="46"/>
      <c r="F473" s="1"/>
      <c r="H473" s="20"/>
      <c r="L473" s="33"/>
    </row>
    <row r="474" spans="4:12" ht="13.2">
      <c r="D474" s="46"/>
      <c r="F474" s="1"/>
      <c r="H474" s="20"/>
      <c r="L474" s="33"/>
    </row>
    <row r="475" spans="4:12" ht="13.2">
      <c r="D475" s="46"/>
      <c r="F475" s="1"/>
      <c r="H475" s="20"/>
      <c r="L475" s="33"/>
    </row>
    <row r="476" spans="4:12" ht="13.2">
      <c r="D476" s="46"/>
      <c r="F476" s="1"/>
      <c r="H476" s="20"/>
      <c r="L476" s="33"/>
    </row>
    <row r="477" spans="4:12" ht="13.2">
      <c r="D477" s="46"/>
      <c r="F477" s="1"/>
      <c r="H477" s="20"/>
      <c r="L477" s="33"/>
    </row>
    <row r="478" spans="4:12" ht="13.2">
      <c r="D478" s="46"/>
      <c r="F478" s="1"/>
      <c r="H478" s="20"/>
      <c r="L478" s="33"/>
    </row>
    <row r="479" spans="4:12" ht="13.2">
      <c r="D479" s="46"/>
      <c r="F479" s="1"/>
      <c r="H479" s="20"/>
      <c r="L479" s="33"/>
    </row>
    <row r="480" spans="4:12" ht="13.2">
      <c r="D480" s="46"/>
      <c r="F480" s="1"/>
      <c r="H480" s="20"/>
      <c r="L480" s="33"/>
    </row>
    <row r="481" spans="4:12" ht="13.2">
      <c r="D481" s="46"/>
      <c r="F481" s="1"/>
      <c r="H481" s="20"/>
      <c r="L481" s="33"/>
    </row>
    <row r="482" spans="4:12" ht="13.2">
      <c r="D482" s="46"/>
      <c r="F482" s="1"/>
      <c r="H482" s="20"/>
      <c r="L482" s="33"/>
    </row>
    <row r="483" spans="4:12" ht="13.2">
      <c r="D483" s="46"/>
      <c r="F483" s="1"/>
      <c r="H483" s="20"/>
      <c r="L483" s="33"/>
    </row>
    <row r="484" spans="4:12" ht="13.2">
      <c r="D484" s="46"/>
      <c r="F484" s="1"/>
      <c r="H484" s="20"/>
      <c r="L484" s="33"/>
    </row>
    <row r="485" spans="4:12" ht="13.2">
      <c r="D485" s="46"/>
      <c r="F485" s="1"/>
      <c r="H485" s="20"/>
      <c r="L485" s="33"/>
    </row>
    <row r="486" spans="4:12" ht="13.2">
      <c r="D486" s="46"/>
      <c r="F486" s="1"/>
      <c r="H486" s="20"/>
      <c r="L486" s="33"/>
    </row>
    <row r="487" spans="4:12" ht="13.2">
      <c r="D487" s="46"/>
      <c r="F487" s="1"/>
      <c r="H487" s="20"/>
      <c r="L487" s="33"/>
    </row>
    <row r="488" spans="4:12" ht="13.2">
      <c r="D488" s="46"/>
      <c r="F488" s="1"/>
      <c r="H488" s="20"/>
      <c r="L488" s="33"/>
    </row>
    <row r="489" spans="4:12" ht="13.2">
      <c r="D489" s="46"/>
      <c r="F489" s="1"/>
      <c r="H489" s="20"/>
      <c r="L489" s="33"/>
    </row>
    <row r="490" spans="4:12" ht="13.2">
      <c r="D490" s="46"/>
      <c r="F490" s="1"/>
      <c r="H490" s="20"/>
      <c r="L490" s="33"/>
    </row>
    <row r="491" spans="4:12" ht="13.2">
      <c r="D491" s="46"/>
      <c r="F491" s="1"/>
      <c r="H491" s="20"/>
      <c r="L491" s="33"/>
    </row>
    <row r="492" spans="4:12" ht="13.2">
      <c r="D492" s="46"/>
      <c r="F492" s="1"/>
      <c r="H492" s="20"/>
      <c r="L492" s="33"/>
    </row>
    <row r="493" spans="4:12" ht="13.2">
      <c r="D493" s="46"/>
      <c r="F493" s="1"/>
      <c r="H493" s="20"/>
      <c r="L493" s="33"/>
    </row>
    <row r="494" spans="4:12" ht="13.2">
      <c r="D494" s="46"/>
      <c r="F494" s="1"/>
      <c r="H494" s="20"/>
      <c r="L494" s="33"/>
    </row>
    <row r="495" spans="4:12" ht="13.2">
      <c r="D495" s="46"/>
      <c r="F495" s="1"/>
      <c r="H495" s="20"/>
      <c r="L495" s="33"/>
    </row>
    <row r="496" spans="4:12" ht="13.2">
      <c r="D496" s="46"/>
      <c r="F496" s="1"/>
      <c r="H496" s="20"/>
      <c r="L496" s="33"/>
    </row>
    <row r="497" spans="4:12" ht="13.2">
      <c r="D497" s="46"/>
      <c r="F497" s="1"/>
      <c r="H497" s="20"/>
      <c r="L497" s="33"/>
    </row>
    <row r="498" spans="4:12" ht="13.2">
      <c r="D498" s="46"/>
      <c r="F498" s="1"/>
      <c r="H498" s="20"/>
      <c r="L498" s="33"/>
    </row>
    <row r="499" spans="4:12" ht="13.2">
      <c r="D499" s="46"/>
      <c r="F499" s="1"/>
      <c r="H499" s="20"/>
      <c r="L499" s="33"/>
    </row>
    <row r="500" spans="4:12" ht="13.2">
      <c r="D500" s="46"/>
      <c r="F500" s="1"/>
      <c r="H500" s="20"/>
      <c r="L500" s="33"/>
    </row>
    <row r="501" spans="4:12" ht="13.2">
      <c r="D501" s="46"/>
      <c r="F501" s="1"/>
      <c r="H501" s="20"/>
      <c r="L501" s="33"/>
    </row>
    <row r="502" spans="4:12" ht="13.2">
      <c r="D502" s="46"/>
      <c r="F502" s="1"/>
      <c r="H502" s="20"/>
      <c r="L502" s="33"/>
    </row>
    <row r="503" spans="4:12" ht="13.2">
      <c r="D503" s="46"/>
      <c r="F503" s="1"/>
      <c r="H503" s="20"/>
      <c r="L503" s="33"/>
    </row>
    <row r="504" spans="4:12" ht="13.2">
      <c r="D504" s="46"/>
      <c r="F504" s="1"/>
      <c r="H504" s="20"/>
      <c r="L504" s="33"/>
    </row>
    <row r="505" spans="4:12" ht="13.2">
      <c r="D505" s="46"/>
      <c r="F505" s="1"/>
      <c r="H505" s="20"/>
      <c r="L505" s="33"/>
    </row>
    <row r="506" spans="4:12" ht="13.2">
      <c r="D506" s="46"/>
      <c r="F506" s="1"/>
      <c r="H506" s="20"/>
      <c r="L506" s="33"/>
    </row>
    <row r="507" spans="4:12" ht="13.2">
      <c r="D507" s="46"/>
      <c r="F507" s="1"/>
      <c r="H507" s="20"/>
      <c r="L507" s="33"/>
    </row>
    <row r="508" spans="4:12" ht="13.2">
      <c r="D508" s="46"/>
      <c r="F508" s="1"/>
      <c r="H508" s="20"/>
      <c r="L508" s="33"/>
    </row>
    <row r="509" spans="4:12" ht="13.2">
      <c r="D509" s="46"/>
      <c r="F509" s="1"/>
      <c r="H509" s="20"/>
      <c r="L509" s="33"/>
    </row>
    <row r="510" spans="4:12" ht="13.2">
      <c r="D510" s="46"/>
      <c r="F510" s="1"/>
      <c r="H510" s="20"/>
      <c r="L510" s="33"/>
    </row>
    <row r="511" spans="4:12" ht="13.2">
      <c r="D511" s="46"/>
      <c r="F511" s="1"/>
      <c r="H511" s="20"/>
      <c r="L511" s="33"/>
    </row>
    <row r="512" spans="4:12" ht="13.2">
      <c r="D512" s="46"/>
      <c r="F512" s="1"/>
      <c r="H512" s="20"/>
      <c r="L512" s="33"/>
    </row>
    <row r="513" spans="4:12" ht="13.2">
      <c r="D513" s="46"/>
      <c r="F513" s="1"/>
      <c r="H513" s="20"/>
      <c r="L513" s="33"/>
    </row>
    <row r="514" spans="4:12" ht="13.2">
      <c r="D514" s="46"/>
      <c r="F514" s="1"/>
      <c r="H514" s="20"/>
      <c r="L514" s="33"/>
    </row>
    <row r="515" spans="4:12" ht="13.2">
      <c r="D515" s="46"/>
      <c r="F515" s="1"/>
      <c r="H515" s="20"/>
      <c r="L515" s="33"/>
    </row>
    <row r="516" spans="4:12" ht="13.2">
      <c r="D516" s="46"/>
      <c r="F516" s="1"/>
      <c r="H516" s="20"/>
      <c r="L516" s="33"/>
    </row>
    <row r="517" spans="4:12" ht="13.2">
      <c r="D517" s="46"/>
      <c r="F517" s="1"/>
      <c r="H517" s="20"/>
      <c r="L517" s="33"/>
    </row>
    <row r="518" spans="4:12" ht="13.2">
      <c r="D518" s="46"/>
      <c r="F518" s="1"/>
      <c r="H518" s="20"/>
      <c r="L518" s="33"/>
    </row>
    <row r="519" spans="4:12" ht="13.2">
      <c r="D519" s="46"/>
      <c r="F519" s="1"/>
      <c r="H519" s="20"/>
      <c r="L519" s="33"/>
    </row>
    <row r="520" spans="4:12" ht="13.2">
      <c r="D520" s="46"/>
      <c r="F520" s="1"/>
      <c r="H520" s="20"/>
      <c r="L520" s="33"/>
    </row>
    <row r="521" spans="4:12" ht="13.2">
      <c r="D521" s="46"/>
      <c r="F521" s="1"/>
      <c r="H521" s="20"/>
      <c r="L521" s="33"/>
    </row>
    <row r="522" spans="4:12" ht="13.2">
      <c r="D522" s="46"/>
      <c r="F522" s="1"/>
      <c r="H522" s="20"/>
      <c r="L522" s="33"/>
    </row>
    <row r="523" spans="4:12" ht="13.2">
      <c r="D523" s="46"/>
      <c r="F523" s="1"/>
      <c r="H523" s="20"/>
      <c r="L523" s="33"/>
    </row>
    <row r="524" spans="4:12" ht="13.2">
      <c r="D524" s="46"/>
      <c r="F524" s="1"/>
      <c r="H524" s="20"/>
      <c r="L524" s="33"/>
    </row>
    <row r="525" spans="4:12" ht="13.2">
      <c r="D525" s="46"/>
      <c r="F525" s="1"/>
      <c r="H525" s="20"/>
      <c r="L525" s="33"/>
    </row>
    <row r="526" spans="4:12" ht="13.2">
      <c r="D526" s="46"/>
      <c r="F526" s="1"/>
      <c r="H526" s="20"/>
      <c r="L526" s="33"/>
    </row>
    <row r="527" spans="4:12" ht="13.2">
      <c r="D527" s="46"/>
      <c r="F527" s="1"/>
      <c r="H527" s="20"/>
      <c r="L527" s="33"/>
    </row>
    <row r="528" spans="4:12" ht="13.2">
      <c r="D528" s="46"/>
      <c r="F528" s="1"/>
      <c r="H528" s="20"/>
      <c r="L528" s="33"/>
    </row>
    <row r="529" spans="4:12" ht="13.2">
      <c r="D529" s="46"/>
      <c r="F529" s="1"/>
      <c r="H529" s="20"/>
      <c r="L529" s="33"/>
    </row>
    <row r="530" spans="4:12" ht="13.2">
      <c r="D530" s="46"/>
      <c r="F530" s="1"/>
      <c r="H530" s="20"/>
      <c r="L530" s="33"/>
    </row>
    <row r="531" spans="4:12" ht="13.2">
      <c r="D531" s="46"/>
      <c r="F531" s="1"/>
      <c r="H531" s="20"/>
      <c r="L531" s="33"/>
    </row>
    <row r="532" spans="4:12" ht="13.2">
      <c r="D532" s="46"/>
      <c r="F532" s="1"/>
      <c r="H532" s="20"/>
      <c r="L532" s="33"/>
    </row>
    <row r="533" spans="4:12" ht="13.2">
      <c r="D533" s="46"/>
      <c r="F533" s="1"/>
      <c r="H533" s="20"/>
      <c r="L533" s="33"/>
    </row>
    <row r="534" spans="4:12" ht="13.2">
      <c r="D534" s="46"/>
      <c r="F534" s="1"/>
      <c r="H534" s="20"/>
      <c r="L534" s="33"/>
    </row>
    <row r="535" spans="4:12" ht="13.2">
      <c r="D535" s="46"/>
      <c r="F535" s="1"/>
      <c r="H535" s="20"/>
      <c r="L535" s="33"/>
    </row>
    <row r="536" spans="4:12" ht="13.2">
      <c r="D536" s="46"/>
      <c r="F536" s="1"/>
      <c r="H536" s="20"/>
      <c r="L536" s="33"/>
    </row>
    <row r="537" spans="4:12" ht="13.2">
      <c r="D537" s="46"/>
      <c r="F537" s="1"/>
      <c r="H537" s="20"/>
      <c r="L537" s="33"/>
    </row>
    <row r="538" spans="4:12" ht="13.2">
      <c r="D538" s="46"/>
      <c r="F538" s="1"/>
      <c r="H538" s="20"/>
      <c r="L538" s="33"/>
    </row>
    <row r="539" spans="4:12" ht="13.2">
      <c r="D539" s="46"/>
      <c r="F539" s="1"/>
      <c r="H539" s="20"/>
      <c r="L539" s="33"/>
    </row>
    <row r="540" spans="4:12" ht="13.2">
      <c r="D540" s="46"/>
      <c r="F540" s="1"/>
      <c r="H540" s="20"/>
      <c r="L540" s="33"/>
    </row>
    <row r="541" spans="4:12" ht="13.2">
      <c r="D541" s="46"/>
      <c r="F541" s="1"/>
      <c r="H541" s="20"/>
      <c r="L541" s="33"/>
    </row>
    <row r="542" spans="4:12" ht="13.2">
      <c r="D542" s="46"/>
      <c r="F542" s="1"/>
      <c r="H542" s="20"/>
      <c r="L542" s="33"/>
    </row>
    <row r="543" spans="4:12" ht="13.2">
      <c r="D543" s="46"/>
      <c r="F543" s="1"/>
      <c r="H543" s="20"/>
      <c r="L543" s="33"/>
    </row>
    <row r="544" spans="4:12" ht="13.2">
      <c r="D544" s="46"/>
      <c r="F544" s="1"/>
      <c r="H544" s="20"/>
      <c r="L544" s="33"/>
    </row>
    <row r="545" spans="4:12" ht="13.2">
      <c r="D545" s="46"/>
      <c r="F545" s="1"/>
      <c r="H545" s="20"/>
      <c r="L545" s="33"/>
    </row>
    <row r="546" spans="4:12" ht="13.2">
      <c r="D546" s="46"/>
      <c r="F546" s="1"/>
      <c r="H546" s="20"/>
      <c r="L546" s="33"/>
    </row>
    <row r="547" spans="4:12" ht="13.2">
      <c r="D547" s="46"/>
      <c r="F547" s="1"/>
      <c r="H547" s="20"/>
      <c r="L547" s="33"/>
    </row>
    <row r="548" spans="4:12" ht="13.2">
      <c r="D548" s="46"/>
      <c r="F548" s="1"/>
      <c r="H548" s="20"/>
      <c r="L548" s="33"/>
    </row>
    <row r="549" spans="4:12" ht="13.2">
      <c r="D549" s="46"/>
      <c r="F549" s="1"/>
      <c r="H549" s="20"/>
      <c r="L549" s="33"/>
    </row>
    <row r="550" spans="4:12" ht="13.2">
      <c r="D550" s="46"/>
      <c r="F550" s="1"/>
      <c r="H550" s="20"/>
      <c r="L550" s="33"/>
    </row>
    <row r="551" spans="4:12" ht="13.2">
      <c r="D551" s="46"/>
      <c r="F551" s="1"/>
      <c r="H551" s="20"/>
      <c r="L551" s="33"/>
    </row>
    <row r="552" spans="4:12" ht="13.2">
      <c r="D552" s="46"/>
      <c r="F552" s="1"/>
      <c r="H552" s="20"/>
      <c r="L552" s="33"/>
    </row>
    <row r="553" spans="4:12" ht="13.2">
      <c r="D553" s="46"/>
      <c r="F553" s="1"/>
      <c r="H553" s="20"/>
      <c r="L553" s="33"/>
    </row>
    <row r="554" spans="4:12" ht="13.2">
      <c r="D554" s="46"/>
      <c r="F554" s="1"/>
      <c r="H554" s="20"/>
      <c r="L554" s="33"/>
    </row>
    <row r="555" spans="4:12" ht="13.2">
      <c r="D555" s="46"/>
      <c r="F555" s="1"/>
      <c r="H555" s="20"/>
      <c r="L555" s="33"/>
    </row>
    <row r="556" spans="4:12" ht="13.2">
      <c r="D556" s="46"/>
      <c r="F556" s="1"/>
      <c r="H556" s="20"/>
      <c r="L556" s="33"/>
    </row>
    <row r="557" spans="4:12" ht="13.2">
      <c r="D557" s="46"/>
      <c r="F557" s="1"/>
      <c r="H557" s="20"/>
      <c r="L557" s="33"/>
    </row>
    <row r="558" spans="4:12" ht="13.2">
      <c r="D558" s="46"/>
      <c r="F558" s="1"/>
      <c r="H558" s="20"/>
      <c r="L558" s="33"/>
    </row>
    <row r="559" spans="4:12" ht="13.2">
      <c r="D559" s="46"/>
      <c r="F559" s="1"/>
      <c r="H559" s="20"/>
      <c r="L559" s="33"/>
    </row>
    <row r="560" spans="4:12" ht="13.2">
      <c r="D560" s="46"/>
      <c r="F560" s="1"/>
      <c r="H560" s="20"/>
      <c r="L560" s="33"/>
    </row>
    <row r="561" spans="4:12" ht="13.2">
      <c r="D561" s="46"/>
      <c r="F561" s="1"/>
      <c r="H561" s="20"/>
      <c r="L561" s="33"/>
    </row>
    <row r="562" spans="4:12" ht="13.2">
      <c r="D562" s="46"/>
      <c r="F562" s="1"/>
      <c r="H562" s="20"/>
      <c r="L562" s="33"/>
    </row>
    <row r="563" spans="4:12" ht="13.2">
      <c r="D563" s="46"/>
      <c r="F563" s="1"/>
      <c r="H563" s="20"/>
      <c r="L563" s="33"/>
    </row>
    <row r="564" spans="4:12" ht="13.2">
      <c r="D564" s="46"/>
      <c r="F564" s="1"/>
      <c r="H564" s="20"/>
      <c r="L564" s="33"/>
    </row>
    <row r="565" spans="4:12" ht="13.2">
      <c r="D565" s="46"/>
      <c r="F565" s="1"/>
      <c r="H565" s="20"/>
      <c r="L565" s="33"/>
    </row>
    <row r="566" spans="4:12" ht="13.2">
      <c r="D566" s="46"/>
      <c r="F566" s="1"/>
      <c r="H566" s="20"/>
      <c r="L566" s="33"/>
    </row>
    <row r="567" spans="4:12" ht="13.2">
      <c r="D567" s="46"/>
      <c r="F567" s="1"/>
      <c r="H567" s="20"/>
      <c r="L567" s="33"/>
    </row>
    <row r="568" spans="4:12" ht="13.2">
      <c r="D568" s="46"/>
      <c r="F568" s="1"/>
      <c r="H568" s="20"/>
      <c r="L568" s="33"/>
    </row>
    <row r="569" spans="4:12" ht="13.2">
      <c r="D569" s="46"/>
      <c r="F569" s="1"/>
      <c r="H569" s="20"/>
      <c r="L569" s="33"/>
    </row>
    <row r="570" spans="4:12" ht="13.2">
      <c r="D570" s="46"/>
      <c r="F570" s="1"/>
      <c r="H570" s="20"/>
      <c r="L570" s="33"/>
    </row>
    <row r="571" spans="4:12" ht="13.2">
      <c r="D571" s="46"/>
      <c r="F571" s="1"/>
      <c r="H571" s="20"/>
      <c r="L571" s="33"/>
    </row>
    <row r="572" spans="4:12" ht="13.2">
      <c r="D572" s="46"/>
      <c r="F572" s="1"/>
      <c r="H572" s="20"/>
      <c r="L572" s="33"/>
    </row>
    <row r="573" spans="4:12" ht="13.2">
      <c r="D573" s="46"/>
      <c r="F573" s="1"/>
      <c r="H573" s="20"/>
      <c r="L573" s="33"/>
    </row>
    <row r="574" spans="4:12" ht="13.2">
      <c r="D574" s="46"/>
      <c r="F574" s="1"/>
      <c r="H574" s="20"/>
      <c r="L574" s="33"/>
    </row>
    <row r="575" spans="4:12" ht="13.2">
      <c r="D575" s="46"/>
      <c r="F575" s="1"/>
      <c r="H575" s="20"/>
      <c r="L575" s="33"/>
    </row>
    <row r="576" spans="4:12" ht="13.2">
      <c r="D576" s="46"/>
      <c r="F576" s="1"/>
      <c r="H576" s="20"/>
      <c r="L576" s="33"/>
    </row>
    <row r="577" spans="4:12" ht="13.2">
      <c r="D577" s="46"/>
      <c r="F577" s="1"/>
      <c r="H577" s="20"/>
      <c r="L577" s="33"/>
    </row>
    <row r="578" spans="4:12" ht="13.2">
      <c r="D578" s="46"/>
      <c r="F578" s="1"/>
      <c r="H578" s="20"/>
      <c r="L578" s="33"/>
    </row>
    <row r="579" spans="4:12" ht="13.2">
      <c r="D579" s="46"/>
      <c r="F579" s="1"/>
      <c r="H579" s="20"/>
      <c r="L579" s="33"/>
    </row>
    <row r="580" spans="4:12" ht="13.2">
      <c r="D580" s="46"/>
      <c r="F580" s="1"/>
      <c r="H580" s="20"/>
      <c r="L580" s="33"/>
    </row>
    <row r="581" spans="4:12" ht="13.2">
      <c r="D581" s="46"/>
      <c r="F581" s="1"/>
      <c r="H581" s="20"/>
      <c r="L581" s="33"/>
    </row>
    <row r="582" spans="4:12" ht="13.2">
      <c r="D582" s="46"/>
      <c r="F582" s="1"/>
      <c r="H582" s="20"/>
      <c r="L582" s="33"/>
    </row>
    <row r="583" spans="4:12" ht="13.2">
      <c r="D583" s="46"/>
      <c r="F583" s="1"/>
      <c r="H583" s="20"/>
      <c r="L583" s="33"/>
    </row>
    <row r="584" spans="4:12" ht="13.2">
      <c r="D584" s="46"/>
      <c r="F584" s="1"/>
      <c r="H584" s="20"/>
      <c r="L584" s="33"/>
    </row>
    <row r="585" spans="4:12" ht="13.2">
      <c r="D585" s="46"/>
      <c r="F585" s="1"/>
      <c r="H585" s="20"/>
      <c r="L585" s="33"/>
    </row>
    <row r="586" spans="4:12" ht="13.2">
      <c r="D586" s="46"/>
      <c r="F586" s="1"/>
      <c r="H586" s="20"/>
      <c r="L586" s="33"/>
    </row>
    <row r="587" spans="4:12" ht="13.2">
      <c r="D587" s="46"/>
      <c r="F587" s="1"/>
      <c r="H587" s="20"/>
      <c r="L587" s="33"/>
    </row>
    <row r="588" spans="4:12" ht="13.2">
      <c r="D588" s="46"/>
      <c r="F588" s="1"/>
      <c r="H588" s="20"/>
      <c r="L588" s="33"/>
    </row>
    <row r="589" spans="4:12" ht="13.2">
      <c r="D589" s="46"/>
      <c r="F589" s="1"/>
      <c r="H589" s="20"/>
      <c r="L589" s="33"/>
    </row>
    <row r="590" spans="4:12" ht="13.2">
      <c r="D590" s="46"/>
      <c r="F590" s="1"/>
      <c r="H590" s="20"/>
      <c r="L590" s="33"/>
    </row>
    <row r="591" spans="4:12" ht="13.2">
      <c r="D591" s="46"/>
      <c r="F591" s="1"/>
      <c r="H591" s="20"/>
      <c r="L591" s="33"/>
    </row>
    <row r="592" spans="4:12" ht="13.2">
      <c r="D592" s="46"/>
      <c r="F592" s="1"/>
      <c r="H592" s="20"/>
      <c r="L592" s="33"/>
    </row>
    <row r="593" spans="4:12" ht="13.2">
      <c r="D593" s="46"/>
      <c r="F593" s="1"/>
      <c r="H593" s="20"/>
      <c r="L593" s="33"/>
    </row>
    <row r="594" spans="4:12" ht="13.2">
      <c r="D594" s="46"/>
      <c r="F594" s="1"/>
      <c r="H594" s="20"/>
      <c r="L594" s="33"/>
    </row>
    <row r="595" spans="4:12" ht="13.2">
      <c r="D595" s="46"/>
      <c r="F595" s="1"/>
      <c r="H595" s="20"/>
      <c r="L595" s="33"/>
    </row>
    <row r="596" spans="4:12" ht="13.2">
      <c r="D596" s="46"/>
      <c r="F596" s="1"/>
      <c r="H596" s="20"/>
      <c r="L596" s="33"/>
    </row>
    <row r="597" spans="4:12" ht="13.2">
      <c r="D597" s="46"/>
      <c r="F597" s="1"/>
      <c r="H597" s="20"/>
      <c r="L597" s="33"/>
    </row>
    <row r="598" spans="4:12" ht="13.2">
      <c r="D598" s="46"/>
      <c r="F598" s="1"/>
      <c r="H598" s="20"/>
      <c r="L598" s="33"/>
    </row>
    <row r="599" spans="4:12" ht="13.2">
      <c r="D599" s="46"/>
      <c r="F599" s="1"/>
      <c r="H599" s="20"/>
      <c r="L599" s="33"/>
    </row>
    <row r="600" spans="4:12" ht="13.2">
      <c r="D600" s="46"/>
      <c r="F600" s="1"/>
      <c r="H600" s="20"/>
      <c r="L600" s="33"/>
    </row>
    <row r="601" spans="4:12" ht="13.2">
      <c r="D601" s="46"/>
      <c r="F601" s="1"/>
      <c r="H601" s="20"/>
      <c r="L601" s="33"/>
    </row>
    <row r="602" spans="4:12" ht="13.2">
      <c r="D602" s="46"/>
      <c r="F602" s="1"/>
      <c r="H602" s="20"/>
      <c r="L602" s="33"/>
    </row>
    <row r="603" spans="4:12" ht="13.2">
      <c r="D603" s="46"/>
      <c r="F603" s="1"/>
      <c r="H603" s="20"/>
      <c r="L603" s="33"/>
    </row>
    <row r="604" spans="4:12" ht="13.2">
      <c r="D604" s="46"/>
      <c r="F604" s="1"/>
      <c r="H604" s="20"/>
      <c r="L604" s="33"/>
    </row>
    <row r="605" spans="4:12" ht="13.2">
      <c r="D605" s="46"/>
      <c r="F605" s="1"/>
      <c r="H605" s="20"/>
      <c r="L605" s="33"/>
    </row>
    <row r="606" spans="4:12" ht="13.2">
      <c r="D606" s="46"/>
      <c r="F606" s="1"/>
      <c r="H606" s="20"/>
      <c r="L606" s="33"/>
    </row>
    <row r="607" spans="4:12" ht="13.2">
      <c r="D607" s="46"/>
      <c r="F607" s="1"/>
      <c r="H607" s="20"/>
      <c r="L607" s="33"/>
    </row>
    <row r="608" spans="4:12" ht="13.2">
      <c r="D608" s="46"/>
      <c r="F608" s="1"/>
      <c r="H608" s="20"/>
      <c r="L608" s="33"/>
    </row>
    <row r="609" spans="4:12" ht="13.2">
      <c r="D609" s="46"/>
      <c r="F609" s="1"/>
      <c r="H609" s="20"/>
      <c r="L609" s="33"/>
    </row>
    <row r="610" spans="4:12" ht="13.2">
      <c r="D610" s="46"/>
      <c r="F610" s="1"/>
      <c r="H610" s="20"/>
      <c r="L610" s="33"/>
    </row>
    <row r="611" spans="4:12" ht="13.2">
      <c r="D611" s="46"/>
      <c r="F611" s="1"/>
      <c r="H611" s="20"/>
      <c r="L611" s="33"/>
    </row>
    <row r="612" spans="4:12" ht="13.2">
      <c r="D612" s="46"/>
      <c r="F612" s="1"/>
      <c r="H612" s="20"/>
      <c r="L612" s="33"/>
    </row>
    <row r="613" spans="4:12" ht="13.2">
      <c r="D613" s="46"/>
      <c r="F613" s="1"/>
      <c r="H613" s="20"/>
      <c r="L613" s="33"/>
    </row>
    <row r="614" spans="4:12" ht="13.2">
      <c r="D614" s="46"/>
      <c r="F614" s="1"/>
      <c r="H614" s="20"/>
      <c r="L614" s="33"/>
    </row>
    <row r="615" spans="4:12" ht="13.2">
      <c r="D615" s="46"/>
      <c r="F615" s="1"/>
      <c r="H615" s="20"/>
      <c r="L615" s="33"/>
    </row>
    <row r="616" spans="4:12" ht="13.2">
      <c r="D616" s="46"/>
      <c r="F616" s="1"/>
      <c r="H616" s="20"/>
      <c r="L616" s="33"/>
    </row>
    <row r="617" spans="4:12" ht="13.2">
      <c r="D617" s="46"/>
      <c r="F617" s="1"/>
      <c r="H617" s="20"/>
      <c r="L617" s="33"/>
    </row>
    <row r="618" spans="4:12" ht="13.2">
      <c r="D618" s="46"/>
      <c r="F618" s="1"/>
      <c r="H618" s="20"/>
      <c r="L618" s="33"/>
    </row>
    <row r="619" spans="4:12" ht="13.2">
      <c r="D619" s="46"/>
      <c r="F619" s="1"/>
      <c r="H619" s="20"/>
      <c r="L619" s="33"/>
    </row>
    <row r="620" spans="4:12" ht="13.2">
      <c r="D620" s="46"/>
      <c r="F620" s="1"/>
      <c r="H620" s="20"/>
      <c r="L620" s="33"/>
    </row>
    <row r="621" spans="4:12" ht="13.2">
      <c r="D621" s="46"/>
      <c r="F621" s="1"/>
      <c r="H621" s="20"/>
      <c r="L621" s="33"/>
    </row>
    <row r="622" spans="4:12" ht="13.2">
      <c r="D622" s="46"/>
      <c r="F622" s="1"/>
      <c r="H622" s="20"/>
      <c r="L622" s="33"/>
    </row>
    <row r="623" spans="4:12" ht="13.2">
      <c r="D623" s="46"/>
      <c r="F623" s="1"/>
      <c r="H623" s="20"/>
      <c r="L623" s="33"/>
    </row>
    <row r="624" spans="4:12" ht="13.2">
      <c r="D624" s="46"/>
      <c r="F624" s="1"/>
      <c r="H624" s="20"/>
      <c r="L624" s="33"/>
    </row>
    <row r="625" spans="4:12" ht="13.2">
      <c r="D625" s="46"/>
      <c r="F625" s="1"/>
      <c r="H625" s="20"/>
      <c r="L625" s="33"/>
    </row>
    <row r="626" spans="4:12" ht="13.2">
      <c r="D626" s="46"/>
      <c r="F626" s="1"/>
      <c r="H626" s="20"/>
      <c r="L626" s="33"/>
    </row>
    <row r="627" spans="4:12" ht="13.2">
      <c r="D627" s="46"/>
      <c r="F627" s="1"/>
      <c r="H627" s="20"/>
      <c r="L627" s="33"/>
    </row>
    <row r="628" spans="4:12" ht="13.2">
      <c r="D628" s="46"/>
      <c r="F628" s="1"/>
      <c r="H628" s="20"/>
      <c r="L628" s="33"/>
    </row>
    <row r="629" spans="4:12" ht="13.2">
      <c r="D629" s="46"/>
      <c r="F629" s="1"/>
      <c r="H629" s="20"/>
      <c r="L629" s="33"/>
    </row>
    <row r="630" spans="4:12" ht="13.2">
      <c r="D630" s="46"/>
      <c r="F630" s="1"/>
      <c r="H630" s="20"/>
      <c r="L630" s="33"/>
    </row>
    <row r="631" spans="4:12" ht="13.2">
      <c r="D631" s="46"/>
      <c r="F631" s="1"/>
      <c r="H631" s="20"/>
      <c r="L631" s="33"/>
    </row>
    <row r="632" spans="4:12" ht="13.2">
      <c r="D632" s="46"/>
      <c r="F632" s="1"/>
      <c r="H632" s="20"/>
      <c r="L632" s="33"/>
    </row>
    <row r="633" spans="4:12" ht="13.2">
      <c r="D633" s="46"/>
      <c r="F633" s="1"/>
      <c r="H633" s="20"/>
      <c r="L633" s="33"/>
    </row>
    <row r="634" spans="4:12" ht="13.2">
      <c r="D634" s="46"/>
      <c r="F634" s="1"/>
      <c r="H634" s="20"/>
      <c r="L634" s="33"/>
    </row>
    <row r="635" spans="4:12" ht="13.2">
      <c r="D635" s="46"/>
      <c r="F635" s="1"/>
      <c r="H635" s="20"/>
      <c r="L635" s="33"/>
    </row>
    <row r="636" spans="4:12" ht="13.2">
      <c r="D636" s="46"/>
      <c r="F636" s="1"/>
      <c r="H636" s="20"/>
      <c r="L636" s="33"/>
    </row>
    <row r="637" spans="4:12" ht="13.2">
      <c r="D637" s="46"/>
      <c r="F637" s="1"/>
      <c r="H637" s="20"/>
      <c r="L637" s="33"/>
    </row>
    <row r="638" spans="4:12" ht="13.2">
      <c r="D638" s="46"/>
      <c r="F638" s="1"/>
      <c r="H638" s="20"/>
      <c r="L638" s="33"/>
    </row>
    <row r="639" spans="4:12" ht="13.2">
      <c r="D639" s="46"/>
      <c r="F639" s="1"/>
      <c r="H639" s="20"/>
      <c r="L639" s="33"/>
    </row>
    <row r="640" spans="4:12" ht="13.2">
      <c r="D640" s="46"/>
      <c r="F640" s="1"/>
      <c r="H640" s="20"/>
      <c r="L640" s="33"/>
    </row>
    <row r="641" spans="4:12" ht="13.2">
      <c r="D641" s="46"/>
      <c r="F641" s="1"/>
      <c r="H641" s="20"/>
      <c r="L641" s="33"/>
    </row>
    <row r="642" spans="4:12" ht="13.2">
      <c r="D642" s="46"/>
      <c r="F642" s="1"/>
      <c r="H642" s="20"/>
      <c r="L642" s="33"/>
    </row>
    <row r="643" spans="4:12" ht="13.2">
      <c r="D643" s="46"/>
      <c r="F643" s="1"/>
      <c r="H643" s="20"/>
      <c r="L643" s="33"/>
    </row>
    <row r="644" spans="4:12" ht="13.2">
      <c r="D644" s="46"/>
      <c r="F644" s="1"/>
      <c r="H644" s="20"/>
      <c r="L644" s="33"/>
    </row>
    <row r="645" spans="4:12" ht="13.2">
      <c r="D645" s="46"/>
      <c r="F645" s="1"/>
      <c r="H645" s="20"/>
      <c r="L645" s="33"/>
    </row>
    <row r="646" spans="4:12" ht="13.2">
      <c r="D646" s="46"/>
      <c r="F646" s="1"/>
      <c r="H646" s="20"/>
      <c r="L646" s="33"/>
    </row>
    <row r="647" spans="4:12" ht="13.2">
      <c r="D647" s="46"/>
      <c r="F647" s="1"/>
      <c r="H647" s="20"/>
      <c r="L647" s="33"/>
    </row>
    <row r="648" spans="4:12" ht="13.2">
      <c r="D648" s="46"/>
      <c r="F648" s="1"/>
      <c r="H648" s="20"/>
      <c r="L648" s="33"/>
    </row>
    <row r="649" spans="4:12" ht="13.2">
      <c r="D649" s="46"/>
      <c r="F649" s="1"/>
      <c r="H649" s="20"/>
      <c r="L649" s="33"/>
    </row>
    <row r="650" spans="4:12" ht="13.2">
      <c r="D650" s="46"/>
      <c r="F650" s="1"/>
      <c r="H650" s="20"/>
      <c r="L650" s="33"/>
    </row>
    <row r="651" spans="4:12" ht="13.2">
      <c r="D651" s="46"/>
      <c r="F651" s="1"/>
      <c r="H651" s="20"/>
      <c r="L651" s="33"/>
    </row>
    <row r="652" spans="4:12" ht="13.2">
      <c r="D652" s="46"/>
      <c r="F652" s="1"/>
      <c r="H652" s="20"/>
      <c r="L652" s="33"/>
    </row>
    <row r="653" spans="4:12" ht="13.2">
      <c r="D653" s="46"/>
      <c r="F653" s="1"/>
      <c r="H653" s="20"/>
      <c r="L653" s="33"/>
    </row>
    <row r="654" spans="4:12" ht="13.2">
      <c r="D654" s="46"/>
      <c r="F654" s="1"/>
      <c r="H654" s="20"/>
      <c r="L654" s="33"/>
    </row>
    <row r="655" spans="4:12" ht="13.2">
      <c r="D655" s="46"/>
      <c r="F655" s="1"/>
      <c r="H655" s="20"/>
      <c r="L655" s="33"/>
    </row>
    <row r="656" spans="4:12" ht="13.2">
      <c r="D656" s="46"/>
      <c r="F656" s="1"/>
      <c r="H656" s="20"/>
      <c r="L656" s="33"/>
    </row>
    <row r="657" spans="4:12" ht="13.2">
      <c r="D657" s="46"/>
      <c r="F657" s="1"/>
      <c r="H657" s="20"/>
      <c r="L657" s="33"/>
    </row>
    <row r="658" spans="4:12" ht="13.2">
      <c r="D658" s="46"/>
      <c r="F658" s="1"/>
      <c r="H658" s="20"/>
      <c r="L658" s="33"/>
    </row>
    <row r="659" spans="4:12" ht="13.2">
      <c r="D659" s="46"/>
      <c r="F659" s="1"/>
      <c r="H659" s="20"/>
      <c r="L659" s="33"/>
    </row>
    <row r="660" spans="4:12" ht="13.2">
      <c r="D660" s="46"/>
      <c r="F660" s="1"/>
      <c r="H660" s="20"/>
      <c r="L660" s="33"/>
    </row>
    <row r="661" spans="4:12" ht="13.2">
      <c r="D661" s="46"/>
      <c r="F661" s="1"/>
      <c r="H661" s="20"/>
      <c r="L661" s="33"/>
    </row>
    <row r="662" spans="4:12" ht="13.2">
      <c r="D662" s="46"/>
      <c r="F662" s="1"/>
      <c r="H662" s="20"/>
      <c r="L662" s="33"/>
    </row>
    <row r="663" spans="4:12" ht="13.2">
      <c r="D663" s="46"/>
      <c r="F663" s="1"/>
      <c r="H663" s="20"/>
      <c r="L663" s="33"/>
    </row>
    <row r="664" spans="4:12" ht="13.2">
      <c r="D664" s="46"/>
      <c r="F664" s="1"/>
      <c r="H664" s="20"/>
      <c r="L664" s="33"/>
    </row>
    <row r="665" spans="4:12" ht="13.2">
      <c r="D665" s="46"/>
      <c r="F665" s="1"/>
      <c r="H665" s="20"/>
      <c r="L665" s="33"/>
    </row>
    <row r="666" spans="4:12" ht="13.2">
      <c r="D666" s="46"/>
      <c r="F666" s="1"/>
      <c r="H666" s="20"/>
      <c r="L666" s="33"/>
    </row>
    <row r="667" spans="4:12" ht="13.2">
      <c r="D667" s="46"/>
      <c r="F667" s="1"/>
      <c r="H667" s="20"/>
      <c r="L667" s="33"/>
    </row>
    <row r="668" spans="4:12" ht="13.2">
      <c r="D668" s="46"/>
      <c r="F668" s="1"/>
      <c r="H668" s="20"/>
      <c r="L668" s="33"/>
    </row>
    <row r="669" spans="4:12" ht="13.2">
      <c r="D669" s="46"/>
      <c r="F669" s="1"/>
      <c r="H669" s="20"/>
      <c r="L669" s="33"/>
    </row>
    <row r="670" spans="4:12" ht="13.2">
      <c r="D670" s="46"/>
      <c r="F670" s="1"/>
      <c r="H670" s="20"/>
      <c r="L670" s="33"/>
    </row>
    <row r="671" spans="4:12" ht="13.2">
      <c r="D671" s="46"/>
      <c r="F671" s="1"/>
      <c r="H671" s="20"/>
      <c r="L671" s="33"/>
    </row>
    <row r="672" spans="4:12" ht="13.2">
      <c r="D672" s="46"/>
      <c r="F672" s="1"/>
      <c r="H672" s="20"/>
      <c r="L672" s="33"/>
    </row>
    <row r="673" spans="4:12" ht="13.2">
      <c r="D673" s="46"/>
      <c r="F673" s="1"/>
      <c r="H673" s="20"/>
      <c r="L673" s="33"/>
    </row>
    <row r="674" spans="4:12" ht="13.2">
      <c r="D674" s="46"/>
      <c r="F674" s="1"/>
      <c r="H674" s="20"/>
      <c r="L674" s="33"/>
    </row>
    <row r="675" spans="4:12" ht="13.2">
      <c r="D675" s="46"/>
      <c r="F675" s="1"/>
      <c r="H675" s="20"/>
      <c r="L675" s="33"/>
    </row>
    <row r="676" spans="4:12" ht="13.2">
      <c r="D676" s="46"/>
      <c r="F676" s="1"/>
      <c r="H676" s="20"/>
      <c r="L676" s="33"/>
    </row>
    <row r="677" spans="4:12" ht="13.2">
      <c r="D677" s="46"/>
      <c r="F677" s="1"/>
      <c r="H677" s="20"/>
      <c r="L677" s="33"/>
    </row>
    <row r="678" spans="4:12" ht="13.2">
      <c r="D678" s="46"/>
      <c r="F678" s="1"/>
      <c r="H678" s="20"/>
      <c r="L678" s="33"/>
    </row>
    <row r="679" spans="4:12" ht="13.2">
      <c r="D679" s="46"/>
      <c r="F679" s="1"/>
      <c r="H679" s="20"/>
      <c r="L679" s="33"/>
    </row>
    <row r="680" spans="4:12" ht="13.2">
      <c r="D680" s="46"/>
      <c r="F680" s="1"/>
      <c r="H680" s="20"/>
      <c r="L680" s="33"/>
    </row>
    <row r="681" spans="4:12" ht="13.2">
      <c r="D681" s="46"/>
      <c r="F681" s="1"/>
      <c r="H681" s="20"/>
      <c r="L681" s="33"/>
    </row>
    <row r="682" spans="4:12" ht="13.2">
      <c r="D682" s="46"/>
      <c r="F682" s="1"/>
      <c r="H682" s="20"/>
      <c r="L682" s="33"/>
    </row>
    <row r="683" spans="4:12" ht="13.2">
      <c r="D683" s="46"/>
      <c r="F683" s="1"/>
      <c r="H683" s="20"/>
      <c r="L683" s="33"/>
    </row>
    <row r="684" spans="4:12" ht="13.2">
      <c r="D684" s="46"/>
      <c r="F684" s="1"/>
      <c r="H684" s="20"/>
      <c r="L684" s="33"/>
    </row>
    <row r="685" spans="4:12" ht="13.2">
      <c r="D685" s="46"/>
      <c r="F685" s="1"/>
      <c r="H685" s="20"/>
      <c r="L685" s="33"/>
    </row>
    <row r="686" spans="4:12" ht="13.2">
      <c r="D686" s="46"/>
      <c r="F686" s="1"/>
      <c r="H686" s="20"/>
      <c r="L686" s="33"/>
    </row>
    <row r="687" spans="4:12" ht="13.2">
      <c r="D687" s="46"/>
      <c r="F687" s="1"/>
      <c r="H687" s="20"/>
      <c r="L687" s="33"/>
    </row>
    <row r="688" spans="4:12" ht="13.2">
      <c r="D688" s="46"/>
      <c r="F688" s="1"/>
      <c r="H688" s="20"/>
      <c r="L688" s="33"/>
    </row>
    <row r="689" spans="4:12" ht="13.2">
      <c r="D689" s="46"/>
      <c r="F689" s="1"/>
      <c r="H689" s="20"/>
      <c r="L689" s="33"/>
    </row>
    <row r="690" spans="4:12" ht="13.2">
      <c r="D690" s="46"/>
      <c r="F690" s="1"/>
      <c r="H690" s="20"/>
      <c r="L690" s="33"/>
    </row>
    <row r="691" spans="4:12" ht="13.2">
      <c r="D691" s="46"/>
      <c r="F691" s="1"/>
      <c r="H691" s="20"/>
      <c r="L691" s="33"/>
    </row>
    <row r="692" spans="4:12" ht="13.2">
      <c r="D692" s="46"/>
      <c r="F692" s="1"/>
      <c r="H692" s="20"/>
      <c r="L692" s="33"/>
    </row>
    <row r="693" spans="4:12" ht="13.2">
      <c r="D693" s="46"/>
      <c r="F693" s="1"/>
      <c r="H693" s="20"/>
      <c r="L693" s="33"/>
    </row>
    <row r="694" spans="4:12" ht="13.2">
      <c r="D694" s="46"/>
      <c r="F694" s="1"/>
      <c r="H694" s="20"/>
      <c r="L694" s="33"/>
    </row>
    <row r="695" spans="4:12" ht="13.2">
      <c r="D695" s="46"/>
      <c r="F695" s="1"/>
      <c r="H695" s="20"/>
      <c r="L695" s="33"/>
    </row>
    <row r="696" spans="4:12" ht="13.2">
      <c r="D696" s="46"/>
      <c r="F696" s="1"/>
      <c r="H696" s="20"/>
      <c r="L696" s="33"/>
    </row>
    <row r="697" spans="4:12" ht="13.2">
      <c r="D697" s="46"/>
      <c r="F697" s="1"/>
      <c r="H697" s="20"/>
      <c r="L697" s="33"/>
    </row>
    <row r="698" spans="4:12" ht="13.2">
      <c r="D698" s="46"/>
      <c r="F698" s="1"/>
      <c r="H698" s="20"/>
      <c r="L698" s="33"/>
    </row>
    <row r="699" spans="4:12" ht="13.2">
      <c r="D699" s="46"/>
      <c r="F699" s="1"/>
      <c r="H699" s="20"/>
      <c r="L699" s="33"/>
    </row>
    <row r="700" spans="4:12" ht="13.2">
      <c r="D700" s="46"/>
      <c r="F700" s="1"/>
      <c r="H700" s="20"/>
      <c r="L700" s="33"/>
    </row>
    <row r="701" spans="4:12" ht="13.2">
      <c r="D701" s="46"/>
      <c r="F701" s="1"/>
      <c r="H701" s="20"/>
      <c r="L701" s="33"/>
    </row>
    <row r="702" spans="4:12" ht="13.2">
      <c r="D702" s="46"/>
      <c r="F702" s="1"/>
      <c r="H702" s="20"/>
      <c r="L702" s="33"/>
    </row>
    <row r="703" spans="4:12" ht="13.2">
      <c r="D703" s="46"/>
      <c r="F703" s="1"/>
      <c r="H703" s="20"/>
      <c r="L703" s="33"/>
    </row>
    <row r="704" spans="4:12" ht="13.2">
      <c r="D704" s="46"/>
      <c r="F704" s="1"/>
      <c r="H704" s="20"/>
      <c r="L704" s="33"/>
    </row>
    <row r="705" spans="4:12" ht="13.2">
      <c r="D705" s="46"/>
      <c r="F705" s="1"/>
      <c r="H705" s="20"/>
      <c r="L705" s="33"/>
    </row>
    <row r="706" spans="4:12" ht="13.2">
      <c r="D706" s="46"/>
      <c r="F706" s="1"/>
      <c r="H706" s="20"/>
      <c r="L706" s="33"/>
    </row>
    <row r="707" spans="4:12" ht="13.2">
      <c r="D707" s="46"/>
      <c r="F707" s="1"/>
      <c r="H707" s="20"/>
      <c r="L707" s="33"/>
    </row>
    <row r="708" spans="4:12" ht="13.2">
      <c r="D708" s="46"/>
      <c r="F708" s="1"/>
      <c r="H708" s="20"/>
      <c r="L708" s="33"/>
    </row>
    <row r="709" spans="4:12" ht="13.2">
      <c r="D709" s="46"/>
      <c r="F709" s="1"/>
      <c r="H709" s="20"/>
      <c r="L709" s="33"/>
    </row>
    <row r="710" spans="4:12" ht="13.2">
      <c r="D710" s="46"/>
      <c r="F710" s="1"/>
      <c r="H710" s="20"/>
      <c r="L710" s="33"/>
    </row>
    <row r="711" spans="4:12" ht="13.2">
      <c r="D711" s="46"/>
      <c r="F711" s="1"/>
      <c r="H711" s="20"/>
      <c r="L711" s="33"/>
    </row>
    <row r="712" spans="4:12" ht="13.2">
      <c r="D712" s="46"/>
      <c r="F712" s="1"/>
      <c r="H712" s="20"/>
      <c r="L712" s="33"/>
    </row>
    <row r="713" spans="4:12" ht="13.2">
      <c r="D713" s="46"/>
      <c r="F713" s="1"/>
      <c r="H713" s="20"/>
      <c r="L713" s="33"/>
    </row>
    <row r="714" spans="4:12" ht="13.2">
      <c r="D714" s="46"/>
      <c r="F714" s="1"/>
      <c r="H714" s="20"/>
      <c r="L714" s="33"/>
    </row>
    <row r="715" spans="4:12" ht="13.2">
      <c r="D715" s="46"/>
      <c r="F715" s="1"/>
      <c r="H715" s="20"/>
      <c r="L715" s="33"/>
    </row>
    <row r="716" spans="4:12" ht="13.2">
      <c r="D716" s="46"/>
      <c r="F716" s="1"/>
      <c r="H716" s="20"/>
      <c r="L716" s="33"/>
    </row>
    <row r="717" spans="4:12" ht="13.2">
      <c r="D717" s="46"/>
      <c r="F717" s="1"/>
      <c r="H717" s="20"/>
      <c r="L717" s="33"/>
    </row>
    <row r="718" spans="4:12" ht="13.2">
      <c r="D718" s="46"/>
      <c r="F718" s="1"/>
      <c r="H718" s="20"/>
      <c r="L718" s="33"/>
    </row>
    <row r="719" spans="4:12" ht="13.2">
      <c r="D719" s="46"/>
      <c r="F719" s="1"/>
      <c r="H719" s="20"/>
      <c r="L719" s="33"/>
    </row>
    <row r="720" spans="4:12" ht="13.2">
      <c r="D720" s="46"/>
      <c r="F720" s="1"/>
      <c r="H720" s="20"/>
      <c r="L720" s="33"/>
    </row>
    <row r="721" spans="4:12" ht="13.2">
      <c r="D721" s="46"/>
      <c r="F721" s="1"/>
      <c r="H721" s="20"/>
      <c r="L721" s="33"/>
    </row>
    <row r="722" spans="4:12" ht="13.2">
      <c r="D722" s="46"/>
      <c r="F722" s="1"/>
      <c r="H722" s="20"/>
      <c r="L722" s="33"/>
    </row>
    <row r="723" spans="4:12" ht="13.2">
      <c r="D723" s="46"/>
      <c r="F723" s="1"/>
      <c r="H723" s="20"/>
      <c r="L723" s="33"/>
    </row>
    <row r="724" spans="4:12" ht="13.2">
      <c r="D724" s="46"/>
      <c r="F724" s="1"/>
      <c r="H724" s="20"/>
      <c r="L724" s="33"/>
    </row>
    <row r="725" spans="4:12" ht="13.2">
      <c r="D725" s="46"/>
      <c r="F725" s="1"/>
      <c r="H725" s="20"/>
      <c r="L725" s="33"/>
    </row>
    <row r="726" spans="4:12" ht="13.2">
      <c r="D726" s="46"/>
      <c r="F726" s="1"/>
      <c r="H726" s="20"/>
      <c r="L726" s="33"/>
    </row>
    <row r="727" spans="4:12" ht="13.2">
      <c r="D727" s="46"/>
      <c r="F727" s="1"/>
      <c r="H727" s="20"/>
      <c r="L727" s="33"/>
    </row>
    <row r="728" spans="4:12" ht="13.2">
      <c r="D728" s="46"/>
      <c r="F728" s="1"/>
      <c r="H728" s="20"/>
      <c r="L728" s="33"/>
    </row>
    <row r="729" spans="4:12" ht="13.2">
      <c r="D729" s="46"/>
      <c r="F729" s="1"/>
      <c r="H729" s="20"/>
      <c r="L729" s="33"/>
    </row>
    <row r="730" spans="4:12" ht="13.2">
      <c r="D730" s="46"/>
      <c r="F730" s="1"/>
      <c r="H730" s="20"/>
      <c r="L730" s="33"/>
    </row>
    <row r="731" spans="4:12" ht="13.2">
      <c r="D731" s="46"/>
      <c r="F731" s="1"/>
      <c r="H731" s="20"/>
      <c r="L731" s="33"/>
    </row>
    <row r="732" spans="4:12" ht="13.2">
      <c r="D732" s="46"/>
      <c r="F732" s="1"/>
      <c r="H732" s="20"/>
      <c r="L732" s="33"/>
    </row>
    <row r="733" spans="4:12" ht="13.2">
      <c r="D733" s="46"/>
      <c r="F733" s="1"/>
      <c r="H733" s="20"/>
      <c r="L733" s="33"/>
    </row>
    <row r="734" spans="4:12" ht="13.2">
      <c r="D734" s="46"/>
      <c r="F734" s="1"/>
      <c r="H734" s="20"/>
      <c r="L734" s="33"/>
    </row>
    <row r="735" spans="4:12" ht="13.2">
      <c r="D735" s="46"/>
      <c r="F735" s="1"/>
      <c r="H735" s="20"/>
      <c r="L735" s="33"/>
    </row>
    <row r="736" spans="4:12" ht="13.2">
      <c r="D736" s="46"/>
      <c r="F736" s="1"/>
      <c r="H736" s="20"/>
      <c r="L736" s="33"/>
    </row>
    <row r="737" spans="4:12" ht="13.2">
      <c r="D737" s="46"/>
      <c r="F737" s="1"/>
      <c r="H737" s="20"/>
      <c r="L737" s="33"/>
    </row>
    <row r="738" spans="4:12" ht="13.2">
      <c r="D738" s="46"/>
      <c r="F738" s="1"/>
      <c r="H738" s="20"/>
      <c r="L738" s="33"/>
    </row>
    <row r="739" spans="4:12" ht="13.2">
      <c r="D739" s="46"/>
      <c r="F739" s="1"/>
      <c r="H739" s="20"/>
      <c r="L739" s="33"/>
    </row>
    <row r="740" spans="4:12" ht="13.2">
      <c r="D740" s="46"/>
      <c r="F740" s="1"/>
      <c r="H740" s="20"/>
      <c r="L740" s="33"/>
    </row>
    <row r="741" spans="4:12" ht="13.2">
      <c r="D741" s="46"/>
      <c r="F741" s="1"/>
      <c r="H741" s="20"/>
      <c r="L741" s="33"/>
    </row>
    <row r="742" spans="4:12" ht="13.2">
      <c r="D742" s="46"/>
      <c r="F742" s="1"/>
      <c r="H742" s="20"/>
      <c r="L742" s="33"/>
    </row>
    <row r="743" spans="4:12" ht="13.2">
      <c r="D743" s="46"/>
      <c r="F743" s="1"/>
      <c r="H743" s="20"/>
      <c r="L743" s="33"/>
    </row>
    <row r="744" spans="4:12" ht="13.2">
      <c r="D744" s="46"/>
      <c r="F744" s="1"/>
      <c r="H744" s="20"/>
      <c r="L744" s="33"/>
    </row>
    <row r="745" spans="4:12" ht="13.2">
      <c r="D745" s="46"/>
      <c r="F745" s="1"/>
      <c r="H745" s="20"/>
      <c r="L745" s="33"/>
    </row>
    <row r="746" spans="4:12" ht="13.2">
      <c r="D746" s="46"/>
      <c r="F746" s="1"/>
      <c r="H746" s="20"/>
      <c r="L746" s="33"/>
    </row>
    <row r="747" spans="4:12" ht="13.2">
      <c r="D747" s="46"/>
      <c r="F747" s="1"/>
      <c r="H747" s="20"/>
      <c r="L747" s="33"/>
    </row>
    <row r="748" spans="4:12" ht="13.2">
      <c r="D748" s="46"/>
      <c r="F748" s="1"/>
      <c r="H748" s="20"/>
      <c r="L748" s="33"/>
    </row>
    <row r="749" spans="4:12" ht="13.2">
      <c r="D749" s="46"/>
      <c r="F749" s="1"/>
      <c r="H749" s="20"/>
      <c r="L749" s="33"/>
    </row>
    <row r="750" spans="4:12" ht="13.2">
      <c r="D750" s="46"/>
      <c r="F750" s="1"/>
      <c r="H750" s="20"/>
      <c r="L750" s="33"/>
    </row>
    <row r="751" spans="4:12" ht="13.2">
      <c r="D751" s="46"/>
      <c r="F751" s="1"/>
      <c r="H751" s="20"/>
      <c r="L751" s="33"/>
    </row>
    <row r="752" spans="4:12" ht="13.2">
      <c r="D752" s="46"/>
      <c r="F752" s="1"/>
      <c r="H752" s="20"/>
      <c r="L752" s="33"/>
    </row>
    <row r="753" spans="4:12" ht="13.2">
      <c r="D753" s="46"/>
      <c r="F753" s="1"/>
      <c r="H753" s="20"/>
      <c r="L753" s="33"/>
    </row>
    <row r="754" spans="4:12" ht="13.2">
      <c r="D754" s="46"/>
      <c r="F754" s="1"/>
      <c r="H754" s="20"/>
      <c r="L754" s="33"/>
    </row>
    <row r="755" spans="4:12" ht="13.2">
      <c r="D755" s="46"/>
      <c r="F755" s="1"/>
      <c r="H755" s="20"/>
      <c r="L755" s="33"/>
    </row>
    <row r="756" spans="4:12" ht="13.2">
      <c r="D756" s="46"/>
      <c r="F756" s="1"/>
      <c r="H756" s="20"/>
      <c r="L756" s="33"/>
    </row>
    <row r="757" spans="4:12" ht="13.2">
      <c r="D757" s="46"/>
      <c r="F757" s="1"/>
      <c r="H757" s="20"/>
      <c r="L757" s="33"/>
    </row>
    <row r="758" spans="4:12" ht="13.2">
      <c r="D758" s="46"/>
      <c r="F758" s="1"/>
      <c r="H758" s="20"/>
      <c r="L758" s="33"/>
    </row>
    <row r="759" spans="4:12" ht="13.2">
      <c r="D759" s="46"/>
      <c r="F759" s="1"/>
      <c r="H759" s="20"/>
      <c r="L759" s="33"/>
    </row>
    <row r="760" spans="4:12" ht="13.2">
      <c r="D760" s="46"/>
      <c r="F760" s="1"/>
      <c r="H760" s="20"/>
      <c r="L760" s="33"/>
    </row>
    <row r="761" spans="4:12" ht="13.2">
      <c r="D761" s="46"/>
      <c r="F761" s="1"/>
      <c r="H761" s="20"/>
      <c r="L761" s="33"/>
    </row>
    <row r="762" spans="4:12" ht="13.2">
      <c r="D762" s="46"/>
      <c r="F762" s="1"/>
      <c r="H762" s="20"/>
      <c r="L762" s="33"/>
    </row>
    <row r="763" spans="4:12" ht="13.2">
      <c r="D763" s="46"/>
      <c r="F763" s="1"/>
      <c r="H763" s="20"/>
      <c r="L763" s="33"/>
    </row>
    <row r="764" spans="4:12" ht="13.2">
      <c r="D764" s="46"/>
      <c r="F764" s="1"/>
      <c r="H764" s="20"/>
      <c r="L764" s="33"/>
    </row>
    <row r="765" spans="4:12" ht="13.2">
      <c r="D765" s="46"/>
      <c r="F765" s="1"/>
      <c r="H765" s="20"/>
      <c r="L765" s="33"/>
    </row>
    <row r="766" spans="4:12" ht="13.2">
      <c r="D766" s="46"/>
      <c r="F766" s="1"/>
      <c r="H766" s="20"/>
      <c r="L766" s="33"/>
    </row>
    <row r="767" spans="4:12" ht="13.2">
      <c r="D767" s="46"/>
      <c r="F767" s="1"/>
      <c r="H767" s="20"/>
      <c r="L767" s="33"/>
    </row>
    <row r="768" spans="4:12" ht="13.2">
      <c r="D768" s="46"/>
      <c r="F768" s="1"/>
      <c r="H768" s="20"/>
      <c r="L768" s="33"/>
    </row>
    <row r="769" spans="4:12" ht="13.2">
      <c r="D769" s="46"/>
      <c r="F769" s="1"/>
      <c r="H769" s="20"/>
      <c r="L769" s="33"/>
    </row>
    <row r="770" spans="4:12" ht="13.2">
      <c r="D770" s="46"/>
      <c r="F770" s="1"/>
      <c r="H770" s="20"/>
      <c r="L770" s="33"/>
    </row>
    <row r="771" spans="4:12" ht="13.2">
      <c r="D771" s="46"/>
      <c r="F771" s="1"/>
      <c r="H771" s="20"/>
      <c r="L771" s="33"/>
    </row>
    <row r="772" spans="4:12" ht="13.2">
      <c r="D772" s="46"/>
      <c r="F772" s="1"/>
      <c r="H772" s="20"/>
      <c r="L772" s="33"/>
    </row>
    <row r="773" spans="4:12" ht="13.2">
      <c r="D773" s="46"/>
      <c r="F773" s="1"/>
      <c r="H773" s="20"/>
      <c r="L773" s="33"/>
    </row>
    <row r="774" spans="4:12" ht="13.2">
      <c r="D774" s="46"/>
      <c r="F774" s="1"/>
      <c r="H774" s="20"/>
      <c r="L774" s="33"/>
    </row>
    <row r="775" spans="4:12" ht="13.2">
      <c r="D775" s="46"/>
      <c r="F775" s="1"/>
      <c r="H775" s="20"/>
      <c r="L775" s="33"/>
    </row>
    <row r="776" spans="4:12" ht="13.2">
      <c r="D776" s="46"/>
      <c r="F776" s="1"/>
      <c r="H776" s="20"/>
      <c r="L776" s="33"/>
    </row>
    <row r="777" spans="4:12" ht="13.2">
      <c r="D777" s="46"/>
      <c r="F777" s="1"/>
      <c r="H777" s="20"/>
      <c r="L777" s="33"/>
    </row>
    <row r="778" spans="4:12" ht="13.2">
      <c r="D778" s="46"/>
      <c r="F778" s="1"/>
      <c r="H778" s="20"/>
      <c r="L778" s="33"/>
    </row>
    <row r="779" spans="4:12" ht="13.2">
      <c r="D779" s="46"/>
      <c r="F779" s="1"/>
      <c r="H779" s="20"/>
      <c r="L779" s="33"/>
    </row>
    <row r="780" spans="4:12" ht="13.2">
      <c r="D780" s="46"/>
      <c r="F780" s="1"/>
      <c r="H780" s="20"/>
      <c r="L780" s="33"/>
    </row>
    <row r="781" spans="4:12" ht="13.2">
      <c r="D781" s="46"/>
      <c r="F781" s="1"/>
      <c r="H781" s="20"/>
      <c r="L781" s="33"/>
    </row>
    <row r="782" spans="4:12" ht="13.2">
      <c r="D782" s="46"/>
      <c r="F782" s="1"/>
      <c r="H782" s="20"/>
      <c r="L782" s="33"/>
    </row>
    <row r="783" spans="4:12" ht="13.2">
      <c r="D783" s="46"/>
      <c r="F783" s="1"/>
      <c r="H783" s="20"/>
      <c r="L783" s="33"/>
    </row>
    <row r="784" spans="4:12" ht="13.2">
      <c r="D784" s="46"/>
      <c r="F784" s="1"/>
      <c r="H784" s="20"/>
      <c r="L784" s="33"/>
    </row>
    <row r="785" spans="4:12" ht="13.2">
      <c r="D785" s="46"/>
      <c r="F785" s="1"/>
      <c r="H785" s="20"/>
      <c r="L785" s="33"/>
    </row>
    <row r="786" spans="4:12" ht="13.2">
      <c r="D786" s="46"/>
      <c r="F786" s="1"/>
      <c r="H786" s="20"/>
      <c r="L786" s="33"/>
    </row>
    <row r="787" spans="4:12" ht="13.2">
      <c r="D787" s="46"/>
      <c r="F787" s="1"/>
      <c r="H787" s="20"/>
      <c r="L787" s="33"/>
    </row>
    <row r="788" spans="4:12" ht="13.2">
      <c r="D788" s="46"/>
      <c r="F788" s="1"/>
      <c r="H788" s="20"/>
      <c r="L788" s="33"/>
    </row>
    <row r="789" spans="4:12" ht="13.2">
      <c r="D789" s="46"/>
      <c r="F789" s="1"/>
      <c r="H789" s="20"/>
      <c r="L789" s="33"/>
    </row>
    <row r="790" spans="4:12" ht="13.2">
      <c r="D790" s="46"/>
      <c r="F790" s="1"/>
      <c r="H790" s="20"/>
      <c r="L790" s="33"/>
    </row>
    <row r="791" spans="4:12" ht="13.2">
      <c r="D791" s="46"/>
      <c r="F791" s="1"/>
      <c r="H791" s="20"/>
      <c r="L791" s="33"/>
    </row>
    <row r="792" spans="4:12" ht="13.2">
      <c r="D792" s="46"/>
      <c r="F792" s="1"/>
      <c r="H792" s="20"/>
      <c r="L792" s="33"/>
    </row>
    <row r="793" spans="4:12" ht="13.2">
      <c r="D793" s="46"/>
      <c r="F793" s="1"/>
      <c r="H793" s="20"/>
      <c r="L793" s="33"/>
    </row>
    <row r="794" spans="4:12" ht="13.2">
      <c r="D794" s="46"/>
      <c r="F794" s="1"/>
      <c r="H794" s="20"/>
      <c r="L794" s="33"/>
    </row>
    <row r="795" spans="4:12" ht="13.2">
      <c r="D795" s="46"/>
      <c r="F795" s="1"/>
      <c r="H795" s="20"/>
      <c r="L795" s="33"/>
    </row>
    <row r="796" spans="4:12" ht="13.2">
      <c r="D796" s="46"/>
      <c r="F796" s="1"/>
      <c r="H796" s="20"/>
      <c r="L796" s="33"/>
    </row>
    <row r="797" spans="4:12" ht="13.2">
      <c r="D797" s="46"/>
      <c r="F797" s="1"/>
      <c r="H797" s="20"/>
      <c r="L797" s="33"/>
    </row>
    <row r="798" spans="4:12" ht="13.2">
      <c r="D798" s="46"/>
      <c r="F798" s="1"/>
      <c r="H798" s="20"/>
      <c r="L798" s="33"/>
    </row>
    <row r="799" spans="4:12" ht="13.2">
      <c r="D799" s="46"/>
      <c r="F799" s="1"/>
      <c r="H799" s="20"/>
      <c r="L799" s="33"/>
    </row>
    <row r="800" spans="4:12" ht="13.2">
      <c r="D800" s="46"/>
      <c r="F800" s="1"/>
      <c r="H800" s="20"/>
      <c r="L800" s="33"/>
    </row>
    <row r="801" spans="4:12" ht="13.2">
      <c r="D801" s="46"/>
      <c r="F801" s="1"/>
      <c r="H801" s="20"/>
      <c r="L801" s="33"/>
    </row>
    <row r="802" spans="4:12" ht="13.2">
      <c r="D802" s="46"/>
      <c r="F802" s="1"/>
      <c r="H802" s="20"/>
      <c r="L802" s="33"/>
    </row>
    <row r="803" spans="4:12" ht="13.2">
      <c r="D803" s="46"/>
      <c r="F803" s="1"/>
      <c r="H803" s="20"/>
      <c r="L803" s="33"/>
    </row>
    <row r="804" spans="4:12" ht="13.2">
      <c r="D804" s="46"/>
      <c r="F804" s="1"/>
      <c r="H804" s="20"/>
      <c r="L804" s="33"/>
    </row>
    <row r="805" spans="4:12" ht="13.2">
      <c r="D805" s="46"/>
      <c r="F805" s="1"/>
      <c r="H805" s="20"/>
      <c r="L805" s="33"/>
    </row>
    <row r="806" spans="4:12" ht="13.2">
      <c r="D806" s="46"/>
      <c r="F806" s="1"/>
      <c r="H806" s="20"/>
      <c r="L806" s="33"/>
    </row>
    <row r="807" spans="4:12" ht="13.2">
      <c r="D807" s="46"/>
      <c r="F807" s="1"/>
      <c r="H807" s="20"/>
      <c r="L807" s="33"/>
    </row>
    <row r="808" spans="4:12" ht="13.2">
      <c r="D808" s="46"/>
      <c r="F808" s="1"/>
      <c r="H808" s="20"/>
      <c r="L808" s="33"/>
    </row>
    <row r="809" spans="4:12" ht="13.2">
      <c r="D809" s="46"/>
      <c r="F809" s="1"/>
      <c r="H809" s="20"/>
      <c r="L809" s="33"/>
    </row>
    <row r="810" spans="4:12" ht="13.2">
      <c r="D810" s="46"/>
      <c r="F810" s="1"/>
      <c r="H810" s="20"/>
      <c r="L810" s="33"/>
    </row>
    <row r="811" spans="4:12" ht="13.2">
      <c r="D811" s="46"/>
      <c r="F811" s="1"/>
      <c r="H811" s="20"/>
      <c r="L811" s="33"/>
    </row>
    <row r="812" spans="4:12" ht="13.2">
      <c r="D812" s="46"/>
      <c r="F812" s="1"/>
      <c r="H812" s="20"/>
      <c r="L812" s="33"/>
    </row>
    <row r="813" spans="4:12" ht="13.2">
      <c r="D813" s="46"/>
      <c r="F813" s="1"/>
      <c r="H813" s="20"/>
      <c r="L813" s="33"/>
    </row>
    <row r="814" spans="4:12" ht="13.2">
      <c r="D814" s="46"/>
      <c r="F814" s="1"/>
      <c r="H814" s="20"/>
      <c r="L814" s="33"/>
    </row>
    <row r="815" spans="4:12" ht="13.2">
      <c r="D815" s="46"/>
      <c r="F815" s="1"/>
      <c r="H815" s="20"/>
      <c r="L815" s="33"/>
    </row>
    <row r="816" spans="4:12" ht="13.2">
      <c r="D816" s="46"/>
      <c r="F816" s="1"/>
      <c r="H816" s="20"/>
      <c r="L816" s="33"/>
    </row>
    <row r="817" spans="4:12" ht="13.2">
      <c r="D817" s="46"/>
      <c r="F817" s="1"/>
      <c r="H817" s="20"/>
      <c r="L817" s="33"/>
    </row>
    <row r="818" spans="4:12" ht="13.2">
      <c r="D818" s="46"/>
      <c r="F818" s="1"/>
      <c r="H818" s="20"/>
      <c r="L818" s="33"/>
    </row>
    <row r="819" spans="4:12" ht="13.2">
      <c r="D819" s="46"/>
      <c r="F819" s="1"/>
      <c r="H819" s="20"/>
      <c r="L819" s="33"/>
    </row>
    <row r="820" spans="4:12" ht="13.2">
      <c r="D820" s="46"/>
      <c r="F820" s="1"/>
      <c r="H820" s="20"/>
      <c r="L820" s="33"/>
    </row>
    <row r="821" spans="4:12" ht="13.2">
      <c r="D821" s="46"/>
      <c r="F821" s="1"/>
      <c r="H821" s="20"/>
      <c r="L821" s="33"/>
    </row>
    <row r="822" spans="4:12" ht="13.2">
      <c r="D822" s="46"/>
      <c r="F822" s="1"/>
      <c r="H822" s="20"/>
      <c r="L822" s="33"/>
    </row>
    <row r="823" spans="4:12" ht="13.2">
      <c r="D823" s="46"/>
      <c r="F823" s="1"/>
      <c r="H823" s="20"/>
      <c r="L823" s="33"/>
    </row>
    <row r="824" spans="4:12" ht="13.2">
      <c r="D824" s="46"/>
      <c r="F824" s="1"/>
      <c r="H824" s="20"/>
      <c r="L824" s="33"/>
    </row>
    <row r="825" spans="4:12" ht="13.2">
      <c r="D825" s="46"/>
      <c r="F825" s="1"/>
      <c r="H825" s="20"/>
      <c r="L825" s="33"/>
    </row>
    <row r="826" spans="4:12" ht="13.2">
      <c r="D826" s="46"/>
      <c r="F826" s="1"/>
      <c r="H826" s="20"/>
      <c r="L826" s="33"/>
    </row>
    <row r="827" spans="4:12" ht="13.2">
      <c r="D827" s="46"/>
      <c r="F827" s="1"/>
      <c r="H827" s="20"/>
      <c r="L827" s="33"/>
    </row>
    <row r="828" spans="4:12" ht="13.2">
      <c r="D828" s="46"/>
      <c r="F828" s="1"/>
      <c r="H828" s="20"/>
      <c r="L828" s="33"/>
    </row>
    <row r="829" spans="4:12" ht="13.2">
      <c r="D829" s="46"/>
      <c r="F829" s="1"/>
      <c r="H829" s="20"/>
      <c r="L829" s="33"/>
    </row>
    <row r="830" spans="4:12" ht="13.2">
      <c r="D830" s="46"/>
      <c r="F830" s="1"/>
      <c r="H830" s="20"/>
      <c r="L830" s="33"/>
    </row>
    <row r="831" spans="4:12" ht="13.2">
      <c r="D831" s="46"/>
      <c r="F831" s="1"/>
      <c r="H831" s="20"/>
      <c r="L831" s="33"/>
    </row>
    <row r="832" spans="4:12" ht="13.2">
      <c r="D832" s="46"/>
      <c r="F832" s="1"/>
      <c r="H832" s="20"/>
      <c r="L832" s="33"/>
    </row>
    <row r="833" spans="4:12" ht="13.2">
      <c r="D833" s="46"/>
      <c r="F833" s="1"/>
      <c r="H833" s="20"/>
      <c r="L833" s="33"/>
    </row>
    <row r="834" spans="4:12" ht="13.2">
      <c r="D834" s="46"/>
      <c r="F834" s="1"/>
      <c r="H834" s="20"/>
      <c r="L834" s="33"/>
    </row>
    <row r="835" spans="4:12" ht="13.2">
      <c r="D835" s="46"/>
      <c r="F835" s="1"/>
      <c r="H835" s="20"/>
      <c r="L835" s="33"/>
    </row>
    <row r="836" spans="4:12" ht="13.2">
      <c r="D836" s="46"/>
      <c r="F836" s="1"/>
      <c r="H836" s="20"/>
      <c r="L836" s="33"/>
    </row>
    <row r="837" spans="4:12" ht="13.2">
      <c r="D837" s="46"/>
      <c r="F837" s="1"/>
      <c r="H837" s="20"/>
      <c r="L837" s="33"/>
    </row>
    <row r="838" spans="4:12" ht="13.2">
      <c r="D838" s="46"/>
      <c r="F838" s="1"/>
      <c r="H838" s="20"/>
      <c r="L838" s="33"/>
    </row>
    <row r="839" spans="4:12" ht="13.2">
      <c r="D839" s="46"/>
      <c r="F839" s="1"/>
      <c r="H839" s="20"/>
      <c r="L839" s="33"/>
    </row>
    <row r="840" spans="4:12" ht="13.2">
      <c r="D840" s="46"/>
      <c r="F840" s="1"/>
      <c r="H840" s="20"/>
      <c r="L840" s="33"/>
    </row>
    <row r="841" spans="4:12" ht="13.2">
      <c r="D841" s="46"/>
      <c r="F841" s="1"/>
      <c r="H841" s="20"/>
      <c r="L841" s="33"/>
    </row>
    <row r="842" spans="4:12" ht="13.2">
      <c r="D842" s="46"/>
      <c r="F842" s="1"/>
      <c r="H842" s="20"/>
      <c r="L842" s="33"/>
    </row>
    <row r="843" spans="4:12" ht="13.2">
      <c r="D843" s="46"/>
      <c r="F843" s="1"/>
      <c r="H843" s="20"/>
      <c r="L843" s="33"/>
    </row>
    <row r="844" spans="4:12" ht="13.2">
      <c r="D844" s="46"/>
      <c r="F844" s="1"/>
      <c r="H844" s="20"/>
      <c r="L844" s="33"/>
    </row>
    <row r="845" spans="4:12" ht="13.2">
      <c r="D845" s="46"/>
      <c r="F845" s="1"/>
      <c r="H845" s="20"/>
      <c r="L845" s="33"/>
    </row>
    <row r="846" spans="4:12" ht="13.2">
      <c r="D846" s="46"/>
      <c r="F846" s="1"/>
      <c r="H846" s="20"/>
      <c r="L846" s="33"/>
    </row>
    <row r="847" spans="4:12" ht="13.2">
      <c r="D847" s="46"/>
      <c r="F847" s="1"/>
      <c r="H847" s="20"/>
      <c r="L847" s="33"/>
    </row>
    <row r="848" spans="4:12" ht="13.2">
      <c r="D848" s="46"/>
      <c r="F848" s="1"/>
      <c r="H848" s="20"/>
      <c r="L848" s="33"/>
    </row>
    <row r="849" spans="4:12" ht="13.2">
      <c r="D849" s="46"/>
      <c r="F849" s="1"/>
      <c r="H849" s="20"/>
      <c r="L849" s="33"/>
    </row>
    <row r="850" spans="4:12" ht="13.2">
      <c r="D850" s="46"/>
      <c r="F850" s="1"/>
      <c r="H850" s="20"/>
      <c r="L850" s="33"/>
    </row>
    <row r="851" spans="4:12" ht="13.2">
      <c r="D851" s="46"/>
      <c r="F851" s="1"/>
      <c r="H851" s="20"/>
      <c r="L851" s="33"/>
    </row>
    <row r="852" spans="4:12" ht="13.2">
      <c r="D852" s="46"/>
      <c r="F852" s="1"/>
      <c r="H852" s="20"/>
      <c r="L852" s="33"/>
    </row>
    <row r="853" spans="4:12" ht="13.2">
      <c r="D853" s="46"/>
      <c r="F853" s="1"/>
      <c r="H853" s="20"/>
      <c r="L853" s="33"/>
    </row>
    <row r="854" spans="4:12" ht="13.2">
      <c r="D854" s="46"/>
      <c r="F854" s="1"/>
      <c r="H854" s="20"/>
      <c r="L854" s="33"/>
    </row>
    <row r="855" spans="4:12" ht="13.2">
      <c r="D855" s="46"/>
      <c r="F855" s="1"/>
      <c r="H855" s="20"/>
      <c r="L855" s="33"/>
    </row>
    <row r="856" spans="4:12" ht="13.2">
      <c r="D856" s="46"/>
      <c r="F856" s="1"/>
      <c r="H856" s="20"/>
      <c r="L856" s="33"/>
    </row>
    <row r="857" spans="4:12" ht="13.2">
      <c r="D857" s="46"/>
      <c r="F857" s="1"/>
      <c r="H857" s="20"/>
      <c r="L857" s="33"/>
    </row>
    <row r="858" spans="4:12" ht="13.2">
      <c r="D858" s="46"/>
      <c r="F858" s="1"/>
      <c r="H858" s="20"/>
      <c r="L858" s="33"/>
    </row>
    <row r="859" spans="4:12" ht="13.2">
      <c r="D859" s="46"/>
      <c r="F859" s="1"/>
      <c r="H859" s="20"/>
      <c r="L859" s="33"/>
    </row>
    <row r="860" spans="4:12" ht="13.2">
      <c r="D860" s="46"/>
      <c r="F860" s="1"/>
      <c r="H860" s="20"/>
      <c r="L860" s="33"/>
    </row>
    <row r="861" spans="4:12" ht="13.2">
      <c r="D861" s="46"/>
      <c r="F861" s="1"/>
      <c r="H861" s="20"/>
      <c r="L861" s="33"/>
    </row>
    <row r="862" spans="4:12" ht="13.2">
      <c r="D862" s="46"/>
      <c r="F862" s="1"/>
      <c r="H862" s="20"/>
      <c r="L862" s="33"/>
    </row>
    <row r="863" spans="4:12" ht="13.2">
      <c r="D863" s="46"/>
      <c r="F863" s="1"/>
      <c r="H863" s="20"/>
      <c r="L863" s="33"/>
    </row>
    <row r="864" spans="4:12" ht="13.2">
      <c r="D864" s="46"/>
      <c r="F864" s="1"/>
      <c r="H864" s="20"/>
      <c r="L864" s="33"/>
    </row>
    <row r="865" spans="4:12" ht="13.2">
      <c r="D865" s="46"/>
      <c r="F865" s="1"/>
      <c r="H865" s="20"/>
      <c r="L865" s="33"/>
    </row>
    <row r="866" spans="4:12" ht="13.2">
      <c r="D866" s="46"/>
      <c r="F866" s="1"/>
      <c r="H866" s="20"/>
      <c r="L866" s="33"/>
    </row>
    <row r="867" spans="4:12" ht="13.2">
      <c r="D867" s="46"/>
      <c r="F867" s="1"/>
      <c r="H867" s="20"/>
      <c r="L867" s="33"/>
    </row>
    <row r="868" spans="4:12" ht="13.2">
      <c r="D868" s="46"/>
      <c r="F868" s="1"/>
      <c r="H868" s="20"/>
      <c r="L868" s="33"/>
    </row>
    <row r="869" spans="4:12" ht="13.2">
      <c r="D869" s="46"/>
      <c r="F869" s="1"/>
      <c r="H869" s="20"/>
      <c r="L869" s="33"/>
    </row>
    <row r="870" spans="4:12" ht="13.2">
      <c r="D870" s="46"/>
      <c r="F870" s="1"/>
      <c r="H870" s="20"/>
      <c r="L870" s="33"/>
    </row>
    <row r="871" spans="4:12" ht="13.2">
      <c r="D871" s="46"/>
      <c r="F871" s="1"/>
      <c r="H871" s="20"/>
      <c r="L871" s="33"/>
    </row>
    <row r="872" spans="4:12" ht="13.2">
      <c r="D872" s="46"/>
      <c r="F872" s="1"/>
      <c r="H872" s="20"/>
      <c r="L872" s="33"/>
    </row>
    <row r="873" spans="4:12" ht="13.2">
      <c r="D873" s="46"/>
      <c r="F873" s="1"/>
      <c r="H873" s="20"/>
      <c r="L873" s="33"/>
    </row>
    <row r="874" spans="4:12" ht="13.2">
      <c r="D874" s="46"/>
      <c r="F874" s="1"/>
      <c r="H874" s="20"/>
      <c r="L874" s="33"/>
    </row>
    <row r="875" spans="4:12" ht="13.2">
      <c r="D875" s="46"/>
      <c r="F875" s="1"/>
      <c r="H875" s="20"/>
      <c r="L875" s="33"/>
    </row>
    <row r="876" spans="4:12" ht="13.2">
      <c r="D876" s="46"/>
      <c r="F876" s="1"/>
      <c r="H876" s="20"/>
      <c r="L876" s="33"/>
    </row>
    <row r="877" spans="4:12" ht="13.2">
      <c r="D877" s="46"/>
      <c r="F877" s="1"/>
      <c r="H877" s="20"/>
      <c r="L877" s="33"/>
    </row>
    <row r="878" spans="4:12" ht="13.2">
      <c r="D878" s="46"/>
      <c r="F878" s="1"/>
      <c r="H878" s="20"/>
      <c r="L878" s="33"/>
    </row>
    <row r="879" spans="4:12" ht="13.2">
      <c r="D879" s="46"/>
      <c r="F879" s="1"/>
      <c r="H879" s="20"/>
      <c r="L879" s="33"/>
    </row>
    <row r="880" spans="4:12" ht="13.2">
      <c r="D880" s="46"/>
      <c r="F880" s="1"/>
      <c r="H880" s="20"/>
      <c r="L880" s="33"/>
    </row>
    <row r="881" spans="4:12" ht="13.2">
      <c r="D881" s="46"/>
      <c r="F881" s="1"/>
      <c r="H881" s="20"/>
      <c r="L881" s="33"/>
    </row>
    <row r="882" spans="4:12" ht="13.2">
      <c r="D882" s="46"/>
      <c r="F882" s="1"/>
      <c r="H882" s="20"/>
      <c r="L882" s="33"/>
    </row>
    <row r="883" spans="4:12" ht="13.2">
      <c r="D883" s="46"/>
      <c r="F883" s="1"/>
      <c r="H883" s="20"/>
      <c r="L883" s="33"/>
    </row>
    <row r="884" spans="4:12" ht="13.2">
      <c r="D884" s="46"/>
      <c r="F884" s="1"/>
      <c r="H884" s="20"/>
      <c r="L884" s="33"/>
    </row>
    <row r="885" spans="4:12" ht="13.2">
      <c r="D885" s="46"/>
      <c r="F885" s="1"/>
      <c r="H885" s="20"/>
      <c r="L885" s="33"/>
    </row>
    <row r="886" spans="4:12" ht="13.2">
      <c r="D886" s="46"/>
      <c r="F886" s="1"/>
      <c r="H886" s="20"/>
      <c r="L886" s="33"/>
    </row>
    <row r="887" spans="4:12" ht="13.2">
      <c r="D887" s="46"/>
      <c r="F887" s="1"/>
      <c r="H887" s="20"/>
      <c r="L887" s="33"/>
    </row>
    <row r="888" spans="4:12" ht="13.2">
      <c r="D888" s="46"/>
      <c r="F888" s="1"/>
      <c r="H888" s="20"/>
      <c r="L888" s="33"/>
    </row>
    <row r="889" spans="4:12" ht="13.2">
      <c r="D889" s="46"/>
      <c r="F889" s="1"/>
      <c r="H889" s="20"/>
      <c r="L889" s="33"/>
    </row>
    <row r="890" spans="4:12" ht="13.2">
      <c r="D890" s="46"/>
      <c r="F890" s="1"/>
      <c r="H890" s="20"/>
      <c r="L890" s="33"/>
    </row>
    <row r="891" spans="4:12" ht="13.2">
      <c r="D891" s="46"/>
      <c r="F891" s="1"/>
      <c r="H891" s="20"/>
      <c r="L891" s="33"/>
    </row>
    <row r="892" spans="4:12" ht="13.2">
      <c r="D892" s="46"/>
      <c r="F892" s="1"/>
      <c r="H892" s="20"/>
      <c r="L892" s="33"/>
    </row>
    <row r="893" spans="4:12" ht="13.2">
      <c r="D893" s="46"/>
      <c r="F893" s="1"/>
      <c r="H893" s="20"/>
      <c r="L893" s="33"/>
    </row>
    <row r="894" spans="4:12" ht="13.2">
      <c r="D894" s="46"/>
      <c r="F894" s="1"/>
      <c r="H894" s="20"/>
      <c r="L894" s="33"/>
    </row>
    <row r="895" spans="4:12" ht="13.2">
      <c r="D895" s="46"/>
      <c r="F895" s="1"/>
      <c r="H895" s="20"/>
      <c r="L895" s="33"/>
    </row>
    <row r="896" spans="4:12" ht="13.2">
      <c r="D896" s="46"/>
      <c r="F896" s="1"/>
      <c r="H896" s="20"/>
      <c r="L896" s="33"/>
    </row>
    <row r="897" spans="4:12" ht="13.2">
      <c r="D897" s="46"/>
      <c r="F897" s="1"/>
      <c r="H897" s="20"/>
      <c r="L897" s="33"/>
    </row>
    <row r="898" spans="4:12" ht="13.2">
      <c r="D898" s="46"/>
      <c r="F898" s="1"/>
      <c r="H898" s="20"/>
      <c r="L898" s="33"/>
    </row>
    <row r="899" spans="4:12" ht="13.2">
      <c r="D899" s="46"/>
      <c r="F899" s="1"/>
      <c r="H899" s="20"/>
      <c r="L899" s="33"/>
    </row>
    <row r="900" spans="4:12" ht="13.2">
      <c r="D900" s="46"/>
      <c r="F900" s="1"/>
      <c r="H900" s="20"/>
      <c r="L900" s="33"/>
    </row>
    <row r="901" spans="4:12" ht="13.2">
      <c r="D901" s="46"/>
      <c r="F901" s="1"/>
      <c r="H901" s="20"/>
      <c r="L901" s="33"/>
    </row>
    <row r="902" spans="4:12" ht="13.2">
      <c r="D902" s="46"/>
      <c r="F902" s="1"/>
      <c r="H902" s="20"/>
      <c r="L902" s="33"/>
    </row>
    <row r="903" spans="4:12" ht="13.2">
      <c r="D903" s="46"/>
      <c r="F903" s="1"/>
      <c r="H903" s="20"/>
      <c r="L903" s="33"/>
    </row>
    <row r="904" spans="4:12" ht="13.2">
      <c r="D904" s="46"/>
      <c r="F904" s="1"/>
      <c r="H904" s="20"/>
      <c r="L904" s="33"/>
    </row>
    <row r="905" spans="4:12" ht="13.2">
      <c r="D905" s="46"/>
      <c r="F905" s="1"/>
      <c r="H905" s="20"/>
      <c r="L905" s="33"/>
    </row>
    <row r="906" spans="4:12" ht="13.2">
      <c r="D906" s="46"/>
      <c r="F906" s="1"/>
      <c r="H906" s="20"/>
      <c r="L906" s="33"/>
    </row>
    <row r="907" spans="4:12" ht="13.2">
      <c r="D907" s="46"/>
      <c r="F907" s="1"/>
      <c r="H907" s="20"/>
      <c r="L907" s="33"/>
    </row>
    <row r="908" spans="4:12" ht="13.2">
      <c r="D908" s="46"/>
      <c r="F908" s="1"/>
      <c r="H908" s="20"/>
      <c r="L908" s="33"/>
    </row>
    <row r="909" spans="4:12" ht="13.2">
      <c r="D909" s="46"/>
      <c r="F909" s="1"/>
      <c r="H909" s="20"/>
      <c r="L909" s="33"/>
    </row>
    <row r="910" spans="4:12" ht="13.2">
      <c r="D910" s="46"/>
      <c r="F910" s="1"/>
      <c r="H910" s="20"/>
      <c r="L910" s="33"/>
    </row>
    <row r="911" spans="4:12" ht="13.2">
      <c r="D911" s="46"/>
      <c r="F911" s="1"/>
      <c r="H911" s="20"/>
      <c r="L911" s="33"/>
    </row>
    <row r="912" spans="4:12" ht="13.2">
      <c r="D912" s="46"/>
      <c r="F912" s="1"/>
      <c r="H912" s="20"/>
      <c r="L912" s="33"/>
    </row>
    <row r="913" spans="4:12" ht="13.2">
      <c r="D913" s="46"/>
      <c r="F913" s="1"/>
      <c r="H913" s="20"/>
      <c r="L913" s="33"/>
    </row>
    <row r="914" spans="4:12" ht="13.2">
      <c r="D914" s="46"/>
      <c r="F914" s="1"/>
      <c r="H914" s="20"/>
      <c r="L914" s="33"/>
    </row>
    <row r="915" spans="4:12" ht="13.2">
      <c r="D915" s="46"/>
      <c r="F915" s="1"/>
      <c r="H915" s="20"/>
      <c r="L915" s="33"/>
    </row>
    <row r="916" spans="4:12" ht="13.2">
      <c r="D916" s="46"/>
      <c r="F916" s="1"/>
      <c r="H916" s="20"/>
      <c r="L916" s="33"/>
    </row>
    <row r="917" spans="4:12" ht="13.2">
      <c r="D917" s="46"/>
      <c r="F917" s="1"/>
      <c r="H917" s="20"/>
      <c r="L917" s="33"/>
    </row>
    <row r="918" spans="4:12" ht="13.2">
      <c r="D918" s="46"/>
      <c r="F918" s="1"/>
      <c r="H918" s="20"/>
      <c r="L918" s="33"/>
    </row>
    <row r="919" spans="4:12" ht="13.2">
      <c r="D919" s="46"/>
      <c r="F919" s="1"/>
      <c r="H919" s="20"/>
      <c r="L919" s="33"/>
    </row>
    <row r="920" spans="4:12" ht="13.2">
      <c r="D920" s="46"/>
      <c r="F920" s="1"/>
      <c r="H920" s="20"/>
      <c r="L920" s="33"/>
    </row>
    <row r="921" spans="4:12" ht="13.2">
      <c r="D921" s="46"/>
      <c r="F921" s="1"/>
      <c r="H921" s="20"/>
      <c r="L921" s="33"/>
    </row>
    <row r="922" spans="4:12" ht="13.2">
      <c r="D922" s="46"/>
      <c r="F922" s="1"/>
      <c r="H922" s="20"/>
      <c r="L922" s="33"/>
    </row>
    <row r="923" spans="4:12" ht="13.2">
      <c r="D923" s="46"/>
      <c r="F923" s="1"/>
      <c r="H923" s="20"/>
      <c r="L923" s="33"/>
    </row>
    <row r="924" spans="4:12" ht="13.2">
      <c r="D924" s="46"/>
      <c r="F924" s="1"/>
      <c r="H924" s="20"/>
      <c r="L924" s="33"/>
    </row>
    <row r="925" spans="4:12" ht="13.2">
      <c r="D925" s="46"/>
      <c r="F925" s="1"/>
      <c r="H925" s="20"/>
      <c r="L925" s="33"/>
    </row>
    <row r="926" spans="4:12" ht="13.2">
      <c r="D926" s="46"/>
      <c r="F926" s="1"/>
      <c r="H926" s="20"/>
      <c r="L926" s="33"/>
    </row>
    <row r="927" spans="4:12" ht="13.2">
      <c r="D927" s="46"/>
      <c r="F927" s="1"/>
      <c r="H927" s="20"/>
      <c r="L927" s="33"/>
    </row>
    <row r="928" spans="4:12" ht="13.2">
      <c r="D928" s="46"/>
      <c r="F928" s="1"/>
      <c r="H928" s="20"/>
      <c r="L928" s="33"/>
    </row>
    <row r="929" spans="4:12" ht="13.2">
      <c r="D929" s="46"/>
      <c r="F929" s="1"/>
      <c r="H929" s="20"/>
      <c r="L929" s="33"/>
    </row>
    <row r="930" spans="4:12" ht="13.2">
      <c r="D930" s="46"/>
      <c r="F930" s="1"/>
      <c r="H930" s="20"/>
      <c r="L930" s="33"/>
    </row>
    <row r="931" spans="4:12" ht="13.2">
      <c r="D931" s="46"/>
      <c r="F931" s="1"/>
      <c r="H931" s="20"/>
      <c r="L931" s="33"/>
    </row>
    <row r="932" spans="4:12" ht="13.2">
      <c r="D932" s="46"/>
      <c r="F932" s="1"/>
      <c r="H932" s="20"/>
      <c r="L932" s="33"/>
    </row>
    <row r="933" spans="4:12" ht="13.2">
      <c r="D933" s="46"/>
      <c r="F933" s="1"/>
      <c r="H933" s="20"/>
      <c r="L933" s="33"/>
    </row>
    <row r="934" spans="4:12" ht="13.2">
      <c r="D934" s="46"/>
      <c r="F934" s="1"/>
      <c r="H934" s="20"/>
      <c r="L934" s="33"/>
    </row>
    <row r="935" spans="4:12" ht="13.2">
      <c r="D935" s="46"/>
      <c r="F935" s="1"/>
      <c r="H935" s="20"/>
      <c r="L935" s="33"/>
    </row>
    <row r="936" spans="4:12" ht="13.2">
      <c r="D936" s="46"/>
      <c r="F936" s="1"/>
      <c r="H936" s="20"/>
      <c r="L936" s="33"/>
    </row>
    <row r="937" spans="4:12" ht="13.2">
      <c r="D937" s="46"/>
      <c r="F937" s="1"/>
      <c r="H937" s="20"/>
      <c r="L937" s="33"/>
    </row>
    <row r="938" spans="4:12" ht="13.2">
      <c r="D938" s="46"/>
      <c r="F938" s="1"/>
      <c r="H938" s="20"/>
      <c r="L938" s="33"/>
    </row>
    <row r="939" spans="4:12" ht="13.2">
      <c r="D939" s="46"/>
      <c r="F939" s="1"/>
      <c r="H939" s="20"/>
      <c r="L939" s="33"/>
    </row>
    <row r="940" spans="4:12" ht="13.2">
      <c r="D940" s="46"/>
      <c r="F940" s="1"/>
      <c r="H940" s="20"/>
      <c r="L940" s="33"/>
    </row>
    <row r="941" spans="4:12" ht="13.2">
      <c r="D941" s="46"/>
      <c r="F941" s="1"/>
      <c r="H941" s="20"/>
      <c r="L941" s="33"/>
    </row>
    <row r="942" spans="4:12" ht="13.2">
      <c r="D942" s="46"/>
      <c r="F942" s="1"/>
      <c r="H942" s="20"/>
      <c r="L942" s="33"/>
    </row>
    <row r="943" spans="4:12" ht="13.2">
      <c r="D943" s="46"/>
      <c r="F943" s="1"/>
      <c r="H943" s="20"/>
      <c r="L943" s="33"/>
    </row>
    <row r="944" spans="4:12" ht="13.2">
      <c r="D944" s="46"/>
      <c r="F944" s="1"/>
      <c r="H944" s="20"/>
      <c r="L944" s="33"/>
    </row>
    <row r="945" spans="4:12" ht="13.2">
      <c r="D945" s="46"/>
      <c r="F945" s="1"/>
      <c r="H945" s="20"/>
      <c r="L945" s="33"/>
    </row>
    <row r="946" spans="4:12" ht="13.2">
      <c r="D946" s="46"/>
      <c r="F946" s="1"/>
      <c r="H946" s="20"/>
      <c r="L946" s="33"/>
    </row>
    <row r="947" spans="4:12" ht="13.2">
      <c r="D947" s="46"/>
      <c r="F947" s="1"/>
      <c r="H947" s="20"/>
      <c r="L947" s="33"/>
    </row>
    <row r="948" spans="4:12" ht="13.2">
      <c r="D948" s="46"/>
      <c r="F948" s="1"/>
      <c r="H948" s="20"/>
      <c r="L948" s="33"/>
    </row>
    <row r="949" spans="4:12" ht="13.2">
      <c r="D949" s="46"/>
      <c r="F949" s="1"/>
      <c r="H949" s="20"/>
      <c r="L949" s="33"/>
    </row>
    <row r="950" spans="4:12" ht="13.2">
      <c r="D950" s="46"/>
      <c r="F950" s="1"/>
      <c r="H950" s="20"/>
      <c r="L950" s="33"/>
    </row>
    <row r="951" spans="4:12" ht="13.2">
      <c r="D951" s="46"/>
      <c r="F951" s="1"/>
      <c r="H951" s="20"/>
      <c r="L951" s="33"/>
    </row>
    <row r="952" spans="4:12" ht="13.2">
      <c r="D952" s="46"/>
      <c r="F952" s="1"/>
      <c r="H952" s="20"/>
      <c r="L952" s="33"/>
    </row>
    <row r="953" spans="4:12" ht="13.2">
      <c r="D953" s="46"/>
      <c r="F953" s="1"/>
      <c r="H953" s="20"/>
      <c r="L953" s="33"/>
    </row>
    <row r="954" spans="4:12" ht="13.2">
      <c r="D954" s="46"/>
      <c r="F954" s="1"/>
      <c r="H954" s="20"/>
      <c r="L954" s="33"/>
    </row>
    <row r="955" spans="4:12" ht="13.2">
      <c r="D955" s="46"/>
      <c r="F955" s="1"/>
      <c r="H955" s="20"/>
      <c r="L955" s="33"/>
    </row>
    <row r="956" spans="4:12" ht="13.2">
      <c r="D956" s="46"/>
      <c r="F956" s="1"/>
      <c r="H956" s="20"/>
      <c r="L956" s="33"/>
    </row>
    <row r="957" spans="4:12" ht="13.2">
      <c r="D957" s="46"/>
      <c r="F957" s="1"/>
      <c r="H957" s="20"/>
      <c r="L957" s="33"/>
    </row>
    <row r="958" spans="4:12" ht="13.2">
      <c r="D958" s="46"/>
      <c r="F958" s="1"/>
      <c r="H958" s="20"/>
      <c r="L958" s="33"/>
    </row>
    <row r="959" spans="4:12" ht="13.2">
      <c r="D959" s="46"/>
      <c r="F959" s="1"/>
      <c r="H959" s="20"/>
      <c r="L959" s="33"/>
    </row>
    <row r="960" spans="4:12" ht="13.2">
      <c r="D960" s="46"/>
      <c r="F960" s="1"/>
      <c r="H960" s="20"/>
      <c r="L960" s="33"/>
    </row>
    <row r="961" spans="4:12" ht="13.2">
      <c r="D961" s="46"/>
      <c r="F961" s="1"/>
      <c r="H961" s="20"/>
      <c r="L961" s="33"/>
    </row>
    <row r="962" spans="4:12" ht="13.2">
      <c r="D962" s="46"/>
      <c r="F962" s="1"/>
      <c r="H962" s="20"/>
      <c r="L962" s="33"/>
    </row>
    <row r="963" spans="4:12" ht="13.2">
      <c r="D963" s="46"/>
      <c r="F963" s="1"/>
      <c r="H963" s="20"/>
      <c r="L963" s="33"/>
    </row>
    <row r="964" spans="4:12" ht="13.2">
      <c r="D964" s="46"/>
      <c r="F964" s="1"/>
      <c r="H964" s="20"/>
      <c r="L964" s="33"/>
    </row>
    <row r="965" spans="4:12" ht="13.2">
      <c r="D965" s="46"/>
      <c r="F965" s="1"/>
      <c r="H965" s="20"/>
      <c r="L965" s="33"/>
    </row>
    <row r="966" spans="4:12" ht="13.2">
      <c r="D966" s="46"/>
      <c r="F966" s="1"/>
      <c r="H966" s="20"/>
      <c r="L966" s="33"/>
    </row>
    <row r="967" spans="4:12" ht="13.2">
      <c r="D967" s="46"/>
      <c r="F967" s="1"/>
      <c r="H967" s="20"/>
      <c r="L967" s="33"/>
    </row>
    <row r="968" spans="4:12" ht="13.2">
      <c r="D968" s="46"/>
      <c r="F968" s="1"/>
      <c r="H968" s="20"/>
      <c r="L968" s="33"/>
    </row>
    <row r="969" spans="4:12" ht="13.2">
      <c r="D969" s="46"/>
      <c r="F969" s="1"/>
      <c r="H969" s="20"/>
      <c r="L969" s="33"/>
    </row>
    <row r="970" spans="4:12" ht="13.2">
      <c r="D970" s="46"/>
      <c r="F970" s="1"/>
      <c r="H970" s="20"/>
      <c r="L970" s="33"/>
    </row>
    <row r="971" spans="4:12" ht="13.2">
      <c r="D971" s="46"/>
      <c r="F971" s="1"/>
      <c r="H971" s="20"/>
      <c r="L971" s="33"/>
    </row>
    <row r="972" spans="4:12" ht="13.2">
      <c r="D972" s="46"/>
      <c r="F972" s="1"/>
      <c r="H972" s="20"/>
      <c r="L972" s="33"/>
    </row>
    <row r="973" spans="4:12" ht="13.2">
      <c r="D973" s="46"/>
      <c r="F973" s="1"/>
      <c r="H973" s="20"/>
      <c r="L973" s="33"/>
    </row>
    <row r="974" spans="4:12" ht="13.2">
      <c r="D974" s="46"/>
      <c r="F974" s="1"/>
      <c r="H974" s="20"/>
      <c r="L974" s="33"/>
    </row>
    <row r="975" spans="4:12" ht="13.2">
      <c r="D975" s="46"/>
      <c r="F975" s="1"/>
      <c r="H975" s="20"/>
      <c r="L975" s="33"/>
    </row>
    <row r="976" spans="4:12" ht="13.2">
      <c r="D976" s="46"/>
      <c r="F976" s="1"/>
      <c r="H976" s="20"/>
      <c r="L976" s="33"/>
    </row>
    <row r="977" spans="4:12" ht="13.2">
      <c r="D977" s="46"/>
      <c r="F977" s="1"/>
      <c r="H977" s="20"/>
      <c r="L977" s="33"/>
    </row>
    <row r="978" spans="4:12" ht="13.2">
      <c r="D978" s="46"/>
      <c r="F978" s="1"/>
      <c r="H978" s="20"/>
      <c r="L978" s="33"/>
    </row>
    <row r="979" spans="4:12" ht="13.2">
      <c r="D979" s="46"/>
      <c r="F979" s="1"/>
      <c r="H979" s="20"/>
      <c r="L979" s="33"/>
    </row>
    <row r="980" spans="4:12" ht="13.2">
      <c r="D980" s="46"/>
      <c r="F980" s="1"/>
      <c r="H980" s="20"/>
      <c r="L980" s="33"/>
    </row>
    <row r="981" spans="4:12" ht="13.2">
      <c r="D981" s="46"/>
      <c r="F981" s="1"/>
      <c r="H981" s="20"/>
      <c r="L981" s="33"/>
    </row>
    <row r="982" spans="4:12" ht="13.2">
      <c r="D982" s="46"/>
      <c r="F982" s="1"/>
      <c r="H982" s="20"/>
      <c r="L982" s="33"/>
    </row>
    <row r="983" spans="4:12" ht="13.2">
      <c r="D983" s="46"/>
      <c r="F983" s="1"/>
      <c r="H983" s="20"/>
      <c r="L983" s="33"/>
    </row>
    <row r="984" spans="4:12" ht="13.2">
      <c r="D984" s="46"/>
      <c r="F984" s="1"/>
      <c r="H984" s="20"/>
      <c r="L984" s="33"/>
    </row>
    <row r="985" spans="4:12" ht="13.2">
      <c r="D985" s="46"/>
      <c r="F985" s="1"/>
      <c r="H985" s="20"/>
      <c r="L985" s="33"/>
    </row>
    <row r="986" spans="4:12" ht="13.2">
      <c r="D986" s="46"/>
      <c r="F986" s="1"/>
      <c r="H986" s="20"/>
      <c r="L986" s="33"/>
    </row>
    <row r="987" spans="4:12" ht="13.2">
      <c r="D987" s="46"/>
      <c r="F987" s="1"/>
      <c r="H987" s="20"/>
      <c r="L987" s="33"/>
    </row>
    <row r="988" spans="4:12" ht="13.2">
      <c r="D988" s="46"/>
      <c r="F988" s="1"/>
      <c r="H988" s="20"/>
      <c r="L988" s="33"/>
    </row>
    <row r="989" spans="4:12" ht="13.2">
      <c r="D989" s="46"/>
      <c r="F989" s="1"/>
      <c r="H989" s="20"/>
      <c r="L989" s="33"/>
    </row>
    <row r="990" spans="4:12" ht="13.2">
      <c r="D990" s="46"/>
      <c r="F990" s="1"/>
      <c r="H990" s="20"/>
      <c r="L990" s="33"/>
    </row>
    <row r="991" spans="4:12" ht="13.2">
      <c r="D991" s="46"/>
      <c r="F991" s="1"/>
      <c r="H991" s="20"/>
      <c r="L991" s="33"/>
    </row>
    <row r="992" spans="4:12" ht="13.2">
      <c r="D992" s="46"/>
      <c r="F992" s="1"/>
      <c r="H992" s="20"/>
      <c r="L992" s="33"/>
    </row>
    <row r="993" spans="4:12" ht="13.2">
      <c r="D993" s="46"/>
      <c r="F993" s="1"/>
      <c r="H993" s="20"/>
      <c r="L993" s="33"/>
    </row>
    <row r="994" spans="4:12" ht="13.2">
      <c r="D994" s="46"/>
      <c r="F994" s="1"/>
      <c r="H994" s="20"/>
      <c r="L994" s="33"/>
    </row>
    <row r="995" spans="4:12" ht="13.2">
      <c r="D995" s="46"/>
      <c r="F995" s="1"/>
      <c r="H995" s="20"/>
      <c r="L995" s="33"/>
    </row>
    <row r="996" spans="4:12" ht="13.2">
      <c r="D996" s="46"/>
      <c r="F996" s="1"/>
      <c r="H996" s="20"/>
      <c r="L996" s="33"/>
    </row>
    <row r="997" spans="4:12" ht="13.2">
      <c r="D997" s="46"/>
      <c r="F997" s="1"/>
      <c r="H997" s="20"/>
      <c r="L997" s="33"/>
    </row>
    <row r="998" spans="4:12" ht="13.2">
      <c r="D998" s="46"/>
      <c r="F998" s="1"/>
      <c r="H998" s="20"/>
      <c r="L998" s="33"/>
    </row>
    <row r="999" spans="4:12" ht="13.2">
      <c r="D999" s="46"/>
      <c r="F999" s="1"/>
      <c r="H999" s="20"/>
      <c r="L999" s="33"/>
    </row>
    <row r="1000" spans="4:12" ht="13.2">
      <c r="D1000" s="46"/>
      <c r="F1000" s="1"/>
      <c r="H1000" s="20"/>
      <c r="L1000" s="33"/>
    </row>
    <row r="1001" spans="4:12" ht="13.2">
      <c r="D1001" s="46"/>
      <c r="F1001" s="1"/>
      <c r="H1001" s="20"/>
      <c r="L1001" s="33"/>
    </row>
    <row r="1002" spans="4:12" ht="13.2">
      <c r="D1002" s="46"/>
      <c r="F1002" s="1"/>
      <c r="H1002" s="20"/>
      <c r="L1002" s="33"/>
    </row>
    <row r="1003" spans="4:12" ht="13.2">
      <c r="D1003" s="46"/>
      <c r="F1003" s="1"/>
      <c r="H1003" s="20"/>
      <c r="L1003" s="33"/>
    </row>
    <row r="1004" spans="4:12" ht="13.2">
      <c r="D1004" s="46"/>
      <c r="F1004" s="1"/>
      <c r="H1004" s="20"/>
      <c r="L1004" s="33"/>
    </row>
    <row r="1005" spans="4:12" ht="13.2">
      <c r="D1005" s="46"/>
      <c r="F1005" s="1"/>
      <c r="H1005" s="20"/>
      <c r="L1005" s="33"/>
    </row>
  </sheetData>
  <mergeCells count="9">
    <mergeCell ref="P6:Q6"/>
    <mergeCell ref="S6:U6"/>
    <mergeCell ref="AB6:AD6"/>
    <mergeCell ref="A1:C5"/>
    <mergeCell ref="D1:E1"/>
    <mergeCell ref="D2:E2"/>
    <mergeCell ref="D3:E3"/>
    <mergeCell ref="D4:E4"/>
    <mergeCell ref="D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S1005"/>
  <sheetViews>
    <sheetView workbookViewId="0">
      <selection activeCell="A8" sqref="A8"/>
    </sheetView>
  </sheetViews>
  <sheetFormatPr defaultColWidth="12.6640625" defaultRowHeight="15.75" customHeight="1"/>
  <cols>
    <col min="1" max="1" width="8.44140625" customWidth="1"/>
    <col min="2" max="2" width="21.44140625" customWidth="1"/>
    <col min="3" max="3" width="12.88671875" customWidth="1"/>
    <col min="4" max="4" width="8" customWidth="1"/>
    <col min="5" max="5" width="9" customWidth="1"/>
    <col min="6" max="6" width="14.109375" customWidth="1"/>
    <col min="7" max="8" width="12.88671875" customWidth="1"/>
    <col min="9" max="11" width="6.33203125" customWidth="1"/>
    <col min="12" max="12" width="10.44140625" customWidth="1"/>
    <col min="13" max="14" width="6.33203125" customWidth="1"/>
    <col min="15" max="15" width="14.109375" customWidth="1"/>
    <col min="16" max="16" width="9.109375" customWidth="1"/>
    <col min="17" max="17" width="8.77734375" customWidth="1"/>
    <col min="19" max="19" width="14.21875" customWidth="1"/>
    <col min="20" max="20" width="8.77734375" customWidth="1"/>
    <col min="21" max="21" width="9.21875" customWidth="1"/>
    <col min="22" max="28" width="15.33203125" customWidth="1"/>
  </cols>
  <sheetData>
    <row r="1" spans="1:45" ht="13.2">
      <c r="A1" s="114"/>
      <c r="B1" s="110"/>
      <c r="C1" s="110"/>
      <c r="D1" s="109" t="s">
        <v>177</v>
      </c>
      <c r="E1" s="110"/>
      <c r="F1" s="19" t="s">
        <v>206</v>
      </c>
      <c r="G1" s="9"/>
      <c r="H1" s="20"/>
      <c r="L1" s="33"/>
      <c r="P1" s="9"/>
      <c r="Q1" s="9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3.2">
      <c r="A2" s="110"/>
      <c r="B2" s="110"/>
      <c r="C2" s="110"/>
      <c r="D2" s="111" t="s">
        <v>179</v>
      </c>
      <c r="E2" s="110"/>
      <c r="F2" s="21" t="s">
        <v>180</v>
      </c>
      <c r="G2" s="9"/>
      <c r="H2" s="20"/>
      <c r="I2" s="8"/>
      <c r="J2" s="8"/>
      <c r="K2" s="8"/>
      <c r="L2" s="34"/>
      <c r="M2" s="8"/>
      <c r="N2" s="8"/>
      <c r="O2" s="8"/>
      <c r="P2" s="9"/>
      <c r="Q2" s="9"/>
      <c r="R2" s="8"/>
      <c r="S2" s="8"/>
      <c r="T2" s="8"/>
      <c r="U2" s="3"/>
      <c r="V2" s="8"/>
      <c r="W2" s="8"/>
      <c r="X2" s="8"/>
      <c r="Y2" s="8"/>
      <c r="Z2" s="8"/>
      <c r="AA2" s="8"/>
      <c r="AB2" s="8"/>
      <c r="AC2" s="8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 ht="13.2">
      <c r="A3" s="110"/>
      <c r="B3" s="110"/>
      <c r="C3" s="110"/>
      <c r="D3" s="111" t="s">
        <v>181</v>
      </c>
      <c r="E3" s="110"/>
      <c r="F3" s="21" t="s">
        <v>182</v>
      </c>
      <c r="G3" s="22"/>
      <c r="H3" s="23"/>
      <c r="I3" s="8"/>
      <c r="J3" s="8"/>
      <c r="K3" s="8"/>
      <c r="L3" s="34"/>
      <c r="M3" s="8"/>
      <c r="N3" s="8"/>
      <c r="O3" s="8"/>
      <c r="P3" s="22"/>
      <c r="Q3" s="22"/>
      <c r="R3" s="41"/>
      <c r="S3" s="8"/>
      <c r="T3" s="8"/>
      <c r="U3" s="3"/>
      <c r="V3" s="8"/>
      <c r="W3" s="8"/>
      <c r="X3" s="8"/>
      <c r="Y3" s="8"/>
      <c r="Z3" s="8"/>
      <c r="AA3" s="8"/>
      <c r="AB3" s="8"/>
      <c r="AC3" s="8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ht="13.2">
      <c r="A4" s="110"/>
      <c r="B4" s="110"/>
      <c r="C4" s="110"/>
      <c r="D4" s="111" t="s">
        <v>183</v>
      </c>
      <c r="E4" s="110"/>
      <c r="F4" s="21"/>
      <c r="G4" s="22"/>
      <c r="H4" s="23"/>
      <c r="I4" s="8"/>
      <c r="J4" s="8"/>
      <c r="K4" s="8"/>
      <c r="L4" s="34"/>
      <c r="M4" s="8"/>
      <c r="N4" s="8"/>
      <c r="O4" s="8"/>
      <c r="P4" s="22"/>
      <c r="Q4" s="22"/>
      <c r="R4" s="41"/>
      <c r="S4" s="8" t="s">
        <v>184</v>
      </c>
      <c r="T4" s="8"/>
      <c r="U4" s="3"/>
      <c r="V4" s="8"/>
      <c r="W4" s="8"/>
      <c r="X4" s="8"/>
      <c r="Y4" s="8"/>
      <c r="Z4" s="8"/>
      <c r="AA4" s="8"/>
      <c r="AB4" s="8"/>
      <c r="AC4" s="8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ht="13.2">
      <c r="A5" s="110"/>
      <c r="B5" s="110"/>
      <c r="C5" s="110"/>
      <c r="D5" s="112" t="s">
        <v>185</v>
      </c>
      <c r="E5" s="110"/>
      <c r="F5" s="24" t="s">
        <v>186</v>
      </c>
      <c r="G5" s="14"/>
      <c r="H5" s="25"/>
      <c r="I5" s="14"/>
      <c r="J5" s="35"/>
      <c r="K5" s="35"/>
      <c r="L5" s="36"/>
      <c r="M5" s="35"/>
      <c r="N5" s="35"/>
      <c r="O5" s="35"/>
      <c r="P5" s="14"/>
      <c r="Q5" s="14"/>
      <c r="R5" s="41"/>
      <c r="S5" s="42"/>
      <c r="T5" s="12"/>
      <c r="U5" s="12"/>
      <c r="V5" s="42"/>
      <c r="W5" s="42"/>
      <c r="X5" s="42"/>
      <c r="Y5" s="42"/>
      <c r="Z5" s="42"/>
      <c r="AA5" s="42"/>
      <c r="AB5" s="4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</row>
    <row r="6" spans="1:45" ht="13.2">
      <c r="A6" s="14"/>
      <c r="B6" s="14"/>
      <c r="C6" s="14"/>
      <c r="D6" s="13"/>
      <c r="E6" s="14"/>
      <c r="F6" s="26"/>
      <c r="G6" s="14"/>
      <c r="H6" s="25"/>
      <c r="I6" s="14"/>
      <c r="J6" s="35"/>
      <c r="K6" s="35"/>
      <c r="L6" s="36"/>
      <c r="M6" s="35"/>
      <c r="N6" s="35"/>
      <c r="O6" s="35"/>
      <c r="P6" s="113" t="s">
        <v>187</v>
      </c>
      <c r="Q6" s="110"/>
      <c r="R6" s="41"/>
      <c r="S6" s="113" t="s">
        <v>188</v>
      </c>
      <c r="T6" s="110"/>
      <c r="U6" s="110"/>
      <c r="V6" s="14"/>
      <c r="W6" s="14"/>
      <c r="X6" s="14"/>
      <c r="Y6" s="14"/>
      <c r="Z6" s="14"/>
      <c r="AA6" s="14"/>
      <c r="AB6" s="113"/>
      <c r="AC6" s="110"/>
      <c r="AD6" s="110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</row>
    <row r="7" spans="1:45" ht="39.6">
      <c r="A7" s="15" t="s">
        <v>5</v>
      </c>
      <c r="B7" s="14" t="s">
        <v>6</v>
      </c>
      <c r="C7" s="14" t="s">
        <v>7</v>
      </c>
      <c r="D7" s="13" t="s">
        <v>8</v>
      </c>
      <c r="E7" s="14" t="s">
        <v>9</v>
      </c>
      <c r="F7" s="26" t="s">
        <v>189</v>
      </c>
      <c r="G7" s="14" t="s">
        <v>190</v>
      </c>
      <c r="H7" s="27" t="s">
        <v>191</v>
      </c>
      <c r="I7" s="14" t="s">
        <v>13</v>
      </c>
      <c r="J7" s="35" t="s">
        <v>14</v>
      </c>
      <c r="K7" s="35" t="s">
        <v>15</v>
      </c>
      <c r="L7" s="36" t="s">
        <v>192</v>
      </c>
      <c r="M7" s="35" t="s">
        <v>14</v>
      </c>
      <c r="N7" s="35" t="s">
        <v>15</v>
      </c>
      <c r="O7" s="35" t="s">
        <v>16</v>
      </c>
      <c r="P7" s="15" t="s">
        <v>193</v>
      </c>
      <c r="Q7" s="15" t="s">
        <v>194</v>
      </c>
      <c r="R7" s="42"/>
      <c r="S7" s="42" t="s">
        <v>195</v>
      </c>
      <c r="T7" s="12" t="s">
        <v>196</v>
      </c>
      <c r="U7" s="12" t="s">
        <v>197</v>
      </c>
      <c r="V7" s="42" t="s">
        <v>195</v>
      </c>
      <c r="W7" s="42" t="s">
        <v>196</v>
      </c>
      <c r="X7" s="42" t="s">
        <v>197</v>
      </c>
      <c r="Y7" s="42" t="s">
        <v>195</v>
      </c>
      <c r="Z7" s="42" t="s">
        <v>196</v>
      </c>
      <c r="AA7" s="42" t="s">
        <v>197</v>
      </c>
      <c r="AB7" s="42" t="s">
        <v>195</v>
      </c>
      <c r="AC7" s="12" t="s">
        <v>196</v>
      </c>
      <c r="AD7" s="12" t="s">
        <v>197</v>
      </c>
      <c r="AE7" s="42" t="s">
        <v>195</v>
      </c>
      <c r="AF7" s="42" t="s">
        <v>196</v>
      </c>
      <c r="AG7" s="42" t="s">
        <v>197</v>
      </c>
      <c r="AH7" s="42" t="s">
        <v>195</v>
      </c>
      <c r="AI7" s="42" t="s">
        <v>196</v>
      </c>
      <c r="AJ7" s="42" t="s">
        <v>197</v>
      </c>
      <c r="AK7" s="42" t="s">
        <v>195</v>
      </c>
      <c r="AL7" s="42" t="s">
        <v>196</v>
      </c>
      <c r="AM7" s="42" t="s">
        <v>197</v>
      </c>
      <c r="AN7" s="42" t="s">
        <v>195</v>
      </c>
      <c r="AO7" s="42" t="s">
        <v>196</v>
      </c>
      <c r="AP7" s="42" t="s">
        <v>197</v>
      </c>
      <c r="AQ7" s="42" t="s">
        <v>195</v>
      </c>
      <c r="AR7" s="42" t="s">
        <v>196</v>
      </c>
      <c r="AS7" s="42" t="s">
        <v>197</v>
      </c>
    </row>
    <row r="8" spans="1:45" ht="15.75" customHeight="1">
      <c r="A8" s="3">
        <f>IF(ISNUMBER(H8),1,"")</f>
        <v>1</v>
      </c>
      <c r="B8" s="8" t="s">
        <v>74</v>
      </c>
      <c r="D8" s="16" t="s">
        <v>75</v>
      </c>
      <c r="E8" s="8"/>
      <c r="F8" s="8"/>
      <c r="G8" s="8"/>
      <c r="H8" s="28">
        <f>IFERROR(AVERAGE(T8,W8,Z8,AC8,AF8,AI8,AL8,AO8),"")</f>
        <v>9.0439466666666668</v>
      </c>
      <c r="I8" s="37">
        <v>11.731</v>
      </c>
      <c r="J8" s="3">
        <v>12</v>
      </c>
      <c r="K8" s="3">
        <f>IF(J8="","",J8+1)</f>
        <v>13</v>
      </c>
      <c r="L8" s="38">
        <f>IF(Q8=1,IFERROR(100*(J8+(H8-VLOOKUP(J8,'Kovats n-alkanes'!G$7:H$40,2,TRUE))/(VLOOKUP(K8,'Kovats n-alkanes'!G$7:H$40,2,TRUE)-VLOOKUP(J8,'Kovats n-alkanes'!G$7:H$40,2,TRUE))),H8),IFERROR(100*(J8+(H8-VLOOKUP(J8,'Kovats n-alkanes'!I$7:J$40,2,TRUE))/(VLOOKUP(K8,'Kovats n-alkanes'!I$7:J$40,2,TRUE)-VLOOKUP(J8,'Kovats n-alkanes'!I$7:J$40,2,TRUE))),H8))</f>
        <v>1220.3450735907268</v>
      </c>
      <c r="M8" s="40">
        <f t="array" ref="M8">IFERROR(INDEX('Kovats n-alkanes'!B$7:B$31,MATCH(I8,'Kovats n-alkanes'!C$7:C$26,1)),"")</f>
        <v>12</v>
      </c>
      <c r="N8" s="8">
        <f>IF(M8="","",M8+1)</f>
        <v>13</v>
      </c>
      <c r="O8" s="8">
        <f>IFERROR(100*(M8+(I8-VLOOKUP(M8,'Kovats n-alkanes'!B$7:C$31,2,TRUE))/(VLOOKUP(N8,'Kovats n-alkanes'!B$7:C$31,2,TRUE)-VLOOKUP(M8,'Kovats n-alkanes'!B$7:C$31,2,TRUE))),I8)</f>
        <v>1222.7564102564102</v>
      </c>
      <c r="P8" s="3">
        <v>1</v>
      </c>
      <c r="Q8" s="3">
        <v>1</v>
      </c>
      <c r="R8" s="43"/>
      <c r="S8" s="44" t="s">
        <v>199</v>
      </c>
      <c r="T8" s="10">
        <v>9.0495000000000001</v>
      </c>
      <c r="U8" s="10">
        <v>0</v>
      </c>
      <c r="V8" s="44" t="s">
        <v>200</v>
      </c>
      <c r="W8" s="10">
        <v>9.02867</v>
      </c>
      <c r="X8" s="10">
        <v>0</v>
      </c>
      <c r="Y8" s="44" t="s">
        <v>201</v>
      </c>
      <c r="Z8" s="10">
        <v>9.0536700000000003</v>
      </c>
      <c r="AA8" s="10">
        <v>0</v>
      </c>
      <c r="AB8" s="44"/>
      <c r="AC8" s="10"/>
      <c r="AD8" s="10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</row>
    <row r="9" spans="1:45" ht="15.75" customHeight="1">
      <c r="A9" s="3" t="str">
        <f t="shared" ref="A9:A82" si="0">IF(ISNUMBER(H9),A8+1,"")</f>
        <v/>
      </c>
      <c r="B9" s="8"/>
      <c r="D9" s="17"/>
      <c r="H9" s="29"/>
      <c r="I9" s="39"/>
      <c r="J9" s="3" t="s">
        <v>125</v>
      </c>
      <c r="K9" s="3" t="str">
        <f t="shared" ref="K9:K210" si="1">IF(J9="","",J9+1)</f>
        <v/>
      </c>
      <c r="L9" s="38" t="s">
        <v>125</v>
      </c>
      <c r="M9" s="8" t="s">
        <v>125</v>
      </c>
      <c r="N9" s="8" t="str">
        <f t="shared" ref="N9:N210" si="2">IF(M9="","",M9+1)</f>
        <v/>
      </c>
      <c r="O9" s="8" t="s">
        <v>125</v>
      </c>
      <c r="P9" s="3">
        <v>1</v>
      </c>
      <c r="Q9" s="3">
        <v>1</v>
      </c>
      <c r="R9" s="43"/>
      <c r="S9" s="44"/>
      <c r="T9" s="10"/>
      <c r="U9" s="10"/>
      <c r="V9" s="44"/>
      <c r="W9" s="10"/>
      <c r="X9" s="10"/>
      <c r="Y9" s="44"/>
      <c r="Z9" s="10"/>
      <c r="AA9" s="10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10"/>
      <c r="AS9" s="10"/>
    </row>
    <row r="10" spans="1:45" ht="15.75" customHeight="1">
      <c r="A10" s="3" t="str">
        <f t="shared" si="0"/>
        <v/>
      </c>
      <c r="B10" s="8"/>
      <c r="D10" s="17"/>
      <c r="H10" s="29"/>
      <c r="I10" s="39"/>
      <c r="J10" s="3" t="s">
        <v>125</v>
      </c>
      <c r="K10" s="3" t="str">
        <f t="shared" si="1"/>
        <v/>
      </c>
      <c r="L10" s="38" t="s">
        <v>125</v>
      </c>
      <c r="M10" s="8" t="s">
        <v>125</v>
      </c>
      <c r="N10" s="8" t="str">
        <f t="shared" si="2"/>
        <v/>
      </c>
      <c r="O10" s="8" t="s">
        <v>125</v>
      </c>
      <c r="P10" s="3">
        <v>1</v>
      </c>
      <c r="Q10" s="3">
        <v>1</v>
      </c>
      <c r="R10" s="43"/>
      <c r="S10" s="44"/>
      <c r="T10" s="10"/>
      <c r="U10" s="10"/>
      <c r="V10" s="44"/>
      <c r="W10" s="10"/>
      <c r="X10" s="10"/>
      <c r="Y10" s="44"/>
      <c r="Z10" s="10"/>
      <c r="AA10" s="10"/>
      <c r="AB10" s="44"/>
      <c r="AC10" s="44"/>
      <c r="AD10" s="44"/>
      <c r="AE10" s="44"/>
      <c r="AF10" s="44"/>
      <c r="AG10" s="44"/>
      <c r="AH10" s="44"/>
      <c r="AI10" s="10"/>
      <c r="AJ10" s="10"/>
      <c r="AK10" s="44"/>
      <c r="AL10" s="10"/>
      <c r="AM10" s="10"/>
      <c r="AN10" s="44"/>
      <c r="AO10" s="10"/>
      <c r="AP10" s="10"/>
      <c r="AQ10" s="44"/>
      <c r="AR10" s="10"/>
      <c r="AS10" s="10"/>
    </row>
    <row r="11" spans="1:45" ht="15.75" customHeight="1">
      <c r="A11" s="3" t="str">
        <f t="shared" si="0"/>
        <v/>
      </c>
      <c r="B11" s="8"/>
      <c r="D11" s="18"/>
      <c r="E11" s="30"/>
      <c r="F11" s="31"/>
      <c r="G11" s="3"/>
      <c r="H11" s="29"/>
      <c r="I11" s="39"/>
      <c r="J11" s="3" t="s">
        <v>125</v>
      </c>
      <c r="K11" s="3" t="str">
        <f t="shared" si="1"/>
        <v/>
      </c>
      <c r="L11" s="38" t="s">
        <v>125</v>
      </c>
      <c r="M11" s="8" t="s">
        <v>125</v>
      </c>
      <c r="N11" s="8" t="str">
        <f t="shared" si="2"/>
        <v/>
      </c>
      <c r="O11" s="8" t="s">
        <v>125</v>
      </c>
      <c r="P11" s="3">
        <v>1</v>
      </c>
      <c r="Q11" s="3">
        <v>1</v>
      </c>
      <c r="R11" s="43"/>
      <c r="S11" s="44"/>
      <c r="T11" s="10"/>
      <c r="U11" s="10"/>
      <c r="V11" s="44"/>
      <c r="W11" s="10"/>
      <c r="X11" s="10"/>
      <c r="Y11" s="44"/>
      <c r="Z11" s="10"/>
      <c r="AA11" s="10"/>
      <c r="AB11" s="44"/>
      <c r="AC11" s="10"/>
      <c r="AD11" s="10"/>
      <c r="AE11" s="44"/>
      <c r="AF11" s="10"/>
      <c r="AG11" s="10"/>
      <c r="AH11" s="44"/>
      <c r="AI11" s="10"/>
      <c r="AJ11" s="10"/>
      <c r="AK11" s="44"/>
      <c r="AL11" s="44"/>
      <c r="AM11" s="44"/>
      <c r="AN11" s="44"/>
      <c r="AO11" s="10"/>
      <c r="AP11" s="10"/>
      <c r="AQ11" s="44"/>
      <c r="AR11" s="10"/>
      <c r="AS11" s="10"/>
    </row>
    <row r="12" spans="1:45" ht="15.75" customHeight="1">
      <c r="A12" s="3" t="str">
        <f t="shared" si="0"/>
        <v/>
      </c>
      <c r="B12" s="8"/>
      <c r="D12" s="17"/>
      <c r="E12" s="8"/>
      <c r="F12" s="32"/>
      <c r="G12" s="3"/>
      <c r="H12" s="29"/>
      <c r="I12" s="39"/>
      <c r="J12" s="3" t="s">
        <v>125</v>
      </c>
      <c r="K12" s="3" t="str">
        <f t="shared" si="1"/>
        <v/>
      </c>
      <c r="L12" s="38" t="s">
        <v>125</v>
      </c>
      <c r="M12" s="8" t="s">
        <v>125</v>
      </c>
      <c r="N12" s="8" t="str">
        <f t="shared" si="2"/>
        <v/>
      </c>
      <c r="O12" s="8" t="s">
        <v>125</v>
      </c>
      <c r="P12" s="3">
        <v>1</v>
      </c>
      <c r="Q12" s="3">
        <v>1</v>
      </c>
      <c r="R12" s="43"/>
      <c r="S12" s="44"/>
      <c r="T12" s="10"/>
      <c r="U12" s="10"/>
      <c r="V12" s="44"/>
      <c r="W12" s="10"/>
      <c r="X12" s="10"/>
      <c r="Y12" s="44"/>
      <c r="Z12" s="10"/>
      <c r="AA12" s="10"/>
      <c r="AB12" s="44"/>
      <c r="AC12" s="10"/>
      <c r="AD12" s="10"/>
      <c r="AE12" s="44"/>
      <c r="AF12" s="10"/>
      <c r="AG12" s="10"/>
      <c r="AH12" s="44"/>
      <c r="AI12" s="10"/>
      <c r="AJ12" s="10"/>
      <c r="AK12" s="44"/>
      <c r="AL12" s="10"/>
      <c r="AM12" s="10"/>
      <c r="AN12" s="44"/>
      <c r="AO12" s="44"/>
      <c r="AP12" s="44"/>
      <c r="AQ12" s="44"/>
      <c r="AR12" s="10"/>
      <c r="AS12" s="10"/>
    </row>
    <row r="13" spans="1:45" ht="15.75" customHeight="1">
      <c r="A13" s="3" t="str">
        <f t="shared" si="0"/>
        <v/>
      </c>
      <c r="B13" s="8"/>
      <c r="D13" s="17"/>
      <c r="H13" s="29"/>
      <c r="I13" s="39"/>
      <c r="J13" s="3" t="s">
        <v>125</v>
      </c>
      <c r="K13" s="3" t="str">
        <f t="shared" si="1"/>
        <v/>
      </c>
      <c r="L13" s="38" t="s">
        <v>125</v>
      </c>
      <c r="M13" s="8" t="s">
        <v>125</v>
      </c>
      <c r="N13" s="8" t="str">
        <f t="shared" si="2"/>
        <v/>
      </c>
      <c r="O13" s="8" t="s">
        <v>125</v>
      </c>
      <c r="P13" s="3">
        <v>1</v>
      </c>
      <c r="Q13" s="3">
        <v>1</v>
      </c>
      <c r="R13" s="43"/>
      <c r="S13" s="44"/>
      <c r="T13" s="10"/>
      <c r="U13" s="10"/>
      <c r="V13" s="44"/>
      <c r="W13" s="10"/>
      <c r="X13" s="10"/>
      <c r="Y13" s="44"/>
      <c r="Z13" s="10"/>
      <c r="AA13" s="10"/>
      <c r="AB13" s="44"/>
      <c r="AC13" s="44"/>
      <c r="AD13" s="44"/>
      <c r="AE13" s="44"/>
      <c r="AF13" s="44"/>
      <c r="AG13" s="44"/>
      <c r="AH13" s="44"/>
      <c r="AI13" s="10"/>
      <c r="AJ13" s="10"/>
      <c r="AK13" s="44"/>
      <c r="AL13" s="44"/>
      <c r="AM13" s="44"/>
      <c r="AN13" s="44"/>
      <c r="AO13" s="44"/>
      <c r="AP13" s="44"/>
      <c r="AQ13" s="44"/>
      <c r="AR13" s="10"/>
      <c r="AS13" s="10"/>
    </row>
    <row r="14" spans="1:45" ht="15.75" customHeight="1">
      <c r="A14" s="3" t="str">
        <f t="shared" si="0"/>
        <v/>
      </c>
      <c r="B14" s="8"/>
      <c r="C14" s="8"/>
      <c r="D14" s="18"/>
      <c r="E14" s="8"/>
      <c r="F14" s="32"/>
      <c r="G14" s="3"/>
      <c r="H14" s="29"/>
      <c r="I14" s="39"/>
      <c r="J14" s="3" t="s">
        <v>125</v>
      </c>
      <c r="K14" s="3" t="str">
        <f t="shared" si="1"/>
        <v/>
      </c>
      <c r="L14" s="38" t="s">
        <v>125</v>
      </c>
      <c r="M14" s="8" t="s">
        <v>125</v>
      </c>
      <c r="N14" s="8" t="str">
        <f t="shared" si="2"/>
        <v/>
      </c>
      <c r="O14" s="8" t="s">
        <v>125</v>
      </c>
      <c r="P14" s="3">
        <v>1</v>
      </c>
      <c r="Q14" s="3">
        <v>1</v>
      </c>
      <c r="R14" s="43"/>
      <c r="S14" s="44"/>
      <c r="T14" s="10"/>
      <c r="U14" s="10"/>
      <c r="V14" s="44"/>
      <c r="W14" s="10"/>
      <c r="X14" s="10"/>
      <c r="Y14" s="44"/>
      <c r="Z14" s="10"/>
      <c r="AA14" s="10"/>
      <c r="AB14" s="44"/>
      <c r="AC14" s="44"/>
      <c r="AD14" s="44"/>
      <c r="AE14" s="44"/>
      <c r="AF14" s="44"/>
      <c r="AG14" s="44"/>
      <c r="AH14" s="44"/>
      <c r="AI14" s="10"/>
      <c r="AJ14" s="10"/>
      <c r="AK14" s="44"/>
      <c r="AL14" s="10"/>
      <c r="AM14" s="10"/>
      <c r="AN14" s="44"/>
      <c r="AO14" s="10"/>
      <c r="AP14" s="10"/>
      <c r="AQ14" s="44"/>
      <c r="AR14" s="10"/>
      <c r="AS14" s="10"/>
    </row>
    <row r="15" spans="1:45" ht="15.75" customHeight="1">
      <c r="A15" s="3" t="str">
        <f t="shared" si="0"/>
        <v/>
      </c>
      <c r="B15" s="8"/>
      <c r="C15" s="8"/>
      <c r="D15" s="18"/>
      <c r="E15" s="8"/>
      <c r="F15" s="32"/>
      <c r="G15" s="3"/>
      <c r="H15" s="29"/>
      <c r="I15" s="39"/>
      <c r="J15" s="3" t="s">
        <v>125</v>
      </c>
      <c r="K15" s="3" t="str">
        <f t="shared" si="1"/>
        <v/>
      </c>
      <c r="L15" s="38" t="s">
        <v>125</v>
      </c>
      <c r="M15" s="8" t="s">
        <v>125</v>
      </c>
      <c r="N15" s="8" t="str">
        <f t="shared" si="2"/>
        <v/>
      </c>
      <c r="O15" s="8" t="s">
        <v>125</v>
      </c>
      <c r="P15" s="3">
        <v>1</v>
      </c>
      <c r="Q15" s="3">
        <v>1</v>
      </c>
      <c r="R15" s="43"/>
      <c r="S15" s="44"/>
      <c r="T15" s="10"/>
      <c r="U15" s="10"/>
      <c r="V15" s="44"/>
      <c r="W15" s="10"/>
      <c r="X15" s="10"/>
      <c r="Y15" s="44"/>
      <c r="Z15" s="10"/>
      <c r="AA15" s="10"/>
      <c r="AB15" s="44"/>
      <c r="AC15" s="44"/>
      <c r="AD15" s="44"/>
      <c r="AE15" s="44"/>
      <c r="AF15" s="44"/>
      <c r="AG15" s="44"/>
      <c r="AH15" s="44"/>
      <c r="AI15" s="10"/>
      <c r="AJ15" s="10"/>
      <c r="AK15" s="44"/>
      <c r="AL15" s="44"/>
      <c r="AM15" s="44"/>
      <c r="AN15" s="44"/>
      <c r="AO15" s="44"/>
      <c r="AP15" s="44"/>
      <c r="AQ15" s="44"/>
      <c r="AR15" s="44"/>
      <c r="AS15" s="44"/>
    </row>
    <row r="16" spans="1:45" ht="15.75" customHeight="1">
      <c r="A16" s="3" t="str">
        <f t="shared" si="0"/>
        <v/>
      </c>
      <c r="B16" s="8"/>
      <c r="D16" s="17"/>
      <c r="H16" s="29"/>
      <c r="I16" s="39"/>
      <c r="J16" s="3" t="s">
        <v>125</v>
      </c>
      <c r="K16" s="3" t="str">
        <f t="shared" si="1"/>
        <v/>
      </c>
      <c r="L16" s="38" t="s">
        <v>125</v>
      </c>
      <c r="M16" s="8" t="s">
        <v>125</v>
      </c>
      <c r="N16" s="8" t="str">
        <f t="shared" si="2"/>
        <v/>
      </c>
      <c r="O16" s="8" t="s">
        <v>125</v>
      </c>
      <c r="P16" s="3">
        <v>1</v>
      </c>
      <c r="Q16" s="3">
        <v>1</v>
      </c>
      <c r="R16" s="43"/>
      <c r="S16" s="44"/>
      <c r="T16" s="10"/>
      <c r="U16" s="10"/>
      <c r="V16" s="44"/>
      <c r="W16" s="45"/>
      <c r="X16" s="45"/>
      <c r="Y16" s="44"/>
      <c r="Z16" s="10"/>
      <c r="AA16" s="10"/>
      <c r="AB16" s="44"/>
      <c r="AC16" s="44"/>
      <c r="AD16" s="44"/>
      <c r="AE16" s="44"/>
      <c r="AF16" s="10"/>
      <c r="AG16" s="10"/>
      <c r="AH16" s="44"/>
      <c r="AI16" s="10"/>
      <c r="AJ16" s="10"/>
      <c r="AK16" s="44"/>
      <c r="AL16" s="10"/>
      <c r="AM16" s="10"/>
      <c r="AN16" s="44"/>
      <c r="AO16" s="10"/>
      <c r="AP16" s="10"/>
      <c r="AQ16" s="44"/>
      <c r="AR16" s="10"/>
      <c r="AS16" s="10"/>
    </row>
    <row r="17" spans="1:45" ht="15.75" customHeight="1">
      <c r="A17" s="3" t="str">
        <f t="shared" si="0"/>
        <v/>
      </c>
      <c r="B17" s="8"/>
      <c r="D17" s="18"/>
      <c r="E17" s="8"/>
      <c r="F17" s="32"/>
      <c r="G17" s="3"/>
      <c r="H17" s="29"/>
      <c r="I17" s="39"/>
      <c r="J17" s="3" t="s">
        <v>125</v>
      </c>
      <c r="K17" s="3" t="str">
        <f t="shared" si="1"/>
        <v/>
      </c>
      <c r="L17" s="38" t="s">
        <v>125</v>
      </c>
      <c r="M17" s="8" t="s">
        <v>125</v>
      </c>
      <c r="N17" s="8" t="str">
        <f t="shared" si="2"/>
        <v/>
      </c>
      <c r="O17" s="8" t="s">
        <v>125</v>
      </c>
      <c r="P17" s="3">
        <v>1</v>
      </c>
      <c r="Q17" s="3">
        <v>1</v>
      </c>
      <c r="S17" s="44"/>
      <c r="T17" s="10"/>
      <c r="U17" s="10"/>
      <c r="V17" s="44"/>
      <c r="W17" s="10"/>
      <c r="X17" s="10"/>
      <c r="Y17" s="44"/>
      <c r="Z17" s="10"/>
      <c r="AA17" s="10"/>
      <c r="AB17" s="44"/>
      <c r="AC17" s="44"/>
      <c r="AD17" s="44"/>
      <c r="AE17" s="44"/>
      <c r="AF17" s="10"/>
      <c r="AG17" s="10"/>
      <c r="AH17" s="44"/>
      <c r="AI17" s="10"/>
      <c r="AJ17" s="10"/>
      <c r="AK17" s="44"/>
      <c r="AL17" s="10"/>
      <c r="AM17" s="10"/>
      <c r="AN17" s="44"/>
      <c r="AO17" s="10"/>
      <c r="AP17" s="10"/>
      <c r="AQ17" s="44"/>
      <c r="AR17" s="10"/>
      <c r="AS17" s="10"/>
    </row>
    <row r="18" spans="1:45" ht="15.75" customHeight="1">
      <c r="A18" s="3" t="str">
        <f t="shared" si="0"/>
        <v/>
      </c>
      <c r="B18" s="8"/>
      <c r="C18" s="8"/>
      <c r="D18" s="18"/>
      <c r="E18" s="8"/>
      <c r="F18" s="32"/>
      <c r="G18" s="3"/>
      <c r="H18" s="29"/>
      <c r="I18" s="39"/>
      <c r="J18" s="3" t="s">
        <v>125</v>
      </c>
      <c r="K18" s="3" t="str">
        <f t="shared" si="1"/>
        <v/>
      </c>
      <c r="L18" s="38" t="s">
        <v>125</v>
      </c>
      <c r="M18" s="8" t="s">
        <v>125</v>
      </c>
      <c r="N18" s="8" t="str">
        <f t="shared" si="2"/>
        <v/>
      </c>
      <c r="O18" s="8" t="s">
        <v>125</v>
      </c>
      <c r="P18" s="3">
        <v>1</v>
      </c>
      <c r="Q18" s="3">
        <v>1</v>
      </c>
      <c r="S18" s="44"/>
      <c r="T18" s="10"/>
      <c r="U18" s="10"/>
      <c r="V18" s="44"/>
      <c r="W18" s="10"/>
      <c r="X18" s="10"/>
      <c r="Y18" s="44"/>
      <c r="Z18" s="10"/>
      <c r="AA18" s="10"/>
      <c r="AB18" s="44"/>
      <c r="AC18" s="44"/>
      <c r="AD18" s="44"/>
      <c r="AE18" s="44"/>
      <c r="AF18" s="10"/>
      <c r="AG18" s="10"/>
      <c r="AH18" s="44"/>
      <c r="AI18" s="10"/>
      <c r="AJ18" s="10"/>
      <c r="AK18" s="44"/>
      <c r="AL18" s="10"/>
      <c r="AM18" s="10"/>
      <c r="AN18" s="44"/>
      <c r="AO18" s="10"/>
      <c r="AP18" s="10"/>
      <c r="AQ18" s="44"/>
      <c r="AR18" s="10"/>
      <c r="AS18" s="10"/>
    </row>
    <row r="19" spans="1:45" ht="15.75" customHeight="1">
      <c r="A19" s="3" t="str">
        <f t="shared" si="0"/>
        <v/>
      </c>
      <c r="B19" s="8"/>
      <c r="C19" s="8"/>
      <c r="D19" s="18"/>
      <c r="E19" s="8"/>
      <c r="F19" s="32"/>
      <c r="G19" s="3"/>
      <c r="H19" s="29"/>
      <c r="I19" s="39"/>
      <c r="J19" s="3" t="s">
        <v>125</v>
      </c>
      <c r="K19" s="3" t="str">
        <f t="shared" si="1"/>
        <v/>
      </c>
      <c r="L19" s="38" t="s">
        <v>125</v>
      </c>
      <c r="M19" s="8" t="s">
        <v>125</v>
      </c>
      <c r="N19" s="8" t="str">
        <f t="shared" si="2"/>
        <v/>
      </c>
      <c r="O19" s="8" t="s">
        <v>125</v>
      </c>
      <c r="P19" s="3">
        <v>1</v>
      </c>
      <c r="Q19" s="3">
        <v>1</v>
      </c>
      <c r="R19" s="43"/>
      <c r="S19" s="44"/>
      <c r="T19" s="10"/>
      <c r="U19" s="10"/>
      <c r="V19" s="44"/>
      <c r="W19" s="10"/>
      <c r="X19" s="10"/>
      <c r="Y19" s="44"/>
      <c r="Z19" s="10"/>
      <c r="AA19" s="10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</row>
    <row r="20" spans="1:45" ht="15.75" customHeight="1">
      <c r="A20" s="3" t="str">
        <f t="shared" si="0"/>
        <v/>
      </c>
      <c r="B20" s="8"/>
      <c r="C20" s="8"/>
      <c r="D20" s="18"/>
      <c r="E20" s="8"/>
      <c r="F20" s="32"/>
      <c r="G20" s="3"/>
      <c r="H20" s="29"/>
      <c r="I20" s="39"/>
      <c r="J20" s="3" t="s">
        <v>125</v>
      </c>
      <c r="K20" s="3" t="str">
        <f t="shared" si="1"/>
        <v/>
      </c>
      <c r="L20" s="38" t="s">
        <v>125</v>
      </c>
      <c r="M20" s="8" t="s">
        <v>125</v>
      </c>
      <c r="N20" s="8" t="str">
        <f t="shared" si="2"/>
        <v/>
      </c>
      <c r="O20" s="8" t="s">
        <v>125</v>
      </c>
      <c r="P20" s="3">
        <v>1</v>
      </c>
      <c r="Q20" s="3">
        <v>1</v>
      </c>
      <c r="R20" s="43"/>
      <c r="S20" s="44"/>
      <c r="T20" s="10"/>
      <c r="U20" s="10"/>
      <c r="V20" s="44"/>
      <c r="W20" s="10"/>
      <c r="X20" s="10"/>
      <c r="Y20" s="44"/>
      <c r="Z20" s="10"/>
      <c r="AA20" s="10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10"/>
      <c r="AM20" s="10"/>
      <c r="AN20" s="44"/>
      <c r="AO20" s="10"/>
      <c r="AP20" s="10"/>
      <c r="AQ20" s="44"/>
      <c r="AR20" s="44"/>
      <c r="AS20" s="44"/>
    </row>
    <row r="21" spans="1:45" ht="15.75" customHeight="1">
      <c r="A21" s="3" t="str">
        <f t="shared" si="0"/>
        <v/>
      </c>
      <c r="B21" s="8"/>
      <c r="D21" s="17"/>
      <c r="H21" s="29"/>
      <c r="I21" s="39"/>
      <c r="J21" s="3" t="s">
        <v>125</v>
      </c>
      <c r="K21" s="3" t="str">
        <f t="shared" si="1"/>
        <v/>
      </c>
      <c r="L21" s="38" t="s">
        <v>125</v>
      </c>
      <c r="M21" s="8" t="s">
        <v>125</v>
      </c>
      <c r="N21" s="8" t="str">
        <f t="shared" si="2"/>
        <v/>
      </c>
      <c r="O21" s="8" t="s">
        <v>125</v>
      </c>
      <c r="P21" s="3">
        <v>1</v>
      </c>
      <c r="Q21" s="3">
        <v>1</v>
      </c>
      <c r="R21" s="43"/>
      <c r="S21" s="44"/>
      <c r="T21" s="44"/>
      <c r="U21" s="10"/>
      <c r="V21" s="44"/>
      <c r="W21" s="10"/>
      <c r="X21" s="10"/>
      <c r="Y21" s="44"/>
      <c r="Z21" s="10"/>
      <c r="AA21" s="10"/>
      <c r="AB21" s="44"/>
      <c r="AC21" s="10"/>
      <c r="AD21" s="10"/>
      <c r="AE21" s="44"/>
      <c r="AF21" s="44"/>
      <c r="AG21" s="44"/>
      <c r="AH21" s="44"/>
      <c r="AI21" s="10"/>
      <c r="AJ21" s="10"/>
      <c r="AK21" s="44"/>
      <c r="AL21" s="10"/>
      <c r="AM21" s="10"/>
      <c r="AN21" s="44"/>
      <c r="AO21" s="10"/>
      <c r="AP21" s="10"/>
      <c r="AQ21" s="44"/>
      <c r="AR21" s="44"/>
      <c r="AS21" s="44"/>
    </row>
    <row r="22" spans="1:45" ht="15.75" customHeight="1">
      <c r="A22" s="3" t="str">
        <f t="shared" si="0"/>
        <v/>
      </c>
      <c r="B22" s="8"/>
      <c r="D22" s="18"/>
      <c r="E22" s="8"/>
      <c r="F22" s="32"/>
      <c r="G22" s="3"/>
      <c r="H22" s="29"/>
      <c r="I22" s="39"/>
      <c r="J22" s="3" t="s">
        <v>125</v>
      </c>
      <c r="K22" s="3" t="str">
        <f t="shared" si="1"/>
        <v/>
      </c>
      <c r="L22" s="38" t="s">
        <v>125</v>
      </c>
      <c r="M22" s="8" t="s">
        <v>125</v>
      </c>
      <c r="N22" s="8" t="str">
        <f t="shared" si="2"/>
        <v/>
      </c>
      <c r="O22" s="8" t="s">
        <v>125</v>
      </c>
      <c r="P22" s="3">
        <v>1</v>
      </c>
      <c r="Q22" s="3">
        <v>1</v>
      </c>
      <c r="S22" s="44"/>
      <c r="T22" s="44"/>
      <c r="U22" s="10"/>
      <c r="V22" s="44"/>
      <c r="W22" s="10"/>
      <c r="X22" s="10"/>
      <c r="Y22" s="44"/>
      <c r="Z22" s="10"/>
      <c r="AA22" s="10"/>
      <c r="AB22" s="44"/>
      <c r="AC22" s="10"/>
      <c r="AD22" s="10"/>
      <c r="AE22" s="44"/>
      <c r="AF22" s="10"/>
      <c r="AG22" s="10"/>
      <c r="AH22" s="44"/>
      <c r="AI22" s="10"/>
      <c r="AJ22" s="10"/>
      <c r="AK22" s="44"/>
      <c r="AL22" s="10"/>
      <c r="AM22" s="10"/>
      <c r="AN22" s="44"/>
      <c r="AO22" s="10"/>
      <c r="AP22" s="10"/>
      <c r="AQ22" s="44"/>
      <c r="AR22" s="10"/>
      <c r="AS22" s="10"/>
    </row>
    <row r="23" spans="1:45" ht="15.75" customHeight="1">
      <c r="A23" s="3" t="str">
        <f t="shared" si="0"/>
        <v/>
      </c>
      <c r="B23" s="8"/>
      <c r="C23" s="8"/>
      <c r="D23" s="18"/>
      <c r="E23" s="8"/>
      <c r="F23" s="32"/>
      <c r="G23" s="3"/>
      <c r="H23" s="29"/>
      <c r="I23" s="39"/>
      <c r="J23" s="3" t="s">
        <v>125</v>
      </c>
      <c r="K23" s="3" t="str">
        <f t="shared" si="1"/>
        <v/>
      </c>
      <c r="L23" s="38" t="s">
        <v>125</v>
      </c>
      <c r="M23" s="8" t="s">
        <v>125</v>
      </c>
      <c r="N23" s="8" t="str">
        <f t="shared" si="2"/>
        <v/>
      </c>
      <c r="O23" s="8" t="s">
        <v>125</v>
      </c>
      <c r="P23" s="3">
        <v>1</v>
      </c>
      <c r="Q23" s="3">
        <v>1</v>
      </c>
      <c r="S23" s="44"/>
      <c r="T23" s="44"/>
      <c r="U23" s="10"/>
      <c r="V23" s="44"/>
      <c r="W23" s="10"/>
      <c r="X23" s="10"/>
      <c r="Y23" s="44"/>
      <c r="Z23" s="10"/>
      <c r="AA23" s="10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</row>
    <row r="24" spans="1:45" ht="15.75" customHeight="1">
      <c r="A24" s="3" t="str">
        <f t="shared" si="0"/>
        <v/>
      </c>
      <c r="B24" s="8"/>
      <c r="C24" s="8"/>
      <c r="D24" s="18"/>
      <c r="E24" s="8"/>
      <c r="F24" s="32"/>
      <c r="G24" s="3"/>
      <c r="H24" s="29"/>
      <c r="I24" s="39"/>
      <c r="J24" s="3" t="s">
        <v>125</v>
      </c>
      <c r="K24" s="3" t="str">
        <f t="shared" si="1"/>
        <v/>
      </c>
      <c r="L24" s="38" t="s">
        <v>125</v>
      </c>
      <c r="M24" s="8" t="s">
        <v>125</v>
      </c>
      <c r="N24" s="8" t="str">
        <f t="shared" si="2"/>
        <v/>
      </c>
      <c r="O24" s="8" t="s">
        <v>125</v>
      </c>
      <c r="P24" s="3">
        <v>1</v>
      </c>
      <c r="Q24" s="3">
        <v>1</v>
      </c>
      <c r="R24" s="43"/>
      <c r="S24" s="44"/>
      <c r="T24" s="44"/>
      <c r="U24" s="10"/>
      <c r="V24" s="44"/>
      <c r="W24" s="10"/>
      <c r="X24" s="10"/>
      <c r="Y24" s="44"/>
      <c r="Z24" s="10"/>
      <c r="AA24" s="10"/>
      <c r="AB24" s="44"/>
      <c r="AC24" s="10"/>
      <c r="AD24" s="10"/>
      <c r="AE24" s="44"/>
      <c r="AF24" s="44"/>
      <c r="AG24" s="44"/>
      <c r="AH24" s="44"/>
      <c r="AI24" s="10"/>
      <c r="AJ24" s="10"/>
      <c r="AK24" s="44"/>
      <c r="AL24" s="10"/>
      <c r="AM24" s="10"/>
      <c r="AN24" s="44"/>
      <c r="AO24" s="10"/>
      <c r="AP24" s="10"/>
      <c r="AQ24" s="44"/>
      <c r="AR24" s="10"/>
      <c r="AS24" s="10"/>
    </row>
    <row r="25" spans="1:45" ht="15.75" customHeight="1">
      <c r="A25" s="3" t="str">
        <f t="shared" si="0"/>
        <v/>
      </c>
      <c r="B25" s="8"/>
      <c r="C25" s="8"/>
      <c r="D25" s="18"/>
      <c r="E25" s="8"/>
      <c r="F25" s="32"/>
      <c r="G25" s="3"/>
      <c r="H25" s="29"/>
      <c r="I25" s="39"/>
      <c r="J25" s="3" t="s">
        <v>125</v>
      </c>
      <c r="K25" s="3" t="str">
        <f t="shared" si="1"/>
        <v/>
      </c>
      <c r="L25" s="38" t="s">
        <v>125</v>
      </c>
      <c r="M25" s="8" t="s">
        <v>125</v>
      </c>
      <c r="N25" s="8" t="str">
        <f t="shared" si="2"/>
        <v/>
      </c>
      <c r="O25" s="8" t="s">
        <v>125</v>
      </c>
      <c r="P25" s="3">
        <v>1</v>
      </c>
      <c r="Q25" s="3">
        <v>1</v>
      </c>
      <c r="R25" s="43"/>
      <c r="S25" s="44"/>
      <c r="T25" s="44"/>
      <c r="U25" s="44"/>
      <c r="V25" s="44"/>
      <c r="W25" s="10"/>
      <c r="X25" s="10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</row>
    <row r="26" spans="1:45" ht="15.75" customHeight="1">
      <c r="A26" s="3" t="str">
        <f t="shared" si="0"/>
        <v/>
      </c>
      <c r="B26" s="8"/>
      <c r="D26" s="17"/>
      <c r="H26" s="29"/>
      <c r="I26" s="39"/>
      <c r="J26" s="3" t="s">
        <v>125</v>
      </c>
      <c r="K26" s="3" t="str">
        <f t="shared" si="1"/>
        <v/>
      </c>
      <c r="L26" s="38" t="s">
        <v>125</v>
      </c>
      <c r="M26" s="8" t="s">
        <v>125</v>
      </c>
      <c r="N26" s="8" t="str">
        <f t="shared" si="2"/>
        <v/>
      </c>
      <c r="O26" s="8" t="s">
        <v>125</v>
      </c>
      <c r="P26" s="3">
        <v>1</v>
      </c>
      <c r="Q26" s="3">
        <v>1</v>
      </c>
      <c r="R26" s="43"/>
      <c r="S26" s="44"/>
      <c r="T26" s="44"/>
      <c r="U26" s="44"/>
      <c r="V26" s="44"/>
      <c r="W26" s="10"/>
      <c r="X26" s="10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10"/>
      <c r="AJ26" s="10"/>
      <c r="AK26" s="44"/>
      <c r="AL26" s="44"/>
      <c r="AM26" s="44"/>
      <c r="AN26" s="44"/>
      <c r="AO26" s="44"/>
      <c r="AP26" s="44"/>
      <c r="AQ26" s="44"/>
      <c r="AR26" s="44"/>
      <c r="AS26" s="44"/>
    </row>
    <row r="27" spans="1:45" ht="15">
      <c r="A27" s="3" t="str">
        <f t="shared" si="0"/>
        <v/>
      </c>
      <c r="B27" s="8"/>
      <c r="D27" s="18"/>
      <c r="E27" s="8"/>
      <c r="F27" s="32"/>
      <c r="G27" s="3"/>
      <c r="H27" s="29"/>
      <c r="I27" s="39"/>
      <c r="J27" s="3" t="s">
        <v>125</v>
      </c>
      <c r="K27" s="3" t="str">
        <f t="shared" si="1"/>
        <v/>
      </c>
      <c r="L27" s="38" t="s">
        <v>125</v>
      </c>
      <c r="M27" s="8" t="s">
        <v>125</v>
      </c>
      <c r="N27" s="8" t="str">
        <f t="shared" si="2"/>
        <v/>
      </c>
      <c r="O27" s="8" t="s">
        <v>125</v>
      </c>
      <c r="P27" s="3">
        <v>1</v>
      </c>
      <c r="Q27" s="3">
        <v>1</v>
      </c>
      <c r="S27" s="44"/>
      <c r="T27" s="10"/>
      <c r="U27" s="10"/>
      <c r="V27" s="44"/>
      <c r="W27" s="10"/>
      <c r="X27" s="10"/>
      <c r="Y27" s="44"/>
      <c r="Z27" s="10"/>
      <c r="AA27" s="10"/>
      <c r="AB27" s="44"/>
      <c r="AC27" s="10"/>
      <c r="AD27" s="10"/>
      <c r="AE27" s="44"/>
      <c r="AF27" s="44"/>
      <c r="AG27" s="44"/>
      <c r="AH27" s="44"/>
      <c r="AI27" s="10"/>
      <c r="AJ27" s="10"/>
      <c r="AK27" s="44"/>
      <c r="AL27" s="44"/>
      <c r="AM27" s="44"/>
      <c r="AN27" s="44"/>
      <c r="AO27" s="10"/>
      <c r="AP27" s="10"/>
      <c r="AQ27" s="44"/>
      <c r="AR27" s="44"/>
      <c r="AS27" s="44"/>
    </row>
    <row r="28" spans="1:45" ht="15">
      <c r="A28" s="3" t="str">
        <f t="shared" si="0"/>
        <v/>
      </c>
      <c r="B28" s="8"/>
      <c r="C28" s="8"/>
      <c r="D28" s="18"/>
      <c r="E28" s="8"/>
      <c r="F28" s="32"/>
      <c r="G28" s="3"/>
      <c r="H28" s="29"/>
      <c r="I28" s="39"/>
      <c r="J28" s="3" t="s">
        <v>125</v>
      </c>
      <c r="K28" s="3" t="str">
        <f t="shared" si="1"/>
        <v/>
      </c>
      <c r="L28" s="38" t="s">
        <v>125</v>
      </c>
      <c r="M28" s="8" t="s">
        <v>125</v>
      </c>
      <c r="N28" s="8" t="str">
        <f t="shared" si="2"/>
        <v/>
      </c>
      <c r="O28" s="8" t="s">
        <v>125</v>
      </c>
      <c r="P28" s="3">
        <v>1</v>
      </c>
      <c r="Q28" s="3">
        <v>1</v>
      </c>
      <c r="S28" s="44"/>
      <c r="T28" s="10"/>
      <c r="U28" s="10"/>
      <c r="V28" s="44"/>
      <c r="W28" s="10"/>
      <c r="X28" s="10"/>
      <c r="Y28" s="44"/>
      <c r="Z28" s="10"/>
      <c r="AA28" s="10"/>
      <c r="AB28" s="44"/>
      <c r="AC28" s="10"/>
      <c r="AD28" s="10"/>
      <c r="AE28" s="44"/>
      <c r="AF28" s="44"/>
      <c r="AG28" s="44"/>
      <c r="AH28" s="44"/>
      <c r="AI28" s="10"/>
      <c r="AJ28" s="10"/>
      <c r="AK28" s="44"/>
      <c r="AL28" s="44"/>
      <c r="AM28" s="44"/>
      <c r="AN28" s="44"/>
      <c r="AO28" s="44"/>
      <c r="AP28" s="44"/>
      <c r="AQ28" s="44"/>
      <c r="AR28" s="44"/>
      <c r="AS28" s="44"/>
    </row>
    <row r="29" spans="1:45" ht="15">
      <c r="A29" s="3" t="str">
        <f t="shared" si="0"/>
        <v/>
      </c>
      <c r="B29" s="8"/>
      <c r="C29" s="8"/>
      <c r="D29" s="18"/>
      <c r="E29" s="8"/>
      <c r="F29" s="32"/>
      <c r="G29" s="3"/>
      <c r="H29" s="29"/>
      <c r="I29" s="39"/>
      <c r="J29" s="3" t="s">
        <v>125</v>
      </c>
      <c r="K29" s="3" t="str">
        <f t="shared" si="1"/>
        <v/>
      </c>
      <c r="L29" s="38" t="s">
        <v>125</v>
      </c>
      <c r="M29" s="8" t="s">
        <v>125</v>
      </c>
      <c r="N29" s="8" t="str">
        <f t="shared" si="2"/>
        <v/>
      </c>
      <c r="O29" s="8" t="s">
        <v>125</v>
      </c>
      <c r="P29" s="3">
        <v>1</v>
      </c>
      <c r="Q29" s="3">
        <v>1</v>
      </c>
      <c r="R29" s="43"/>
      <c r="S29" s="44"/>
      <c r="T29" s="44"/>
      <c r="U29" s="44"/>
      <c r="V29" s="44"/>
      <c r="W29" s="44"/>
      <c r="X29" s="44"/>
      <c r="Y29" s="44"/>
      <c r="Z29" s="10"/>
      <c r="AA29" s="10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</row>
    <row r="30" spans="1:45" ht="15">
      <c r="A30" s="3" t="str">
        <f t="shared" si="0"/>
        <v/>
      </c>
      <c r="B30" s="8"/>
      <c r="C30" s="8"/>
      <c r="D30" s="18"/>
      <c r="E30" s="8"/>
      <c r="F30" s="32"/>
      <c r="G30" s="3"/>
      <c r="H30" s="29"/>
      <c r="I30" s="39"/>
      <c r="J30" s="3" t="s">
        <v>125</v>
      </c>
      <c r="K30" s="3" t="str">
        <f t="shared" si="1"/>
        <v/>
      </c>
      <c r="L30" s="38" t="s">
        <v>125</v>
      </c>
      <c r="M30" s="8" t="s">
        <v>125</v>
      </c>
      <c r="N30" s="8" t="str">
        <f t="shared" si="2"/>
        <v/>
      </c>
      <c r="O30" s="8" t="s">
        <v>125</v>
      </c>
      <c r="P30" s="3">
        <v>1</v>
      </c>
      <c r="Q30" s="3">
        <v>1</v>
      </c>
      <c r="R30" s="43"/>
      <c r="S30" s="44"/>
      <c r="T30" s="10"/>
      <c r="U30" s="10"/>
      <c r="V30" s="44"/>
      <c r="W30" s="10"/>
      <c r="X30" s="10"/>
      <c r="Y30" s="44"/>
      <c r="Z30" s="10"/>
      <c r="AA30" s="10"/>
      <c r="AB30" s="44"/>
      <c r="AC30" s="10"/>
      <c r="AD30" s="10"/>
      <c r="AE30" s="44"/>
      <c r="AF30" s="10"/>
      <c r="AG30" s="10"/>
      <c r="AH30" s="44"/>
      <c r="AI30" s="10"/>
      <c r="AJ30" s="10"/>
      <c r="AK30" s="44"/>
      <c r="AL30" s="10"/>
      <c r="AM30" s="10"/>
      <c r="AN30" s="44"/>
      <c r="AO30" s="10"/>
      <c r="AP30" s="10"/>
      <c r="AQ30" s="44"/>
      <c r="AR30" s="10"/>
      <c r="AS30" s="10"/>
    </row>
    <row r="31" spans="1:45" ht="15">
      <c r="A31" s="3" t="str">
        <f t="shared" si="0"/>
        <v/>
      </c>
      <c r="B31" s="8"/>
      <c r="D31" s="17"/>
      <c r="H31" s="29"/>
      <c r="I31" s="39"/>
      <c r="J31" s="3" t="s">
        <v>125</v>
      </c>
      <c r="K31" s="3" t="str">
        <f t="shared" si="1"/>
        <v/>
      </c>
      <c r="L31" s="38" t="s">
        <v>125</v>
      </c>
      <c r="M31" s="8" t="s">
        <v>125</v>
      </c>
      <c r="N31" s="8" t="str">
        <f t="shared" si="2"/>
        <v/>
      </c>
      <c r="O31" s="8" t="s">
        <v>125</v>
      </c>
      <c r="P31" s="3">
        <v>1</v>
      </c>
      <c r="Q31" s="3">
        <v>1</v>
      </c>
      <c r="R31" s="43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10"/>
      <c r="AS31" s="10"/>
    </row>
    <row r="32" spans="1:45" ht="15">
      <c r="A32" s="3" t="str">
        <f t="shared" si="0"/>
        <v/>
      </c>
      <c r="B32" s="8"/>
      <c r="D32" s="18"/>
      <c r="E32" s="8"/>
      <c r="F32" s="32"/>
      <c r="G32" s="3"/>
      <c r="H32" s="29"/>
      <c r="I32" s="39"/>
      <c r="J32" s="3" t="s">
        <v>125</v>
      </c>
      <c r="K32" s="3" t="str">
        <f t="shared" si="1"/>
        <v/>
      </c>
      <c r="L32" s="38" t="s">
        <v>125</v>
      </c>
      <c r="M32" s="8" t="s">
        <v>125</v>
      </c>
      <c r="N32" s="8" t="str">
        <f t="shared" si="2"/>
        <v/>
      </c>
      <c r="O32" s="8" t="s">
        <v>125</v>
      </c>
      <c r="P32" s="3">
        <v>1</v>
      </c>
      <c r="Q32" s="3">
        <v>1</v>
      </c>
      <c r="S32" s="44"/>
      <c r="T32" s="10"/>
      <c r="U32" s="10"/>
      <c r="V32" s="44"/>
      <c r="W32" s="10"/>
      <c r="X32" s="10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</row>
    <row r="33" spans="1:45" ht="15">
      <c r="A33" s="3" t="str">
        <f t="shared" si="0"/>
        <v/>
      </c>
      <c r="B33" s="8"/>
      <c r="C33" s="8"/>
      <c r="D33" s="18"/>
      <c r="E33" s="8"/>
      <c r="F33" s="32"/>
      <c r="G33" s="3"/>
      <c r="H33" s="29"/>
      <c r="I33" s="39"/>
      <c r="J33" s="3" t="s">
        <v>125</v>
      </c>
      <c r="K33" s="3" t="str">
        <f t="shared" si="1"/>
        <v/>
      </c>
      <c r="L33" s="38" t="s">
        <v>125</v>
      </c>
      <c r="M33" s="8" t="s">
        <v>125</v>
      </c>
      <c r="N33" s="8" t="str">
        <f t="shared" si="2"/>
        <v/>
      </c>
      <c r="O33" s="8" t="s">
        <v>125</v>
      </c>
      <c r="P33" s="3">
        <v>1</v>
      </c>
      <c r="Q33" s="3">
        <v>1</v>
      </c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10"/>
      <c r="AP33" s="10"/>
      <c r="AQ33" s="44"/>
      <c r="AR33" s="44"/>
      <c r="AS33" s="44"/>
    </row>
    <row r="34" spans="1:45" ht="15">
      <c r="A34" s="3" t="str">
        <f t="shared" si="0"/>
        <v/>
      </c>
      <c r="B34" s="8"/>
      <c r="C34" s="8"/>
      <c r="D34" s="18"/>
      <c r="E34" s="8"/>
      <c r="F34" s="32"/>
      <c r="G34" s="3"/>
      <c r="H34" s="29"/>
      <c r="I34" s="39"/>
      <c r="J34" s="3" t="s">
        <v>125</v>
      </c>
      <c r="K34" s="3" t="str">
        <f t="shared" si="1"/>
        <v/>
      </c>
      <c r="L34" s="38" t="s">
        <v>125</v>
      </c>
      <c r="M34" s="8" t="s">
        <v>125</v>
      </c>
      <c r="N34" s="8" t="str">
        <f t="shared" si="2"/>
        <v/>
      </c>
      <c r="O34" s="8" t="s">
        <v>125</v>
      </c>
      <c r="P34" s="3">
        <v>1</v>
      </c>
      <c r="Q34" s="3">
        <v>1</v>
      </c>
      <c r="R34" s="43"/>
      <c r="S34" s="44"/>
      <c r="T34" s="10"/>
      <c r="U34" s="10"/>
      <c r="V34" s="44"/>
      <c r="W34" s="10"/>
      <c r="X34" s="10"/>
      <c r="Y34" s="44"/>
      <c r="Z34" s="10"/>
      <c r="AA34" s="10"/>
      <c r="AB34" s="44"/>
      <c r="AC34" s="10"/>
      <c r="AD34" s="10"/>
      <c r="AE34" s="44"/>
      <c r="AF34" s="44"/>
      <c r="AG34" s="44"/>
      <c r="AH34" s="44"/>
      <c r="AI34" s="10"/>
      <c r="AJ34" s="10"/>
      <c r="AK34" s="44"/>
      <c r="AL34" s="44"/>
      <c r="AM34" s="44"/>
      <c r="AN34" s="44"/>
      <c r="AO34" s="10"/>
      <c r="AP34" s="10"/>
      <c r="AQ34" s="44"/>
      <c r="AR34" s="44"/>
      <c r="AS34" s="44"/>
    </row>
    <row r="35" spans="1:45" ht="15">
      <c r="A35" s="3" t="str">
        <f t="shared" si="0"/>
        <v/>
      </c>
      <c r="B35" s="8"/>
      <c r="C35" s="8"/>
      <c r="D35" s="18"/>
      <c r="E35" s="8"/>
      <c r="F35" s="32"/>
      <c r="G35" s="3"/>
      <c r="H35" s="29"/>
      <c r="I35" s="39"/>
      <c r="J35" s="3" t="s">
        <v>125</v>
      </c>
      <c r="K35" s="3" t="str">
        <f t="shared" si="1"/>
        <v/>
      </c>
      <c r="L35" s="38" t="s">
        <v>125</v>
      </c>
      <c r="M35" s="8" t="s">
        <v>125</v>
      </c>
      <c r="N35" s="8" t="str">
        <f t="shared" si="2"/>
        <v/>
      </c>
      <c r="O35" s="8" t="s">
        <v>125</v>
      </c>
      <c r="P35" s="3">
        <v>1</v>
      </c>
      <c r="Q35" s="3">
        <v>1</v>
      </c>
      <c r="R35" s="43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10"/>
      <c r="AD35" s="10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</row>
    <row r="36" spans="1:45" ht="15">
      <c r="A36" s="3" t="str">
        <f t="shared" si="0"/>
        <v/>
      </c>
      <c r="B36" s="8"/>
      <c r="D36" s="17"/>
      <c r="H36" s="29"/>
      <c r="I36" s="39"/>
      <c r="J36" s="3" t="s">
        <v>125</v>
      </c>
      <c r="K36" s="3" t="str">
        <f t="shared" si="1"/>
        <v/>
      </c>
      <c r="L36" s="38" t="s">
        <v>125</v>
      </c>
      <c r="M36" s="8" t="s">
        <v>125</v>
      </c>
      <c r="N36" s="8" t="str">
        <f t="shared" si="2"/>
        <v/>
      </c>
      <c r="O36" s="8" t="s">
        <v>125</v>
      </c>
      <c r="P36" s="3">
        <v>1</v>
      </c>
      <c r="Q36" s="3">
        <v>1</v>
      </c>
      <c r="R36" s="43"/>
      <c r="S36" s="44"/>
      <c r="T36" s="44"/>
      <c r="U36" s="44"/>
      <c r="V36" s="44"/>
      <c r="W36" s="10"/>
      <c r="X36" s="10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</row>
    <row r="37" spans="1:45" ht="15">
      <c r="A37" s="3" t="str">
        <f t="shared" si="0"/>
        <v/>
      </c>
      <c r="B37" s="8"/>
      <c r="D37" s="18"/>
      <c r="E37" s="8"/>
      <c r="F37" s="32"/>
      <c r="G37" s="3"/>
      <c r="H37" s="29"/>
      <c r="I37" s="39"/>
      <c r="J37" s="3" t="s">
        <v>125</v>
      </c>
      <c r="K37" s="3" t="str">
        <f t="shared" si="1"/>
        <v/>
      </c>
      <c r="L37" s="38" t="s">
        <v>125</v>
      </c>
      <c r="M37" s="8" t="s">
        <v>125</v>
      </c>
      <c r="N37" s="8" t="str">
        <f t="shared" si="2"/>
        <v/>
      </c>
      <c r="O37" s="8" t="s">
        <v>125</v>
      </c>
      <c r="P37" s="3">
        <v>1</v>
      </c>
      <c r="Q37" s="3">
        <v>1</v>
      </c>
      <c r="S37" s="44"/>
      <c r="T37" s="10"/>
      <c r="U37" s="10"/>
      <c r="V37" s="44"/>
      <c r="W37" s="10"/>
      <c r="X37" s="10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</row>
    <row r="38" spans="1:45" ht="15">
      <c r="A38" s="3" t="str">
        <f t="shared" si="0"/>
        <v/>
      </c>
      <c r="B38" s="8"/>
      <c r="C38" s="8"/>
      <c r="D38" s="18"/>
      <c r="E38" s="8"/>
      <c r="F38" s="32"/>
      <c r="G38" s="3"/>
      <c r="H38" s="29"/>
      <c r="I38" s="39"/>
      <c r="J38" s="3" t="s">
        <v>125</v>
      </c>
      <c r="K38" s="3" t="str">
        <f t="shared" si="1"/>
        <v/>
      </c>
      <c r="L38" s="38" t="s">
        <v>125</v>
      </c>
      <c r="M38" s="8" t="s">
        <v>125</v>
      </c>
      <c r="N38" s="8" t="str">
        <f t="shared" si="2"/>
        <v/>
      </c>
      <c r="O38" s="8" t="s">
        <v>125</v>
      </c>
      <c r="P38" s="3">
        <v>1</v>
      </c>
      <c r="Q38" s="3">
        <v>1</v>
      </c>
      <c r="S38" s="44"/>
      <c r="T38" s="10"/>
      <c r="U38" s="10"/>
      <c r="V38" s="44"/>
      <c r="W38" s="10"/>
      <c r="X38" s="10"/>
      <c r="Y38" s="44"/>
      <c r="Z38" s="10"/>
      <c r="AA38" s="10"/>
      <c r="AB38" s="44"/>
      <c r="AC38" s="44"/>
      <c r="AD38" s="44"/>
      <c r="AE38" s="44"/>
      <c r="AF38" s="44"/>
      <c r="AG38" s="44"/>
      <c r="AH38" s="44"/>
      <c r="AI38" s="10"/>
      <c r="AJ38" s="10"/>
      <c r="AK38" s="44"/>
      <c r="AL38" s="44"/>
      <c r="AM38" s="44"/>
      <c r="AN38" s="44"/>
      <c r="AO38" s="10"/>
      <c r="AP38" s="10"/>
      <c r="AQ38" s="44"/>
      <c r="AR38" s="44"/>
      <c r="AS38" s="44"/>
    </row>
    <row r="39" spans="1:45" ht="15">
      <c r="A39" s="3" t="str">
        <f t="shared" si="0"/>
        <v/>
      </c>
      <c r="B39" s="8"/>
      <c r="C39" s="8"/>
      <c r="D39" s="18"/>
      <c r="E39" s="8"/>
      <c r="F39" s="32"/>
      <c r="G39" s="3"/>
      <c r="H39" s="29"/>
      <c r="I39" s="39"/>
      <c r="J39" s="3" t="s">
        <v>125</v>
      </c>
      <c r="K39" s="3" t="str">
        <f t="shared" si="1"/>
        <v/>
      </c>
      <c r="L39" s="38" t="s">
        <v>125</v>
      </c>
      <c r="M39" s="8" t="s">
        <v>125</v>
      </c>
      <c r="N39" s="8" t="str">
        <f t="shared" si="2"/>
        <v/>
      </c>
      <c r="O39" s="8" t="s">
        <v>125</v>
      </c>
      <c r="P39" s="3">
        <v>1</v>
      </c>
      <c r="Q39" s="3">
        <v>1</v>
      </c>
      <c r="R39" s="43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10"/>
      <c r="AP39" s="10"/>
      <c r="AQ39" s="44"/>
      <c r="AR39" s="44"/>
      <c r="AS39" s="44"/>
    </row>
    <row r="40" spans="1:45" ht="15">
      <c r="A40" s="3" t="str">
        <f t="shared" si="0"/>
        <v/>
      </c>
      <c r="B40" s="8"/>
      <c r="C40" s="8"/>
      <c r="D40" s="18"/>
      <c r="E40" s="8"/>
      <c r="F40" s="32"/>
      <c r="G40" s="3"/>
      <c r="H40" s="29"/>
      <c r="I40" s="39"/>
      <c r="J40" s="3" t="s">
        <v>125</v>
      </c>
      <c r="K40" s="3" t="str">
        <f t="shared" si="1"/>
        <v/>
      </c>
      <c r="L40" s="38" t="s">
        <v>125</v>
      </c>
      <c r="M40" s="8" t="s">
        <v>125</v>
      </c>
      <c r="N40" s="8" t="str">
        <f t="shared" si="2"/>
        <v/>
      </c>
      <c r="O40" s="8" t="s">
        <v>125</v>
      </c>
      <c r="P40" s="3">
        <v>1</v>
      </c>
      <c r="Q40" s="3">
        <v>1</v>
      </c>
      <c r="R40" s="43"/>
      <c r="S40" s="44"/>
      <c r="T40" s="44"/>
      <c r="U40" s="44"/>
      <c r="V40" s="44"/>
      <c r="W40" s="44"/>
      <c r="X40" s="44"/>
      <c r="Y40" s="44"/>
      <c r="Z40" s="10"/>
      <c r="AA40" s="10"/>
      <c r="AB40" s="44"/>
      <c r="AC40" s="10"/>
      <c r="AD40" s="10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</row>
    <row r="41" spans="1:45" ht="15">
      <c r="A41" s="3" t="str">
        <f t="shared" si="0"/>
        <v/>
      </c>
      <c r="B41" s="8"/>
      <c r="D41" s="17"/>
      <c r="H41" s="29"/>
      <c r="I41" s="39"/>
      <c r="J41" s="3" t="s">
        <v>125</v>
      </c>
      <c r="K41" s="3" t="str">
        <f t="shared" si="1"/>
        <v/>
      </c>
      <c r="L41" s="38" t="s">
        <v>125</v>
      </c>
      <c r="M41" s="8" t="s">
        <v>125</v>
      </c>
      <c r="N41" s="8" t="str">
        <f t="shared" si="2"/>
        <v/>
      </c>
      <c r="O41" s="8" t="s">
        <v>125</v>
      </c>
      <c r="P41" s="3">
        <v>1</v>
      </c>
      <c r="Q41" s="3">
        <v>1</v>
      </c>
      <c r="R41" s="43"/>
      <c r="S41" s="44"/>
      <c r="T41" s="10"/>
      <c r="U41" s="10"/>
      <c r="V41" s="44"/>
      <c r="W41" s="10"/>
      <c r="X41" s="10"/>
      <c r="Y41" s="44"/>
      <c r="Z41" s="10"/>
      <c r="AA41" s="10"/>
      <c r="AB41" s="44"/>
      <c r="AC41" s="10"/>
      <c r="AD41" s="10"/>
      <c r="AE41" s="44"/>
      <c r="AF41" s="44"/>
      <c r="AG41" s="44"/>
      <c r="AH41" s="44"/>
      <c r="AI41" s="10"/>
      <c r="AJ41" s="10"/>
      <c r="AK41" s="44"/>
      <c r="AL41" s="10"/>
      <c r="AM41" s="10"/>
      <c r="AN41" s="44"/>
      <c r="AO41" s="10"/>
      <c r="AP41" s="10"/>
      <c r="AQ41" s="44"/>
      <c r="AR41" s="10"/>
      <c r="AS41" s="10"/>
    </row>
    <row r="42" spans="1:45" ht="15">
      <c r="A42" s="3" t="str">
        <f t="shared" si="0"/>
        <v/>
      </c>
      <c r="B42" s="8"/>
      <c r="D42" s="18"/>
      <c r="E42" s="8"/>
      <c r="F42" s="32"/>
      <c r="G42" s="3"/>
      <c r="H42" s="29"/>
      <c r="I42" s="39"/>
      <c r="J42" s="3" t="s">
        <v>125</v>
      </c>
      <c r="K42" s="3" t="str">
        <f t="shared" si="1"/>
        <v/>
      </c>
      <c r="L42" s="38" t="s">
        <v>125</v>
      </c>
      <c r="M42" s="8" t="s">
        <v>125</v>
      </c>
      <c r="N42" s="8" t="str">
        <f t="shared" si="2"/>
        <v/>
      </c>
      <c r="O42" s="8" t="s">
        <v>125</v>
      </c>
      <c r="P42" s="3">
        <v>1</v>
      </c>
      <c r="Q42" s="3">
        <v>1</v>
      </c>
      <c r="S42" s="44"/>
      <c r="T42" s="44"/>
      <c r="U42" s="44"/>
      <c r="V42" s="44"/>
      <c r="W42" s="44"/>
      <c r="X42" s="44"/>
      <c r="Y42" s="44"/>
      <c r="Z42" s="10"/>
      <c r="AA42" s="10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</row>
    <row r="43" spans="1:45" ht="15">
      <c r="A43" s="3" t="str">
        <f t="shared" si="0"/>
        <v/>
      </c>
      <c r="B43" s="8"/>
      <c r="C43" s="8"/>
      <c r="D43" s="18"/>
      <c r="E43" s="8"/>
      <c r="F43" s="32"/>
      <c r="G43" s="3"/>
      <c r="H43" s="29"/>
      <c r="I43" s="39"/>
      <c r="J43" s="3" t="s">
        <v>125</v>
      </c>
      <c r="K43" s="3" t="str">
        <f t="shared" si="1"/>
        <v/>
      </c>
      <c r="L43" s="38" t="s">
        <v>125</v>
      </c>
      <c r="M43" s="8" t="s">
        <v>125</v>
      </c>
      <c r="N43" s="8" t="str">
        <f t="shared" si="2"/>
        <v/>
      </c>
      <c r="O43" s="8" t="s">
        <v>125</v>
      </c>
      <c r="P43" s="3">
        <v>1</v>
      </c>
      <c r="Q43" s="3">
        <v>1</v>
      </c>
      <c r="S43" s="44"/>
      <c r="T43" s="44"/>
      <c r="U43" s="44"/>
      <c r="V43" s="44"/>
      <c r="W43" s="10"/>
      <c r="X43" s="10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</row>
    <row r="44" spans="1:45" ht="15">
      <c r="A44" s="3" t="str">
        <f t="shared" si="0"/>
        <v/>
      </c>
      <c r="B44" s="8"/>
      <c r="C44" s="8"/>
      <c r="D44" s="18"/>
      <c r="E44" s="8"/>
      <c r="F44" s="32"/>
      <c r="G44" s="3"/>
      <c r="H44" s="29"/>
      <c r="I44" s="39"/>
      <c r="J44" s="3" t="s">
        <v>125</v>
      </c>
      <c r="K44" s="3" t="str">
        <f t="shared" si="1"/>
        <v/>
      </c>
      <c r="L44" s="38" t="s">
        <v>125</v>
      </c>
      <c r="M44" s="8" t="s">
        <v>125</v>
      </c>
      <c r="N44" s="8" t="str">
        <f t="shared" si="2"/>
        <v/>
      </c>
      <c r="O44" s="8" t="s">
        <v>125</v>
      </c>
      <c r="P44" s="3">
        <v>1</v>
      </c>
      <c r="Q44" s="3">
        <v>1</v>
      </c>
      <c r="R44" s="43"/>
      <c r="S44" s="44"/>
      <c r="T44" s="10"/>
      <c r="U44" s="10"/>
      <c r="V44" s="44"/>
      <c r="W44" s="10"/>
      <c r="X44" s="10"/>
      <c r="Y44" s="44"/>
      <c r="Z44" s="10"/>
      <c r="AA44" s="10"/>
      <c r="AB44" s="44"/>
      <c r="AC44" s="10"/>
      <c r="AD44" s="10"/>
      <c r="AE44" s="44"/>
      <c r="AF44" s="44"/>
      <c r="AG44" s="44"/>
      <c r="AH44" s="44"/>
      <c r="AI44" s="10"/>
      <c r="AJ44" s="10"/>
      <c r="AK44" s="44"/>
      <c r="AL44" s="10"/>
      <c r="AM44" s="10"/>
      <c r="AN44" s="44"/>
      <c r="AO44" s="10"/>
      <c r="AP44" s="10"/>
      <c r="AQ44" s="44"/>
      <c r="AR44" s="44"/>
      <c r="AS44" s="44"/>
    </row>
    <row r="45" spans="1:45" ht="15">
      <c r="A45" s="3" t="str">
        <f t="shared" si="0"/>
        <v/>
      </c>
      <c r="B45" s="8"/>
      <c r="C45" s="8"/>
      <c r="D45" s="18"/>
      <c r="E45" s="8"/>
      <c r="F45" s="32"/>
      <c r="G45" s="3"/>
      <c r="H45" s="29"/>
      <c r="I45" s="39"/>
      <c r="J45" s="3" t="s">
        <v>125</v>
      </c>
      <c r="K45" s="3" t="str">
        <f t="shared" si="1"/>
        <v/>
      </c>
      <c r="L45" s="38" t="s">
        <v>125</v>
      </c>
      <c r="M45" s="8" t="s">
        <v>125</v>
      </c>
      <c r="N45" s="8" t="str">
        <f t="shared" si="2"/>
        <v/>
      </c>
      <c r="O45" s="8" t="s">
        <v>125</v>
      </c>
      <c r="P45" s="3">
        <v>1</v>
      </c>
      <c r="Q45" s="3">
        <v>1</v>
      </c>
      <c r="R45" s="43"/>
      <c r="S45" s="44"/>
      <c r="T45" s="44"/>
      <c r="U45" s="44"/>
      <c r="V45" s="44"/>
      <c r="W45" s="10"/>
      <c r="X45" s="10"/>
      <c r="Y45" s="44"/>
      <c r="Z45" s="10"/>
      <c r="AA45" s="10"/>
      <c r="AB45" s="44"/>
      <c r="AC45" s="10"/>
      <c r="AD45" s="10"/>
      <c r="AE45" s="44"/>
      <c r="AF45" s="44"/>
      <c r="AG45" s="44"/>
      <c r="AH45" s="44"/>
      <c r="AI45" s="10"/>
      <c r="AJ45" s="10"/>
      <c r="AK45" s="44"/>
      <c r="AL45" s="44"/>
      <c r="AM45" s="44"/>
      <c r="AN45" s="44"/>
      <c r="AO45" s="10"/>
      <c r="AP45" s="10"/>
      <c r="AQ45" s="44"/>
      <c r="AR45" s="44"/>
      <c r="AS45" s="44"/>
    </row>
    <row r="46" spans="1:45" ht="15">
      <c r="A46" s="3" t="str">
        <f t="shared" si="0"/>
        <v/>
      </c>
      <c r="B46" s="8"/>
      <c r="D46" s="17"/>
      <c r="H46" s="29"/>
      <c r="I46" s="39"/>
      <c r="J46" s="3" t="s">
        <v>125</v>
      </c>
      <c r="K46" s="3" t="str">
        <f t="shared" si="1"/>
        <v/>
      </c>
      <c r="L46" s="38" t="s">
        <v>125</v>
      </c>
      <c r="M46" s="8" t="s">
        <v>125</v>
      </c>
      <c r="N46" s="8" t="str">
        <f t="shared" si="2"/>
        <v/>
      </c>
      <c r="O46" s="8" t="s">
        <v>125</v>
      </c>
      <c r="P46" s="3">
        <v>1</v>
      </c>
      <c r="Q46" s="3">
        <v>1</v>
      </c>
      <c r="R46" s="43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10"/>
      <c r="AP46" s="10"/>
      <c r="AQ46" s="44"/>
      <c r="AR46" s="44"/>
      <c r="AS46" s="44"/>
    </row>
    <row r="47" spans="1:45" ht="15">
      <c r="A47" s="3" t="str">
        <f t="shared" si="0"/>
        <v/>
      </c>
      <c r="B47" s="8"/>
      <c r="D47" s="18"/>
      <c r="E47" s="8"/>
      <c r="F47" s="32"/>
      <c r="G47" s="3"/>
      <c r="H47" s="29"/>
      <c r="I47" s="39"/>
      <c r="J47" s="3" t="s">
        <v>125</v>
      </c>
      <c r="K47" s="3" t="str">
        <f t="shared" si="1"/>
        <v/>
      </c>
      <c r="L47" s="38" t="s">
        <v>125</v>
      </c>
      <c r="M47" s="8" t="s">
        <v>125</v>
      </c>
      <c r="N47" s="8" t="str">
        <f t="shared" si="2"/>
        <v/>
      </c>
      <c r="O47" s="8" t="s">
        <v>125</v>
      </c>
      <c r="P47" s="3">
        <v>1</v>
      </c>
      <c r="Q47" s="3">
        <v>1</v>
      </c>
      <c r="S47" s="44"/>
      <c r="T47" s="10"/>
      <c r="U47" s="10"/>
      <c r="V47" s="44"/>
      <c r="W47" s="10"/>
      <c r="X47" s="10"/>
      <c r="Y47" s="44"/>
      <c r="Z47" s="10"/>
      <c r="AA47" s="10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10"/>
      <c r="AP47" s="10"/>
      <c r="AQ47" s="44"/>
      <c r="AR47" s="44"/>
      <c r="AS47" s="44"/>
    </row>
    <row r="48" spans="1:45" ht="15">
      <c r="A48" s="3" t="str">
        <f t="shared" si="0"/>
        <v/>
      </c>
      <c r="B48" s="8"/>
      <c r="C48" s="8"/>
      <c r="D48" s="18"/>
      <c r="E48" s="8"/>
      <c r="F48" s="32"/>
      <c r="G48" s="3"/>
      <c r="H48" s="29"/>
      <c r="I48" s="39"/>
      <c r="J48" s="3" t="s">
        <v>125</v>
      </c>
      <c r="K48" s="3" t="str">
        <f t="shared" si="1"/>
        <v/>
      </c>
      <c r="L48" s="38" t="s">
        <v>125</v>
      </c>
      <c r="M48" s="8" t="s">
        <v>125</v>
      </c>
      <c r="N48" s="8" t="str">
        <f t="shared" si="2"/>
        <v/>
      </c>
      <c r="O48" s="8" t="s">
        <v>125</v>
      </c>
      <c r="P48" s="3">
        <v>1</v>
      </c>
      <c r="Q48" s="3">
        <v>1</v>
      </c>
      <c r="S48" s="44"/>
      <c r="T48" s="44"/>
      <c r="U48" s="44"/>
      <c r="V48" s="44"/>
      <c r="W48" s="44"/>
      <c r="X48" s="44"/>
      <c r="Y48" s="44"/>
      <c r="Z48" s="10"/>
      <c r="AA48" s="10"/>
      <c r="AB48" s="44"/>
      <c r="AC48" s="10"/>
      <c r="AD48" s="10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10"/>
      <c r="AS48" s="10"/>
    </row>
    <row r="49" spans="1:45" ht="14.4">
      <c r="A49" s="3" t="str">
        <f t="shared" si="0"/>
        <v/>
      </c>
      <c r="B49" s="8"/>
      <c r="C49" s="8"/>
      <c r="D49" s="18"/>
      <c r="E49" s="8"/>
      <c r="F49" s="32"/>
      <c r="G49" s="3"/>
      <c r="H49" s="29"/>
      <c r="I49" s="39"/>
      <c r="J49" s="3" t="s">
        <v>125</v>
      </c>
      <c r="K49" s="3" t="str">
        <f t="shared" si="1"/>
        <v/>
      </c>
      <c r="L49" s="38" t="s">
        <v>125</v>
      </c>
      <c r="M49" s="8" t="s">
        <v>125</v>
      </c>
      <c r="N49" s="8" t="str">
        <f t="shared" si="2"/>
        <v/>
      </c>
      <c r="O49" s="8" t="s">
        <v>125</v>
      </c>
      <c r="P49" s="3">
        <v>1</v>
      </c>
      <c r="Q49" s="3">
        <v>1</v>
      </c>
      <c r="R49" s="43"/>
      <c r="Z49" s="43"/>
      <c r="AA49" s="43"/>
      <c r="AB49" s="43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</row>
    <row r="50" spans="1:45" ht="14.4">
      <c r="A50" s="3" t="str">
        <f t="shared" si="0"/>
        <v/>
      </c>
      <c r="B50" s="8"/>
      <c r="C50" s="8"/>
      <c r="D50" s="18"/>
      <c r="E50" s="8"/>
      <c r="F50" s="32"/>
      <c r="G50" s="3"/>
      <c r="H50" s="29"/>
      <c r="I50" s="39"/>
      <c r="J50" s="3" t="s">
        <v>125</v>
      </c>
      <c r="K50" s="3" t="str">
        <f t="shared" si="1"/>
        <v/>
      </c>
      <c r="L50" s="38" t="s">
        <v>125</v>
      </c>
      <c r="M50" s="8" t="s">
        <v>125</v>
      </c>
      <c r="N50" s="8" t="str">
        <f t="shared" si="2"/>
        <v/>
      </c>
      <c r="O50" s="8" t="s">
        <v>125</v>
      </c>
      <c r="P50" s="3">
        <v>1</v>
      </c>
      <c r="Q50" s="3">
        <v>1</v>
      </c>
      <c r="R50" s="43"/>
      <c r="Z50" s="43"/>
      <c r="AA50" s="43"/>
      <c r="AB50" s="43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</row>
    <row r="51" spans="1:45" ht="14.4">
      <c r="A51" s="3" t="str">
        <f t="shared" si="0"/>
        <v/>
      </c>
      <c r="B51" s="8"/>
      <c r="D51" s="17"/>
      <c r="H51" s="29"/>
      <c r="I51" s="39"/>
      <c r="J51" s="3" t="s">
        <v>125</v>
      </c>
      <c r="K51" s="3" t="str">
        <f t="shared" si="1"/>
        <v/>
      </c>
      <c r="L51" s="38" t="s">
        <v>125</v>
      </c>
      <c r="M51" s="8" t="s">
        <v>125</v>
      </c>
      <c r="N51" s="8" t="str">
        <f t="shared" si="2"/>
        <v/>
      </c>
      <c r="O51" s="8" t="s">
        <v>125</v>
      </c>
      <c r="P51" s="3">
        <v>1</v>
      </c>
      <c r="Q51" s="3">
        <v>1</v>
      </c>
      <c r="R51" s="43"/>
      <c r="S51" s="43"/>
      <c r="T51" s="11"/>
      <c r="U51" s="11"/>
      <c r="V51" s="43"/>
      <c r="W51" s="43"/>
      <c r="X51" s="43"/>
      <c r="Y51" s="43"/>
      <c r="Z51" s="43"/>
      <c r="AA51" s="43"/>
      <c r="AB51" s="43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</row>
    <row r="52" spans="1:45" ht="14.4">
      <c r="A52" s="3" t="str">
        <f t="shared" si="0"/>
        <v/>
      </c>
      <c r="B52" s="8"/>
      <c r="D52" s="18"/>
      <c r="E52" s="8"/>
      <c r="F52" s="32"/>
      <c r="G52" s="3"/>
      <c r="H52" s="29"/>
      <c r="I52" s="39"/>
      <c r="J52" s="3" t="s">
        <v>125</v>
      </c>
      <c r="K52" s="3" t="str">
        <f t="shared" si="1"/>
        <v/>
      </c>
      <c r="L52" s="38" t="s">
        <v>125</v>
      </c>
      <c r="M52" s="8" t="s">
        <v>125</v>
      </c>
      <c r="N52" s="8" t="str">
        <f t="shared" si="2"/>
        <v/>
      </c>
      <c r="O52" s="8" t="s">
        <v>125</v>
      </c>
      <c r="P52" s="3">
        <v>1</v>
      </c>
      <c r="Q52" s="3">
        <v>1</v>
      </c>
      <c r="S52" s="43"/>
      <c r="T52" s="11"/>
      <c r="U52" s="11"/>
      <c r="V52" s="43"/>
      <c r="W52" s="43"/>
      <c r="X52" s="43"/>
      <c r="Y52" s="43"/>
      <c r="Z52" s="43"/>
      <c r="AA52" s="43"/>
      <c r="AB52" s="43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</row>
    <row r="53" spans="1:45" ht="14.4">
      <c r="A53" s="3" t="str">
        <f t="shared" si="0"/>
        <v/>
      </c>
      <c r="B53" s="8"/>
      <c r="C53" s="8"/>
      <c r="D53" s="18"/>
      <c r="E53" s="8"/>
      <c r="F53" s="32"/>
      <c r="G53" s="3"/>
      <c r="H53" s="29"/>
      <c r="I53" s="39"/>
      <c r="J53" s="3" t="s">
        <v>125</v>
      </c>
      <c r="K53" s="3" t="str">
        <f t="shared" si="1"/>
        <v/>
      </c>
      <c r="L53" s="38" t="s">
        <v>125</v>
      </c>
      <c r="M53" s="8" t="s">
        <v>125</v>
      </c>
      <c r="N53" s="8" t="str">
        <f t="shared" si="2"/>
        <v/>
      </c>
      <c r="O53" s="8" t="s">
        <v>125</v>
      </c>
      <c r="P53" s="3">
        <v>1</v>
      </c>
      <c r="Q53" s="3">
        <v>1</v>
      </c>
      <c r="S53" s="43"/>
      <c r="T53" s="11"/>
      <c r="U53" s="11"/>
      <c r="V53" s="43"/>
      <c r="W53" s="43"/>
      <c r="X53" s="43"/>
      <c r="Y53" s="43"/>
      <c r="Z53" s="43"/>
      <c r="AA53" s="43"/>
      <c r="AB53" s="43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</row>
    <row r="54" spans="1:45" ht="14.4">
      <c r="A54" s="3" t="str">
        <f t="shared" si="0"/>
        <v/>
      </c>
      <c r="B54" s="8"/>
      <c r="C54" s="8"/>
      <c r="D54" s="18"/>
      <c r="E54" s="8"/>
      <c r="F54" s="32"/>
      <c r="G54" s="3"/>
      <c r="H54" s="29"/>
      <c r="I54" s="39"/>
      <c r="J54" s="3" t="s">
        <v>125</v>
      </c>
      <c r="K54" s="3" t="str">
        <f t="shared" si="1"/>
        <v/>
      </c>
      <c r="L54" s="38" t="s">
        <v>125</v>
      </c>
      <c r="M54" s="8" t="s">
        <v>125</v>
      </c>
      <c r="N54" s="8" t="str">
        <f t="shared" si="2"/>
        <v/>
      </c>
      <c r="O54" s="8" t="s">
        <v>125</v>
      </c>
      <c r="P54" s="3">
        <v>1</v>
      </c>
      <c r="Q54" s="3">
        <v>1</v>
      </c>
      <c r="R54" s="43"/>
      <c r="S54" s="43"/>
      <c r="T54" s="11"/>
      <c r="U54" s="11"/>
      <c r="V54" s="43"/>
      <c r="W54" s="43"/>
      <c r="X54" s="43"/>
      <c r="Y54" s="43"/>
      <c r="Z54" s="43"/>
      <c r="AA54" s="43"/>
      <c r="AB54" s="43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</row>
    <row r="55" spans="1:45" ht="14.4">
      <c r="A55" s="3" t="str">
        <f t="shared" si="0"/>
        <v/>
      </c>
      <c r="B55" s="8"/>
      <c r="C55" s="8"/>
      <c r="D55" s="18"/>
      <c r="E55" s="8"/>
      <c r="F55" s="32"/>
      <c r="G55" s="3"/>
      <c r="H55" s="29"/>
      <c r="I55" s="39"/>
      <c r="J55" s="3" t="s">
        <v>125</v>
      </c>
      <c r="K55" s="3" t="str">
        <f t="shared" si="1"/>
        <v/>
      </c>
      <c r="L55" s="38" t="s">
        <v>125</v>
      </c>
      <c r="M55" s="8" t="s">
        <v>125</v>
      </c>
      <c r="N55" s="8" t="str">
        <f t="shared" si="2"/>
        <v/>
      </c>
      <c r="O55" s="8" t="s">
        <v>125</v>
      </c>
      <c r="P55" s="3">
        <v>1</v>
      </c>
      <c r="Q55" s="3">
        <v>1</v>
      </c>
      <c r="R55" s="43"/>
      <c r="S55" s="43"/>
      <c r="T55" s="11"/>
      <c r="U55" s="11"/>
      <c r="V55" s="43"/>
      <c r="W55" s="43"/>
      <c r="X55" s="43"/>
      <c r="Y55" s="43"/>
      <c r="Z55" s="43"/>
      <c r="AA55" s="43"/>
      <c r="AB55" s="43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</row>
    <row r="56" spans="1:45" ht="14.4">
      <c r="A56" s="3" t="str">
        <f t="shared" si="0"/>
        <v/>
      </c>
      <c r="B56" s="8"/>
      <c r="D56" s="17"/>
      <c r="H56" s="29"/>
      <c r="I56" s="39"/>
      <c r="J56" s="3" t="s">
        <v>125</v>
      </c>
      <c r="K56" s="3" t="str">
        <f t="shared" si="1"/>
        <v/>
      </c>
      <c r="L56" s="38" t="s">
        <v>125</v>
      </c>
      <c r="M56" s="8" t="s">
        <v>125</v>
      </c>
      <c r="N56" s="8" t="str">
        <f t="shared" si="2"/>
        <v/>
      </c>
      <c r="O56" s="8" t="s">
        <v>125</v>
      </c>
      <c r="P56" s="3">
        <v>1</v>
      </c>
      <c r="Q56" s="3">
        <v>1</v>
      </c>
      <c r="R56" s="43"/>
      <c r="S56" s="43"/>
      <c r="T56" s="11"/>
      <c r="U56" s="11"/>
      <c r="V56" s="43"/>
      <c r="W56" s="43"/>
      <c r="X56" s="43"/>
      <c r="Y56" s="43"/>
      <c r="Z56" s="43"/>
      <c r="AA56" s="43"/>
      <c r="AB56" s="43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</row>
    <row r="57" spans="1:45" ht="14.4">
      <c r="A57" s="3" t="str">
        <f t="shared" si="0"/>
        <v/>
      </c>
      <c r="B57" s="8"/>
      <c r="D57" s="18"/>
      <c r="E57" s="8"/>
      <c r="F57" s="32"/>
      <c r="G57" s="3"/>
      <c r="H57" s="29"/>
      <c r="I57" s="39"/>
      <c r="J57" s="3" t="s">
        <v>125</v>
      </c>
      <c r="K57" s="3" t="str">
        <f t="shared" si="1"/>
        <v/>
      </c>
      <c r="L57" s="38" t="s">
        <v>125</v>
      </c>
      <c r="M57" s="8" t="s">
        <v>125</v>
      </c>
      <c r="N57" s="8" t="str">
        <f t="shared" si="2"/>
        <v/>
      </c>
      <c r="O57" s="8" t="s">
        <v>125</v>
      </c>
      <c r="P57" s="3">
        <v>1</v>
      </c>
      <c r="Q57" s="3">
        <v>1</v>
      </c>
      <c r="S57" s="43"/>
      <c r="T57" s="11"/>
      <c r="U57" s="11"/>
      <c r="V57" s="43"/>
      <c r="W57" s="43"/>
      <c r="X57" s="43"/>
      <c r="Y57" s="43"/>
      <c r="Z57" s="43"/>
      <c r="AA57" s="43"/>
      <c r="AB57" s="43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</row>
    <row r="58" spans="1:45" ht="14.4">
      <c r="A58" s="3" t="str">
        <f t="shared" si="0"/>
        <v/>
      </c>
      <c r="B58" s="8"/>
      <c r="C58" s="8"/>
      <c r="D58" s="18"/>
      <c r="E58" s="8"/>
      <c r="F58" s="32"/>
      <c r="G58" s="3"/>
      <c r="H58" s="29"/>
      <c r="I58" s="39"/>
      <c r="J58" s="3" t="s">
        <v>125</v>
      </c>
      <c r="K58" s="3" t="str">
        <f t="shared" si="1"/>
        <v/>
      </c>
      <c r="L58" s="38" t="s">
        <v>125</v>
      </c>
      <c r="M58" s="8" t="s">
        <v>125</v>
      </c>
      <c r="N58" s="8" t="str">
        <f t="shared" si="2"/>
        <v/>
      </c>
      <c r="O58" s="8" t="s">
        <v>125</v>
      </c>
      <c r="P58" s="3">
        <v>1</v>
      </c>
      <c r="Q58" s="3">
        <v>1</v>
      </c>
      <c r="S58" s="43"/>
      <c r="T58" s="11"/>
      <c r="U58" s="11"/>
      <c r="V58" s="43"/>
      <c r="W58" s="43"/>
      <c r="X58" s="43"/>
      <c r="Y58" s="43"/>
      <c r="Z58" s="43"/>
      <c r="AA58" s="43"/>
      <c r="AB58" s="43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</row>
    <row r="59" spans="1:45" ht="14.4">
      <c r="A59" s="3" t="str">
        <f t="shared" si="0"/>
        <v/>
      </c>
      <c r="B59" s="8"/>
      <c r="C59" s="8"/>
      <c r="D59" s="18"/>
      <c r="E59" s="8"/>
      <c r="F59" s="32"/>
      <c r="G59" s="3"/>
      <c r="H59" s="29"/>
      <c r="I59" s="39"/>
      <c r="J59" s="3" t="s">
        <v>125</v>
      </c>
      <c r="K59" s="3" t="str">
        <f t="shared" si="1"/>
        <v/>
      </c>
      <c r="L59" s="38" t="s">
        <v>125</v>
      </c>
      <c r="M59" s="8" t="s">
        <v>125</v>
      </c>
      <c r="N59" s="8" t="str">
        <f t="shared" si="2"/>
        <v/>
      </c>
      <c r="O59" s="8" t="s">
        <v>125</v>
      </c>
      <c r="P59" s="3">
        <v>1</v>
      </c>
      <c r="Q59" s="3">
        <v>1</v>
      </c>
      <c r="R59" s="43"/>
      <c r="S59" s="43"/>
      <c r="T59" s="11"/>
      <c r="U59" s="11"/>
      <c r="V59" s="43"/>
      <c r="W59" s="43"/>
      <c r="X59" s="43"/>
      <c r="Y59" s="43"/>
      <c r="Z59" s="43"/>
      <c r="AA59" s="43"/>
      <c r="AB59" s="43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</row>
    <row r="60" spans="1:45" ht="14.4">
      <c r="A60" s="3" t="str">
        <f t="shared" si="0"/>
        <v/>
      </c>
      <c r="B60" s="8"/>
      <c r="C60" s="8"/>
      <c r="D60" s="18"/>
      <c r="E60" s="8"/>
      <c r="F60" s="32"/>
      <c r="G60" s="3"/>
      <c r="H60" s="29"/>
      <c r="I60" s="39"/>
      <c r="J60" s="3" t="s">
        <v>125</v>
      </c>
      <c r="K60" s="3" t="str">
        <f t="shared" si="1"/>
        <v/>
      </c>
      <c r="L60" s="38" t="s">
        <v>125</v>
      </c>
      <c r="M60" s="8" t="s">
        <v>125</v>
      </c>
      <c r="N60" s="8" t="str">
        <f t="shared" si="2"/>
        <v/>
      </c>
      <c r="O60" s="8" t="s">
        <v>125</v>
      </c>
      <c r="P60" s="3">
        <v>1</v>
      </c>
      <c r="Q60" s="3">
        <v>1</v>
      </c>
      <c r="R60" s="43"/>
      <c r="S60" s="43"/>
      <c r="T60" s="11"/>
      <c r="U60" s="11"/>
      <c r="V60" s="43"/>
      <c r="W60" s="43"/>
      <c r="X60" s="43"/>
      <c r="Y60" s="43"/>
      <c r="Z60" s="43"/>
      <c r="AA60" s="43"/>
      <c r="AB60" s="43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</row>
    <row r="61" spans="1:45" ht="14.4">
      <c r="A61" s="3" t="str">
        <f t="shared" si="0"/>
        <v/>
      </c>
      <c r="B61" s="8"/>
      <c r="D61" s="17"/>
      <c r="H61" s="29"/>
      <c r="I61" s="39"/>
      <c r="J61" s="3" t="s">
        <v>125</v>
      </c>
      <c r="K61" s="3" t="str">
        <f t="shared" si="1"/>
        <v/>
      </c>
      <c r="L61" s="38" t="s">
        <v>125</v>
      </c>
      <c r="M61" s="8" t="s">
        <v>125</v>
      </c>
      <c r="N61" s="8" t="str">
        <f t="shared" si="2"/>
        <v/>
      </c>
      <c r="O61" s="8" t="s">
        <v>125</v>
      </c>
      <c r="P61" s="3">
        <v>1</v>
      </c>
      <c r="Q61" s="3">
        <v>1</v>
      </c>
      <c r="R61" s="43"/>
      <c r="S61" s="43"/>
      <c r="T61" s="11"/>
      <c r="U61" s="11"/>
      <c r="V61" s="43"/>
      <c r="W61" s="43"/>
      <c r="X61" s="43"/>
      <c r="Y61" s="43"/>
      <c r="Z61" s="43"/>
      <c r="AA61" s="43"/>
      <c r="AB61" s="43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</row>
    <row r="62" spans="1:45" ht="14.4">
      <c r="A62" s="3" t="str">
        <f t="shared" si="0"/>
        <v/>
      </c>
      <c r="B62" s="8"/>
      <c r="D62" s="18"/>
      <c r="E62" s="8"/>
      <c r="F62" s="32"/>
      <c r="G62" s="3"/>
      <c r="H62" s="29"/>
      <c r="I62" s="39"/>
      <c r="J62" s="3" t="s">
        <v>125</v>
      </c>
      <c r="K62" s="3" t="str">
        <f t="shared" si="1"/>
        <v/>
      </c>
      <c r="L62" s="38" t="s">
        <v>125</v>
      </c>
      <c r="M62" s="8" t="s">
        <v>125</v>
      </c>
      <c r="N62" s="8" t="str">
        <f t="shared" si="2"/>
        <v/>
      </c>
      <c r="O62" s="8" t="s">
        <v>125</v>
      </c>
      <c r="P62" s="3">
        <v>1</v>
      </c>
      <c r="Q62" s="3">
        <v>1</v>
      </c>
      <c r="S62" s="43"/>
      <c r="T62" s="11"/>
      <c r="U62" s="11"/>
      <c r="V62" s="43"/>
      <c r="W62" s="43"/>
      <c r="X62" s="43"/>
      <c r="Y62" s="43"/>
      <c r="Z62" s="43"/>
      <c r="AA62" s="43"/>
      <c r="AB62" s="43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</row>
    <row r="63" spans="1:45" ht="14.4">
      <c r="A63" s="3" t="str">
        <f t="shared" si="0"/>
        <v/>
      </c>
      <c r="B63" s="8"/>
      <c r="C63" s="8"/>
      <c r="D63" s="18"/>
      <c r="E63" s="8"/>
      <c r="F63" s="32"/>
      <c r="G63" s="3"/>
      <c r="H63" s="29"/>
      <c r="I63" s="39"/>
      <c r="J63" s="3" t="s">
        <v>125</v>
      </c>
      <c r="K63" s="3" t="str">
        <f t="shared" si="1"/>
        <v/>
      </c>
      <c r="L63" s="38" t="s">
        <v>125</v>
      </c>
      <c r="M63" s="8" t="s">
        <v>125</v>
      </c>
      <c r="N63" s="8" t="str">
        <f t="shared" si="2"/>
        <v/>
      </c>
      <c r="O63" s="8" t="s">
        <v>125</v>
      </c>
      <c r="P63" s="3">
        <v>1</v>
      </c>
      <c r="Q63" s="3">
        <v>1</v>
      </c>
      <c r="S63" s="43"/>
      <c r="T63" s="11"/>
      <c r="U63" s="11"/>
      <c r="V63" s="43"/>
      <c r="W63" s="43"/>
      <c r="X63" s="43"/>
      <c r="Y63" s="43"/>
      <c r="Z63" s="43"/>
      <c r="AA63" s="43"/>
      <c r="AB63" s="43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</row>
    <row r="64" spans="1:45" ht="14.4">
      <c r="A64" s="3" t="str">
        <f t="shared" si="0"/>
        <v/>
      </c>
      <c r="B64" s="8"/>
      <c r="C64" s="8"/>
      <c r="D64" s="18"/>
      <c r="E64" s="8"/>
      <c r="F64" s="32"/>
      <c r="G64" s="3"/>
      <c r="H64" s="29"/>
      <c r="I64" s="39"/>
      <c r="J64" s="3" t="s">
        <v>125</v>
      </c>
      <c r="K64" s="3" t="str">
        <f t="shared" si="1"/>
        <v/>
      </c>
      <c r="L64" s="38" t="s">
        <v>125</v>
      </c>
      <c r="M64" s="8" t="s">
        <v>125</v>
      </c>
      <c r="N64" s="8" t="str">
        <f t="shared" si="2"/>
        <v/>
      </c>
      <c r="O64" s="8" t="s">
        <v>125</v>
      </c>
      <c r="P64" s="3">
        <v>1</v>
      </c>
      <c r="Q64" s="3">
        <v>1</v>
      </c>
      <c r="R64" s="43"/>
      <c r="S64" s="43"/>
      <c r="T64" s="11"/>
      <c r="U64" s="11"/>
      <c r="V64" s="43"/>
      <c r="W64" s="43"/>
      <c r="X64" s="43"/>
      <c r="Y64" s="43"/>
      <c r="Z64" s="43"/>
      <c r="AA64" s="43"/>
      <c r="AB64" s="43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</row>
    <row r="65" spans="1:45" ht="14.4">
      <c r="A65" s="3" t="str">
        <f t="shared" si="0"/>
        <v/>
      </c>
      <c r="B65" s="8"/>
      <c r="C65" s="8"/>
      <c r="D65" s="18"/>
      <c r="E65" s="8"/>
      <c r="F65" s="32"/>
      <c r="G65" s="3"/>
      <c r="H65" s="29"/>
      <c r="I65" s="39"/>
      <c r="J65" s="3" t="s">
        <v>125</v>
      </c>
      <c r="K65" s="3" t="str">
        <f t="shared" si="1"/>
        <v/>
      </c>
      <c r="L65" s="38" t="s">
        <v>125</v>
      </c>
      <c r="M65" s="8" t="s">
        <v>125</v>
      </c>
      <c r="N65" s="8" t="str">
        <f t="shared" si="2"/>
        <v/>
      </c>
      <c r="O65" s="8" t="s">
        <v>125</v>
      </c>
      <c r="P65" s="3">
        <v>1</v>
      </c>
      <c r="Q65" s="3">
        <v>1</v>
      </c>
      <c r="R65" s="43"/>
      <c r="S65" s="43"/>
      <c r="T65" s="11"/>
      <c r="U65" s="11"/>
      <c r="V65" s="43"/>
      <c r="W65" s="43"/>
      <c r="X65" s="43"/>
      <c r="Y65" s="43"/>
      <c r="Z65" s="43"/>
      <c r="AA65" s="43"/>
      <c r="AB65" s="43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</row>
    <row r="66" spans="1:45" ht="14.4">
      <c r="A66" s="3" t="str">
        <f t="shared" si="0"/>
        <v/>
      </c>
      <c r="B66" s="8"/>
      <c r="D66" s="17"/>
      <c r="H66" s="29"/>
      <c r="I66" s="39"/>
      <c r="J66" s="3" t="s">
        <v>125</v>
      </c>
      <c r="K66" s="3" t="str">
        <f t="shared" si="1"/>
        <v/>
      </c>
      <c r="L66" s="38" t="s">
        <v>125</v>
      </c>
      <c r="M66" s="8" t="s">
        <v>125</v>
      </c>
      <c r="N66" s="8" t="str">
        <f t="shared" si="2"/>
        <v/>
      </c>
      <c r="O66" s="8" t="s">
        <v>125</v>
      </c>
      <c r="P66" s="3">
        <v>1</v>
      </c>
      <c r="Q66" s="3">
        <v>1</v>
      </c>
      <c r="R66" s="43"/>
      <c r="S66" s="43"/>
      <c r="T66" s="11"/>
      <c r="U66" s="11"/>
      <c r="V66" s="43"/>
      <c r="W66" s="43"/>
      <c r="X66" s="43"/>
      <c r="Y66" s="43"/>
      <c r="Z66" s="43"/>
      <c r="AA66" s="43"/>
      <c r="AB66" s="43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</row>
    <row r="67" spans="1:45" ht="14.4">
      <c r="A67" s="3" t="str">
        <f t="shared" si="0"/>
        <v/>
      </c>
      <c r="B67" s="8"/>
      <c r="D67" s="18"/>
      <c r="E67" s="8"/>
      <c r="F67" s="32"/>
      <c r="G67" s="3"/>
      <c r="H67" s="29"/>
      <c r="I67" s="39"/>
      <c r="J67" s="3" t="s">
        <v>125</v>
      </c>
      <c r="K67" s="3" t="str">
        <f t="shared" si="1"/>
        <v/>
      </c>
      <c r="L67" s="38" t="s">
        <v>125</v>
      </c>
      <c r="M67" s="8" t="s">
        <v>125</v>
      </c>
      <c r="N67" s="8" t="str">
        <f t="shared" si="2"/>
        <v/>
      </c>
      <c r="O67" s="8" t="s">
        <v>125</v>
      </c>
      <c r="P67" s="3">
        <v>1</v>
      </c>
      <c r="Q67" s="3">
        <v>1</v>
      </c>
      <c r="S67" s="43"/>
      <c r="T67" s="11"/>
      <c r="U67" s="11"/>
      <c r="V67" s="43"/>
      <c r="W67" s="43"/>
      <c r="X67" s="43"/>
      <c r="Y67" s="43"/>
      <c r="Z67" s="43"/>
      <c r="AA67" s="43"/>
      <c r="AB67" s="43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</row>
    <row r="68" spans="1:45" ht="14.4">
      <c r="A68" s="3" t="str">
        <f t="shared" si="0"/>
        <v/>
      </c>
      <c r="B68" s="8"/>
      <c r="C68" s="8"/>
      <c r="D68" s="18"/>
      <c r="E68" s="8"/>
      <c r="F68" s="32"/>
      <c r="G68" s="3"/>
      <c r="H68" s="29"/>
      <c r="I68" s="39"/>
      <c r="J68" s="3" t="s">
        <v>125</v>
      </c>
      <c r="K68" s="3" t="str">
        <f t="shared" si="1"/>
        <v/>
      </c>
      <c r="L68" s="38" t="s">
        <v>125</v>
      </c>
      <c r="M68" s="8" t="s">
        <v>125</v>
      </c>
      <c r="N68" s="8" t="str">
        <f t="shared" si="2"/>
        <v/>
      </c>
      <c r="O68" s="8" t="s">
        <v>125</v>
      </c>
      <c r="P68" s="3">
        <v>1</v>
      </c>
      <c r="Q68" s="3">
        <v>1</v>
      </c>
      <c r="S68" s="43"/>
      <c r="T68" s="11"/>
      <c r="U68" s="11"/>
      <c r="V68" s="43"/>
      <c r="W68" s="43"/>
      <c r="X68" s="43"/>
      <c r="Y68" s="43"/>
      <c r="Z68" s="43"/>
      <c r="AA68" s="43"/>
      <c r="AB68" s="43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</row>
    <row r="69" spans="1:45" ht="14.4">
      <c r="A69" s="3" t="str">
        <f t="shared" si="0"/>
        <v/>
      </c>
      <c r="B69" s="8"/>
      <c r="C69" s="8"/>
      <c r="D69" s="18"/>
      <c r="E69" s="8"/>
      <c r="F69" s="32"/>
      <c r="G69" s="3"/>
      <c r="H69" s="29"/>
      <c r="I69" s="39"/>
      <c r="J69" s="3" t="s">
        <v>125</v>
      </c>
      <c r="K69" s="3" t="str">
        <f t="shared" si="1"/>
        <v/>
      </c>
      <c r="L69" s="38" t="s">
        <v>125</v>
      </c>
      <c r="M69" s="8" t="s">
        <v>125</v>
      </c>
      <c r="N69" s="8" t="str">
        <f t="shared" si="2"/>
        <v/>
      </c>
      <c r="O69" s="8" t="s">
        <v>125</v>
      </c>
      <c r="P69" s="3">
        <v>1</v>
      </c>
      <c r="Q69" s="3">
        <v>1</v>
      </c>
      <c r="R69" s="43"/>
      <c r="S69" s="43"/>
      <c r="T69" s="11"/>
      <c r="U69" s="11"/>
      <c r="V69" s="43"/>
      <c r="W69" s="43"/>
      <c r="X69" s="43"/>
      <c r="Y69" s="43"/>
      <c r="Z69" s="43"/>
      <c r="AA69" s="43"/>
      <c r="AB69" s="43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</row>
    <row r="70" spans="1:45" ht="14.4">
      <c r="A70" s="3" t="str">
        <f t="shared" si="0"/>
        <v/>
      </c>
      <c r="B70" s="8"/>
      <c r="C70" s="8"/>
      <c r="D70" s="18"/>
      <c r="E70" s="8"/>
      <c r="F70" s="32"/>
      <c r="G70" s="3"/>
      <c r="H70" s="29"/>
      <c r="I70" s="39"/>
      <c r="J70" s="3" t="s">
        <v>125</v>
      </c>
      <c r="K70" s="3" t="str">
        <f t="shared" si="1"/>
        <v/>
      </c>
      <c r="L70" s="38" t="s">
        <v>125</v>
      </c>
      <c r="M70" s="8" t="s">
        <v>125</v>
      </c>
      <c r="N70" s="8" t="str">
        <f t="shared" si="2"/>
        <v/>
      </c>
      <c r="O70" s="8" t="s">
        <v>125</v>
      </c>
      <c r="P70" s="3">
        <v>1</v>
      </c>
      <c r="Q70" s="3">
        <v>1</v>
      </c>
      <c r="R70" s="43"/>
      <c r="S70" s="43"/>
      <c r="T70" s="11"/>
      <c r="U70" s="11"/>
      <c r="V70" s="43"/>
      <c r="W70" s="43"/>
      <c r="X70" s="43"/>
      <c r="Y70" s="43"/>
      <c r="Z70" s="43"/>
      <c r="AA70" s="43"/>
      <c r="AB70" s="43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</row>
    <row r="71" spans="1:45" ht="14.4">
      <c r="A71" s="3" t="str">
        <f t="shared" si="0"/>
        <v/>
      </c>
      <c r="D71" s="46"/>
      <c r="F71" s="1"/>
      <c r="H71" s="29"/>
      <c r="I71" s="39"/>
      <c r="J71" s="3" t="s">
        <v>125</v>
      </c>
      <c r="K71" s="3" t="str">
        <f t="shared" si="1"/>
        <v/>
      </c>
      <c r="L71" s="38" t="s">
        <v>125</v>
      </c>
      <c r="M71" s="8" t="s">
        <v>125</v>
      </c>
      <c r="N71" s="8" t="str">
        <f t="shared" si="2"/>
        <v/>
      </c>
      <c r="O71" s="8" t="s">
        <v>125</v>
      </c>
      <c r="P71" s="3">
        <v>1</v>
      </c>
      <c r="Q71" s="3">
        <v>1</v>
      </c>
      <c r="R71" s="43"/>
      <c r="S71" s="43"/>
      <c r="T71" s="11"/>
      <c r="U71" s="11"/>
      <c r="V71" s="43"/>
      <c r="W71" s="43"/>
      <c r="X71" s="43"/>
      <c r="Y71" s="43"/>
      <c r="Z71" s="43"/>
      <c r="AA71" s="43"/>
      <c r="AB71" s="43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</row>
    <row r="72" spans="1:45" ht="14.4">
      <c r="A72" s="3" t="str">
        <f t="shared" si="0"/>
        <v/>
      </c>
      <c r="D72" s="46"/>
      <c r="F72" s="1"/>
      <c r="H72" s="29"/>
      <c r="I72" s="39"/>
      <c r="J72" s="3" t="s">
        <v>125</v>
      </c>
      <c r="K72" s="3" t="str">
        <f t="shared" si="1"/>
        <v/>
      </c>
      <c r="L72" s="38" t="s">
        <v>125</v>
      </c>
      <c r="M72" s="8" t="s">
        <v>125</v>
      </c>
      <c r="N72" s="8" t="str">
        <f t="shared" si="2"/>
        <v/>
      </c>
      <c r="O72" s="8" t="s">
        <v>125</v>
      </c>
      <c r="P72" s="3">
        <v>1</v>
      </c>
      <c r="Q72" s="3">
        <v>1</v>
      </c>
      <c r="R72" s="43"/>
      <c r="S72" s="43"/>
      <c r="T72" s="11"/>
      <c r="U72" s="11"/>
      <c r="V72" s="43"/>
      <c r="W72" s="43"/>
      <c r="X72" s="43"/>
      <c r="Y72" s="43"/>
      <c r="Z72" s="43"/>
      <c r="AA72" s="43"/>
      <c r="AB72" s="43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</row>
    <row r="73" spans="1:45" ht="14.4">
      <c r="A73" s="3" t="str">
        <f t="shared" si="0"/>
        <v/>
      </c>
      <c r="D73" s="46"/>
      <c r="F73" s="1"/>
      <c r="H73" s="29"/>
      <c r="I73" s="39"/>
      <c r="J73" s="3" t="s">
        <v>125</v>
      </c>
      <c r="K73" s="3" t="str">
        <f t="shared" si="1"/>
        <v/>
      </c>
      <c r="L73" s="38" t="s">
        <v>125</v>
      </c>
      <c r="M73" s="8" t="s">
        <v>125</v>
      </c>
      <c r="N73" s="8" t="str">
        <f t="shared" si="2"/>
        <v/>
      </c>
      <c r="O73" s="8" t="s">
        <v>125</v>
      </c>
      <c r="P73" s="3">
        <v>1</v>
      </c>
      <c r="Q73" s="3">
        <v>1</v>
      </c>
      <c r="R73" s="43"/>
      <c r="S73" s="43"/>
      <c r="T73" s="11"/>
      <c r="U73" s="11"/>
      <c r="V73" s="43"/>
      <c r="W73" s="43"/>
      <c r="X73" s="43"/>
      <c r="Y73" s="43"/>
      <c r="Z73" s="43"/>
      <c r="AA73" s="43"/>
      <c r="AB73" s="43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</row>
    <row r="74" spans="1:45" ht="14.4">
      <c r="A74" s="3" t="str">
        <f t="shared" si="0"/>
        <v/>
      </c>
      <c r="D74" s="46"/>
      <c r="F74" s="1"/>
      <c r="H74" s="29"/>
      <c r="I74" s="39"/>
      <c r="J74" s="3" t="s">
        <v>125</v>
      </c>
      <c r="K74" s="3" t="str">
        <f t="shared" si="1"/>
        <v/>
      </c>
      <c r="L74" s="38" t="s">
        <v>125</v>
      </c>
      <c r="M74" s="8" t="s">
        <v>125</v>
      </c>
      <c r="N74" s="8" t="str">
        <f t="shared" si="2"/>
        <v/>
      </c>
      <c r="O74" s="8" t="s">
        <v>125</v>
      </c>
      <c r="P74" s="3">
        <v>1</v>
      </c>
      <c r="Q74" s="3">
        <v>1</v>
      </c>
      <c r="R74" s="43"/>
      <c r="S74" s="43"/>
      <c r="T74" s="11"/>
      <c r="U74" s="11"/>
      <c r="V74" s="43"/>
      <c r="W74" s="43"/>
      <c r="X74" s="43"/>
      <c r="Y74" s="43"/>
      <c r="Z74" s="43"/>
      <c r="AA74" s="43"/>
      <c r="AB74" s="43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</row>
    <row r="75" spans="1:45" ht="14.4">
      <c r="A75" s="3" t="str">
        <f t="shared" si="0"/>
        <v/>
      </c>
      <c r="D75" s="46"/>
      <c r="F75" s="1"/>
      <c r="H75" s="29"/>
      <c r="I75" s="39"/>
      <c r="J75" s="3" t="s">
        <v>125</v>
      </c>
      <c r="K75" s="3" t="str">
        <f t="shared" si="1"/>
        <v/>
      </c>
      <c r="L75" s="38" t="s">
        <v>125</v>
      </c>
      <c r="M75" s="8" t="s">
        <v>125</v>
      </c>
      <c r="N75" s="8" t="str">
        <f t="shared" si="2"/>
        <v/>
      </c>
      <c r="O75" s="8" t="s">
        <v>125</v>
      </c>
      <c r="P75" s="3">
        <v>1</v>
      </c>
      <c r="Q75" s="3">
        <v>1</v>
      </c>
      <c r="R75" s="43"/>
      <c r="S75" s="43"/>
      <c r="T75" s="11"/>
      <c r="U75" s="11"/>
      <c r="V75" s="43"/>
      <c r="W75" s="43"/>
      <c r="X75" s="43"/>
      <c r="Y75" s="43"/>
      <c r="Z75" s="43"/>
      <c r="AA75" s="43"/>
      <c r="AB75" s="43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</row>
    <row r="76" spans="1:45" ht="14.4">
      <c r="A76" s="3" t="str">
        <f t="shared" si="0"/>
        <v/>
      </c>
      <c r="D76" s="46"/>
      <c r="F76" s="1"/>
      <c r="H76" s="29"/>
      <c r="I76" s="39"/>
      <c r="J76" s="3" t="s">
        <v>125</v>
      </c>
      <c r="K76" s="3" t="str">
        <f t="shared" si="1"/>
        <v/>
      </c>
      <c r="L76" s="38" t="s">
        <v>125</v>
      </c>
      <c r="M76" s="8" t="s">
        <v>125</v>
      </c>
      <c r="N76" s="8" t="str">
        <f t="shared" si="2"/>
        <v/>
      </c>
      <c r="O76" s="8" t="s">
        <v>125</v>
      </c>
      <c r="P76" s="3">
        <v>1</v>
      </c>
      <c r="Q76" s="3">
        <v>1</v>
      </c>
      <c r="R76" s="43"/>
      <c r="S76" s="43"/>
      <c r="T76" s="11"/>
      <c r="U76" s="11"/>
      <c r="V76" s="43"/>
      <c r="W76" s="43"/>
      <c r="X76" s="43"/>
      <c r="Y76" s="43"/>
      <c r="Z76" s="43"/>
      <c r="AA76" s="43"/>
      <c r="AB76" s="43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</row>
    <row r="77" spans="1:45" ht="14.4">
      <c r="A77" s="3" t="str">
        <f t="shared" si="0"/>
        <v/>
      </c>
      <c r="D77" s="46"/>
      <c r="F77" s="1"/>
      <c r="H77" s="29"/>
      <c r="I77" s="39"/>
      <c r="J77" s="3" t="s">
        <v>125</v>
      </c>
      <c r="K77" s="3" t="str">
        <f t="shared" si="1"/>
        <v/>
      </c>
      <c r="L77" s="38" t="s">
        <v>125</v>
      </c>
      <c r="M77" s="8" t="s">
        <v>125</v>
      </c>
      <c r="N77" s="8" t="str">
        <f t="shared" si="2"/>
        <v/>
      </c>
      <c r="O77" s="8" t="s">
        <v>125</v>
      </c>
      <c r="P77" s="3">
        <v>1</v>
      </c>
      <c r="Q77" s="3">
        <v>1</v>
      </c>
      <c r="R77" s="43"/>
      <c r="S77" s="43"/>
      <c r="T77" s="11"/>
      <c r="U77" s="11"/>
      <c r="V77" s="43"/>
      <c r="W77" s="43"/>
      <c r="X77" s="43"/>
      <c r="Y77" s="43"/>
      <c r="Z77" s="43"/>
      <c r="AA77" s="43"/>
      <c r="AB77" s="43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</row>
    <row r="78" spans="1:45" ht="14.4">
      <c r="A78" s="3" t="str">
        <f t="shared" si="0"/>
        <v/>
      </c>
      <c r="D78" s="46"/>
      <c r="F78" s="1"/>
      <c r="H78" s="29"/>
      <c r="I78" s="47"/>
      <c r="J78" s="3" t="s">
        <v>125</v>
      </c>
      <c r="K78" s="3" t="str">
        <f t="shared" si="1"/>
        <v/>
      </c>
      <c r="L78" s="38" t="s">
        <v>125</v>
      </c>
      <c r="M78" s="8" t="s">
        <v>125</v>
      </c>
      <c r="N78" s="8" t="str">
        <f t="shared" si="2"/>
        <v/>
      </c>
      <c r="O78" s="8" t="s">
        <v>125</v>
      </c>
      <c r="P78" s="3">
        <v>1</v>
      </c>
      <c r="Q78" s="3">
        <v>1</v>
      </c>
      <c r="R78" s="43"/>
      <c r="S78" s="43"/>
      <c r="T78" s="11"/>
      <c r="U78" s="11"/>
      <c r="V78" s="43"/>
      <c r="W78" s="43"/>
      <c r="X78" s="43"/>
      <c r="Y78" s="43"/>
      <c r="Z78" s="43"/>
      <c r="AA78" s="43"/>
      <c r="AB78" s="43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</row>
    <row r="79" spans="1:45" ht="14.4">
      <c r="A79" s="3" t="str">
        <f t="shared" si="0"/>
        <v/>
      </c>
      <c r="D79" s="46"/>
      <c r="F79" s="1"/>
      <c r="H79" s="29"/>
      <c r="I79" s="39"/>
      <c r="J79" s="3" t="s">
        <v>125</v>
      </c>
      <c r="K79" s="3" t="str">
        <f t="shared" si="1"/>
        <v/>
      </c>
      <c r="L79" s="38" t="s">
        <v>125</v>
      </c>
      <c r="M79" s="8" t="s">
        <v>125</v>
      </c>
      <c r="N79" s="8" t="str">
        <f t="shared" si="2"/>
        <v/>
      </c>
      <c r="O79" s="8" t="s">
        <v>125</v>
      </c>
      <c r="P79" s="3">
        <v>1</v>
      </c>
      <c r="Q79" s="3">
        <v>1</v>
      </c>
      <c r="R79" s="43"/>
      <c r="S79" s="43"/>
      <c r="T79" s="11"/>
      <c r="U79" s="11"/>
      <c r="V79" s="43"/>
      <c r="W79" s="43"/>
      <c r="X79" s="43"/>
      <c r="Y79" s="43"/>
      <c r="Z79" s="43"/>
      <c r="AA79" s="43"/>
      <c r="AB79" s="43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</row>
    <row r="80" spans="1:45" ht="14.4">
      <c r="A80" s="3" t="str">
        <f t="shared" si="0"/>
        <v/>
      </c>
      <c r="D80" s="46"/>
      <c r="F80" s="1"/>
      <c r="H80" s="29"/>
      <c r="I80" s="39"/>
      <c r="J80" s="3" t="s">
        <v>125</v>
      </c>
      <c r="K80" s="3" t="str">
        <f t="shared" si="1"/>
        <v/>
      </c>
      <c r="L80" s="38" t="s">
        <v>125</v>
      </c>
      <c r="M80" s="8" t="s">
        <v>125</v>
      </c>
      <c r="N80" s="8" t="str">
        <f t="shared" si="2"/>
        <v/>
      </c>
      <c r="O80" s="8" t="s">
        <v>125</v>
      </c>
      <c r="P80" s="3">
        <v>1</v>
      </c>
      <c r="Q80" s="3">
        <v>1</v>
      </c>
      <c r="R80" s="43"/>
      <c r="S80" s="43"/>
      <c r="T80" s="11"/>
      <c r="U80" s="11"/>
      <c r="V80" s="43"/>
      <c r="W80" s="43"/>
      <c r="X80" s="43"/>
      <c r="Y80" s="43"/>
      <c r="Z80" s="43"/>
      <c r="AA80" s="43"/>
      <c r="AB80" s="43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</row>
    <row r="81" spans="1:45" ht="14.4">
      <c r="A81" s="3" t="str">
        <f t="shared" si="0"/>
        <v/>
      </c>
      <c r="D81" s="46"/>
      <c r="F81" s="1"/>
      <c r="H81" s="29"/>
      <c r="I81" s="39"/>
      <c r="J81" s="3" t="s">
        <v>125</v>
      </c>
      <c r="K81" s="3" t="str">
        <f t="shared" si="1"/>
        <v/>
      </c>
      <c r="L81" s="38" t="s">
        <v>125</v>
      </c>
      <c r="M81" s="8" t="s">
        <v>125</v>
      </c>
      <c r="N81" s="8" t="str">
        <f t="shared" si="2"/>
        <v/>
      </c>
      <c r="O81" s="8" t="s">
        <v>125</v>
      </c>
      <c r="P81" s="3">
        <v>1</v>
      </c>
      <c r="Q81" s="3">
        <v>1</v>
      </c>
      <c r="R81" s="43"/>
      <c r="S81" s="43"/>
      <c r="T81" s="11"/>
      <c r="U81" s="11"/>
      <c r="V81" s="43"/>
      <c r="W81" s="43"/>
      <c r="X81" s="43"/>
      <c r="Y81" s="43"/>
      <c r="Z81" s="43"/>
      <c r="AA81" s="43"/>
      <c r="AB81" s="43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</row>
    <row r="82" spans="1:45" ht="14.4">
      <c r="A82" s="3" t="str">
        <f t="shared" si="0"/>
        <v/>
      </c>
      <c r="D82" s="46"/>
      <c r="F82" s="1"/>
      <c r="H82" s="29"/>
      <c r="I82" s="39"/>
      <c r="J82" s="3" t="s">
        <v>125</v>
      </c>
      <c r="K82" s="3" t="str">
        <f t="shared" si="1"/>
        <v/>
      </c>
      <c r="L82" s="38" t="s">
        <v>125</v>
      </c>
      <c r="M82" s="8" t="s">
        <v>125</v>
      </c>
      <c r="N82" s="8" t="str">
        <f t="shared" si="2"/>
        <v/>
      </c>
      <c r="O82" s="8" t="s">
        <v>125</v>
      </c>
      <c r="P82" s="3">
        <v>1</v>
      </c>
      <c r="Q82" s="3">
        <v>1</v>
      </c>
      <c r="R82" s="43"/>
      <c r="S82" s="43"/>
      <c r="T82" s="11"/>
      <c r="U82" s="11"/>
      <c r="V82" s="43"/>
      <c r="W82" s="43"/>
      <c r="X82" s="43"/>
      <c r="Y82" s="43"/>
      <c r="Z82" s="43"/>
      <c r="AA82" s="43"/>
      <c r="AB82" s="43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</row>
    <row r="83" spans="1:45" ht="14.4">
      <c r="D83" s="46"/>
      <c r="F83" s="1"/>
      <c r="H83" s="29"/>
      <c r="I83" s="39"/>
      <c r="J83" s="3" t="s">
        <v>125</v>
      </c>
      <c r="K83" s="3" t="str">
        <f t="shared" si="1"/>
        <v/>
      </c>
      <c r="L83" s="38" t="s">
        <v>125</v>
      </c>
      <c r="M83" s="8" t="s">
        <v>125</v>
      </c>
      <c r="N83" s="8" t="str">
        <f t="shared" si="2"/>
        <v/>
      </c>
      <c r="O83" s="8" t="s">
        <v>125</v>
      </c>
      <c r="P83" s="3">
        <v>1</v>
      </c>
      <c r="Q83" s="3">
        <v>1</v>
      </c>
      <c r="R83" s="43"/>
      <c r="S83" s="43"/>
      <c r="T83" s="11"/>
      <c r="U83" s="11"/>
      <c r="V83" s="43"/>
      <c r="W83" s="43"/>
      <c r="X83" s="43"/>
      <c r="Y83" s="43"/>
      <c r="Z83" s="43"/>
      <c r="AA83" s="43"/>
      <c r="AB83" s="43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</row>
    <row r="84" spans="1:45" ht="14.4">
      <c r="D84" s="46"/>
      <c r="F84" s="1"/>
      <c r="H84" s="29"/>
      <c r="I84" s="39"/>
      <c r="J84" s="3" t="s">
        <v>125</v>
      </c>
      <c r="K84" s="3" t="str">
        <f t="shared" si="1"/>
        <v/>
      </c>
      <c r="L84" s="38" t="s">
        <v>125</v>
      </c>
      <c r="M84" s="8" t="s">
        <v>125</v>
      </c>
      <c r="N84" s="8" t="str">
        <f t="shared" si="2"/>
        <v/>
      </c>
      <c r="O84" s="8" t="s">
        <v>125</v>
      </c>
      <c r="P84" s="3">
        <v>1</v>
      </c>
      <c r="Q84" s="3">
        <v>1</v>
      </c>
      <c r="R84" s="43"/>
      <c r="S84" s="43"/>
      <c r="T84" s="11"/>
      <c r="U84" s="11"/>
      <c r="V84" s="43"/>
      <c r="W84" s="43"/>
      <c r="X84" s="43"/>
      <c r="Y84" s="43"/>
      <c r="Z84" s="43"/>
      <c r="AA84" s="43"/>
      <c r="AB84" s="43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</row>
    <row r="85" spans="1:45" ht="14.4">
      <c r="D85" s="46"/>
      <c r="F85" s="1"/>
      <c r="H85" s="29"/>
      <c r="I85" s="39"/>
      <c r="J85" s="3" t="s">
        <v>125</v>
      </c>
      <c r="K85" s="3" t="str">
        <f t="shared" si="1"/>
        <v/>
      </c>
      <c r="L85" s="38" t="s">
        <v>125</v>
      </c>
      <c r="M85" s="8" t="s">
        <v>125</v>
      </c>
      <c r="N85" s="8" t="str">
        <f t="shared" si="2"/>
        <v/>
      </c>
      <c r="O85" s="8" t="s">
        <v>125</v>
      </c>
      <c r="P85" s="3">
        <v>1</v>
      </c>
      <c r="Q85" s="3">
        <v>1</v>
      </c>
      <c r="R85" s="43"/>
      <c r="S85" s="43"/>
      <c r="T85" s="11"/>
      <c r="U85" s="11"/>
      <c r="V85" s="43"/>
      <c r="W85" s="43"/>
      <c r="X85" s="43"/>
      <c r="Y85" s="43"/>
      <c r="Z85" s="43"/>
      <c r="AA85" s="43"/>
      <c r="AB85" s="43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</row>
    <row r="86" spans="1:45" ht="14.4">
      <c r="D86" s="46"/>
      <c r="F86" s="1"/>
      <c r="H86" s="29"/>
      <c r="I86" s="39"/>
      <c r="J86" s="3" t="s">
        <v>125</v>
      </c>
      <c r="K86" s="3" t="str">
        <f t="shared" si="1"/>
        <v/>
      </c>
      <c r="L86" s="38" t="s">
        <v>125</v>
      </c>
      <c r="M86" s="8" t="s">
        <v>125</v>
      </c>
      <c r="N86" s="8" t="str">
        <f t="shared" si="2"/>
        <v/>
      </c>
      <c r="O86" s="8" t="s">
        <v>125</v>
      </c>
      <c r="P86" s="3">
        <v>1</v>
      </c>
      <c r="Q86" s="3">
        <v>1</v>
      </c>
      <c r="R86" s="43"/>
      <c r="S86" s="43"/>
      <c r="T86" s="11"/>
      <c r="U86" s="11"/>
      <c r="V86" s="43"/>
      <c r="W86" s="43"/>
      <c r="X86" s="43"/>
      <c r="Y86" s="43"/>
      <c r="Z86" s="43"/>
      <c r="AA86" s="43"/>
      <c r="AB86" s="43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</row>
    <row r="87" spans="1:45" ht="14.4">
      <c r="D87" s="46"/>
      <c r="F87" s="1"/>
      <c r="H87" s="29"/>
      <c r="I87" s="39"/>
      <c r="J87" s="3" t="s">
        <v>125</v>
      </c>
      <c r="K87" s="3" t="str">
        <f t="shared" si="1"/>
        <v/>
      </c>
      <c r="L87" s="38" t="s">
        <v>125</v>
      </c>
      <c r="M87" s="8" t="s">
        <v>125</v>
      </c>
      <c r="N87" s="8" t="str">
        <f t="shared" si="2"/>
        <v/>
      </c>
      <c r="O87" s="8" t="s">
        <v>125</v>
      </c>
      <c r="P87" s="3">
        <v>1</v>
      </c>
      <c r="Q87" s="3">
        <v>1</v>
      </c>
      <c r="R87" s="43"/>
      <c r="S87" s="43"/>
      <c r="T87" s="11"/>
      <c r="U87" s="11"/>
      <c r="V87" s="43"/>
      <c r="W87" s="43"/>
      <c r="X87" s="43"/>
      <c r="Y87" s="43"/>
      <c r="Z87" s="43"/>
      <c r="AA87" s="43"/>
      <c r="AB87" s="43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</row>
    <row r="88" spans="1:45" ht="14.4">
      <c r="D88" s="46"/>
      <c r="F88" s="1"/>
      <c r="H88" s="29"/>
      <c r="I88" s="39"/>
      <c r="J88" s="3" t="s">
        <v>125</v>
      </c>
      <c r="K88" s="3" t="str">
        <f t="shared" si="1"/>
        <v/>
      </c>
      <c r="L88" s="38" t="s">
        <v>125</v>
      </c>
      <c r="M88" s="8" t="s">
        <v>125</v>
      </c>
      <c r="N88" s="8" t="str">
        <f t="shared" si="2"/>
        <v/>
      </c>
      <c r="O88" s="8" t="s">
        <v>125</v>
      </c>
      <c r="P88" s="3">
        <v>1</v>
      </c>
      <c r="Q88" s="3">
        <v>1</v>
      </c>
      <c r="R88" s="43"/>
      <c r="S88" s="43"/>
      <c r="T88" s="11"/>
      <c r="U88" s="11"/>
      <c r="V88" s="43"/>
      <c r="W88" s="43"/>
      <c r="X88" s="43"/>
      <c r="Y88" s="43"/>
      <c r="Z88" s="43"/>
      <c r="AA88" s="43"/>
      <c r="AB88" s="43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</row>
    <row r="89" spans="1:45" ht="14.4">
      <c r="D89" s="46"/>
      <c r="F89" s="1"/>
      <c r="H89" s="29"/>
      <c r="I89" s="39"/>
      <c r="J89" s="3" t="s">
        <v>125</v>
      </c>
      <c r="K89" s="3" t="str">
        <f t="shared" si="1"/>
        <v/>
      </c>
      <c r="L89" s="38" t="s">
        <v>125</v>
      </c>
      <c r="M89" s="8" t="s">
        <v>125</v>
      </c>
      <c r="N89" s="8" t="str">
        <f t="shared" si="2"/>
        <v/>
      </c>
      <c r="O89" s="8" t="s">
        <v>125</v>
      </c>
      <c r="P89" s="3">
        <v>1</v>
      </c>
      <c r="Q89" s="3">
        <v>1</v>
      </c>
      <c r="R89" s="43"/>
      <c r="S89" s="43"/>
      <c r="T89" s="11"/>
      <c r="U89" s="11"/>
      <c r="V89" s="43"/>
      <c r="W89" s="43"/>
      <c r="X89" s="43"/>
      <c r="Y89" s="43"/>
      <c r="Z89" s="43"/>
      <c r="AA89" s="43"/>
      <c r="AB89" s="43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</row>
    <row r="90" spans="1:45" ht="14.4">
      <c r="D90" s="46"/>
      <c r="F90" s="1"/>
      <c r="H90" s="29"/>
      <c r="I90" s="39"/>
      <c r="J90" s="3" t="s">
        <v>125</v>
      </c>
      <c r="K90" s="3" t="str">
        <f t="shared" si="1"/>
        <v/>
      </c>
      <c r="L90" s="38" t="s">
        <v>125</v>
      </c>
      <c r="M90" s="8" t="s">
        <v>125</v>
      </c>
      <c r="N90" s="8" t="str">
        <f t="shared" si="2"/>
        <v/>
      </c>
      <c r="O90" s="8" t="s">
        <v>125</v>
      </c>
      <c r="P90" s="3">
        <v>1</v>
      </c>
      <c r="Q90" s="3">
        <v>1</v>
      </c>
      <c r="R90" s="43"/>
      <c r="S90" s="43"/>
      <c r="T90" s="11"/>
      <c r="U90" s="11"/>
      <c r="V90" s="43"/>
      <c r="W90" s="43"/>
      <c r="X90" s="43"/>
      <c r="Y90" s="43"/>
      <c r="Z90" s="43"/>
      <c r="AA90" s="43"/>
      <c r="AB90" s="43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</row>
    <row r="91" spans="1:45" ht="14.4">
      <c r="D91" s="46"/>
      <c r="F91" s="1"/>
      <c r="H91" s="29"/>
      <c r="I91" s="39"/>
      <c r="J91" s="3" t="s">
        <v>125</v>
      </c>
      <c r="K91" s="3" t="str">
        <f t="shared" si="1"/>
        <v/>
      </c>
      <c r="L91" s="38" t="s">
        <v>125</v>
      </c>
      <c r="M91" s="8" t="s">
        <v>125</v>
      </c>
      <c r="N91" s="8" t="str">
        <f t="shared" si="2"/>
        <v/>
      </c>
      <c r="O91" s="8" t="s">
        <v>125</v>
      </c>
      <c r="P91" s="3">
        <v>1</v>
      </c>
      <c r="Q91" s="3">
        <v>1</v>
      </c>
      <c r="R91" s="43"/>
      <c r="S91" s="43"/>
      <c r="T91" s="11"/>
      <c r="U91" s="11"/>
      <c r="V91" s="43"/>
      <c r="W91" s="43"/>
      <c r="X91" s="43"/>
      <c r="Y91" s="43"/>
      <c r="Z91" s="43"/>
      <c r="AA91" s="43"/>
      <c r="AB91" s="43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</row>
    <row r="92" spans="1:45" ht="14.4">
      <c r="D92" s="46"/>
      <c r="F92" s="1"/>
      <c r="H92" s="29"/>
      <c r="I92" s="39"/>
      <c r="J92" s="3" t="s">
        <v>125</v>
      </c>
      <c r="K92" s="3" t="str">
        <f t="shared" si="1"/>
        <v/>
      </c>
      <c r="L92" s="38" t="s">
        <v>125</v>
      </c>
      <c r="M92" s="8" t="s">
        <v>125</v>
      </c>
      <c r="N92" s="8" t="str">
        <f t="shared" si="2"/>
        <v/>
      </c>
      <c r="O92" s="8" t="s">
        <v>125</v>
      </c>
      <c r="P92" s="3">
        <v>1</v>
      </c>
      <c r="Q92" s="3">
        <v>1</v>
      </c>
      <c r="R92" s="43"/>
      <c r="S92" s="43"/>
      <c r="T92" s="11"/>
      <c r="U92" s="11"/>
      <c r="V92" s="43"/>
      <c r="W92" s="43"/>
      <c r="X92" s="43"/>
      <c r="Y92" s="43"/>
      <c r="Z92" s="43"/>
      <c r="AA92" s="43"/>
      <c r="AB92" s="43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</row>
    <row r="93" spans="1:45" ht="14.4">
      <c r="D93" s="46"/>
      <c r="F93" s="1"/>
      <c r="H93" s="29"/>
      <c r="I93" s="39"/>
      <c r="J93" s="3" t="s">
        <v>125</v>
      </c>
      <c r="K93" s="3" t="str">
        <f t="shared" si="1"/>
        <v/>
      </c>
      <c r="L93" s="38" t="s">
        <v>125</v>
      </c>
      <c r="M93" s="8" t="s">
        <v>125</v>
      </c>
      <c r="N93" s="8" t="str">
        <f t="shared" si="2"/>
        <v/>
      </c>
      <c r="O93" s="8" t="s">
        <v>125</v>
      </c>
      <c r="P93" s="3">
        <v>1</v>
      </c>
      <c r="Q93" s="3">
        <v>1</v>
      </c>
      <c r="R93" s="43"/>
      <c r="S93" s="43"/>
      <c r="T93" s="11"/>
      <c r="U93" s="11"/>
      <c r="V93" s="43"/>
      <c r="W93" s="43"/>
      <c r="X93" s="43"/>
      <c r="Y93" s="43"/>
      <c r="Z93" s="43"/>
      <c r="AA93" s="43"/>
      <c r="AB93" s="43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</row>
    <row r="94" spans="1:45" ht="14.4">
      <c r="D94" s="46"/>
      <c r="F94" s="1"/>
      <c r="H94" s="29"/>
      <c r="I94" s="39"/>
      <c r="J94" s="3" t="s">
        <v>125</v>
      </c>
      <c r="K94" s="3" t="str">
        <f t="shared" si="1"/>
        <v/>
      </c>
      <c r="L94" s="38" t="s">
        <v>125</v>
      </c>
      <c r="M94" s="8" t="s">
        <v>125</v>
      </c>
      <c r="N94" s="8" t="str">
        <f t="shared" si="2"/>
        <v/>
      </c>
      <c r="O94" s="8" t="s">
        <v>125</v>
      </c>
      <c r="P94" s="3">
        <v>1</v>
      </c>
      <c r="Q94" s="3">
        <v>1</v>
      </c>
      <c r="R94" s="43"/>
      <c r="S94" s="43"/>
      <c r="T94" s="11"/>
      <c r="U94" s="11"/>
      <c r="V94" s="43"/>
      <c r="W94" s="43"/>
      <c r="X94" s="43"/>
      <c r="Y94" s="43"/>
      <c r="Z94" s="43"/>
      <c r="AA94" s="43"/>
      <c r="AB94" s="43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</row>
    <row r="95" spans="1:45" ht="14.4">
      <c r="D95" s="46"/>
      <c r="F95" s="1"/>
      <c r="H95" s="29"/>
      <c r="I95" s="39"/>
      <c r="J95" s="3" t="s">
        <v>125</v>
      </c>
      <c r="K95" s="3" t="str">
        <f t="shared" si="1"/>
        <v/>
      </c>
      <c r="L95" s="38" t="s">
        <v>125</v>
      </c>
      <c r="M95" s="8" t="s">
        <v>125</v>
      </c>
      <c r="N95" s="8" t="str">
        <f t="shared" si="2"/>
        <v/>
      </c>
      <c r="O95" s="8" t="s">
        <v>125</v>
      </c>
      <c r="P95" s="3">
        <v>1</v>
      </c>
      <c r="Q95" s="3">
        <v>1</v>
      </c>
      <c r="R95" s="43"/>
      <c r="S95" s="43"/>
      <c r="T95" s="11"/>
      <c r="U95" s="11"/>
      <c r="V95" s="43"/>
      <c r="W95" s="43"/>
      <c r="X95" s="43"/>
      <c r="Y95" s="43"/>
      <c r="Z95" s="43"/>
      <c r="AA95" s="43"/>
      <c r="AB95" s="43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</row>
    <row r="96" spans="1:45" ht="14.4">
      <c r="D96" s="46"/>
      <c r="F96" s="1"/>
      <c r="H96" s="29"/>
      <c r="I96" s="39"/>
      <c r="J96" s="3" t="s">
        <v>125</v>
      </c>
      <c r="K96" s="3" t="str">
        <f t="shared" si="1"/>
        <v/>
      </c>
      <c r="L96" s="38" t="s">
        <v>125</v>
      </c>
      <c r="M96" s="8" t="s">
        <v>125</v>
      </c>
      <c r="N96" s="8" t="str">
        <f t="shared" si="2"/>
        <v/>
      </c>
      <c r="O96" s="8" t="s">
        <v>125</v>
      </c>
      <c r="P96" s="3">
        <v>1</v>
      </c>
      <c r="Q96" s="3">
        <v>1</v>
      </c>
      <c r="R96" s="43"/>
      <c r="S96" s="43"/>
      <c r="T96" s="11"/>
      <c r="U96" s="11"/>
      <c r="V96" s="43"/>
      <c r="W96" s="43"/>
      <c r="X96" s="43"/>
      <c r="Y96" s="43"/>
      <c r="Z96" s="43"/>
      <c r="AA96" s="43"/>
      <c r="AB96" s="43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</row>
    <row r="97" spans="4:45" ht="14.4">
      <c r="D97" s="46"/>
      <c r="F97" s="1"/>
      <c r="H97" s="29"/>
      <c r="I97" s="39"/>
      <c r="J97" s="3" t="s">
        <v>125</v>
      </c>
      <c r="K97" s="3" t="str">
        <f t="shared" si="1"/>
        <v/>
      </c>
      <c r="L97" s="38" t="s">
        <v>125</v>
      </c>
      <c r="M97" s="8" t="s">
        <v>125</v>
      </c>
      <c r="N97" s="8" t="str">
        <f t="shared" si="2"/>
        <v/>
      </c>
      <c r="O97" s="8" t="s">
        <v>125</v>
      </c>
      <c r="P97" s="3">
        <v>1</v>
      </c>
      <c r="Q97" s="3">
        <v>1</v>
      </c>
      <c r="R97" s="43"/>
      <c r="S97" s="43"/>
      <c r="T97" s="11"/>
      <c r="U97" s="11"/>
      <c r="V97" s="43"/>
      <c r="W97" s="43"/>
      <c r="X97" s="43"/>
      <c r="Y97" s="43"/>
      <c r="Z97" s="43"/>
      <c r="AA97" s="43"/>
      <c r="AB97" s="43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</row>
    <row r="98" spans="4:45" ht="14.4">
      <c r="D98" s="46"/>
      <c r="F98" s="1"/>
      <c r="H98" s="29"/>
      <c r="I98" s="39"/>
      <c r="J98" s="3" t="s">
        <v>125</v>
      </c>
      <c r="K98" s="3" t="str">
        <f t="shared" si="1"/>
        <v/>
      </c>
      <c r="L98" s="38" t="s">
        <v>125</v>
      </c>
      <c r="M98" s="8" t="s">
        <v>125</v>
      </c>
      <c r="N98" s="8" t="str">
        <f t="shared" si="2"/>
        <v/>
      </c>
      <c r="O98" s="8" t="s">
        <v>125</v>
      </c>
      <c r="P98" s="3">
        <v>1</v>
      </c>
      <c r="Q98" s="3">
        <v>1</v>
      </c>
      <c r="R98" s="43"/>
      <c r="S98" s="43"/>
      <c r="T98" s="11"/>
      <c r="U98" s="11"/>
      <c r="V98" s="43"/>
      <c r="W98" s="43"/>
      <c r="X98" s="43"/>
      <c r="Y98" s="43"/>
      <c r="Z98" s="43"/>
      <c r="AA98" s="43"/>
      <c r="AB98" s="43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</row>
    <row r="99" spans="4:45" ht="14.4">
      <c r="D99" s="46"/>
      <c r="F99" s="1"/>
      <c r="H99" s="29"/>
      <c r="I99" s="39"/>
      <c r="J99" s="3" t="s">
        <v>125</v>
      </c>
      <c r="K99" s="3" t="str">
        <f t="shared" si="1"/>
        <v/>
      </c>
      <c r="L99" s="38" t="s">
        <v>125</v>
      </c>
      <c r="M99" s="8" t="s">
        <v>125</v>
      </c>
      <c r="N99" s="8" t="str">
        <f t="shared" si="2"/>
        <v/>
      </c>
      <c r="O99" s="8" t="s">
        <v>125</v>
      </c>
      <c r="P99" s="3">
        <v>1</v>
      </c>
      <c r="Q99" s="3">
        <v>1</v>
      </c>
      <c r="R99" s="43"/>
      <c r="S99" s="43"/>
      <c r="T99" s="11"/>
      <c r="U99" s="11"/>
      <c r="V99" s="43"/>
      <c r="W99" s="43"/>
      <c r="X99" s="43"/>
      <c r="Y99" s="43"/>
      <c r="Z99" s="43"/>
      <c r="AA99" s="43"/>
      <c r="AB99" s="43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</row>
    <row r="100" spans="4:45" ht="14.4">
      <c r="D100" s="46"/>
      <c r="F100" s="1"/>
      <c r="H100" s="29"/>
      <c r="I100" s="39"/>
      <c r="J100" s="3" t="s">
        <v>125</v>
      </c>
      <c r="K100" s="3" t="str">
        <f t="shared" si="1"/>
        <v/>
      </c>
      <c r="L100" s="38" t="s">
        <v>125</v>
      </c>
      <c r="M100" s="8" t="s">
        <v>125</v>
      </c>
      <c r="N100" s="8" t="str">
        <f t="shared" si="2"/>
        <v/>
      </c>
      <c r="O100" s="8" t="s">
        <v>125</v>
      </c>
      <c r="P100" s="3">
        <v>1</v>
      </c>
      <c r="Q100" s="3">
        <v>1</v>
      </c>
      <c r="R100" s="43"/>
      <c r="S100" s="43"/>
      <c r="T100" s="11"/>
      <c r="U100" s="11"/>
      <c r="V100" s="43"/>
      <c r="W100" s="43"/>
      <c r="X100" s="43"/>
      <c r="Y100" s="43"/>
      <c r="Z100" s="43"/>
      <c r="AA100" s="43"/>
      <c r="AB100" s="43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</row>
    <row r="101" spans="4:45" ht="14.4">
      <c r="D101" s="46"/>
      <c r="F101" s="1"/>
      <c r="H101" s="29"/>
      <c r="I101" s="39"/>
      <c r="J101" s="3" t="s">
        <v>125</v>
      </c>
      <c r="K101" s="3" t="str">
        <f t="shared" si="1"/>
        <v/>
      </c>
      <c r="L101" s="38" t="s">
        <v>125</v>
      </c>
      <c r="M101" s="8" t="s">
        <v>125</v>
      </c>
      <c r="N101" s="8" t="str">
        <f t="shared" si="2"/>
        <v/>
      </c>
      <c r="O101" s="8" t="s">
        <v>125</v>
      </c>
      <c r="P101" s="3">
        <v>1</v>
      </c>
      <c r="Q101" s="3">
        <v>1</v>
      </c>
      <c r="R101" s="43"/>
      <c r="S101" s="43"/>
      <c r="T101" s="11"/>
      <c r="U101" s="11"/>
      <c r="V101" s="43"/>
      <c r="W101" s="43"/>
      <c r="X101" s="43"/>
      <c r="Y101" s="43"/>
      <c r="Z101" s="43"/>
      <c r="AA101" s="43"/>
      <c r="AB101" s="43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</row>
    <row r="102" spans="4:45" ht="14.4">
      <c r="D102" s="46"/>
      <c r="F102" s="1"/>
      <c r="H102" s="29"/>
      <c r="I102" s="39"/>
      <c r="J102" s="3" t="s">
        <v>125</v>
      </c>
      <c r="K102" s="3" t="str">
        <f t="shared" si="1"/>
        <v/>
      </c>
      <c r="L102" s="38" t="s">
        <v>125</v>
      </c>
      <c r="M102" s="8" t="s">
        <v>125</v>
      </c>
      <c r="N102" s="8" t="str">
        <f t="shared" si="2"/>
        <v/>
      </c>
      <c r="O102" s="8" t="s">
        <v>125</v>
      </c>
      <c r="P102" s="3">
        <v>1</v>
      </c>
      <c r="Q102" s="3">
        <v>1</v>
      </c>
      <c r="R102" s="43"/>
      <c r="S102" s="43"/>
      <c r="T102" s="11"/>
      <c r="U102" s="11"/>
      <c r="V102" s="43"/>
      <c r="W102" s="43"/>
      <c r="X102" s="43"/>
      <c r="Y102" s="43"/>
      <c r="Z102" s="43"/>
      <c r="AA102" s="43"/>
      <c r="AB102" s="43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</row>
    <row r="103" spans="4:45" ht="14.4">
      <c r="D103" s="46"/>
      <c r="F103" s="1"/>
      <c r="H103" s="29"/>
      <c r="I103" s="39"/>
      <c r="J103" s="3" t="s">
        <v>125</v>
      </c>
      <c r="K103" s="3" t="str">
        <f t="shared" si="1"/>
        <v/>
      </c>
      <c r="L103" s="38" t="s">
        <v>125</v>
      </c>
      <c r="M103" s="8" t="s">
        <v>125</v>
      </c>
      <c r="N103" s="8" t="str">
        <f t="shared" si="2"/>
        <v/>
      </c>
      <c r="O103" s="8" t="s">
        <v>125</v>
      </c>
      <c r="P103" s="3">
        <v>1</v>
      </c>
      <c r="Q103" s="3">
        <v>1</v>
      </c>
      <c r="R103" s="43"/>
      <c r="S103" s="43"/>
      <c r="T103" s="11"/>
      <c r="U103" s="11"/>
      <c r="V103" s="43"/>
      <c r="W103" s="43"/>
      <c r="X103" s="43"/>
      <c r="Y103" s="43"/>
      <c r="Z103" s="43"/>
      <c r="AA103" s="43"/>
      <c r="AB103" s="43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</row>
    <row r="104" spans="4:45" ht="14.4">
      <c r="D104" s="46"/>
      <c r="F104" s="1"/>
      <c r="H104" s="29"/>
      <c r="I104" s="39"/>
      <c r="J104" s="3" t="s">
        <v>125</v>
      </c>
      <c r="K104" s="3" t="str">
        <f t="shared" si="1"/>
        <v/>
      </c>
      <c r="L104" s="38" t="s">
        <v>125</v>
      </c>
      <c r="M104" s="8" t="s">
        <v>125</v>
      </c>
      <c r="N104" s="8" t="str">
        <f t="shared" si="2"/>
        <v/>
      </c>
      <c r="O104" s="8" t="s">
        <v>125</v>
      </c>
      <c r="P104" s="3">
        <v>1</v>
      </c>
      <c r="Q104" s="3">
        <v>1</v>
      </c>
      <c r="R104" s="43"/>
      <c r="S104" s="43"/>
      <c r="T104" s="11"/>
      <c r="U104" s="11"/>
      <c r="V104" s="43"/>
      <c r="W104" s="43"/>
      <c r="X104" s="43"/>
      <c r="Y104" s="43"/>
      <c r="Z104" s="43"/>
      <c r="AA104" s="43"/>
      <c r="AB104" s="43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</row>
    <row r="105" spans="4:45" ht="14.4">
      <c r="D105" s="46"/>
      <c r="F105" s="1"/>
      <c r="H105" s="29"/>
      <c r="I105" s="39"/>
      <c r="J105" s="3" t="s">
        <v>125</v>
      </c>
      <c r="K105" s="3" t="str">
        <f t="shared" si="1"/>
        <v/>
      </c>
      <c r="L105" s="38" t="s">
        <v>125</v>
      </c>
      <c r="M105" s="8" t="s">
        <v>125</v>
      </c>
      <c r="N105" s="8" t="str">
        <f t="shared" si="2"/>
        <v/>
      </c>
      <c r="O105" s="8" t="s">
        <v>125</v>
      </c>
      <c r="P105" s="3">
        <v>1</v>
      </c>
      <c r="Q105" s="3">
        <v>1</v>
      </c>
      <c r="R105" s="43"/>
      <c r="S105" s="43"/>
      <c r="T105" s="11"/>
      <c r="U105" s="11"/>
      <c r="V105" s="43"/>
      <c r="W105" s="43"/>
      <c r="X105" s="43"/>
      <c r="Y105" s="43"/>
      <c r="Z105" s="43"/>
      <c r="AA105" s="43"/>
      <c r="AB105" s="43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</row>
    <row r="106" spans="4:45" ht="14.4">
      <c r="D106" s="46"/>
      <c r="F106" s="1"/>
      <c r="H106" s="29"/>
      <c r="I106" s="39"/>
      <c r="J106" s="3" t="s">
        <v>125</v>
      </c>
      <c r="K106" s="3" t="str">
        <f t="shared" si="1"/>
        <v/>
      </c>
      <c r="L106" s="38" t="s">
        <v>125</v>
      </c>
      <c r="M106" s="8" t="s">
        <v>125</v>
      </c>
      <c r="N106" s="8" t="str">
        <f t="shared" si="2"/>
        <v/>
      </c>
      <c r="O106" s="8" t="s">
        <v>125</v>
      </c>
      <c r="P106" s="3">
        <v>1</v>
      </c>
      <c r="Q106" s="3">
        <v>1</v>
      </c>
      <c r="R106" s="43"/>
      <c r="S106" s="43"/>
      <c r="T106" s="11"/>
      <c r="U106" s="11"/>
      <c r="V106" s="43"/>
      <c r="W106" s="43"/>
      <c r="X106" s="43"/>
      <c r="Y106" s="43"/>
      <c r="Z106" s="43"/>
      <c r="AA106" s="43"/>
      <c r="AB106" s="43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</row>
    <row r="107" spans="4:45" ht="14.4">
      <c r="D107" s="46"/>
      <c r="F107" s="1"/>
      <c r="H107" s="29"/>
      <c r="I107" s="39"/>
      <c r="J107" s="3" t="s">
        <v>125</v>
      </c>
      <c r="K107" s="3" t="str">
        <f t="shared" si="1"/>
        <v/>
      </c>
      <c r="L107" s="38" t="s">
        <v>125</v>
      </c>
      <c r="M107" s="8" t="s">
        <v>125</v>
      </c>
      <c r="N107" s="8" t="str">
        <f t="shared" si="2"/>
        <v/>
      </c>
      <c r="O107" s="8" t="s">
        <v>125</v>
      </c>
      <c r="P107" s="3">
        <v>1</v>
      </c>
      <c r="Q107" s="3">
        <v>1</v>
      </c>
      <c r="R107" s="43"/>
      <c r="S107" s="43"/>
      <c r="T107" s="11"/>
      <c r="U107" s="11"/>
      <c r="V107" s="43"/>
      <c r="W107" s="43"/>
      <c r="X107" s="43"/>
      <c r="Y107" s="43"/>
      <c r="Z107" s="43"/>
      <c r="AA107" s="43"/>
      <c r="AB107" s="43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</row>
    <row r="108" spans="4:45" ht="14.4">
      <c r="D108" s="46"/>
      <c r="F108" s="1"/>
      <c r="H108" s="29"/>
      <c r="I108" s="39"/>
      <c r="J108" s="3" t="s">
        <v>125</v>
      </c>
      <c r="K108" s="3" t="str">
        <f t="shared" si="1"/>
        <v/>
      </c>
      <c r="L108" s="38" t="s">
        <v>125</v>
      </c>
      <c r="M108" s="8" t="s">
        <v>125</v>
      </c>
      <c r="N108" s="8" t="str">
        <f t="shared" si="2"/>
        <v/>
      </c>
      <c r="O108" s="8" t="s">
        <v>125</v>
      </c>
      <c r="P108" s="3">
        <v>1</v>
      </c>
      <c r="Q108" s="3">
        <v>1</v>
      </c>
      <c r="R108" s="43"/>
      <c r="S108" s="43"/>
      <c r="T108" s="11"/>
      <c r="U108" s="11"/>
      <c r="V108" s="43"/>
      <c r="W108" s="43"/>
      <c r="X108" s="43"/>
      <c r="Y108" s="43"/>
      <c r="Z108" s="43"/>
      <c r="AA108" s="43"/>
      <c r="AB108" s="43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</row>
    <row r="109" spans="4:45" ht="14.4">
      <c r="D109" s="46"/>
      <c r="F109" s="1"/>
      <c r="H109" s="29"/>
      <c r="I109" s="39"/>
      <c r="J109" s="3" t="s">
        <v>125</v>
      </c>
      <c r="K109" s="3" t="str">
        <f t="shared" si="1"/>
        <v/>
      </c>
      <c r="L109" s="38" t="s">
        <v>125</v>
      </c>
      <c r="M109" s="8" t="s">
        <v>125</v>
      </c>
      <c r="N109" s="8" t="str">
        <f t="shared" si="2"/>
        <v/>
      </c>
      <c r="O109" s="8" t="s">
        <v>125</v>
      </c>
      <c r="P109" s="3">
        <v>1</v>
      </c>
      <c r="Q109" s="3">
        <v>1</v>
      </c>
      <c r="R109" s="43"/>
      <c r="S109" s="43"/>
      <c r="T109" s="11"/>
      <c r="U109" s="11"/>
      <c r="V109" s="43"/>
      <c r="W109" s="43"/>
      <c r="X109" s="43"/>
      <c r="Y109" s="43"/>
      <c r="Z109" s="43"/>
      <c r="AA109" s="43"/>
      <c r="AB109" s="43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</row>
    <row r="110" spans="4:45" ht="14.4">
      <c r="D110" s="46"/>
      <c r="F110" s="1"/>
      <c r="H110" s="29"/>
      <c r="I110" s="39"/>
      <c r="J110" s="3" t="s">
        <v>125</v>
      </c>
      <c r="K110" s="3" t="str">
        <f t="shared" si="1"/>
        <v/>
      </c>
      <c r="L110" s="38" t="s">
        <v>125</v>
      </c>
      <c r="M110" s="8" t="s">
        <v>125</v>
      </c>
      <c r="N110" s="8" t="str">
        <f t="shared" si="2"/>
        <v/>
      </c>
      <c r="O110" s="8" t="s">
        <v>125</v>
      </c>
      <c r="P110" s="3">
        <v>1</v>
      </c>
      <c r="Q110" s="3">
        <v>1</v>
      </c>
      <c r="R110" s="43"/>
      <c r="S110" s="43"/>
      <c r="T110" s="11"/>
      <c r="U110" s="11"/>
      <c r="V110" s="43"/>
      <c r="W110" s="43"/>
      <c r="X110" s="43"/>
      <c r="Y110" s="43"/>
      <c r="Z110" s="43"/>
      <c r="AA110" s="43"/>
      <c r="AB110" s="43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</row>
    <row r="111" spans="4:45" ht="14.4">
      <c r="D111" s="46"/>
      <c r="F111" s="1"/>
      <c r="H111" s="29"/>
      <c r="I111" s="39"/>
      <c r="J111" s="3" t="s">
        <v>125</v>
      </c>
      <c r="K111" s="3" t="str">
        <f t="shared" si="1"/>
        <v/>
      </c>
      <c r="L111" s="38" t="s">
        <v>125</v>
      </c>
      <c r="M111" s="8" t="s">
        <v>125</v>
      </c>
      <c r="N111" s="8" t="str">
        <f t="shared" si="2"/>
        <v/>
      </c>
      <c r="O111" s="8" t="s">
        <v>125</v>
      </c>
      <c r="P111" s="3">
        <v>1</v>
      </c>
      <c r="Q111" s="3">
        <v>1</v>
      </c>
      <c r="R111" s="43"/>
      <c r="S111" s="43"/>
      <c r="T111" s="11"/>
      <c r="U111" s="11"/>
      <c r="V111" s="43"/>
      <c r="W111" s="43"/>
      <c r="X111" s="43"/>
      <c r="Y111" s="43"/>
      <c r="Z111" s="43"/>
      <c r="AA111" s="43"/>
      <c r="AB111" s="43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</row>
    <row r="112" spans="4:45" ht="14.4">
      <c r="D112" s="46"/>
      <c r="F112" s="1"/>
      <c r="H112" s="29"/>
      <c r="I112" s="39"/>
      <c r="J112" s="3" t="s">
        <v>125</v>
      </c>
      <c r="K112" s="3" t="str">
        <f t="shared" si="1"/>
        <v/>
      </c>
      <c r="L112" s="38" t="s">
        <v>125</v>
      </c>
      <c r="M112" s="8" t="s">
        <v>125</v>
      </c>
      <c r="N112" s="8" t="str">
        <f t="shared" si="2"/>
        <v/>
      </c>
      <c r="O112" s="8" t="s">
        <v>125</v>
      </c>
      <c r="P112" s="3">
        <v>1</v>
      </c>
      <c r="Q112" s="3">
        <v>1</v>
      </c>
      <c r="R112" s="43"/>
      <c r="S112" s="43"/>
      <c r="T112" s="11"/>
      <c r="U112" s="11"/>
      <c r="V112" s="43"/>
      <c r="W112" s="43"/>
      <c r="X112" s="43"/>
      <c r="Y112" s="43"/>
      <c r="Z112" s="43"/>
      <c r="AA112" s="43"/>
      <c r="AB112" s="43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</row>
    <row r="113" spans="4:45" ht="14.4">
      <c r="D113" s="46"/>
      <c r="F113" s="1"/>
      <c r="H113" s="29"/>
      <c r="I113" s="39"/>
      <c r="J113" s="3" t="s">
        <v>125</v>
      </c>
      <c r="K113" s="3" t="str">
        <f t="shared" si="1"/>
        <v/>
      </c>
      <c r="L113" s="38" t="s">
        <v>125</v>
      </c>
      <c r="M113" s="8" t="s">
        <v>125</v>
      </c>
      <c r="N113" s="8" t="str">
        <f t="shared" si="2"/>
        <v/>
      </c>
      <c r="O113" s="8" t="s">
        <v>125</v>
      </c>
      <c r="P113" s="3">
        <v>1</v>
      </c>
      <c r="Q113" s="3">
        <v>1</v>
      </c>
      <c r="R113" s="43"/>
      <c r="S113" s="43"/>
      <c r="T113" s="11"/>
      <c r="U113" s="11"/>
      <c r="V113" s="43"/>
      <c r="W113" s="43"/>
      <c r="X113" s="43"/>
      <c r="Y113" s="43"/>
      <c r="Z113" s="43"/>
      <c r="AA113" s="43"/>
      <c r="AB113" s="43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</row>
    <row r="114" spans="4:45" ht="14.4">
      <c r="D114" s="46"/>
      <c r="F114" s="1"/>
      <c r="H114" s="29"/>
      <c r="I114" s="39"/>
      <c r="J114" s="3" t="s">
        <v>125</v>
      </c>
      <c r="K114" s="3" t="str">
        <f t="shared" si="1"/>
        <v/>
      </c>
      <c r="L114" s="38" t="s">
        <v>125</v>
      </c>
      <c r="M114" s="8" t="s">
        <v>125</v>
      </c>
      <c r="N114" s="8" t="str">
        <f t="shared" si="2"/>
        <v/>
      </c>
      <c r="O114" s="8" t="s">
        <v>125</v>
      </c>
      <c r="P114" s="3">
        <v>1</v>
      </c>
      <c r="Q114" s="3">
        <v>1</v>
      </c>
      <c r="R114" s="43"/>
      <c r="S114" s="43"/>
      <c r="T114" s="11"/>
      <c r="U114" s="11"/>
      <c r="V114" s="43"/>
      <c r="W114" s="43"/>
      <c r="X114" s="43"/>
      <c r="Y114" s="43"/>
      <c r="Z114" s="43"/>
      <c r="AA114" s="43"/>
      <c r="AB114" s="43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</row>
    <row r="115" spans="4:45" ht="14.4">
      <c r="D115" s="46"/>
      <c r="F115" s="1"/>
      <c r="H115" s="29"/>
      <c r="I115" s="39"/>
      <c r="J115" s="3" t="s">
        <v>125</v>
      </c>
      <c r="K115" s="3" t="str">
        <f t="shared" si="1"/>
        <v/>
      </c>
      <c r="L115" s="38" t="s">
        <v>125</v>
      </c>
      <c r="M115" s="8" t="s">
        <v>125</v>
      </c>
      <c r="N115" s="8" t="str">
        <f t="shared" si="2"/>
        <v/>
      </c>
      <c r="O115" s="8" t="s">
        <v>125</v>
      </c>
      <c r="P115" s="3">
        <v>1</v>
      </c>
      <c r="Q115" s="3">
        <v>1</v>
      </c>
      <c r="R115" s="43"/>
      <c r="S115" s="43"/>
      <c r="T115" s="11"/>
      <c r="U115" s="11"/>
      <c r="V115" s="43"/>
      <c r="W115" s="43"/>
      <c r="X115" s="43"/>
      <c r="Y115" s="43"/>
      <c r="Z115" s="43"/>
      <c r="AA115" s="43"/>
      <c r="AB115" s="43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</row>
    <row r="116" spans="4:45" ht="14.4">
      <c r="D116" s="46"/>
      <c r="F116" s="1"/>
      <c r="H116" s="29"/>
      <c r="I116" s="39"/>
      <c r="J116" s="3" t="s">
        <v>125</v>
      </c>
      <c r="K116" s="3" t="str">
        <f t="shared" si="1"/>
        <v/>
      </c>
      <c r="L116" s="38" t="s">
        <v>125</v>
      </c>
      <c r="M116" s="8" t="s">
        <v>125</v>
      </c>
      <c r="N116" s="8" t="str">
        <f t="shared" si="2"/>
        <v/>
      </c>
      <c r="O116" s="8" t="s">
        <v>125</v>
      </c>
      <c r="P116" s="3">
        <v>1</v>
      </c>
      <c r="Q116" s="3">
        <v>1</v>
      </c>
      <c r="R116" s="43"/>
      <c r="S116" s="43"/>
      <c r="T116" s="11"/>
      <c r="U116" s="11"/>
      <c r="V116" s="43"/>
      <c r="W116" s="43"/>
      <c r="X116" s="43"/>
      <c r="Y116" s="43"/>
      <c r="Z116" s="43"/>
      <c r="AA116" s="43"/>
      <c r="AB116" s="43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</row>
    <row r="117" spans="4:45" ht="14.4">
      <c r="D117" s="46"/>
      <c r="F117" s="1"/>
      <c r="H117" s="29"/>
      <c r="I117" s="39"/>
      <c r="J117" s="3" t="s">
        <v>125</v>
      </c>
      <c r="K117" s="3" t="str">
        <f t="shared" si="1"/>
        <v/>
      </c>
      <c r="L117" s="38" t="s">
        <v>125</v>
      </c>
      <c r="M117" s="8" t="s">
        <v>125</v>
      </c>
      <c r="N117" s="8" t="str">
        <f t="shared" si="2"/>
        <v/>
      </c>
      <c r="O117" s="8" t="s">
        <v>125</v>
      </c>
      <c r="P117" s="3">
        <v>1</v>
      </c>
      <c r="Q117" s="3">
        <v>1</v>
      </c>
      <c r="R117" s="43"/>
      <c r="S117" s="43"/>
      <c r="T117" s="11"/>
      <c r="U117" s="11"/>
      <c r="V117" s="43"/>
      <c r="W117" s="43"/>
      <c r="X117" s="43"/>
      <c r="Y117" s="43"/>
      <c r="Z117" s="43"/>
      <c r="AA117" s="43"/>
      <c r="AB117" s="43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</row>
    <row r="118" spans="4:45" ht="14.4">
      <c r="D118" s="46"/>
      <c r="F118" s="1"/>
      <c r="H118" s="29"/>
      <c r="I118" s="39"/>
      <c r="J118" s="3" t="s">
        <v>125</v>
      </c>
      <c r="K118" s="3" t="str">
        <f t="shared" si="1"/>
        <v/>
      </c>
      <c r="L118" s="38" t="s">
        <v>125</v>
      </c>
      <c r="M118" s="8" t="s">
        <v>125</v>
      </c>
      <c r="N118" s="8" t="str">
        <f t="shared" si="2"/>
        <v/>
      </c>
      <c r="O118" s="8" t="s">
        <v>125</v>
      </c>
      <c r="P118" s="3">
        <v>1</v>
      </c>
      <c r="Q118" s="3">
        <v>1</v>
      </c>
      <c r="R118" s="43"/>
      <c r="S118" s="43"/>
      <c r="T118" s="11"/>
      <c r="U118" s="11"/>
      <c r="V118" s="43"/>
      <c r="W118" s="43"/>
      <c r="X118" s="43"/>
      <c r="Y118" s="43"/>
      <c r="Z118" s="43"/>
      <c r="AA118" s="43"/>
      <c r="AB118" s="43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</row>
    <row r="119" spans="4:45" ht="14.4">
      <c r="D119" s="46"/>
      <c r="F119" s="1"/>
      <c r="H119" s="29"/>
      <c r="I119" s="39"/>
      <c r="J119" s="3" t="s">
        <v>125</v>
      </c>
      <c r="K119" s="3" t="str">
        <f t="shared" si="1"/>
        <v/>
      </c>
      <c r="L119" s="38" t="s">
        <v>125</v>
      </c>
      <c r="M119" s="8" t="s">
        <v>125</v>
      </c>
      <c r="N119" s="8" t="str">
        <f t="shared" si="2"/>
        <v/>
      </c>
      <c r="O119" s="8" t="s">
        <v>125</v>
      </c>
      <c r="P119" s="3">
        <v>1</v>
      </c>
      <c r="Q119" s="3">
        <v>1</v>
      </c>
      <c r="R119" s="43"/>
      <c r="S119" s="43"/>
      <c r="T119" s="11"/>
      <c r="U119" s="11"/>
      <c r="V119" s="43"/>
      <c r="W119" s="43"/>
      <c r="X119" s="43"/>
      <c r="Y119" s="43"/>
      <c r="Z119" s="43"/>
      <c r="AA119" s="43"/>
      <c r="AB119" s="43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</row>
    <row r="120" spans="4:45" ht="14.4">
      <c r="D120" s="46"/>
      <c r="F120" s="1"/>
      <c r="H120" s="29"/>
      <c r="I120" s="39"/>
      <c r="J120" s="3" t="s">
        <v>125</v>
      </c>
      <c r="K120" s="3" t="str">
        <f t="shared" si="1"/>
        <v/>
      </c>
      <c r="L120" s="38" t="s">
        <v>125</v>
      </c>
      <c r="M120" s="8" t="s">
        <v>125</v>
      </c>
      <c r="N120" s="8" t="str">
        <f t="shared" si="2"/>
        <v/>
      </c>
      <c r="O120" s="8" t="s">
        <v>125</v>
      </c>
      <c r="P120" s="3">
        <v>1</v>
      </c>
      <c r="Q120" s="3">
        <v>1</v>
      </c>
      <c r="R120" s="43"/>
      <c r="S120" s="43"/>
      <c r="T120" s="11"/>
      <c r="U120" s="11"/>
      <c r="V120" s="43"/>
      <c r="W120" s="43"/>
      <c r="X120" s="43"/>
      <c r="Y120" s="43"/>
      <c r="Z120" s="43"/>
      <c r="AA120" s="43"/>
      <c r="AB120" s="43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</row>
    <row r="121" spans="4:45" ht="14.4">
      <c r="D121" s="46"/>
      <c r="F121" s="1"/>
      <c r="H121" s="29"/>
      <c r="I121" s="39"/>
      <c r="J121" s="3" t="s">
        <v>125</v>
      </c>
      <c r="K121" s="3" t="str">
        <f t="shared" si="1"/>
        <v/>
      </c>
      <c r="L121" s="38" t="s">
        <v>125</v>
      </c>
      <c r="M121" s="8" t="s">
        <v>125</v>
      </c>
      <c r="N121" s="8" t="str">
        <f t="shared" si="2"/>
        <v/>
      </c>
      <c r="O121" s="8" t="s">
        <v>125</v>
      </c>
      <c r="P121" s="3">
        <v>1</v>
      </c>
      <c r="Q121" s="3">
        <v>1</v>
      </c>
      <c r="R121" s="43"/>
      <c r="S121" s="43"/>
      <c r="T121" s="11"/>
      <c r="U121" s="11"/>
      <c r="V121" s="43"/>
      <c r="W121" s="43"/>
      <c r="X121" s="43"/>
      <c r="Y121" s="43"/>
      <c r="Z121" s="43"/>
      <c r="AA121" s="43"/>
      <c r="AB121" s="43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</row>
    <row r="122" spans="4:45" ht="14.4">
      <c r="D122" s="46"/>
      <c r="F122" s="1"/>
      <c r="H122" s="29"/>
      <c r="I122" s="39"/>
      <c r="J122" s="3" t="s">
        <v>125</v>
      </c>
      <c r="K122" s="3" t="str">
        <f t="shared" si="1"/>
        <v/>
      </c>
      <c r="L122" s="38" t="s">
        <v>125</v>
      </c>
      <c r="M122" s="8" t="s">
        <v>125</v>
      </c>
      <c r="N122" s="8" t="str">
        <f t="shared" si="2"/>
        <v/>
      </c>
      <c r="O122" s="8" t="s">
        <v>125</v>
      </c>
      <c r="P122" s="3">
        <v>1</v>
      </c>
      <c r="Q122" s="3">
        <v>1</v>
      </c>
      <c r="R122" s="43"/>
      <c r="S122" s="43"/>
      <c r="T122" s="11"/>
      <c r="U122" s="11"/>
      <c r="V122" s="43"/>
      <c r="W122" s="43"/>
      <c r="X122" s="43"/>
      <c r="Y122" s="43"/>
      <c r="Z122" s="43"/>
      <c r="AA122" s="43"/>
      <c r="AB122" s="43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</row>
    <row r="123" spans="4:45" ht="14.4">
      <c r="D123" s="46"/>
      <c r="F123" s="1"/>
      <c r="H123" s="29"/>
      <c r="I123" s="39"/>
      <c r="J123" s="3" t="s">
        <v>125</v>
      </c>
      <c r="K123" s="3" t="str">
        <f t="shared" si="1"/>
        <v/>
      </c>
      <c r="L123" s="38" t="s">
        <v>125</v>
      </c>
      <c r="M123" s="8" t="s">
        <v>125</v>
      </c>
      <c r="N123" s="8" t="str">
        <f t="shared" si="2"/>
        <v/>
      </c>
      <c r="O123" s="8" t="s">
        <v>125</v>
      </c>
      <c r="P123" s="3">
        <v>1</v>
      </c>
      <c r="Q123" s="3">
        <v>1</v>
      </c>
      <c r="R123" s="43"/>
      <c r="S123" s="43"/>
      <c r="T123" s="11"/>
      <c r="U123" s="11"/>
      <c r="V123" s="43"/>
      <c r="W123" s="43"/>
      <c r="X123" s="43"/>
      <c r="Y123" s="43"/>
      <c r="Z123" s="43"/>
      <c r="AA123" s="43"/>
      <c r="AB123" s="43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</row>
    <row r="124" spans="4:45" ht="14.4">
      <c r="D124" s="46"/>
      <c r="F124" s="1"/>
      <c r="H124" s="29"/>
      <c r="I124" s="39"/>
      <c r="J124" s="3" t="s">
        <v>125</v>
      </c>
      <c r="K124" s="3" t="str">
        <f t="shared" si="1"/>
        <v/>
      </c>
      <c r="L124" s="38" t="s">
        <v>125</v>
      </c>
      <c r="M124" s="8" t="s">
        <v>125</v>
      </c>
      <c r="N124" s="8" t="str">
        <f t="shared" si="2"/>
        <v/>
      </c>
      <c r="O124" s="8" t="s">
        <v>125</v>
      </c>
      <c r="P124" s="3">
        <v>1</v>
      </c>
      <c r="Q124" s="3">
        <v>1</v>
      </c>
      <c r="R124" s="43"/>
      <c r="S124" s="43"/>
      <c r="T124" s="11"/>
      <c r="U124" s="11"/>
      <c r="V124" s="43"/>
      <c r="W124" s="43"/>
      <c r="X124" s="43"/>
      <c r="Y124" s="43"/>
      <c r="Z124" s="43"/>
      <c r="AA124" s="43"/>
      <c r="AB124" s="43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</row>
    <row r="125" spans="4:45" ht="14.4">
      <c r="D125" s="46"/>
      <c r="F125" s="1"/>
      <c r="H125" s="29"/>
      <c r="I125" s="39"/>
      <c r="J125" s="3" t="s">
        <v>125</v>
      </c>
      <c r="K125" s="3" t="str">
        <f t="shared" si="1"/>
        <v/>
      </c>
      <c r="L125" s="38" t="s">
        <v>125</v>
      </c>
      <c r="M125" s="8" t="s">
        <v>125</v>
      </c>
      <c r="N125" s="8" t="str">
        <f t="shared" si="2"/>
        <v/>
      </c>
      <c r="O125" s="8" t="s">
        <v>125</v>
      </c>
      <c r="P125" s="3">
        <v>1</v>
      </c>
      <c r="Q125" s="3">
        <v>1</v>
      </c>
      <c r="R125" s="43"/>
      <c r="S125" s="43"/>
      <c r="T125" s="11"/>
      <c r="U125" s="11"/>
      <c r="V125" s="43"/>
      <c r="W125" s="43"/>
      <c r="X125" s="43"/>
      <c r="Y125" s="43"/>
      <c r="Z125" s="43"/>
      <c r="AA125" s="43"/>
      <c r="AB125" s="43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</row>
    <row r="126" spans="4:45" ht="14.4">
      <c r="D126" s="46"/>
      <c r="F126" s="1"/>
      <c r="H126" s="29"/>
      <c r="I126" s="39"/>
      <c r="J126" s="3" t="s">
        <v>125</v>
      </c>
      <c r="K126" s="3" t="str">
        <f t="shared" si="1"/>
        <v/>
      </c>
      <c r="L126" s="38" t="s">
        <v>125</v>
      </c>
      <c r="M126" s="8" t="s">
        <v>125</v>
      </c>
      <c r="N126" s="8" t="str">
        <f t="shared" si="2"/>
        <v/>
      </c>
      <c r="O126" s="8" t="s">
        <v>125</v>
      </c>
      <c r="P126" s="3">
        <v>1</v>
      </c>
      <c r="Q126" s="3">
        <v>1</v>
      </c>
      <c r="R126" s="43"/>
      <c r="S126" s="43"/>
      <c r="T126" s="11"/>
      <c r="U126" s="11"/>
      <c r="V126" s="43"/>
      <c r="W126" s="43"/>
      <c r="X126" s="43"/>
      <c r="Y126" s="43"/>
      <c r="Z126" s="43"/>
      <c r="AA126" s="43"/>
      <c r="AB126" s="43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</row>
    <row r="127" spans="4:45" ht="14.4">
      <c r="D127" s="46"/>
      <c r="F127" s="1"/>
      <c r="H127" s="29"/>
      <c r="I127" s="39"/>
      <c r="J127" s="3" t="s">
        <v>125</v>
      </c>
      <c r="K127" s="3" t="str">
        <f t="shared" si="1"/>
        <v/>
      </c>
      <c r="L127" s="38" t="s">
        <v>125</v>
      </c>
      <c r="M127" s="8" t="s">
        <v>125</v>
      </c>
      <c r="N127" s="8" t="str">
        <f t="shared" si="2"/>
        <v/>
      </c>
      <c r="O127" s="8" t="s">
        <v>125</v>
      </c>
      <c r="P127" s="3">
        <v>1</v>
      </c>
      <c r="Q127" s="3">
        <v>1</v>
      </c>
      <c r="R127" s="43"/>
      <c r="S127" s="43"/>
      <c r="T127" s="11"/>
      <c r="U127" s="11"/>
      <c r="V127" s="43"/>
      <c r="W127" s="43"/>
      <c r="X127" s="43"/>
      <c r="Y127" s="43"/>
      <c r="Z127" s="43"/>
      <c r="AA127" s="43"/>
      <c r="AB127" s="43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</row>
    <row r="128" spans="4:45" ht="14.4">
      <c r="D128" s="46"/>
      <c r="F128" s="1"/>
      <c r="H128" s="29"/>
      <c r="I128" s="39"/>
      <c r="J128" s="3" t="s">
        <v>125</v>
      </c>
      <c r="K128" s="3" t="str">
        <f t="shared" si="1"/>
        <v/>
      </c>
      <c r="L128" s="38" t="s">
        <v>125</v>
      </c>
      <c r="M128" s="8" t="s">
        <v>125</v>
      </c>
      <c r="N128" s="8" t="str">
        <f t="shared" si="2"/>
        <v/>
      </c>
      <c r="O128" s="8" t="s">
        <v>125</v>
      </c>
      <c r="P128" s="3">
        <v>1</v>
      </c>
      <c r="Q128" s="3">
        <v>1</v>
      </c>
      <c r="R128" s="43"/>
      <c r="S128" s="43"/>
      <c r="T128" s="11"/>
      <c r="U128" s="11"/>
      <c r="V128" s="43"/>
      <c r="W128" s="43"/>
      <c r="X128" s="43"/>
      <c r="Y128" s="43"/>
      <c r="Z128" s="43"/>
      <c r="AA128" s="43"/>
      <c r="AB128" s="43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</row>
    <row r="129" spans="4:45" ht="14.4">
      <c r="D129" s="46"/>
      <c r="F129" s="1"/>
      <c r="H129" s="29"/>
      <c r="I129" s="39"/>
      <c r="J129" s="3" t="s">
        <v>125</v>
      </c>
      <c r="K129" s="3" t="str">
        <f t="shared" si="1"/>
        <v/>
      </c>
      <c r="L129" s="38" t="s">
        <v>125</v>
      </c>
      <c r="M129" s="8" t="s">
        <v>125</v>
      </c>
      <c r="N129" s="8" t="str">
        <f t="shared" si="2"/>
        <v/>
      </c>
      <c r="O129" s="8" t="s">
        <v>125</v>
      </c>
      <c r="P129" s="3">
        <v>1</v>
      </c>
      <c r="Q129" s="3">
        <v>1</v>
      </c>
      <c r="R129" s="43"/>
      <c r="S129" s="43"/>
      <c r="T129" s="11"/>
      <c r="U129" s="11"/>
      <c r="V129" s="43"/>
      <c r="W129" s="43"/>
      <c r="X129" s="43"/>
      <c r="Y129" s="43"/>
      <c r="Z129" s="43"/>
      <c r="AA129" s="43"/>
      <c r="AB129" s="43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</row>
    <row r="130" spans="4:45" ht="14.4">
      <c r="D130" s="46"/>
      <c r="F130" s="1"/>
      <c r="H130" s="29"/>
      <c r="I130" s="39"/>
      <c r="J130" s="3" t="s">
        <v>125</v>
      </c>
      <c r="K130" s="3" t="str">
        <f t="shared" si="1"/>
        <v/>
      </c>
      <c r="L130" s="38" t="s">
        <v>125</v>
      </c>
      <c r="M130" s="8" t="s">
        <v>125</v>
      </c>
      <c r="N130" s="8" t="str">
        <f t="shared" si="2"/>
        <v/>
      </c>
      <c r="O130" s="8" t="s">
        <v>125</v>
      </c>
      <c r="P130" s="3">
        <v>1</v>
      </c>
      <c r="Q130" s="3">
        <v>1</v>
      </c>
      <c r="R130" s="43"/>
      <c r="S130" s="43"/>
      <c r="T130" s="11"/>
      <c r="U130" s="11"/>
      <c r="V130" s="43"/>
      <c r="W130" s="43"/>
      <c r="X130" s="43"/>
      <c r="Y130" s="43"/>
      <c r="Z130" s="43"/>
      <c r="AA130" s="43"/>
      <c r="AB130" s="43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</row>
    <row r="131" spans="4:45" ht="14.4">
      <c r="D131" s="46"/>
      <c r="F131" s="1"/>
      <c r="H131" s="29"/>
      <c r="I131" s="39"/>
      <c r="J131" s="3" t="s">
        <v>125</v>
      </c>
      <c r="K131" s="3" t="str">
        <f t="shared" si="1"/>
        <v/>
      </c>
      <c r="L131" s="38" t="s">
        <v>125</v>
      </c>
      <c r="M131" s="8" t="s">
        <v>125</v>
      </c>
      <c r="N131" s="8" t="str">
        <f t="shared" si="2"/>
        <v/>
      </c>
      <c r="O131" s="8" t="s">
        <v>125</v>
      </c>
      <c r="P131" s="3">
        <v>1</v>
      </c>
      <c r="Q131" s="3">
        <v>1</v>
      </c>
      <c r="R131" s="43"/>
      <c r="S131" s="43"/>
      <c r="T131" s="11"/>
      <c r="U131" s="11"/>
      <c r="V131" s="43"/>
      <c r="W131" s="43"/>
      <c r="X131" s="43"/>
      <c r="Y131" s="43"/>
      <c r="Z131" s="43"/>
      <c r="AA131" s="43"/>
      <c r="AB131" s="43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</row>
    <row r="132" spans="4:45" ht="14.4">
      <c r="D132" s="46"/>
      <c r="F132" s="1"/>
      <c r="H132" s="29"/>
      <c r="I132" s="39"/>
      <c r="J132" s="3" t="s">
        <v>125</v>
      </c>
      <c r="K132" s="3" t="str">
        <f t="shared" si="1"/>
        <v/>
      </c>
      <c r="L132" s="38" t="s">
        <v>125</v>
      </c>
      <c r="M132" s="8" t="s">
        <v>125</v>
      </c>
      <c r="N132" s="8" t="str">
        <f t="shared" si="2"/>
        <v/>
      </c>
      <c r="O132" s="8" t="s">
        <v>125</v>
      </c>
      <c r="P132" s="3">
        <v>1</v>
      </c>
      <c r="Q132" s="3">
        <v>1</v>
      </c>
      <c r="R132" s="43"/>
      <c r="S132" s="43"/>
      <c r="T132" s="11"/>
      <c r="U132" s="11"/>
      <c r="V132" s="43"/>
      <c r="W132" s="43"/>
      <c r="X132" s="43"/>
      <c r="Y132" s="43"/>
      <c r="Z132" s="43"/>
      <c r="AA132" s="43"/>
      <c r="AB132" s="43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</row>
    <row r="133" spans="4:45" ht="14.4">
      <c r="D133" s="46"/>
      <c r="F133" s="1"/>
      <c r="H133" s="29"/>
      <c r="I133" s="39"/>
      <c r="J133" s="3" t="s">
        <v>125</v>
      </c>
      <c r="K133" s="3" t="str">
        <f t="shared" si="1"/>
        <v/>
      </c>
      <c r="L133" s="38" t="s">
        <v>125</v>
      </c>
      <c r="M133" s="8" t="s">
        <v>125</v>
      </c>
      <c r="N133" s="8" t="str">
        <f t="shared" si="2"/>
        <v/>
      </c>
      <c r="O133" s="8" t="s">
        <v>125</v>
      </c>
      <c r="P133" s="3">
        <v>1</v>
      </c>
      <c r="Q133" s="3">
        <v>1</v>
      </c>
      <c r="R133" s="43"/>
      <c r="S133" s="43"/>
      <c r="T133" s="11"/>
      <c r="U133" s="11"/>
      <c r="V133" s="43"/>
      <c r="W133" s="43"/>
      <c r="X133" s="43"/>
      <c r="Y133" s="43"/>
      <c r="Z133" s="43"/>
      <c r="AA133" s="43"/>
      <c r="AB133" s="43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</row>
    <row r="134" spans="4:45" ht="14.4">
      <c r="D134" s="46"/>
      <c r="F134" s="1"/>
      <c r="H134" s="29"/>
      <c r="I134" s="39"/>
      <c r="J134" s="3" t="s">
        <v>125</v>
      </c>
      <c r="K134" s="3" t="str">
        <f t="shared" si="1"/>
        <v/>
      </c>
      <c r="L134" s="38" t="s">
        <v>125</v>
      </c>
      <c r="M134" s="8" t="s">
        <v>125</v>
      </c>
      <c r="N134" s="8" t="str">
        <f t="shared" si="2"/>
        <v/>
      </c>
      <c r="O134" s="8" t="s">
        <v>125</v>
      </c>
      <c r="P134" s="3">
        <v>1</v>
      </c>
      <c r="Q134" s="3">
        <v>1</v>
      </c>
      <c r="R134" s="43"/>
      <c r="S134" s="43"/>
      <c r="T134" s="11"/>
      <c r="U134" s="11"/>
      <c r="V134" s="43"/>
      <c r="W134" s="43"/>
      <c r="X134" s="43"/>
      <c r="Y134" s="43"/>
      <c r="Z134" s="43"/>
      <c r="AA134" s="43"/>
      <c r="AB134" s="43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</row>
    <row r="135" spans="4:45" ht="14.4">
      <c r="D135" s="46"/>
      <c r="F135" s="1"/>
      <c r="H135" s="29"/>
      <c r="I135" s="39"/>
      <c r="J135" s="3" t="s">
        <v>125</v>
      </c>
      <c r="K135" s="3" t="str">
        <f t="shared" si="1"/>
        <v/>
      </c>
      <c r="L135" s="38" t="s">
        <v>125</v>
      </c>
      <c r="M135" s="8" t="s">
        <v>125</v>
      </c>
      <c r="N135" s="8" t="str">
        <f t="shared" si="2"/>
        <v/>
      </c>
      <c r="O135" s="8" t="s">
        <v>125</v>
      </c>
      <c r="P135" s="3">
        <v>1</v>
      </c>
      <c r="Q135" s="3">
        <v>1</v>
      </c>
      <c r="R135" s="43"/>
      <c r="S135" s="43"/>
      <c r="T135" s="11"/>
      <c r="U135" s="11"/>
      <c r="V135" s="43"/>
      <c r="W135" s="43"/>
      <c r="X135" s="43"/>
      <c r="Y135" s="43"/>
      <c r="Z135" s="43"/>
      <c r="AA135" s="43"/>
      <c r="AB135" s="43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</row>
    <row r="136" spans="4:45" ht="14.4">
      <c r="D136" s="46"/>
      <c r="F136" s="1"/>
      <c r="H136" s="29"/>
      <c r="I136" s="39"/>
      <c r="J136" s="3" t="s">
        <v>125</v>
      </c>
      <c r="K136" s="3" t="str">
        <f t="shared" si="1"/>
        <v/>
      </c>
      <c r="L136" s="38" t="s">
        <v>125</v>
      </c>
      <c r="M136" s="8" t="s">
        <v>125</v>
      </c>
      <c r="N136" s="8" t="str">
        <f t="shared" si="2"/>
        <v/>
      </c>
      <c r="O136" s="8" t="s">
        <v>125</v>
      </c>
      <c r="P136" s="3">
        <v>1</v>
      </c>
      <c r="Q136" s="3">
        <v>1</v>
      </c>
      <c r="R136" s="43"/>
      <c r="S136" s="43"/>
      <c r="T136" s="11"/>
      <c r="U136" s="11"/>
      <c r="V136" s="43"/>
      <c r="W136" s="43"/>
      <c r="X136" s="43"/>
      <c r="Y136" s="43"/>
      <c r="Z136" s="43"/>
      <c r="AA136" s="43"/>
      <c r="AB136" s="43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</row>
    <row r="137" spans="4:45" ht="14.4">
      <c r="D137" s="46"/>
      <c r="F137" s="1"/>
      <c r="H137" s="29"/>
      <c r="I137" s="39"/>
      <c r="J137" s="3" t="s">
        <v>125</v>
      </c>
      <c r="K137" s="3" t="str">
        <f t="shared" si="1"/>
        <v/>
      </c>
      <c r="L137" s="38" t="s">
        <v>125</v>
      </c>
      <c r="M137" s="8" t="s">
        <v>125</v>
      </c>
      <c r="N137" s="8" t="str">
        <f t="shared" si="2"/>
        <v/>
      </c>
      <c r="O137" s="8" t="s">
        <v>125</v>
      </c>
      <c r="P137" s="3">
        <v>1</v>
      </c>
      <c r="Q137" s="3">
        <v>1</v>
      </c>
      <c r="R137" s="43"/>
      <c r="S137" s="43"/>
      <c r="T137" s="11"/>
      <c r="U137" s="11"/>
      <c r="V137" s="43"/>
      <c r="W137" s="43"/>
      <c r="X137" s="43"/>
      <c r="Y137" s="43"/>
      <c r="Z137" s="43"/>
      <c r="AA137" s="43"/>
      <c r="AB137" s="43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</row>
    <row r="138" spans="4:45" ht="14.4">
      <c r="D138" s="46"/>
      <c r="F138" s="1"/>
      <c r="H138" s="29"/>
      <c r="I138" s="39"/>
      <c r="J138" s="3" t="s">
        <v>125</v>
      </c>
      <c r="K138" s="3" t="str">
        <f t="shared" si="1"/>
        <v/>
      </c>
      <c r="L138" s="38" t="s">
        <v>125</v>
      </c>
      <c r="M138" s="8" t="s">
        <v>125</v>
      </c>
      <c r="N138" s="8" t="str">
        <f t="shared" si="2"/>
        <v/>
      </c>
      <c r="O138" s="8" t="s">
        <v>125</v>
      </c>
      <c r="P138" s="3">
        <v>1</v>
      </c>
      <c r="Q138" s="3">
        <v>1</v>
      </c>
      <c r="R138" s="43"/>
      <c r="S138" s="43"/>
      <c r="T138" s="11"/>
      <c r="U138" s="11"/>
      <c r="V138" s="43"/>
      <c r="W138" s="43"/>
      <c r="X138" s="43"/>
      <c r="Y138" s="43"/>
      <c r="Z138" s="43"/>
      <c r="AA138" s="43"/>
      <c r="AB138" s="43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</row>
    <row r="139" spans="4:45" ht="14.4">
      <c r="D139" s="46"/>
      <c r="F139" s="1"/>
      <c r="H139" s="29"/>
      <c r="I139" s="39"/>
      <c r="J139" s="3" t="s">
        <v>125</v>
      </c>
      <c r="K139" s="3" t="str">
        <f t="shared" si="1"/>
        <v/>
      </c>
      <c r="L139" s="38" t="s">
        <v>125</v>
      </c>
      <c r="M139" s="8" t="s">
        <v>125</v>
      </c>
      <c r="N139" s="8" t="str">
        <f t="shared" si="2"/>
        <v/>
      </c>
      <c r="O139" s="8" t="s">
        <v>125</v>
      </c>
      <c r="P139" s="3">
        <v>1</v>
      </c>
      <c r="Q139" s="3">
        <v>1</v>
      </c>
      <c r="R139" s="43"/>
      <c r="S139" s="43"/>
      <c r="T139" s="11"/>
      <c r="U139" s="11"/>
      <c r="V139" s="43"/>
      <c r="W139" s="43"/>
      <c r="X139" s="43"/>
      <c r="Y139" s="43"/>
      <c r="Z139" s="43"/>
      <c r="AA139" s="43"/>
      <c r="AB139" s="43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</row>
    <row r="140" spans="4:45" ht="14.4">
      <c r="D140" s="46"/>
      <c r="F140" s="1"/>
      <c r="H140" s="29"/>
      <c r="I140" s="39"/>
      <c r="J140" s="3" t="s">
        <v>125</v>
      </c>
      <c r="K140" s="3" t="str">
        <f t="shared" si="1"/>
        <v/>
      </c>
      <c r="L140" s="38" t="s">
        <v>125</v>
      </c>
      <c r="M140" s="8" t="s">
        <v>125</v>
      </c>
      <c r="N140" s="8" t="str">
        <f t="shared" si="2"/>
        <v/>
      </c>
      <c r="O140" s="8" t="s">
        <v>125</v>
      </c>
      <c r="P140" s="3">
        <v>1</v>
      </c>
      <c r="Q140" s="3">
        <v>1</v>
      </c>
      <c r="R140" s="43"/>
      <c r="S140" s="43"/>
      <c r="T140" s="11"/>
      <c r="U140" s="11"/>
      <c r="V140" s="43"/>
      <c r="W140" s="43"/>
      <c r="X140" s="43"/>
      <c r="Y140" s="43"/>
      <c r="Z140" s="43"/>
      <c r="AA140" s="43"/>
      <c r="AB140" s="43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</row>
    <row r="141" spans="4:45" ht="14.4">
      <c r="D141" s="46"/>
      <c r="F141" s="1"/>
      <c r="H141" s="29"/>
      <c r="I141" s="39"/>
      <c r="J141" s="3" t="s">
        <v>125</v>
      </c>
      <c r="K141" s="3" t="str">
        <f t="shared" si="1"/>
        <v/>
      </c>
      <c r="L141" s="38" t="s">
        <v>125</v>
      </c>
      <c r="M141" s="8" t="s">
        <v>125</v>
      </c>
      <c r="N141" s="8" t="str">
        <f t="shared" si="2"/>
        <v/>
      </c>
      <c r="O141" s="8" t="s">
        <v>125</v>
      </c>
      <c r="P141" s="3">
        <v>1</v>
      </c>
      <c r="Q141" s="3">
        <v>1</v>
      </c>
      <c r="R141" s="43"/>
      <c r="S141" s="43"/>
      <c r="T141" s="11"/>
      <c r="U141" s="11"/>
      <c r="V141" s="43"/>
      <c r="W141" s="43"/>
      <c r="X141" s="43"/>
      <c r="Y141" s="43"/>
      <c r="Z141" s="43"/>
      <c r="AA141" s="43"/>
      <c r="AB141" s="43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</row>
    <row r="142" spans="4:45" ht="14.4">
      <c r="D142" s="46"/>
      <c r="F142" s="1"/>
      <c r="H142" s="29"/>
      <c r="I142" s="39"/>
      <c r="J142" s="3" t="s">
        <v>125</v>
      </c>
      <c r="K142" s="3" t="str">
        <f t="shared" si="1"/>
        <v/>
      </c>
      <c r="L142" s="38" t="s">
        <v>125</v>
      </c>
      <c r="M142" s="8" t="s">
        <v>125</v>
      </c>
      <c r="N142" s="8" t="str">
        <f t="shared" si="2"/>
        <v/>
      </c>
      <c r="O142" s="8" t="s">
        <v>125</v>
      </c>
      <c r="P142" s="3">
        <v>1</v>
      </c>
      <c r="Q142" s="3">
        <v>1</v>
      </c>
      <c r="R142" s="43"/>
      <c r="S142" s="43"/>
      <c r="T142" s="11"/>
      <c r="U142" s="11"/>
      <c r="V142" s="43"/>
      <c r="W142" s="43"/>
      <c r="X142" s="43"/>
      <c r="Y142" s="43"/>
      <c r="Z142" s="43"/>
      <c r="AA142" s="43"/>
      <c r="AB142" s="43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</row>
    <row r="143" spans="4:45" ht="14.4">
      <c r="D143" s="46"/>
      <c r="F143" s="1"/>
      <c r="H143" s="29"/>
      <c r="I143" s="39"/>
      <c r="J143" s="3" t="s">
        <v>125</v>
      </c>
      <c r="K143" s="3" t="str">
        <f t="shared" si="1"/>
        <v/>
      </c>
      <c r="L143" s="38" t="s">
        <v>125</v>
      </c>
      <c r="M143" s="8" t="s">
        <v>125</v>
      </c>
      <c r="N143" s="8" t="str">
        <f t="shared" si="2"/>
        <v/>
      </c>
      <c r="O143" s="8" t="s">
        <v>125</v>
      </c>
      <c r="P143" s="3">
        <v>1</v>
      </c>
      <c r="Q143" s="3">
        <v>1</v>
      </c>
      <c r="R143" s="43"/>
      <c r="S143" s="43"/>
      <c r="T143" s="11"/>
      <c r="U143" s="11"/>
      <c r="V143" s="43"/>
      <c r="W143" s="43"/>
      <c r="X143" s="43"/>
      <c r="Y143" s="43"/>
      <c r="Z143" s="43"/>
      <c r="AA143" s="43"/>
      <c r="AB143" s="43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</row>
    <row r="144" spans="4:45" ht="14.4">
      <c r="D144" s="46"/>
      <c r="F144" s="1"/>
      <c r="H144" s="29"/>
      <c r="I144" s="39"/>
      <c r="J144" s="3" t="s">
        <v>125</v>
      </c>
      <c r="K144" s="3" t="str">
        <f t="shared" si="1"/>
        <v/>
      </c>
      <c r="L144" s="38" t="s">
        <v>125</v>
      </c>
      <c r="M144" s="8" t="s">
        <v>125</v>
      </c>
      <c r="N144" s="8" t="str">
        <f t="shared" si="2"/>
        <v/>
      </c>
      <c r="O144" s="8" t="s">
        <v>125</v>
      </c>
      <c r="P144" s="3">
        <v>1</v>
      </c>
      <c r="Q144" s="3">
        <v>1</v>
      </c>
      <c r="R144" s="43"/>
      <c r="S144" s="43"/>
      <c r="T144" s="11"/>
      <c r="U144" s="11"/>
      <c r="V144" s="43"/>
      <c r="W144" s="43"/>
      <c r="X144" s="43"/>
      <c r="Y144" s="43"/>
      <c r="Z144" s="43"/>
      <c r="AA144" s="43"/>
      <c r="AB144" s="43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</row>
    <row r="145" spans="4:45" ht="14.4">
      <c r="D145" s="46"/>
      <c r="F145" s="1"/>
      <c r="H145" s="29"/>
      <c r="I145" s="39"/>
      <c r="J145" s="3" t="s">
        <v>125</v>
      </c>
      <c r="K145" s="3" t="str">
        <f t="shared" si="1"/>
        <v/>
      </c>
      <c r="L145" s="38" t="s">
        <v>125</v>
      </c>
      <c r="M145" s="8" t="s">
        <v>125</v>
      </c>
      <c r="N145" s="8" t="str">
        <f t="shared" si="2"/>
        <v/>
      </c>
      <c r="O145" s="8" t="s">
        <v>125</v>
      </c>
      <c r="P145" s="3">
        <v>1</v>
      </c>
      <c r="Q145" s="3">
        <v>1</v>
      </c>
      <c r="R145" s="43"/>
      <c r="S145" s="43"/>
      <c r="T145" s="11"/>
      <c r="U145" s="11"/>
      <c r="V145" s="43"/>
      <c r="W145" s="43"/>
      <c r="X145" s="43"/>
      <c r="Y145" s="43"/>
      <c r="Z145" s="43"/>
      <c r="AA145" s="43"/>
      <c r="AB145" s="43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</row>
    <row r="146" spans="4:45" ht="14.4">
      <c r="D146" s="46"/>
      <c r="F146" s="1"/>
      <c r="H146" s="29"/>
      <c r="I146" s="39"/>
      <c r="J146" s="3" t="s">
        <v>125</v>
      </c>
      <c r="K146" s="3" t="str">
        <f t="shared" si="1"/>
        <v/>
      </c>
      <c r="L146" s="38" t="s">
        <v>125</v>
      </c>
      <c r="M146" s="8" t="s">
        <v>125</v>
      </c>
      <c r="N146" s="8" t="str">
        <f t="shared" si="2"/>
        <v/>
      </c>
      <c r="O146" s="8" t="s">
        <v>125</v>
      </c>
      <c r="P146" s="3">
        <v>1</v>
      </c>
      <c r="Q146" s="3">
        <v>1</v>
      </c>
      <c r="R146" s="43"/>
      <c r="S146" s="43"/>
      <c r="T146" s="11"/>
      <c r="U146" s="11"/>
      <c r="V146" s="43"/>
      <c r="W146" s="43"/>
      <c r="X146" s="43"/>
      <c r="Y146" s="43"/>
      <c r="Z146" s="43"/>
      <c r="AA146" s="43"/>
      <c r="AB146" s="43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</row>
    <row r="147" spans="4:45" ht="14.4">
      <c r="D147" s="46"/>
      <c r="F147" s="1"/>
      <c r="H147" s="29"/>
      <c r="I147" s="39"/>
      <c r="J147" s="3" t="s">
        <v>125</v>
      </c>
      <c r="K147" s="3" t="str">
        <f t="shared" si="1"/>
        <v/>
      </c>
      <c r="L147" s="38" t="s">
        <v>125</v>
      </c>
      <c r="M147" s="8" t="s">
        <v>125</v>
      </c>
      <c r="N147" s="8" t="str">
        <f t="shared" si="2"/>
        <v/>
      </c>
      <c r="O147" s="8" t="s">
        <v>125</v>
      </c>
      <c r="P147" s="3">
        <v>1</v>
      </c>
      <c r="Q147" s="3">
        <v>1</v>
      </c>
      <c r="R147" s="43"/>
      <c r="S147" s="43"/>
      <c r="T147" s="11"/>
      <c r="U147" s="11"/>
      <c r="V147" s="43"/>
      <c r="W147" s="43"/>
      <c r="X147" s="43"/>
      <c r="Y147" s="43"/>
      <c r="Z147" s="43"/>
      <c r="AA147" s="43"/>
      <c r="AB147" s="43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</row>
    <row r="148" spans="4:45" ht="14.4">
      <c r="D148" s="46"/>
      <c r="F148" s="1"/>
      <c r="H148" s="29"/>
      <c r="I148" s="39"/>
      <c r="J148" s="3" t="s">
        <v>125</v>
      </c>
      <c r="K148" s="3" t="str">
        <f t="shared" si="1"/>
        <v/>
      </c>
      <c r="L148" s="38" t="s">
        <v>125</v>
      </c>
      <c r="M148" s="8" t="s">
        <v>125</v>
      </c>
      <c r="N148" s="8" t="str">
        <f t="shared" si="2"/>
        <v/>
      </c>
      <c r="O148" s="8" t="s">
        <v>125</v>
      </c>
      <c r="P148" s="3">
        <v>1</v>
      </c>
      <c r="Q148" s="3">
        <v>1</v>
      </c>
      <c r="R148" s="43"/>
      <c r="S148" s="43"/>
      <c r="T148" s="11"/>
      <c r="U148" s="11"/>
      <c r="V148" s="43"/>
      <c r="W148" s="43"/>
      <c r="X148" s="43"/>
      <c r="Y148" s="43"/>
      <c r="Z148" s="43"/>
      <c r="AA148" s="43"/>
      <c r="AB148" s="43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</row>
    <row r="149" spans="4:45" ht="14.4">
      <c r="D149" s="46"/>
      <c r="F149" s="1"/>
      <c r="H149" s="29"/>
      <c r="I149" s="39"/>
      <c r="J149" s="3" t="s">
        <v>125</v>
      </c>
      <c r="K149" s="3" t="str">
        <f t="shared" si="1"/>
        <v/>
      </c>
      <c r="L149" s="38" t="s">
        <v>125</v>
      </c>
      <c r="M149" s="8" t="s">
        <v>125</v>
      </c>
      <c r="N149" s="8" t="str">
        <f t="shared" si="2"/>
        <v/>
      </c>
      <c r="O149" s="8" t="s">
        <v>125</v>
      </c>
      <c r="P149" s="3">
        <v>1</v>
      </c>
      <c r="Q149" s="3">
        <v>1</v>
      </c>
      <c r="R149" s="43"/>
      <c r="S149" s="43"/>
      <c r="T149" s="11"/>
      <c r="U149" s="11"/>
      <c r="V149" s="43"/>
      <c r="W149" s="43"/>
      <c r="X149" s="43"/>
      <c r="Y149" s="43"/>
      <c r="Z149" s="43"/>
      <c r="AA149" s="43"/>
      <c r="AB149" s="43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</row>
    <row r="150" spans="4:45" ht="14.4">
      <c r="D150" s="46"/>
      <c r="F150" s="1"/>
      <c r="H150" s="29"/>
      <c r="I150" s="39"/>
      <c r="J150" s="3" t="s">
        <v>125</v>
      </c>
      <c r="K150" s="3" t="str">
        <f t="shared" si="1"/>
        <v/>
      </c>
      <c r="L150" s="38" t="s">
        <v>125</v>
      </c>
      <c r="M150" s="8" t="s">
        <v>125</v>
      </c>
      <c r="N150" s="8" t="str">
        <f t="shared" si="2"/>
        <v/>
      </c>
      <c r="O150" s="8" t="s">
        <v>125</v>
      </c>
      <c r="P150" s="3">
        <v>1</v>
      </c>
      <c r="Q150" s="3">
        <v>1</v>
      </c>
      <c r="R150" s="43"/>
      <c r="S150" s="43"/>
      <c r="T150" s="11"/>
      <c r="U150" s="11"/>
      <c r="V150" s="43"/>
      <c r="W150" s="43"/>
      <c r="X150" s="43"/>
      <c r="Y150" s="43"/>
      <c r="Z150" s="43"/>
      <c r="AA150" s="43"/>
      <c r="AB150" s="43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</row>
    <row r="151" spans="4:45" ht="14.4">
      <c r="D151" s="46"/>
      <c r="F151" s="1"/>
      <c r="H151" s="29"/>
      <c r="I151" s="39"/>
      <c r="J151" s="3" t="s">
        <v>125</v>
      </c>
      <c r="K151" s="3" t="str">
        <f t="shared" si="1"/>
        <v/>
      </c>
      <c r="L151" s="38" t="s">
        <v>125</v>
      </c>
      <c r="M151" s="8" t="s">
        <v>125</v>
      </c>
      <c r="N151" s="8" t="str">
        <f t="shared" si="2"/>
        <v/>
      </c>
      <c r="O151" s="8" t="s">
        <v>125</v>
      </c>
      <c r="P151" s="3">
        <v>1</v>
      </c>
      <c r="Q151" s="3">
        <v>1</v>
      </c>
      <c r="R151" s="43"/>
      <c r="S151" s="43"/>
      <c r="T151" s="11"/>
      <c r="U151" s="11"/>
      <c r="V151" s="43"/>
      <c r="W151" s="43"/>
      <c r="X151" s="43"/>
      <c r="Y151" s="43"/>
      <c r="Z151" s="43"/>
      <c r="AA151" s="43"/>
      <c r="AB151" s="43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</row>
    <row r="152" spans="4:45" ht="14.4">
      <c r="D152" s="46"/>
      <c r="F152" s="1"/>
      <c r="H152" s="29"/>
      <c r="I152" s="39"/>
      <c r="J152" s="3" t="s">
        <v>125</v>
      </c>
      <c r="K152" s="3" t="str">
        <f t="shared" si="1"/>
        <v/>
      </c>
      <c r="L152" s="38" t="s">
        <v>125</v>
      </c>
      <c r="M152" s="8" t="s">
        <v>125</v>
      </c>
      <c r="N152" s="8" t="str">
        <f t="shared" si="2"/>
        <v/>
      </c>
      <c r="O152" s="8" t="s">
        <v>125</v>
      </c>
      <c r="P152" s="3">
        <v>1</v>
      </c>
      <c r="Q152" s="3">
        <v>1</v>
      </c>
      <c r="R152" s="43"/>
      <c r="S152" s="43"/>
      <c r="T152" s="11"/>
      <c r="U152" s="11"/>
      <c r="V152" s="43"/>
      <c r="W152" s="43"/>
      <c r="X152" s="43"/>
      <c r="Y152" s="43"/>
      <c r="Z152" s="43"/>
      <c r="AA152" s="43"/>
      <c r="AB152" s="43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</row>
    <row r="153" spans="4:45" ht="14.4">
      <c r="D153" s="46"/>
      <c r="F153" s="1"/>
      <c r="H153" s="29"/>
      <c r="I153" s="39"/>
      <c r="J153" s="3" t="s">
        <v>125</v>
      </c>
      <c r="K153" s="3" t="str">
        <f t="shared" si="1"/>
        <v/>
      </c>
      <c r="L153" s="38" t="s">
        <v>125</v>
      </c>
      <c r="M153" s="8" t="s">
        <v>125</v>
      </c>
      <c r="N153" s="8" t="str">
        <f t="shared" si="2"/>
        <v/>
      </c>
      <c r="O153" s="8" t="s">
        <v>125</v>
      </c>
      <c r="P153" s="3">
        <v>1</v>
      </c>
      <c r="Q153" s="3">
        <v>1</v>
      </c>
      <c r="R153" s="43"/>
      <c r="S153" s="43"/>
      <c r="T153" s="11"/>
      <c r="U153" s="11"/>
      <c r="V153" s="43"/>
      <c r="W153" s="43"/>
      <c r="X153" s="43"/>
      <c r="Y153" s="43"/>
      <c r="Z153" s="43"/>
      <c r="AA153" s="43"/>
      <c r="AB153" s="43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</row>
    <row r="154" spans="4:45" ht="14.4">
      <c r="D154" s="46"/>
      <c r="F154" s="1"/>
      <c r="H154" s="29"/>
      <c r="I154" s="39"/>
      <c r="J154" s="3" t="s">
        <v>125</v>
      </c>
      <c r="K154" s="3" t="str">
        <f t="shared" si="1"/>
        <v/>
      </c>
      <c r="L154" s="38" t="s">
        <v>125</v>
      </c>
      <c r="M154" s="8" t="s">
        <v>125</v>
      </c>
      <c r="N154" s="8" t="str">
        <f t="shared" si="2"/>
        <v/>
      </c>
      <c r="O154" s="8" t="s">
        <v>125</v>
      </c>
      <c r="P154" s="3">
        <v>1</v>
      </c>
      <c r="Q154" s="3">
        <v>1</v>
      </c>
      <c r="R154" s="43"/>
      <c r="S154" s="43"/>
      <c r="T154" s="11"/>
      <c r="U154" s="11"/>
      <c r="V154" s="43"/>
      <c r="W154" s="43"/>
      <c r="X154" s="43"/>
      <c r="Y154" s="43"/>
      <c r="Z154" s="43"/>
      <c r="AA154" s="43"/>
      <c r="AB154" s="43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</row>
    <row r="155" spans="4:45" ht="14.4">
      <c r="D155" s="46"/>
      <c r="F155" s="1"/>
      <c r="H155" s="29"/>
      <c r="I155" s="39"/>
      <c r="J155" s="3" t="s">
        <v>125</v>
      </c>
      <c r="K155" s="3" t="str">
        <f t="shared" si="1"/>
        <v/>
      </c>
      <c r="L155" s="38" t="s">
        <v>125</v>
      </c>
      <c r="M155" s="8" t="s">
        <v>125</v>
      </c>
      <c r="N155" s="8" t="str">
        <f t="shared" si="2"/>
        <v/>
      </c>
      <c r="O155" s="8" t="s">
        <v>125</v>
      </c>
      <c r="P155" s="3">
        <v>1</v>
      </c>
      <c r="Q155" s="3">
        <v>1</v>
      </c>
      <c r="R155" s="43"/>
      <c r="S155" s="43"/>
      <c r="T155" s="11"/>
      <c r="U155" s="11"/>
      <c r="V155" s="43"/>
      <c r="W155" s="43"/>
      <c r="X155" s="43"/>
      <c r="Y155" s="43"/>
      <c r="Z155" s="43"/>
      <c r="AA155" s="43"/>
      <c r="AB155" s="43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</row>
    <row r="156" spans="4:45" ht="14.4">
      <c r="D156" s="46"/>
      <c r="F156" s="1"/>
      <c r="H156" s="29"/>
      <c r="I156" s="39"/>
      <c r="J156" s="3" t="s">
        <v>125</v>
      </c>
      <c r="K156" s="3" t="str">
        <f t="shared" si="1"/>
        <v/>
      </c>
      <c r="L156" s="38" t="s">
        <v>125</v>
      </c>
      <c r="M156" s="8" t="s">
        <v>125</v>
      </c>
      <c r="N156" s="8" t="str">
        <f t="shared" si="2"/>
        <v/>
      </c>
      <c r="O156" s="8" t="s">
        <v>125</v>
      </c>
      <c r="P156" s="3">
        <v>1</v>
      </c>
      <c r="Q156" s="3">
        <v>1</v>
      </c>
      <c r="R156" s="43"/>
      <c r="S156" s="43"/>
      <c r="T156" s="11"/>
      <c r="U156" s="11"/>
      <c r="V156" s="43"/>
      <c r="W156" s="43"/>
      <c r="X156" s="43"/>
      <c r="Y156" s="43"/>
      <c r="Z156" s="43"/>
      <c r="AA156" s="43"/>
      <c r="AB156" s="43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</row>
    <row r="157" spans="4:45" ht="14.4">
      <c r="D157" s="46"/>
      <c r="F157" s="1"/>
      <c r="H157" s="29"/>
      <c r="I157" s="39"/>
      <c r="J157" s="3" t="s">
        <v>125</v>
      </c>
      <c r="K157" s="3" t="str">
        <f t="shared" si="1"/>
        <v/>
      </c>
      <c r="L157" s="38" t="s">
        <v>125</v>
      </c>
      <c r="M157" s="8" t="s">
        <v>125</v>
      </c>
      <c r="N157" s="8" t="str">
        <f t="shared" si="2"/>
        <v/>
      </c>
      <c r="O157" s="8" t="s">
        <v>125</v>
      </c>
      <c r="P157" s="3">
        <v>1</v>
      </c>
      <c r="Q157" s="3">
        <v>1</v>
      </c>
      <c r="R157" s="43"/>
      <c r="S157" s="43"/>
      <c r="T157" s="11"/>
      <c r="U157" s="11"/>
      <c r="V157" s="43"/>
      <c r="W157" s="43"/>
      <c r="X157" s="43"/>
      <c r="Y157" s="43"/>
      <c r="Z157" s="43"/>
      <c r="AA157" s="43"/>
      <c r="AB157" s="43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</row>
    <row r="158" spans="4:45" ht="14.4">
      <c r="D158" s="46"/>
      <c r="F158" s="1"/>
      <c r="H158" s="29"/>
      <c r="I158" s="39"/>
      <c r="J158" s="3" t="s">
        <v>125</v>
      </c>
      <c r="K158" s="3" t="str">
        <f t="shared" si="1"/>
        <v/>
      </c>
      <c r="L158" s="38" t="s">
        <v>125</v>
      </c>
      <c r="M158" s="8" t="s">
        <v>125</v>
      </c>
      <c r="N158" s="8" t="str">
        <f t="shared" si="2"/>
        <v/>
      </c>
      <c r="O158" s="8" t="s">
        <v>125</v>
      </c>
      <c r="P158" s="3">
        <v>1</v>
      </c>
      <c r="Q158" s="3">
        <v>1</v>
      </c>
      <c r="R158" s="43"/>
      <c r="S158" s="43"/>
      <c r="T158" s="11"/>
      <c r="U158" s="11"/>
      <c r="V158" s="43"/>
      <c r="W158" s="43"/>
      <c r="X158" s="43"/>
      <c r="Y158" s="43"/>
      <c r="Z158" s="43"/>
      <c r="AA158" s="43"/>
      <c r="AB158" s="43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</row>
    <row r="159" spans="4:45" ht="14.4">
      <c r="D159" s="46"/>
      <c r="F159" s="1"/>
      <c r="H159" s="29"/>
      <c r="I159" s="39"/>
      <c r="J159" s="3" t="s">
        <v>125</v>
      </c>
      <c r="K159" s="3" t="str">
        <f t="shared" si="1"/>
        <v/>
      </c>
      <c r="L159" s="38" t="s">
        <v>125</v>
      </c>
      <c r="M159" s="8" t="s">
        <v>125</v>
      </c>
      <c r="N159" s="8" t="str">
        <f t="shared" si="2"/>
        <v/>
      </c>
      <c r="O159" s="8" t="s">
        <v>125</v>
      </c>
      <c r="P159" s="3">
        <v>1</v>
      </c>
      <c r="Q159" s="3">
        <v>1</v>
      </c>
      <c r="R159" s="43"/>
      <c r="S159" s="43"/>
      <c r="T159" s="11"/>
      <c r="U159" s="11"/>
      <c r="V159" s="43"/>
      <c r="W159" s="43"/>
      <c r="X159" s="43"/>
      <c r="Y159" s="43"/>
      <c r="Z159" s="43"/>
      <c r="AA159" s="43"/>
      <c r="AB159" s="43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</row>
    <row r="160" spans="4:45" ht="14.4">
      <c r="D160" s="46"/>
      <c r="F160" s="1"/>
      <c r="H160" s="29"/>
      <c r="I160" s="39"/>
      <c r="J160" s="3" t="s">
        <v>125</v>
      </c>
      <c r="K160" s="3" t="str">
        <f t="shared" si="1"/>
        <v/>
      </c>
      <c r="L160" s="38" t="s">
        <v>125</v>
      </c>
      <c r="M160" s="8" t="s">
        <v>125</v>
      </c>
      <c r="N160" s="8" t="str">
        <f t="shared" si="2"/>
        <v/>
      </c>
      <c r="O160" s="8" t="s">
        <v>125</v>
      </c>
      <c r="P160" s="3">
        <v>1</v>
      </c>
      <c r="Q160" s="3">
        <v>1</v>
      </c>
      <c r="R160" s="43"/>
      <c r="S160" s="43"/>
      <c r="T160" s="11"/>
      <c r="U160" s="11"/>
      <c r="V160" s="43"/>
      <c r="W160" s="43"/>
      <c r="X160" s="43"/>
      <c r="Y160" s="43"/>
      <c r="Z160" s="43"/>
      <c r="AA160" s="43"/>
      <c r="AB160" s="43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</row>
    <row r="161" spans="4:45" ht="14.4">
      <c r="D161" s="46"/>
      <c r="F161" s="1"/>
      <c r="H161" s="29"/>
      <c r="I161" s="39"/>
      <c r="J161" s="3" t="s">
        <v>125</v>
      </c>
      <c r="K161" s="3" t="str">
        <f t="shared" si="1"/>
        <v/>
      </c>
      <c r="L161" s="38" t="s">
        <v>125</v>
      </c>
      <c r="M161" s="8" t="s">
        <v>125</v>
      </c>
      <c r="N161" s="8" t="str">
        <f t="shared" si="2"/>
        <v/>
      </c>
      <c r="O161" s="8" t="s">
        <v>125</v>
      </c>
      <c r="P161" s="3">
        <v>1</v>
      </c>
      <c r="Q161" s="3">
        <v>1</v>
      </c>
      <c r="R161" s="43"/>
      <c r="S161" s="43"/>
      <c r="T161" s="11"/>
      <c r="U161" s="11"/>
      <c r="V161" s="43"/>
      <c r="W161" s="43"/>
      <c r="X161" s="43"/>
      <c r="Y161" s="43"/>
      <c r="Z161" s="43"/>
      <c r="AA161" s="43"/>
      <c r="AB161" s="43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</row>
    <row r="162" spans="4:45" ht="14.4">
      <c r="D162" s="46"/>
      <c r="F162" s="1"/>
      <c r="H162" s="29"/>
      <c r="I162" s="39"/>
      <c r="J162" s="3" t="s">
        <v>125</v>
      </c>
      <c r="K162" s="3" t="str">
        <f t="shared" si="1"/>
        <v/>
      </c>
      <c r="L162" s="38" t="s">
        <v>125</v>
      </c>
      <c r="M162" s="8" t="s">
        <v>125</v>
      </c>
      <c r="N162" s="8" t="str">
        <f t="shared" si="2"/>
        <v/>
      </c>
      <c r="O162" s="8" t="s">
        <v>125</v>
      </c>
      <c r="P162" s="3">
        <v>1</v>
      </c>
      <c r="Q162" s="3">
        <v>1</v>
      </c>
      <c r="R162" s="43"/>
      <c r="S162" s="43"/>
      <c r="T162" s="11"/>
      <c r="U162" s="11"/>
      <c r="V162" s="43"/>
      <c r="W162" s="43"/>
      <c r="X162" s="43"/>
      <c r="Y162" s="43"/>
      <c r="Z162" s="43"/>
      <c r="AA162" s="43"/>
      <c r="AB162" s="43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</row>
    <row r="163" spans="4:45" ht="14.4">
      <c r="D163" s="46"/>
      <c r="F163" s="1"/>
      <c r="H163" s="29"/>
      <c r="I163" s="39"/>
      <c r="J163" s="3" t="s">
        <v>125</v>
      </c>
      <c r="K163" s="3" t="str">
        <f t="shared" si="1"/>
        <v/>
      </c>
      <c r="L163" s="38" t="s">
        <v>125</v>
      </c>
      <c r="M163" s="8" t="s">
        <v>125</v>
      </c>
      <c r="N163" s="8" t="str">
        <f t="shared" si="2"/>
        <v/>
      </c>
      <c r="O163" s="8" t="s">
        <v>125</v>
      </c>
      <c r="P163" s="3">
        <v>1</v>
      </c>
      <c r="Q163" s="3">
        <v>1</v>
      </c>
      <c r="R163" s="43"/>
      <c r="S163" s="43"/>
      <c r="T163" s="11"/>
      <c r="U163" s="11"/>
      <c r="V163" s="43"/>
      <c r="W163" s="43"/>
      <c r="X163" s="43"/>
      <c r="Y163" s="43"/>
      <c r="Z163" s="43"/>
      <c r="AA163" s="43"/>
      <c r="AB163" s="43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</row>
    <row r="164" spans="4:45" ht="14.4">
      <c r="D164" s="46"/>
      <c r="F164" s="1"/>
      <c r="H164" s="29"/>
      <c r="I164" s="39"/>
      <c r="J164" s="3" t="s">
        <v>125</v>
      </c>
      <c r="K164" s="3" t="str">
        <f t="shared" si="1"/>
        <v/>
      </c>
      <c r="L164" s="38" t="s">
        <v>125</v>
      </c>
      <c r="M164" s="8" t="s">
        <v>125</v>
      </c>
      <c r="N164" s="8" t="str">
        <f t="shared" si="2"/>
        <v/>
      </c>
      <c r="O164" s="8" t="s">
        <v>125</v>
      </c>
      <c r="P164" s="3">
        <v>1</v>
      </c>
      <c r="Q164" s="3">
        <v>1</v>
      </c>
      <c r="R164" s="43"/>
      <c r="S164" s="43"/>
      <c r="T164" s="11"/>
      <c r="U164" s="11"/>
      <c r="V164" s="43"/>
      <c r="W164" s="43"/>
      <c r="X164" s="43"/>
      <c r="Y164" s="43"/>
      <c r="Z164" s="43"/>
      <c r="AA164" s="43"/>
      <c r="AB164" s="43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</row>
    <row r="165" spans="4:45" ht="13.2">
      <c r="D165" s="46"/>
      <c r="F165" s="1"/>
      <c r="H165" s="20"/>
      <c r="I165" s="8"/>
      <c r="J165" s="8" t="s">
        <v>125</v>
      </c>
      <c r="K165" s="8" t="str">
        <f t="shared" si="1"/>
        <v/>
      </c>
      <c r="L165" s="38" t="s">
        <v>125</v>
      </c>
      <c r="M165" s="8" t="s">
        <v>125</v>
      </c>
      <c r="N165" s="8" t="str">
        <f t="shared" si="2"/>
        <v/>
      </c>
      <c r="O165" s="8" t="s">
        <v>125</v>
      </c>
      <c r="R165" s="43"/>
      <c r="S165" s="43"/>
      <c r="T165" s="11"/>
      <c r="U165" s="11"/>
      <c r="V165" s="43"/>
      <c r="W165" s="43"/>
      <c r="X165" s="43"/>
      <c r="Y165" s="43"/>
      <c r="Z165" s="43"/>
      <c r="AA165" s="43"/>
      <c r="AB165" s="43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</row>
    <row r="166" spans="4:45" ht="13.2">
      <c r="D166" s="46"/>
      <c r="F166" s="1"/>
      <c r="H166" s="20"/>
      <c r="I166" s="8"/>
      <c r="J166" s="8" t="s">
        <v>125</v>
      </c>
      <c r="K166" s="8" t="str">
        <f t="shared" si="1"/>
        <v/>
      </c>
      <c r="L166" s="38" t="s">
        <v>125</v>
      </c>
      <c r="M166" s="8" t="s">
        <v>125</v>
      </c>
      <c r="N166" s="8" t="str">
        <f t="shared" si="2"/>
        <v/>
      </c>
      <c r="O166" s="8" t="s">
        <v>125</v>
      </c>
      <c r="R166" s="43"/>
      <c r="S166" s="43"/>
      <c r="T166" s="11"/>
      <c r="U166" s="11"/>
      <c r="V166" s="43"/>
      <c r="W166" s="43"/>
      <c r="X166" s="43"/>
      <c r="Y166" s="43"/>
      <c r="Z166" s="43"/>
      <c r="AA166" s="43"/>
      <c r="AB166" s="43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</row>
    <row r="167" spans="4:45" ht="13.2">
      <c r="D167" s="46"/>
      <c r="F167" s="1"/>
      <c r="H167" s="20"/>
      <c r="I167" s="8"/>
      <c r="J167" s="8" t="s">
        <v>125</v>
      </c>
      <c r="K167" s="8" t="str">
        <f t="shared" si="1"/>
        <v/>
      </c>
      <c r="L167" s="38" t="s">
        <v>125</v>
      </c>
      <c r="M167" s="8" t="s">
        <v>125</v>
      </c>
      <c r="N167" s="8" t="str">
        <f t="shared" si="2"/>
        <v/>
      </c>
      <c r="O167" s="8" t="s">
        <v>125</v>
      </c>
      <c r="R167" s="43"/>
      <c r="S167" s="43"/>
      <c r="T167" s="11"/>
      <c r="U167" s="11"/>
      <c r="V167" s="43"/>
      <c r="W167" s="43"/>
      <c r="X167" s="43"/>
      <c r="Y167" s="43"/>
      <c r="Z167" s="43"/>
      <c r="AA167" s="43"/>
      <c r="AB167" s="43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</row>
    <row r="168" spans="4:45" ht="13.2">
      <c r="D168" s="46"/>
      <c r="F168" s="1"/>
      <c r="H168" s="20"/>
      <c r="I168" s="8"/>
      <c r="J168" s="8" t="s">
        <v>125</v>
      </c>
      <c r="K168" s="8" t="str">
        <f t="shared" si="1"/>
        <v/>
      </c>
      <c r="L168" s="38" t="s">
        <v>125</v>
      </c>
      <c r="M168" s="8" t="s">
        <v>125</v>
      </c>
      <c r="N168" s="8" t="str">
        <f t="shared" si="2"/>
        <v/>
      </c>
      <c r="O168" s="8" t="s">
        <v>125</v>
      </c>
      <c r="R168" s="43"/>
      <c r="S168" s="43"/>
      <c r="T168" s="11"/>
      <c r="U168" s="11"/>
      <c r="V168" s="43"/>
      <c r="W168" s="43"/>
      <c r="X168" s="43"/>
      <c r="Y168" s="43"/>
      <c r="Z168" s="43"/>
      <c r="AA168" s="43"/>
      <c r="AB168" s="43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</row>
    <row r="169" spans="4:45" ht="13.2">
      <c r="D169" s="46"/>
      <c r="F169" s="1"/>
      <c r="H169" s="20"/>
      <c r="I169" s="8"/>
      <c r="J169" s="8" t="s">
        <v>125</v>
      </c>
      <c r="K169" s="8" t="str">
        <f t="shared" si="1"/>
        <v/>
      </c>
      <c r="L169" s="38" t="s">
        <v>125</v>
      </c>
      <c r="M169" s="8" t="s">
        <v>125</v>
      </c>
      <c r="N169" s="8" t="str">
        <f t="shared" si="2"/>
        <v/>
      </c>
      <c r="O169" s="8" t="s">
        <v>125</v>
      </c>
      <c r="R169" s="43"/>
      <c r="S169" s="43"/>
      <c r="T169" s="11"/>
      <c r="U169" s="11"/>
      <c r="V169" s="43"/>
      <c r="W169" s="43"/>
      <c r="X169" s="43"/>
      <c r="Y169" s="43"/>
      <c r="Z169" s="43"/>
      <c r="AA169" s="43"/>
      <c r="AB169" s="43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</row>
    <row r="170" spans="4:45" ht="13.2">
      <c r="D170" s="46"/>
      <c r="F170" s="1"/>
      <c r="H170" s="20"/>
      <c r="I170" s="8"/>
      <c r="J170" s="8" t="s">
        <v>125</v>
      </c>
      <c r="K170" s="8" t="str">
        <f t="shared" si="1"/>
        <v/>
      </c>
      <c r="L170" s="38" t="s">
        <v>125</v>
      </c>
      <c r="M170" s="8" t="s">
        <v>125</v>
      </c>
      <c r="N170" s="8" t="str">
        <f t="shared" si="2"/>
        <v/>
      </c>
      <c r="O170" s="8" t="s">
        <v>125</v>
      </c>
      <c r="R170" s="43"/>
      <c r="S170" s="43"/>
      <c r="T170" s="11"/>
      <c r="U170" s="11"/>
      <c r="V170" s="43"/>
      <c r="W170" s="43"/>
      <c r="X170" s="43"/>
      <c r="Y170" s="43"/>
      <c r="Z170" s="43"/>
      <c r="AA170" s="43"/>
      <c r="AB170" s="43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</row>
    <row r="171" spans="4:45" ht="13.2">
      <c r="D171" s="46"/>
      <c r="F171" s="1"/>
      <c r="H171" s="20"/>
      <c r="I171" s="8"/>
      <c r="J171" s="8" t="s">
        <v>125</v>
      </c>
      <c r="K171" s="8" t="str">
        <f t="shared" si="1"/>
        <v/>
      </c>
      <c r="L171" s="38" t="s">
        <v>125</v>
      </c>
      <c r="M171" s="8" t="s">
        <v>125</v>
      </c>
      <c r="N171" s="8" t="str">
        <f t="shared" si="2"/>
        <v/>
      </c>
      <c r="O171" s="8" t="s">
        <v>125</v>
      </c>
      <c r="R171" s="43"/>
      <c r="S171" s="43"/>
      <c r="T171" s="11"/>
      <c r="U171" s="11"/>
      <c r="V171" s="43"/>
      <c r="W171" s="43"/>
      <c r="X171" s="43"/>
      <c r="Y171" s="43"/>
      <c r="Z171" s="43"/>
      <c r="AA171" s="43"/>
      <c r="AB171" s="43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</row>
    <row r="172" spans="4:45" ht="13.2">
      <c r="D172" s="46"/>
      <c r="F172" s="1"/>
      <c r="H172" s="20"/>
      <c r="I172" s="8"/>
      <c r="J172" s="8" t="s">
        <v>125</v>
      </c>
      <c r="K172" s="8" t="str">
        <f t="shared" si="1"/>
        <v/>
      </c>
      <c r="L172" s="38" t="s">
        <v>125</v>
      </c>
      <c r="M172" s="8" t="s">
        <v>125</v>
      </c>
      <c r="N172" s="8" t="str">
        <f t="shared" si="2"/>
        <v/>
      </c>
      <c r="O172" s="8" t="s">
        <v>125</v>
      </c>
      <c r="R172" s="43"/>
      <c r="S172" s="43"/>
      <c r="T172" s="11"/>
      <c r="U172" s="11"/>
      <c r="V172" s="43"/>
      <c r="W172" s="43"/>
      <c r="X172" s="43"/>
      <c r="Y172" s="43"/>
      <c r="Z172" s="43"/>
      <c r="AA172" s="43"/>
      <c r="AB172" s="43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</row>
    <row r="173" spans="4:45" ht="13.2">
      <c r="D173" s="46"/>
      <c r="F173" s="1"/>
      <c r="H173" s="20"/>
      <c r="I173" s="8"/>
      <c r="J173" s="8" t="s">
        <v>125</v>
      </c>
      <c r="K173" s="8" t="str">
        <f t="shared" si="1"/>
        <v/>
      </c>
      <c r="L173" s="38" t="s">
        <v>125</v>
      </c>
      <c r="M173" s="8" t="s">
        <v>125</v>
      </c>
      <c r="N173" s="8" t="str">
        <f t="shared" si="2"/>
        <v/>
      </c>
      <c r="O173" s="8" t="s">
        <v>125</v>
      </c>
      <c r="R173" s="43"/>
      <c r="S173" s="43"/>
      <c r="T173" s="11"/>
      <c r="U173" s="11"/>
      <c r="V173" s="43"/>
      <c r="W173" s="43"/>
      <c r="X173" s="43"/>
      <c r="Y173" s="43"/>
      <c r="Z173" s="43"/>
      <c r="AA173" s="43"/>
      <c r="AB173" s="43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</row>
    <row r="174" spans="4:45" ht="13.2">
      <c r="D174" s="46"/>
      <c r="F174" s="1"/>
      <c r="H174" s="20"/>
      <c r="I174" s="8"/>
      <c r="J174" s="8" t="s">
        <v>125</v>
      </c>
      <c r="K174" s="8" t="str">
        <f t="shared" si="1"/>
        <v/>
      </c>
      <c r="L174" s="38" t="s">
        <v>125</v>
      </c>
      <c r="M174" s="8" t="s">
        <v>125</v>
      </c>
      <c r="N174" s="8" t="str">
        <f t="shared" si="2"/>
        <v/>
      </c>
      <c r="O174" s="8" t="s">
        <v>125</v>
      </c>
      <c r="R174" s="43"/>
      <c r="S174" s="43"/>
      <c r="T174" s="11"/>
      <c r="U174" s="11"/>
      <c r="V174" s="43"/>
      <c r="W174" s="43"/>
      <c r="X174" s="43"/>
      <c r="Y174" s="43"/>
      <c r="Z174" s="43"/>
      <c r="AA174" s="43"/>
      <c r="AB174" s="43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</row>
    <row r="175" spans="4:45" ht="13.2">
      <c r="D175" s="46"/>
      <c r="F175" s="1"/>
      <c r="H175" s="20"/>
      <c r="I175" s="8"/>
      <c r="J175" s="8" t="s">
        <v>125</v>
      </c>
      <c r="K175" s="8" t="str">
        <f t="shared" si="1"/>
        <v/>
      </c>
      <c r="L175" s="38" t="s">
        <v>125</v>
      </c>
      <c r="M175" s="8" t="s">
        <v>125</v>
      </c>
      <c r="N175" s="8" t="str">
        <f t="shared" si="2"/>
        <v/>
      </c>
      <c r="O175" s="8" t="s">
        <v>125</v>
      </c>
      <c r="R175" s="43"/>
      <c r="S175" s="43"/>
      <c r="T175" s="11"/>
      <c r="U175" s="11"/>
      <c r="V175" s="43"/>
      <c r="W175" s="43"/>
      <c r="X175" s="43"/>
      <c r="Y175" s="43"/>
      <c r="Z175" s="43"/>
      <c r="AA175" s="43"/>
      <c r="AB175" s="43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</row>
    <row r="176" spans="4:45" ht="13.2">
      <c r="D176" s="46"/>
      <c r="F176" s="1"/>
      <c r="H176" s="20"/>
      <c r="I176" s="8"/>
      <c r="J176" s="8" t="s">
        <v>125</v>
      </c>
      <c r="K176" s="8" t="str">
        <f t="shared" si="1"/>
        <v/>
      </c>
      <c r="L176" s="38" t="s">
        <v>125</v>
      </c>
      <c r="M176" s="8" t="s">
        <v>125</v>
      </c>
      <c r="N176" s="8" t="str">
        <f t="shared" si="2"/>
        <v/>
      </c>
      <c r="O176" s="8" t="s">
        <v>125</v>
      </c>
      <c r="R176" s="43"/>
      <c r="S176" s="43"/>
      <c r="T176" s="11"/>
      <c r="U176" s="11"/>
      <c r="V176" s="43"/>
      <c r="W176" s="43"/>
      <c r="X176" s="43"/>
      <c r="Y176" s="43"/>
      <c r="Z176" s="43"/>
      <c r="AA176" s="43"/>
      <c r="AB176" s="43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</row>
    <row r="177" spans="4:45" ht="13.2">
      <c r="D177" s="46"/>
      <c r="F177" s="1"/>
      <c r="H177" s="20"/>
      <c r="I177" s="8"/>
      <c r="J177" s="8" t="s">
        <v>125</v>
      </c>
      <c r="K177" s="8" t="str">
        <f t="shared" si="1"/>
        <v/>
      </c>
      <c r="L177" s="38" t="s">
        <v>125</v>
      </c>
      <c r="M177" s="8" t="s">
        <v>125</v>
      </c>
      <c r="N177" s="8" t="str">
        <f t="shared" si="2"/>
        <v/>
      </c>
      <c r="O177" s="8" t="s">
        <v>125</v>
      </c>
      <c r="R177" s="43"/>
      <c r="S177" s="43"/>
      <c r="T177" s="11"/>
      <c r="U177" s="11"/>
      <c r="V177" s="43"/>
      <c r="W177" s="43"/>
      <c r="X177" s="43"/>
      <c r="Y177" s="43"/>
      <c r="Z177" s="43"/>
      <c r="AA177" s="43"/>
      <c r="AB177" s="43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</row>
    <row r="178" spans="4:45" ht="13.2">
      <c r="D178" s="46"/>
      <c r="F178" s="1"/>
      <c r="H178" s="20"/>
      <c r="I178" s="8"/>
      <c r="J178" s="8" t="s">
        <v>125</v>
      </c>
      <c r="K178" s="8" t="str">
        <f t="shared" si="1"/>
        <v/>
      </c>
      <c r="L178" s="38" t="s">
        <v>125</v>
      </c>
      <c r="M178" s="8" t="s">
        <v>125</v>
      </c>
      <c r="N178" s="8" t="str">
        <f t="shared" si="2"/>
        <v/>
      </c>
      <c r="O178" s="8" t="s">
        <v>125</v>
      </c>
      <c r="R178" s="43"/>
      <c r="S178" s="43"/>
      <c r="T178" s="11"/>
      <c r="U178" s="11"/>
      <c r="V178" s="43"/>
      <c r="W178" s="43"/>
      <c r="X178" s="43"/>
      <c r="Y178" s="43"/>
      <c r="Z178" s="43"/>
      <c r="AA178" s="43"/>
      <c r="AB178" s="43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</row>
    <row r="179" spans="4:45" ht="13.2">
      <c r="D179" s="46"/>
      <c r="F179" s="1"/>
      <c r="H179" s="20"/>
      <c r="I179" s="8"/>
      <c r="J179" s="8" t="s">
        <v>125</v>
      </c>
      <c r="K179" s="8" t="str">
        <f t="shared" si="1"/>
        <v/>
      </c>
      <c r="L179" s="38" t="s">
        <v>125</v>
      </c>
      <c r="M179" s="8" t="s">
        <v>125</v>
      </c>
      <c r="N179" s="8" t="str">
        <f t="shared" si="2"/>
        <v/>
      </c>
      <c r="O179" s="8" t="s">
        <v>125</v>
      </c>
      <c r="R179" s="43"/>
      <c r="S179" s="43"/>
      <c r="T179" s="11"/>
      <c r="U179" s="11"/>
      <c r="V179" s="43"/>
      <c r="W179" s="43"/>
      <c r="X179" s="43"/>
      <c r="Y179" s="43"/>
      <c r="Z179" s="43"/>
      <c r="AA179" s="43"/>
      <c r="AB179" s="43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</row>
    <row r="180" spans="4:45" ht="13.2">
      <c r="D180" s="46"/>
      <c r="F180" s="1"/>
      <c r="H180" s="20"/>
      <c r="I180" s="8"/>
      <c r="J180" s="8" t="s">
        <v>125</v>
      </c>
      <c r="K180" s="8" t="str">
        <f t="shared" si="1"/>
        <v/>
      </c>
      <c r="L180" s="38" t="s">
        <v>125</v>
      </c>
      <c r="M180" s="8" t="s">
        <v>125</v>
      </c>
      <c r="N180" s="8" t="str">
        <f t="shared" si="2"/>
        <v/>
      </c>
      <c r="O180" s="8" t="s">
        <v>125</v>
      </c>
      <c r="R180" s="43"/>
      <c r="S180" s="43"/>
      <c r="T180" s="11"/>
      <c r="U180" s="11"/>
      <c r="V180" s="43"/>
      <c r="W180" s="43"/>
      <c r="X180" s="43"/>
      <c r="Y180" s="43"/>
      <c r="Z180" s="43"/>
      <c r="AA180" s="43"/>
      <c r="AB180" s="43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</row>
    <row r="181" spans="4:45" ht="13.2">
      <c r="D181" s="46"/>
      <c r="F181" s="1"/>
      <c r="H181" s="20"/>
      <c r="I181" s="8"/>
      <c r="J181" s="8" t="s">
        <v>125</v>
      </c>
      <c r="K181" s="8" t="str">
        <f t="shared" si="1"/>
        <v/>
      </c>
      <c r="L181" s="38" t="s">
        <v>125</v>
      </c>
      <c r="M181" s="8" t="s">
        <v>125</v>
      </c>
      <c r="N181" s="8" t="str">
        <f t="shared" si="2"/>
        <v/>
      </c>
      <c r="O181" s="8" t="s">
        <v>125</v>
      </c>
      <c r="R181" s="43"/>
      <c r="S181" s="43"/>
      <c r="T181" s="11"/>
      <c r="U181" s="11"/>
      <c r="V181" s="43"/>
      <c r="W181" s="43"/>
      <c r="X181" s="43"/>
      <c r="Y181" s="43"/>
      <c r="Z181" s="43"/>
      <c r="AA181" s="43"/>
      <c r="AB181" s="43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</row>
    <row r="182" spans="4:45" ht="13.2">
      <c r="D182" s="46"/>
      <c r="F182" s="1"/>
      <c r="H182" s="20"/>
      <c r="I182" s="8"/>
      <c r="J182" s="8" t="s">
        <v>125</v>
      </c>
      <c r="K182" s="8" t="str">
        <f t="shared" si="1"/>
        <v/>
      </c>
      <c r="L182" s="38" t="s">
        <v>125</v>
      </c>
      <c r="M182" s="8" t="s">
        <v>125</v>
      </c>
      <c r="N182" s="8" t="str">
        <f t="shared" si="2"/>
        <v/>
      </c>
      <c r="O182" s="8" t="s">
        <v>125</v>
      </c>
      <c r="R182" s="43"/>
      <c r="S182" s="43"/>
      <c r="T182" s="11"/>
      <c r="U182" s="11"/>
      <c r="V182" s="43"/>
      <c r="W182" s="43"/>
      <c r="X182" s="43"/>
      <c r="Y182" s="43"/>
      <c r="Z182" s="43"/>
      <c r="AA182" s="43"/>
      <c r="AB182" s="43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</row>
    <row r="183" spans="4:45" ht="13.2">
      <c r="D183" s="46"/>
      <c r="F183" s="1"/>
      <c r="H183" s="20"/>
      <c r="I183" s="8"/>
      <c r="J183" s="8" t="s">
        <v>125</v>
      </c>
      <c r="K183" s="8" t="str">
        <f t="shared" si="1"/>
        <v/>
      </c>
      <c r="L183" s="38" t="s">
        <v>125</v>
      </c>
      <c r="M183" s="8" t="s">
        <v>125</v>
      </c>
      <c r="N183" s="8" t="str">
        <f t="shared" si="2"/>
        <v/>
      </c>
      <c r="O183" s="8" t="s">
        <v>125</v>
      </c>
      <c r="R183" s="43"/>
      <c r="S183" s="43"/>
      <c r="T183" s="11"/>
      <c r="U183" s="11"/>
      <c r="V183" s="43"/>
      <c r="W183" s="43"/>
      <c r="X183" s="43"/>
      <c r="Y183" s="43"/>
      <c r="Z183" s="43"/>
      <c r="AA183" s="43"/>
      <c r="AB183" s="43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</row>
    <row r="184" spans="4:45" ht="13.2">
      <c r="D184" s="46"/>
      <c r="F184" s="1"/>
      <c r="H184" s="20"/>
      <c r="I184" s="8"/>
      <c r="J184" s="8" t="s">
        <v>125</v>
      </c>
      <c r="K184" s="8" t="str">
        <f t="shared" si="1"/>
        <v/>
      </c>
      <c r="L184" s="38" t="s">
        <v>125</v>
      </c>
      <c r="M184" s="8" t="s">
        <v>125</v>
      </c>
      <c r="N184" s="8" t="str">
        <f t="shared" si="2"/>
        <v/>
      </c>
      <c r="O184" s="8" t="s">
        <v>125</v>
      </c>
      <c r="R184" s="43"/>
      <c r="S184" s="43"/>
      <c r="T184" s="11"/>
      <c r="U184" s="11"/>
      <c r="V184" s="43"/>
      <c r="W184" s="43"/>
      <c r="X184" s="43"/>
      <c r="Y184" s="43"/>
      <c r="Z184" s="43"/>
      <c r="AA184" s="43"/>
      <c r="AB184" s="43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</row>
    <row r="185" spans="4:45" ht="13.2">
      <c r="D185" s="46"/>
      <c r="F185" s="1"/>
      <c r="H185" s="20"/>
      <c r="I185" s="8"/>
      <c r="J185" s="8" t="s">
        <v>125</v>
      </c>
      <c r="K185" s="8" t="str">
        <f t="shared" si="1"/>
        <v/>
      </c>
      <c r="L185" s="38" t="s">
        <v>125</v>
      </c>
      <c r="M185" s="8" t="s">
        <v>125</v>
      </c>
      <c r="N185" s="8" t="str">
        <f t="shared" si="2"/>
        <v/>
      </c>
      <c r="O185" s="8" t="s">
        <v>125</v>
      </c>
      <c r="R185" s="43"/>
      <c r="S185" s="43"/>
      <c r="T185" s="11"/>
      <c r="U185" s="11"/>
      <c r="V185" s="43"/>
      <c r="W185" s="43"/>
      <c r="X185" s="43"/>
      <c r="Y185" s="43"/>
      <c r="Z185" s="43"/>
      <c r="AA185" s="43"/>
      <c r="AB185" s="43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</row>
    <row r="186" spans="4:45" ht="13.2">
      <c r="D186" s="46"/>
      <c r="F186" s="1"/>
      <c r="H186" s="20"/>
      <c r="I186" s="8"/>
      <c r="J186" s="8" t="s">
        <v>125</v>
      </c>
      <c r="K186" s="8" t="str">
        <f t="shared" si="1"/>
        <v/>
      </c>
      <c r="L186" s="38" t="s">
        <v>125</v>
      </c>
      <c r="M186" s="8" t="s">
        <v>125</v>
      </c>
      <c r="N186" s="8" t="str">
        <f t="shared" si="2"/>
        <v/>
      </c>
      <c r="O186" s="8" t="s">
        <v>125</v>
      </c>
      <c r="R186" s="43"/>
      <c r="S186" s="43"/>
      <c r="T186" s="11"/>
      <c r="U186" s="11"/>
      <c r="V186" s="43"/>
      <c r="W186" s="43"/>
      <c r="X186" s="43"/>
      <c r="Y186" s="43"/>
      <c r="Z186" s="43"/>
      <c r="AA186" s="43"/>
      <c r="AB186" s="43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</row>
    <row r="187" spans="4:45" ht="13.2">
      <c r="D187" s="46"/>
      <c r="F187" s="1"/>
      <c r="H187" s="20"/>
      <c r="I187" s="8"/>
      <c r="J187" s="8" t="s">
        <v>125</v>
      </c>
      <c r="K187" s="8" t="str">
        <f t="shared" si="1"/>
        <v/>
      </c>
      <c r="L187" s="38" t="s">
        <v>125</v>
      </c>
      <c r="M187" s="8" t="s">
        <v>125</v>
      </c>
      <c r="N187" s="8" t="str">
        <f t="shared" si="2"/>
        <v/>
      </c>
      <c r="O187" s="8" t="s">
        <v>125</v>
      </c>
      <c r="R187" s="43"/>
      <c r="S187" s="43"/>
      <c r="T187" s="11"/>
      <c r="U187" s="11"/>
      <c r="V187" s="43"/>
      <c r="W187" s="43"/>
      <c r="X187" s="43"/>
      <c r="Y187" s="43"/>
      <c r="Z187" s="43"/>
      <c r="AA187" s="43"/>
      <c r="AB187" s="43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</row>
    <row r="188" spans="4:45" ht="13.2">
      <c r="D188" s="46"/>
      <c r="F188" s="1"/>
      <c r="H188" s="20"/>
      <c r="I188" s="8"/>
      <c r="J188" s="8" t="s">
        <v>125</v>
      </c>
      <c r="K188" s="8" t="str">
        <f t="shared" si="1"/>
        <v/>
      </c>
      <c r="L188" s="38" t="s">
        <v>125</v>
      </c>
      <c r="M188" s="8" t="s">
        <v>125</v>
      </c>
      <c r="N188" s="8" t="str">
        <f t="shared" si="2"/>
        <v/>
      </c>
      <c r="O188" s="8" t="s">
        <v>125</v>
      </c>
      <c r="R188" s="43"/>
      <c r="S188" s="43"/>
      <c r="T188" s="11"/>
      <c r="U188" s="11"/>
      <c r="V188" s="43"/>
      <c r="W188" s="43"/>
      <c r="X188" s="43"/>
      <c r="Y188" s="43"/>
      <c r="Z188" s="43"/>
      <c r="AA188" s="43"/>
      <c r="AB188" s="43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</row>
    <row r="189" spans="4:45" ht="13.2">
      <c r="D189" s="46"/>
      <c r="F189" s="1"/>
      <c r="H189" s="20"/>
      <c r="I189" s="8"/>
      <c r="J189" s="8" t="s">
        <v>125</v>
      </c>
      <c r="K189" s="8" t="str">
        <f t="shared" si="1"/>
        <v/>
      </c>
      <c r="L189" s="38" t="s">
        <v>125</v>
      </c>
      <c r="M189" s="8" t="s">
        <v>125</v>
      </c>
      <c r="N189" s="8" t="str">
        <f t="shared" si="2"/>
        <v/>
      </c>
      <c r="O189" s="8" t="s">
        <v>125</v>
      </c>
      <c r="R189" s="43"/>
      <c r="S189" s="43"/>
      <c r="T189" s="11"/>
      <c r="U189" s="11"/>
      <c r="V189" s="43"/>
      <c r="W189" s="43"/>
      <c r="X189" s="43"/>
      <c r="Y189" s="43"/>
      <c r="Z189" s="43"/>
      <c r="AA189" s="43"/>
      <c r="AB189" s="43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</row>
    <row r="190" spans="4:45" ht="13.2">
      <c r="D190" s="46"/>
      <c r="F190" s="1"/>
      <c r="H190" s="20"/>
      <c r="I190" s="8"/>
      <c r="J190" s="8" t="s">
        <v>125</v>
      </c>
      <c r="K190" s="8" t="str">
        <f t="shared" si="1"/>
        <v/>
      </c>
      <c r="L190" s="38" t="s">
        <v>125</v>
      </c>
      <c r="M190" s="8" t="s">
        <v>125</v>
      </c>
      <c r="N190" s="8" t="str">
        <f t="shared" si="2"/>
        <v/>
      </c>
      <c r="O190" s="8" t="s">
        <v>125</v>
      </c>
      <c r="R190" s="43"/>
      <c r="S190" s="43"/>
      <c r="T190" s="11"/>
      <c r="U190" s="11"/>
      <c r="V190" s="43"/>
      <c r="W190" s="43"/>
      <c r="X190" s="43"/>
      <c r="Y190" s="43"/>
      <c r="Z190" s="43"/>
      <c r="AA190" s="43"/>
      <c r="AB190" s="43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</row>
    <row r="191" spans="4:45" ht="13.2">
      <c r="D191" s="46"/>
      <c r="F191" s="1"/>
      <c r="H191" s="20"/>
      <c r="I191" s="8"/>
      <c r="J191" s="8" t="s">
        <v>125</v>
      </c>
      <c r="K191" s="8" t="str">
        <f t="shared" si="1"/>
        <v/>
      </c>
      <c r="L191" s="38" t="s">
        <v>125</v>
      </c>
      <c r="M191" s="8" t="s">
        <v>125</v>
      </c>
      <c r="N191" s="8" t="str">
        <f t="shared" si="2"/>
        <v/>
      </c>
      <c r="O191" s="8" t="s">
        <v>125</v>
      </c>
      <c r="R191" s="43"/>
      <c r="S191" s="43"/>
      <c r="T191" s="11"/>
      <c r="U191" s="11"/>
      <c r="V191" s="43"/>
      <c r="W191" s="43"/>
      <c r="X191" s="43"/>
      <c r="Y191" s="43"/>
      <c r="Z191" s="43"/>
      <c r="AA191" s="43"/>
      <c r="AB191" s="43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</row>
    <row r="192" spans="4:45" ht="13.2">
      <c r="D192" s="46"/>
      <c r="F192" s="1"/>
      <c r="H192" s="20"/>
      <c r="I192" s="8"/>
      <c r="J192" s="8" t="s">
        <v>125</v>
      </c>
      <c r="K192" s="8" t="str">
        <f t="shared" si="1"/>
        <v/>
      </c>
      <c r="L192" s="38" t="s">
        <v>125</v>
      </c>
      <c r="M192" s="8" t="s">
        <v>125</v>
      </c>
      <c r="N192" s="8" t="str">
        <f t="shared" si="2"/>
        <v/>
      </c>
      <c r="O192" s="8" t="s">
        <v>125</v>
      </c>
      <c r="R192" s="43"/>
      <c r="S192" s="43"/>
      <c r="T192" s="11"/>
      <c r="U192" s="11"/>
      <c r="V192" s="43"/>
      <c r="W192" s="43"/>
      <c r="X192" s="43"/>
      <c r="Y192" s="43"/>
      <c r="Z192" s="43"/>
      <c r="AA192" s="43"/>
      <c r="AB192" s="43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</row>
    <row r="193" spans="4:45" ht="13.2">
      <c r="D193" s="46"/>
      <c r="F193" s="1"/>
      <c r="H193" s="20"/>
      <c r="I193" s="8"/>
      <c r="J193" s="8" t="s">
        <v>125</v>
      </c>
      <c r="K193" s="8" t="str">
        <f t="shared" si="1"/>
        <v/>
      </c>
      <c r="L193" s="38" t="s">
        <v>125</v>
      </c>
      <c r="M193" s="8" t="s">
        <v>125</v>
      </c>
      <c r="N193" s="8" t="str">
        <f t="shared" si="2"/>
        <v/>
      </c>
      <c r="O193" s="8" t="s">
        <v>125</v>
      </c>
      <c r="R193" s="43"/>
      <c r="S193" s="43"/>
      <c r="T193" s="11"/>
      <c r="U193" s="11"/>
      <c r="V193" s="43"/>
      <c r="W193" s="43"/>
      <c r="X193" s="43"/>
      <c r="Y193" s="43"/>
      <c r="Z193" s="43"/>
      <c r="AA193" s="43"/>
      <c r="AB193" s="43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</row>
    <row r="194" spans="4:45" ht="13.2">
      <c r="D194" s="46"/>
      <c r="F194" s="1"/>
      <c r="H194" s="20"/>
      <c r="I194" s="8"/>
      <c r="J194" s="8" t="s">
        <v>125</v>
      </c>
      <c r="K194" s="8" t="str">
        <f t="shared" si="1"/>
        <v/>
      </c>
      <c r="L194" s="38" t="s">
        <v>125</v>
      </c>
      <c r="M194" s="8" t="s">
        <v>125</v>
      </c>
      <c r="N194" s="8" t="str">
        <f t="shared" si="2"/>
        <v/>
      </c>
      <c r="O194" s="8" t="s">
        <v>125</v>
      </c>
      <c r="R194" s="43"/>
      <c r="S194" s="43"/>
      <c r="T194" s="11"/>
      <c r="U194" s="11"/>
      <c r="V194" s="43"/>
      <c r="W194" s="43"/>
      <c r="X194" s="43"/>
      <c r="Y194" s="43"/>
      <c r="Z194" s="43"/>
      <c r="AA194" s="43"/>
      <c r="AB194" s="43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</row>
    <row r="195" spans="4:45" ht="13.2">
      <c r="D195" s="46"/>
      <c r="F195" s="1"/>
      <c r="H195" s="20"/>
      <c r="I195" s="8"/>
      <c r="J195" s="8" t="s">
        <v>125</v>
      </c>
      <c r="K195" s="8" t="str">
        <f t="shared" si="1"/>
        <v/>
      </c>
      <c r="L195" s="38" t="s">
        <v>125</v>
      </c>
      <c r="M195" s="8" t="s">
        <v>125</v>
      </c>
      <c r="N195" s="8" t="str">
        <f t="shared" si="2"/>
        <v/>
      </c>
      <c r="O195" s="8" t="s">
        <v>125</v>
      </c>
      <c r="R195" s="43"/>
      <c r="S195" s="43"/>
      <c r="T195" s="11"/>
      <c r="U195" s="11"/>
      <c r="V195" s="43"/>
      <c r="W195" s="43"/>
      <c r="X195" s="43"/>
      <c r="Y195" s="43"/>
      <c r="Z195" s="43"/>
      <c r="AA195" s="43"/>
      <c r="AB195" s="43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</row>
    <row r="196" spans="4:45" ht="13.2">
      <c r="D196" s="46"/>
      <c r="F196" s="1"/>
      <c r="H196" s="20"/>
      <c r="I196" s="8"/>
      <c r="J196" s="8" t="s">
        <v>125</v>
      </c>
      <c r="K196" s="8" t="str">
        <f t="shared" si="1"/>
        <v/>
      </c>
      <c r="L196" s="38" t="s">
        <v>125</v>
      </c>
      <c r="M196" s="8" t="s">
        <v>125</v>
      </c>
      <c r="N196" s="8" t="str">
        <f t="shared" si="2"/>
        <v/>
      </c>
      <c r="O196" s="8" t="s">
        <v>125</v>
      </c>
      <c r="R196" s="43"/>
      <c r="S196" s="43"/>
      <c r="T196" s="11"/>
      <c r="U196" s="11"/>
      <c r="V196" s="43"/>
      <c r="W196" s="43"/>
      <c r="X196" s="43"/>
      <c r="Y196" s="43"/>
      <c r="Z196" s="43"/>
      <c r="AA196" s="43"/>
      <c r="AB196" s="43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</row>
    <row r="197" spans="4:45" ht="13.2">
      <c r="D197" s="46"/>
      <c r="F197" s="1"/>
      <c r="H197" s="20"/>
      <c r="I197" s="8"/>
      <c r="J197" s="8" t="s">
        <v>125</v>
      </c>
      <c r="K197" s="8" t="str">
        <f t="shared" si="1"/>
        <v/>
      </c>
      <c r="L197" s="38" t="s">
        <v>125</v>
      </c>
      <c r="M197" s="8" t="s">
        <v>125</v>
      </c>
      <c r="N197" s="8" t="str">
        <f t="shared" si="2"/>
        <v/>
      </c>
      <c r="O197" s="8" t="s">
        <v>125</v>
      </c>
      <c r="R197" s="43"/>
      <c r="S197" s="43"/>
      <c r="T197" s="11"/>
      <c r="U197" s="11"/>
      <c r="V197" s="43"/>
      <c r="W197" s="43"/>
      <c r="X197" s="43"/>
      <c r="Y197" s="43"/>
      <c r="Z197" s="43"/>
      <c r="AA197" s="43"/>
      <c r="AB197" s="43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</row>
    <row r="198" spans="4:45" ht="13.2">
      <c r="D198" s="46"/>
      <c r="F198" s="1"/>
      <c r="H198" s="20"/>
      <c r="I198" s="8"/>
      <c r="J198" s="8" t="s">
        <v>125</v>
      </c>
      <c r="K198" s="8" t="str">
        <f t="shared" si="1"/>
        <v/>
      </c>
      <c r="L198" s="38" t="s">
        <v>125</v>
      </c>
      <c r="M198" s="8" t="s">
        <v>125</v>
      </c>
      <c r="N198" s="8" t="str">
        <f t="shared" si="2"/>
        <v/>
      </c>
      <c r="O198" s="8" t="s">
        <v>125</v>
      </c>
      <c r="R198" s="43"/>
      <c r="S198" s="43"/>
      <c r="T198" s="11"/>
      <c r="U198" s="11"/>
      <c r="V198" s="43"/>
      <c r="W198" s="43"/>
      <c r="X198" s="43"/>
      <c r="Y198" s="43"/>
      <c r="Z198" s="43"/>
      <c r="AA198" s="43"/>
      <c r="AB198" s="43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</row>
    <row r="199" spans="4:45" ht="13.2">
      <c r="D199" s="46"/>
      <c r="F199" s="1"/>
      <c r="H199" s="20"/>
      <c r="I199" s="8"/>
      <c r="J199" s="8" t="s">
        <v>125</v>
      </c>
      <c r="K199" s="8" t="str">
        <f t="shared" si="1"/>
        <v/>
      </c>
      <c r="L199" s="38" t="s">
        <v>125</v>
      </c>
      <c r="M199" s="8" t="s">
        <v>125</v>
      </c>
      <c r="N199" s="8" t="str">
        <f t="shared" si="2"/>
        <v/>
      </c>
      <c r="O199" s="8" t="s">
        <v>125</v>
      </c>
      <c r="R199" s="43"/>
      <c r="S199" s="43"/>
      <c r="T199" s="11"/>
      <c r="U199" s="11"/>
      <c r="V199" s="43"/>
      <c r="W199" s="43"/>
      <c r="X199" s="43"/>
      <c r="Y199" s="43"/>
      <c r="Z199" s="43"/>
      <c r="AA199" s="43"/>
      <c r="AB199" s="43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</row>
    <row r="200" spans="4:45" ht="13.2">
      <c r="D200" s="46"/>
      <c r="F200" s="1"/>
      <c r="H200" s="20"/>
      <c r="I200" s="8"/>
      <c r="J200" s="8" t="s">
        <v>125</v>
      </c>
      <c r="K200" s="8" t="str">
        <f t="shared" si="1"/>
        <v/>
      </c>
      <c r="L200" s="38" t="s">
        <v>125</v>
      </c>
      <c r="M200" s="8" t="s">
        <v>125</v>
      </c>
      <c r="N200" s="8" t="str">
        <f t="shared" si="2"/>
        <v/>
      </c>
      <c r="O200" s="8" t="s">
        <v>125</v>
      </c>
      <c r="R200" s="43"/>
      <c r="S200" s="43"/>
      <c r="T200" s="11"/>
      <c r="U200" s="11"/>
      <c r="V200" s="43"/>
      <c r="W200" s="43"/>
      <c r="X200" s="43"/>
      <c r="Y200" s="43"/>
      <c r="Z200" s="43"/>
      <c r="AA200" s="43"/>
      <c r="AB200" s="43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</row>
    <row r="201" spans="4:45" ht="13.2">
      <c r="D201" s="46"/>
      <c r="F201" s="1"/>
      <c r="H201" s="20"/>
      <c r="I201" s="8"/>
      <c r="J201" s="8" t="s">
        <v>125</v>
      </c>
      <c r="K201" s="8" t="str">
        <f t="shared" si="1"/>
        <v/>
      </c>
      <c r="L201" s="38" t="s">
        <v>125</v>
      </c>
      <c r="M201" s="8" t="s">
        <v>125</v>
      </c>
      <c r="N201" s="8" t="str">
        <f t="shared" si="2"/>
        <v/>
      </c>
      <c r="O201" s="8" t="s">
        <v>125</v>
      </c>
      <c r="R201" s="43"/>
      <c r="S201" s="43"/>
      <c r="T201" s="11"/>
      <c r="U201" s="11"/>
      <c r="V201" s="43"/>
      <c r="W201" s="43"/>
      <c r="X201" s="43"/>
      <c r="Y201" s="43"/>
      <c r="Z201" s="43"/>
      <c r="AA201" s="43"/>
      <c r="AB201" s="43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</row>
    <row r="202" spans="4:45" ht="13.2">
      <c r="D202" s="46"/>
      <c r="F202" s="1"/>
      <c r="H202" s="20"/>
      <c r="I202" s="8"/>
      <c r="J202" s="8" t="s">
        <v>125</v>
      </c>
      <c r="K202" s="8" t="str">
        <f t="shared" si="1"/>
        <v/>
      </c>
      <c r="L202" s="38" t="s">
        <v>125</v>
      </c>
      <c r="M202" s="8" t="s">
        <v>125</v>
      </c>
      <c r="N202" s="8" t="str">
        <f t="shared" si="2"/>
        <v/>
      </c>
      <c r="O202" s="8" t="s">
        <v>125</v>
      </c>
      <c r="R202" s="43"/>
      <c r="S202" s="43"/>
      <c r="T202" s="11"/>
      <c r="U202" s="11"/>
      <c r="V202" s="43"/>
      <c r="W202" s="43"/>
      <c r="X202" s="43"/>
      <c r="Y202" s="43"/>
      <c r="Z202" s="43"/>
      <c r="AA202" s="43"/>
      <c r="AB202" s="43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</row>
    <row r="203" spans="4:45" ht="13.2">
      <c r="D203" s="46"/>
      <c r="F203" s="1"/>
      <c r="H203" s="20"/>
      <c r="I203" s="8"/>
      <c r="J203" s="8" t="s">
        <v>125</v>
      </c>
      <c r="K203" s="8" t="str">
        <f t="shared" si="1"/>
        <v/>
      </c>
      <c r="L203" s="38" t="s">
        <v>125</v>
      </c>
      <c r="M203" s="8" t="s">
        <v>125</v>
      </c>
      <c r="N203" s="8" t="str">
        <f t="shared" si="2"/>
        <v/>
      </c>
      <c r="O203" s="8" t="s">
        <v>125</v>
      </c>
      <c r="R203" s="43"/>
      <c r="S203" s="43"/>
      <c r="T203" s="11"/>
      <c r="U203" s="11"/>
      <c r="V203" s="43"/>
      <c r="W203" s="43"/>
      <c r="X203" s="43"/>
      <c r="Y203" s="43"/>
      <c r="Z203" s="43"/>
      <c r="AA203" s="43"/>
      <c r="AB203" s="43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</row>
    <row r="204" spans="4:45" ht="13.2">
      <c r="D204" s="46"/>
      <c r="F204" s="1"/>
      <c r="H204" s="20"/>
      <c r="I204" s="8"/>
      <c r="J204" s="8" t="s">
        <v>125</v>
      </c>
      <c r="K204" s="8" t="str">
        <f t="shared" si="1"/>
        <v/>
      </c>
      <c r="L204" s="38" t="s">
        <v>125</v>
      </c>
      <c r="M204" s="8" t="s">
        <v>125</v>
      </c>
      <c r="N204" s="8" t="str">
        <f t="shared" si="2"/>
        <v/>
      </c>
      <c r="O204" s="8" t="s">
        <v>125</v>
      </c>
      <c r="R204" s="43"/>
      <c r="S204" s="43"/>
      <c r="T204" s="11"/>
      <c r="U204" s="11"/>
      <c r="V204" s="43"/>
      <c r="W204" s="43"/>
      <c r="X204" s="43"/>
      <c r="Y204" s="43"/>
      <c r="Z204" s="43"/>
      <c r="AA204" s="43"/>
      <c r="AB204" s="43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</row>
    <row r="205" spans="4:45" ht="13.2">
      <c r="D205" s="46"/>
      <c r="F205" s="1"/>
      <c r="H205" s="20"/>
      <c r="I205" s="8"/>
      <c r="J205" s="8" t="s">
        <v>125</v>
      </c>
      <c r="K205" s="8" t="str">
        <f t="shared" si="1"/>
        <v/>
      </c>
      <c r="L205" s="38" t="s">
        <v>125</v>
      </c>
      <c r="M205" s="8" t="s">
        <v>125</v>
      </c>
      <c r="N205" s="8" t="str">
        <f t="shared" si="2"/>
        <v/>
      </c>
      <c r="O205" s="8" t="s">
        <v>125</v>
      </c>
      <c r="R205" s="43"/>
      <c r="S205" s="43"/>
      <c r="T205" s="11"/>
      <c r="U205" s="11"/>
      <c r="V205" s="43"/>
      <c r="W205" s="43"/>
      <c r="X205" s="43"/>
      <c r="Y205" s="43"/>
      <c r="Z205" s="43"/>
      <c r="AA205" s="43"/>
      <c r="AB205" s="43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</row>
    <row r="206" spans="4:45" ht="13.2">
      <c r="D206" s="46"/>
      <c r="F206" s="1"/>
      <c r="H206" s="20"/>
      <c r="I206" s="8"/>
      <c r="J206" s="8" t="s">
        <v>125</v>
      </c>
      <c r="K206" s="8" t="str">
        <f t="shared" si="1"/>
        <v/>
      </c>
      <c r="L206" s="38" t="s">
        <v>125</v>
      </c>
      <c r="M206" s="8" t="s">
        <v>125</v>
      </c>
      <c r="N206" s="8" t="str">
        <f t="shared" si="2"/>
        <v/>
      </c>
      <c r="O206" s="8" t="s">
        <v>125</v>
      </c>
      <c r="R206" s="43"/>
      <c r="S206" s="43"/>
      <c r="T206" s="11"/>
      <c r="U206" s="11"/>
      <c r="V206" s="43"/>
      <c r="W206" s="43"/>
      <c r="X206" s="43"/>
      <c r="Y206" s="43"/>
      <c r="Z206" s="43"/>
      <c r="AA206" s="43"/>
      <c r="AB206" s="43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</row>
    <row r="207" spans="4:45" ht="13.2">
      <c r="D207" s="46"/>
      <c r="F207" s="1"/>
      <c r="H207" s="20"/>
      <c r="I207" s="8"/>
      <c r="J207" s="8" t="s">
        <v>125</v>
      </c>
      <c r="K207" s="8" t="str">
        <f t="shared" si="1"/>
        <v/>
      </c>
      <c r="L207" s="38" t="s">
        <v>125</v>
      </c>
      <c r="M207" s="8" t="s">
        <v>125</v>
      </c>
      <c r="N207" s="8" t="str">
        <f t="shared" si="2"/>
        <v/>
      </c>
      <c r="O207" s="8" t="s">
        <v>125</v>
      </c>
      <c r="R207" s="43"/>
      <c r="S207" s="43"/>
      <c r="T207" s="11"/>
      <c r="U207" s="11"/>
      <c r="V207" s="43"/>
      <c r="W207" s="43"/>
      <c r="X207" s="43"/>
      <c r="Y207" s="43"/>
      <c r="Z207" s="43"/>
      <c r="AA207" s="43"/>
      <c r="AB207" s="43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</row>
    <row r="208" spans="4:45" ht="13.2">
      <c r="D208" s="46"/>
      <c r="F208" s="1"/>
      <c r="H208" s="20"/>
      <c r="I208" s="8"/>
      <c r="J208" s="8" t="s">
        <v>125</v>
      </c>
      <c r="K208" s="8" t="str">
        <f t="shared" si="1"/>
        <v/>
      </c>
      <c r="L208" s="38" t="s">
        <v>125</v>
      </c>
      <c r="M208" s="8" t="s">
        <v>125</v>
      </c>
      <c r="N208" s="8" t="str">
        <f t="shared" si="2"/>
        <v/>
      </c>
      <c r="O208" s="8" t="s">
        <v>125</v>
      </c>
      <c r="R208" s="43"/>
      <c r="S208" s="43"/>
      <c r="T208" s="11"/>
      <c r="U208" s="11"/>
      <c r="V208" s="43"/>
      <c r="W208" s="43"/>
      <c r="X208" s="43"/>
      <c r="Y208" s="43"/>
      <c r="Z208" s="43"/>
      <c r="AA208" s="43"/>
      <c r="AB208" s="43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</row>
    <row r="209" spans="4:45" ht="13.2">
      <c r="D209" s="46"/>
      <c r="F209" s="1"/>
      <c r="H209" s="20"/>
      <c r="I209" s="8"/>
      <c r="J209" s="8" t="s">
        <v>125</v>
      </c>
      <c r="K209" s="8" t="str">
        <f t="shared" si="1"/>
        <v/>
      </c>
      <c r="L209" s="38" t="s">
        <v>125</v>
      </c>
      <c r="M209" s="8" t="s">
        <v>125</v>
      </c>
      <c r="N209" s="8" t="str">
        <f t="shared" si="2"/>
        <v/>
      </c>
      <c r="O209" s="8" t="s">
        <v>125</v>
      </c>
      <c r="R209" s="43"/>
      <c r="S209" s="43"/>
      <c r="T209" s="11"/>
      <c r="U209" s="11"/>
      <c r="V209" s="43"/>
      <c r="W209" s="43"/>
      <c r="X209" s="43"/>
      <c r="Y209" s="43"/>
      <c r="Z209" s="43"/>
      <c r="AA209" s="43"/>
      <c r="AB209" s="43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</row>
    <row r="210" spans="4:45" ht="13.2">
      <c r="D210" s="46"/>
      <c r="F210" s="1"/>
      <c r="H210" s="20"/>
      <c r="I210" s="8"/>
      <c r="J210" s="8" t="s">
        <v>125</v>
      </c>
      <c r="K210" s="8" t="str">
        <f t="shared" si="1"/>
        <v/>
      </c>
      <c r="L210" s="38" t="s">
        <v>125</v>
      </c>
      <c r="M210" s="8" t="s">
        <v>125</v>
      </c>
      <c r="N210" s="8" t="str">
        <f t="shared" si="2"/>
        <v/>
      </c>
      <c r="O210" s="8" t="s">
        <v>125</v>
      </c>
      <c r="R210" s="43"/>
      <c r="S210" s="43"/>
      <c r="T210" s="11"/>
      <c r="U210" s="11"/>
      <c r="V210" s="43"/>
      <c r="W210" s="43"/>
      <c r="X210" s="43"/>
      <c r="Y210" s="43"/>
      <c r="Z210" s="43"/>
      <c r="AA210" s="43"/>
      <c r="AB210" s="43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</row>
    <row r="211" spans="4:45" ht="13.2">
      <c r="D211" s="46"/>
      <c r="F211" s="1"/>
      <c r="H211" s="20"/>
      <c r="I211" s="8"/>
      <c r="J211" s="8" t="s">
        <v>125</v>
      </c>
      <c r="L211" s="33"/>
      <c r="M211" s="8" t="s">
        <v>125</v>
      </c>
    </row>
    <row r="212" spans="4:45" ht="13.2">
      <c r="D212" s="46"/>
      <c r="F212" s="1"/>
      <c r="H212" s="20"/>
      <c r="I212" s="8"/>
      <c r="J212" s="8" t="s">
        <v>125</v>
      </c>
      <c r="L212" s="33"/>
      <c r="M212" s="8" t="s">
        <v>125</v>
      </c>
    </row>
    <row r="213" spans="4:45" ht="13.2">
      <c r="D213" s="46"/>
      <c r="F213" s="1"/>
      <c r="H213" s="20"/>
      <c r="I213" s="8"/>
      <c r="J213" s="8" t="s">
        <v>125</v>
      </c>
      <c r="L213" s="33"/>
      <c r="M213" s="8" t="s">
        <v>125</v>
      </c>
    </row>
    <row r="214" spans="4:45" ht="13.2">
      <c r="D214" s="46"/>
      <c r="F214" s="1"/>
      <c r="H214" s="20"/>
      <c r="I214" s="8"/>
      <c r="J214" s="8" t="s">
        <v>125</v>
      </c>
      <c r="L214" s="33"/>
      <c r="M214" s="8" t="s">
        <v>125</v>
      </c>
    </row>
    <row r="215" spans="4:45" ht="13.2">
      <c r="D215" s="46"/>
      <c r="F215" s="1"/>
      <c r="H215" s="20"/>
      <c r="I215" s="8"/>
      <c r="J215" s="8" t="s">
        <v>125</v>
      </c>
      <c r="L215" s="33"/>
      <c r="M215" s="8" t="s">
        <v>125</v>
      </c>
    </row>
    <row r="216" spans="4:45" ht="13.2">
      <c r="D216" s="46"/>
      <c r="F216" s="1"/>
      <c r="H216" s="20"/>
      <c r="I216" s="8"/>
      <c r="J216" s="8" t="s">
        <v>125</v>
      </c>
      <c r="L216" s="33"/>
      <c r="M216" s="8" t="s">
        <v>125</v>
      </c>
    </row>
    <row r="217" spans="4:45" ht="13.2">
      <c r="D217" s="46"/>
      <c r="F217" s="1"/>
      <c r="H217" s="20"/>
      <c r="I217" s="8"/>
      <c r="J217" s="8" t="s">
        <v>125</v>
      </c>
      <c r="L217" s="33"/>
      <c r="M217" s="8" t="s">
        <v>125</v>
      </c>
    </row>
    <row r="218" spans="4:45" ht="13.2">
      <c r="D218" s="46"/>
      <c r="F218" s="1"/>
      <c r="H218" s="20"/>
      <c r="I218" s="8"/>
      <c r="J218" s="8" t="s">
        <v>125</v>
      </c>
      <c r="L218" s="33"/>
      <c r="M218" s="8" t="s">
        <v>125</v>
      </c>
    </row>
    <row r="219" spans="4:45" ht="13.2">
      <c r="D219" s="46"/>
      <c r="F219" s="1"/>
      <c r="H219" s="20"/>
      <c r="I219" s="8"/>
      <c r="J219" s="8" t="s">
        <v>125</v>
      </c>
      <c r="L219" s="33"/>
      <c r="M219" s="8" t="s">
        <v>125</v>
      </c>
    </row>
    <row r="220" spans="4:45" ht="13.2">
      <c r="D220" s="46"/>
      <c r="F220" s="1"/>
      <c r="H220" s="20"/>
      <c r="J220" s="8" t="s">
        <v>125</v>
      </c>
      <c r="L220" s="33"/>
      <c r="M220" s="8" t="s">
        <v>125</v>
      </c>
    </row>
    <row r="221" spans="4:45" ht="13.2">
      <c r="D221" s="46"/>
      <c r="F221" s="1"/>
      <c r="H221" s="20"/>
      <c r="J221" s="8" t="s">
        <v>125</v>
      </c>
      <c r="L221" s="33"/>
      <c r="M221" s="8" t="s">
        <v>125</v>
      </c>
    </row>
    <row r="222" spans="4:45" ht="13.2">
      <c r="D222" s="46"/>
      <c r="F222" s="1"/>
      <c r="H222" s="20"/>
      <c r="J222" s="8" t="s">
        <v>125</v>
      </c>
      <c r="L222" s="33"/>
    </row>
    <row r="223" spans="4:45" ht="13.2">
      <c r="D223" s="46"/>
      <c r="F223" s="1"/>
      <c r="H223" s="20"/>
      <c r="L223" s="33"/>
    </row>
    <row r="224" spans="4:45" ht="13.2">
      <c r="D224" s="46"/>
      <c r="F224" s="1"/>
      <c r="H224" s="20"/>
      <c r="L224" s="33"/>
    </row>
    <row r="225" spans="4:12" ht="13.2">
      <c r="D225" s="46"/>
      <c r="F225" s="1"/>
      <c r="H225" s="20"/>
      <c r="L225" s="33"/>
    </row>
    <row r="226" spans="4:12" ht="13.2">
      <c r="D226" s="46"/>
      <c r="F226" s="1"/>
      <c r="H226" s="20"/>
      <c r="L226" s="33"/>
    </row>
    <row r="227" spans="4:12" ht="13.2">
      <c r="D227" s="46"/>
      <c r="F227" s="1"/>
      <c r="H227" s="20"/>
      <c r="L227" s="33"/>
    </row>
    <row r="228" spans="4:12" ht="13.2">
      <c r="D228" s="46"/>
      <c r="F228" s="1"/>
      <c r="H228" s="20"/>
      <c r="L228" s="33"/>
    </row>
    <row r="229" spans="4:12" ht="13.2">
      <c r="D229" s="46"/>
      <c r="F229" s="1"/>
      <c r="H229" s="20"/>
      <c r="L229" s="33"/>
    </row>
    <row r="230" spans="4:12" ht="13.2">
      <c r="D230" s="46"/>
      <c r="F230" s="1"/>
      <c r="H230" s="20"/>
      <c r="L230" s="33"/>
    </row>
    <row r="231" spans="4:12" ht="13.2">
      <c r="D231" s="46"/>
      <c r="F231" s="1"/>
      <c r="H231" s="20"/>
      <c r="L231" s="33"/>
    </row>
    <row r="232" spans="4:12" ht="13.2">
      <c r="D232" s="46"/>
      <c r="F232" s="1"/>
      <c r="H232" s="20"/>
      <c r="L232" s="33"/>
    </row>
    <row r="233" spans="4:12" ht="13.2">
      <c r="D233" s="46"/>
      <c r="F233" s="1"/>
      <c r="H233" s="20"/>
      <c r="L233" s="33"/>
    </row>
    <row r="234" spans="4:12" ht="13.2">
      <c r="D234" s="46"/>
      <c r="F234" s="1"/>
      <c r="H234" s="20"/>
      <c r="L234" s="33"/>
    </row>
    <row r="235" spans="4:12" ht="13.2">
      <c r="D235" s="46"/>
      <c r="F235" s="1"/>
      <c r="H235" s="20"/>
      <c r="L235" s="33"/>
    </row>
    <row r="236" spans="4:12" ht="13.2">
      <c r="D236" s="46"/>
      <c r="F236" s="1"/>
      <c r="H236" s="20"/>
      <c r="L236" s="33"/>
    </row>
    <row r="237" spans="4:12" ht="13.2">
      <c r="D237" s="46"/>
      <c r="F237" s="1"/>
      <c r="H237" s="20"/>
      <c r="L237" s="33"/>
    </row>
    <row r="238" spans="4:12" ht="13.2">
      <c r="D238" s="46"/>
      <c r="F238" s="1"/>
      <c r="H238" s="20"/>
      <c r="L238" s="33"/>
    </row>
    <row r="239" spans="4:12" ht="13.2">
      <c r="D239" s="46"/>
      <c r="F239" s="1"/>
      <c r="H239" s="20"/>
      <c r="L239" s="33"/>
    </row>
    <row r="240" spans="4:12" ht="13.2">
      <c r="D240" s="46"/>
      <c r="F240" s="1"/>
      <c r="H240" s="20"/>
      <c r="L240" s="33"/>
    </row>
    <row r="241" spans="4:12" ht="13.2">
      <c r="D241" s="46"/>
      <c r="F241" s="1"/>
      <c r="H241" s="20"/>
      <c r="L241" s="33"/>
    </row>
    <row r="242" spans="4:12" ht="13.2">
      <c r="D242" s="46"/>
      <c r="F242" s="1"/>
      <c r="H242" s="20"/>
      <c r="L242" s="33"/>
    </row>
    <row r="243" spans="4:12" ht="13.2">
      <c r="D243" s="46"/>
      <c r="F243" s="1"/>
      <c r="H243" s="20"/>
      <c r="L243" s="33"/>
    </row>
    <row r="244" spans="4:12" ht="13.2">
      <c r="D244" s="46"/>
      <c r="F244" s="1"/>
      <c r="H244" s="20"/>
      <c r="L244" s="33"/>
    </row>
    <row r="245" spans="4:12" ht="13.2">
      <c r="D245" s="46"/>
      <c r="F245" s="1"/>
      <c r="H245" s="20"/>
      <c r="L245" s="33"/>
    </row>
    <row r="246" spans="4:12" ht="13.2">
      <c r="D246" s="46"/>
      <c r="F246" s="1"/>
      <c r="H246" s="20"/>
      <c r="L246" s="33"/>
    </row>
    <row r="247" spans="4:12" ht="13.2">
      <c r="D247" s="46"/>
      <c r="F247" s="1"/>
      <c r="H247" s="20"/>
      <c r="L247" s="33"/>
    </row>
    <row r="248" spans="4:12" ht="13.2">
      <c r="D248" s="46"/>
      <c r="F248" s="1"/>
      <c r="H248" s="20"/>
      <c r="L248" s="33"/>
    </row>
    <row r="249" spans="4:12" ht="13.2">
      <c r="D249" s="46"/>
      <c r="F249" s="1"/>
      <c r="H249" s="20"/>
      <c r="L249" s="33"/>
    </row>
    <row r="250" spans="4:12" ht="13.2">
      <c r="D250" s="46"/>
      <c r="F250" s="1"/>
      <c r="H250" s="20"/>
      <c r="L250" s="33"/>
    </row>
    <row r="251" spans="4:12" ht="13.2">
      <c r="D251" s="46"/>
      <c r="F251" s="1"/>
      <c r="H251" s="20"/>
      <c r="L251" s="33"/>
    </row>
    <row r="252" spans="4:12" ht="13.2">
      <c r="D252" s="46"/>
      <c r="F252" s="1"/>
      <c r="H252" s="20"/>
      <c r="L252" s="33"/>
    </row>
    <row r="253" spans="4:12" ht="13.2">
      <c r="D253" s="46"/>
      <c r="F253" s="1"/>
      <c r="H253" s="20"/>
      <c r="L253" s="33"/>
    </row>
    <row r="254" spans="4:12" ht="13.2">
      <c r="D254" s="46"/>
      <c r="F254" s="1"/>
      <c r="H254" s="20"/>
      <c r="L254" s="33"/>
    </row>
    <row r="255" spans="4:12" ht="13.2">
      <c r="D255" s="46"/>
      <c r="F255" s="1"/>
      <c r="H255" s="20"/>
      <c r="L255" s="33"/>
    </row>
    <row r="256" spans="4:12" ht="13.2">
      <c r="D256" s="46"/>
      <c r="F256" s="1"/>
      <c r="H256" s="20"/>
      <c r="L256" s="33"/>
    </row>
    <row r="257" spans="4:12" ht="13.2">
      <c r="D257" s="46"/>
      <c r="F257" s="1"/>
      <c r="H257" s="20"/>
      <c r="L257" s="33"/>
    </row>
    <row r="258" spans="4:12" ht="13.2">
      <c r="D258" s="46"/>
      <c r="F258" s="1"/>
      <c r="H258" s="20"/>
      <c r="L258" s="33"/>
    </row>
    <row r="259" spans="4:12" ht="13.2">
      <c r="D259" s="46"/>
      <c r="F259" s="1"/>
      <c r="H259" s="20"/>
      <c r="L259" s="33"/>
    </row>
    <row r="260" spans="4:12" ht="13.2">
      <c r="D260" s="46"/>
      <c r="F260" s="1"/>
      <c r="H260" s="20"/>
      <c r="L260" s="33"/>
    </row>
    <row r="261" spans="4:12" ht="13.2">
      <c r="D261" s="46"/>
      <c r="F261" s="1"/>
      <c r="H261" s="20"/>
      <c r="L261" s="33"/>
    </row>
    <row r="262" spans="4:12" ht="13.2">
      <c r="D262" s="46"/>
      <c r="F262" s="1"/>
      <c r="H262" s="20"/>
      <c r="L262" s="33"/>
    </row>
    <row r="263" spans="4:12" ht="13.2">
      <c r="D263" s="46"/>
      <c r="F263" s="1"/>
      <c r="H263" s="20"/>
      <c r="L263" s="33"/>
    </row>
    <row r="264" spans="4:12" ht="13.2">
      <c r="D264" s="46"/>
      <c r="F264" s="1"/>
      <c r="H264" s="20"/>
      <c r="L264" s="33"/>
    </row>
    <row r="265" spans="4:12" ht="13.2">
      <c r="D265" s="46"/>
      <c r="F265" s="1"/>
      <c r="H265" s="20"/>
      <c r="L265" s="33"/>
    </row>
    <row r="266" spans="4:12" ht="13.2">
      <c r="D266" s="46"/>
      <c r="F266" s="1"/>
      <c r="H266" s="20"/>
      <c r="L266" s="33"/>
    </row>
    <row r="267" spans="4:12" ht="13.2">
      <c r="D267" s="46"/>
      <c r="F267" s="1"/>
      <c r="H267" s="20"/>
      <c r="L267" s="33"/>
    </row>
    <row r="268" spans="4:12" ht="13.2">
      <c r="D268" s="46"/>
      <c r="F268" s="1"/>
      <c r="H268" s="20"/>
      <c r="L268" s="33"/>
    </row>
    <row r="269" spans="4:12" ht="13.2">
      <c r="D269" s="46"/>
      <c r="F269" s="1"/>
      <c r="H269" s="20"/>
      <c r="L269" s="33"/>
    </row>
    <row r="270" spans="4:12" ht="13.2">
      <c r="D270" s="46"/>
      <c r="F270" s="1"/>
      <c r="H270" s="20"/>
      <c r="L270" s="33"/>
    </row>
    <row r="271" spans="4:12" ht="13.2">
      <c r="D271" s="46"/>
      <c r="F271" s="1"/>
      <c r="H271" s="20"/>
      <c r="L271" s="33"/>
    </row>
    <row r="272" spans="4:12" ht="13.2">
      <c r="D272" s="46"/>
      <c r="F272" s="1"/>
      <c r="H272" s="20"/>
      <c r="L272" s="33"/>
    </row>
    <row r="273" spans="4:12" ht="13.2">
      <c r="D273" s="46"/>
      <c r="F273" s="1"/>
      <c r="H273" s="20"/>
      <c r="L273" s="33"/>
    </row>
    <row r="274" spans="4:12" ht="13.2">
      <c r="D274" s="46"/>
      <c r="F274" s="1"/>
      <c r="H274" s="20"/>
      <c r="L274" s="33"/>
    </row>
    <row r="275" spans="4:12" ht="13.2">
      <c r="D275" s="46"/>
      <c r="F275" s="1"/>
      <c r="H275" s="20"/>
      <c r="L275" s="33"/>
    </row>
    <row r="276" spans="4:12" ht="13.2">
      <c r="D276" s="46"/>
      <c r="F276" s="1"/>
      <c r="H276" s="20"/>
      <c r="L276" s="33"/>
    </row>
    <row r="277" spans="4:12" ht="13.2">
      <c r="D277" s="46"/>
      <c r="F277" s="1"/>
      <c r="H277" s="20"/>
      <c r="L277" s="33"/>
    </row>
    <row r="278" spans="4:12" ht="13.2">
      <c r="D278" s="46"/>
      <c r="F278" s="1"/>
      <c r="H278" s="20"/>
      <c r="L278" s="33"/>
    </row>
    <row r="279" spans="4:12" ht="13.2">
      <c r="D279" s="46"/>
      <c r="F279" s="1"/>
      <c r="H279" s="20"/>
      <c r="L279" s="33"/>
    </row>
    <row r="280" spans="4:12" ht="13.2">
      <c r="D280" s="46"/>
      <c r="F280" s="1"/>
      <c r="H280" s="20"/>
      <c r="L280" s="33"/>
    </row>
    <row r="281" spans="4:12" ht="13.2">
      <c r="D281" s="46"/>
      <c r="F281" s="1"/>
      <c r="H281" s="20"/>
      <c r="L281" s="33"/>
    </row>
    <row r="282" spans="4:12" ht="13.2">
      <c r="D282" s="46"/>
      <c r="F282" s="1"/>
      <c r="H282" s="20"/>
      <c r="L282" s="33"/>
    </row>
    <row r="283" spans="4:12" ht="13.2">
      <c r="D283" s="46"/>
      <c r="F283" s="1"/>
      <c r="H283" s="20"/>
      <c r="L283" s="33"/>
    </row>
    <row r="284" spans="4:12" ht="13.2">
      <c r="D284" s="46"/>
      <c r="F284" s="1"/>
      <c r="H284" s="20"/>
      <c r="L284" s="33"/>
    </row>
    <row r="285" spans="4:12" ht="13.2">
      <c r="D285" s="46"/>
      <c r="F285" s="1"/>
      <c r="H285" s="20"/>
      <c r="L285" s="33"/>
    </row>
    <row r="286" spans="4:12" ht="13.2">
      <c r="D286" s="46"/>
      <c r="F286" s="1"/>
      <c r="H286" s="20"/>
      <c r="L286" s="33"/>
    </row>
    <row r="287" spans="4:12" ht="13.2">
      <c r="D287" s="46"/>
      <c r="F287" s="1"/>
      <c r="H287" s="20"/>
      <c r="L287" s="33"/>
    </row>
    <row r="288" spans="4:12" ht="13.2">
      <c r="D288" s="46"/>
      <c r="F288" s="1"/>
      <c r="H288" s="20"/>
      <c r="L288" s="33"/>
    </row>
    <row r="289" spans="4:12" ht="13.2">
      <c r="D289" s="46"/>
      <c r="F289" s="1"/>
      <c r="H289" s="20"/>
      <c r="L289" s="33"/>
    </row>
    <row r="290" spans="4:12" ht="13.2">
      <c r="D290" s="46"/>
      <c r="F290" s="1"/>
      <c r="H290" s="20"/>
      <c r="L290" s="33"/>
    </row>
    <row r="291" spans="4:12" ht="13.2">
      <c r="D291" s="46"/>
      <c r="F291" s="1"/>
      <c r="H291" s="20"/>
      <c r="L291" s="33"/>
    </row>
    <row r="292" spans="4:12" ht="13.2">
      <c r="D292" s="46"/>
      <c r="F292" s="1"/>
      <c r="H292" s="20"/>
      <c r="L292" s="33"/>
    </row>
    <row r="293" spans="4:12" ht="13.2">
      <c r="D293" s="46"/>
      <c r="F293" s="1"/>
      <c r="H293" s="20"/>
      <c r="L293" s="33"/>
    </row>
    <row r="294" spans="4:12" ht="13.2">
      <c r="D294" s="46"/>
      <c r="F294" s="1"/>
      <c r="H294" s="20"/>
      <c r="L294" s="33"/>
    </row>
    <row r="295" spans="4:12" ht="13.2">
      <c r="D295" s="46"/>
      <c r="F295" s="1"/>
      <c r="H295" s="20"/>
      <c r="L295" s="33"/>
    </row>
    <row r="296" spans="4:12" ht="13.2">
      <c r="D296" s="46"/>
      <c r="F296" s="1"/>
      <c r="H296" s="20"/>
      <c r="L296" s="33"/>
    </row>
    <row r="297" spans="4:12" ht="13.2">
      <c r="D297" s="46"/>
      <c r="F297" s="1"/>
      <c r="H297" s="20"/>
      <c r="L297" s="33"/>
    </row>
    <row r="298" spans="4:12" ht="13.2">
      <c r="D298" s="46"/>
      <c r="F298" s="1"/>
      <c r="H298" s="20"/>
      <c r="L298" s="33"/>
    </row>
    <row r="299" spans="4:12" ht="13.2">
      <c r="D299" s="46"/>
      <c r="F299" s="1"/>
      <c r="H299" s="20"/>
      <c r="L299" s="33"/>
    </row>
    <row r="300" spans="4:12" ht="13.2">
      <c r="D300" s="46"/>
      <c r="F300" s="1"/>
      <c r="H300" s="20"/>
      <c r="L300" s="33"/>
    </row>
    <row r="301" spans="4:12" ht="13.2">
      <c r="D301" s="46"/>
      <c r="F301" s="1"/>
      <c r="H301" s="20"/>
      <c r="L301" s="33"/>
    </row>
    <row r="302" spans="4:12" ht="13.2">
      <c r="D302" s="46"/>
      <c r="F302" s="1"/>
      <c r="H302" s="20"/>
      <c r="L302" s="33"/>
    </row>
    <row r="303" spans="4:12" ht="13.2">
      <c r="D303" s="46"/>
      <c r="F303" s="1"/>
      <c r="H303" s="20"/>
      <c r="L303" s="33"/>
    </row>
    <row r="304" spans="4:12" ht="13.2">
      <c r="D304" s="46"/>
      <c r="F304" s="1"/>
      <c r="H304" s="20"/>
      <c r="L304" s="33"/>
    </row>
    <row r="305" spans="4:12" ht="13.2">
      <c r="D305" s="46"/>
      <c r="F305" s="1"/>
      <c r="H305" s="20"/>
      <c r="L305" s="33"/>
    </row>
    <row r="306" spans="4:12" ht="13.2">
      <c r="D306" s="46"/>
      <c r="F306" s="1"/>
      <c r="H306" s="20"/>
      <c r="L306" s="33"/>
    </row>
    <row r="307" spans="4:12" ht="13.2">
      <c r="D307" s="46"/>
      <c r="F307" s="1"/>
      <c r="H307" s="20"/>
      <c r="L307" s="33"/>
    </row>
    <row r="308" spans="4:12" ht="13.2">
      <c r="D308" s="46"/>
      <c r="F308" s="1"/>
      <c r="H308" s="20"/>
      <c r="L308" s="33"/>
    </row>
    <row r="309" spans="4:12" ht="13.2">
      <c r="D309" s="46"/>
      <c r="F309" s="1"/>
      <c r="H309" s="20"/>
      <c r="L309" s="33"/>
    </row>
    <row r="310" spans="4:12" ht="13.2">
      <c r="D310" s="46"/>
      <c r="F310" s="1"/>
      <c r="H310" s="20"/>
      <c r="L310" s="33"/>
    </row>
    <row r="311" spans="4:12" ht="13.2">
      <c r="D311" s="46"/>
      <c r="F311" s="1"/>
      <c r="H311" s="20"/>
      <c r="L311" s="33"/>
    </row>
    <row r="312" spans="4:12" ht="13.2">
      <c r="D312" s="46"/>
      <c r="F312" s="1"/>
      <c r="H312" s="20"/>
      <c r="L312" s="33"/>
    </row>
    <row r="313" spans="4:12" ht="13.2">
      <c r="D313" s="46"/>
      <c r="F313" s="1"/>
      <c r="H313" s="20"/>
      <c r="L313" s="33"/>
    </row>
    <row r="314" spans="4:12" ht="13.2">
      <c r="D314" s="46"/>
      <c r="F314" s="1"/>
      <c r="H314" s="20"/>
      <c r="L314" s="33"/>
    </row>
    <row r="315" spans="4:12" ht="13.2">
      <c r="D315" s="46"/>
      <c r="F315" s="1"/>
      <c r="H315" s="20"/>
      <c r="L315" s="33"/>
    </row>
    <row r="316" spans="4:12" ht="13.2">
      <c r="D316" s="46"/>
      <c r="F316" s="1"/>
      <c r="H316" s="20"/>
      <c r="L316" s="33"/>
    </row>
    <row r="317" spans="4:12" ht="13.2">
      <c r="D317" s="46"/>
      <c r="F317" s="1"/>
      <c r="H317" s="20"/>
      <c r="L317" s="33"/>
    </row>
    <row r="318" spans="4:12" ht="13.2">
      <c r="D318" s="46"/>
      <c r="F318" s="1"/>
      <c r="H318" s="20"/>
      <c r="L318" s="33"/>
    </row>
    <row r="319" spans="4:12" ht="13.2">
      <c r="D319" s="46"/>
      <c r="F319" s="1"/>
      <c r="H319" s="20"/>
      <c r="L319" s="33"/>
    </row>
    <row r="320" spans="4:12" ht="13.2">
      <c r="D320" s="46"/>
      <c r="F320" s="1"/>
      <c r="H320" s="20"/>
      <c r="L320" s="33"/>
    </row>
    <row r="321" spans="4:12" ht="13.2">
      <c r="D321" s="46"/>
      <c r="F321" s="1"/>
      <c r="H321" s="20"/>
      <c r="L321" s="33"/>
    </row>
    <row r="322" spans="4:12" ht="13.2">
      <c r="D322" s="46"/>
      <c r="F322" s="1"/>
      <c r="H322" s="20"/>
      <c r="L322" s="33"/>
    </row>
    <row r="323" spans="4:12" ht="13.2">
      <c r="D323" s="46"/>
      <c r="F323" s="1"/>
      <c r="H323" s="20"/>
      <c r="L323" s="33"/>
    </row>
    <row r="324" spans="4:12" ht="13.2">
      <c r="D324" s="46"/>
      <c r="F324" s="1"/>
      <c r="H324" s="20"/>
      <c r="L324" s="33"/>
    </row>
    <row r="325" spans="4:12" ht="13.2">
      <c r="D325" s="46"/>
      <c r="F325" s="1"/>
      <c r="H325" s="20"/>
      <c r="L325" s="33"/>
    </row>
    <row r="326" spans="4:12" ht="13.2">
      <c r="D326" s="46"/>
      <c r="F326" s="1"/>
      <c r="H326" s="20"/>
      <c r="L326" s="33"/>
    </row>
    <row r="327" spans="4:12" ht="13.2">
      <c r="D327" s="46"/>
      <c r="F327" s="1"/>
      <c r="H327" s="20"/>
      <c r="L327" s="33"/>
    </row>
    <row r="328" spans="4:12" ht="13.2">
      <c r="D328" s="46"/>
      <c r="F328" s="1"/>
      <c r="H328" s="20"/>
      <c r="L328" s="33"/>
    </row>
    <row r="329" spans="4:12" ht="13.2">
      <c r="D329" s="46"/>
      <c r="F329" s="1"/>
      <c r="H329" s="20"/>
      <c r="L329" s="33"/>
    </row>
    <row r="330" spans="4:12" ht="13.2">
      <c r="D330" s="46"/>
      <c r="F330" s="1"/>
      <c r="H330" s="20"/>
      <c r="L330" s="33"/>
    </row>
    <row r="331" spans="4:12" ht="13.2">
      <c r="D331" s="46"/>
      <c r="F331" s="1"/>
      <c r="H331" s="20"/>
      <c r="L331" s="33"/>
    </row>
    <row r="332" spans="4:12" ht="13.2">
      <c r="D332" s="46"/>
      <c r="F332" s="1"/>
      <c r="H332" s="20"/>
      <c r="L332" s="33"/>
    </row>
    <row r="333" spans="4:12" ht="13.2">
      <c r="D333" s="46"/>
      <c r="F333" s="1"/>
      <c r="H333" s="20"/>
      <c r="L333" s="33"/>
    </row>
    <row r="334" spans="4:12" ht="13.2">
      <c r="D334" s="46"/>
      <c r="F334" s="1"/>
      <c r="H334" s="20"/>
      <c r="L334" s="33"/>
    </row>
    <row r="335" spans="4:12" ht="13.2">
      <c r="D335" s="46"/>
      <c r="F335" s="1"/>
      <c r="H335" s="20"/>
      <c r="L335" s="33"/>
    </row>
    <row r="336" spans="4:12" ht="13.2">
      <c r="D336" s="46"/>
      <c r="F336" s="1"/>
      <c r="H336" s="20"/>
      <c r="L336" s="33"/>
    </row>
    <row r="337" spans="4:12" ht="13.2">
      <c r="D337" s="46"/>
      <c r="F337" s="1"/>
      <c r="H337" s="20"/>
      <c r="L337" s="33"/>
    </row>
    <row r="338" spans="4:12" ht="13.2">
      <c r="D338" s="46"/>
      <c r="F338" s="1"/>
      <c r="H338" s="20"/>
      <c r="L338" s="33"/>
    </row>
    <row r="339" spans="4:12" ht="13.2">
      <c r="D339" s="46"/>
      <c r="F339" s="1"/>
      <c r="H339" s="20"/>
      <c r="L339" s="33"/>
    </row>
    <row r="340" spans="4:12" ht="13.2">
      <c r="D340" s="46"/>
      <c r="F340" s="1"/>
      <c r="H340" s="20"/>
      <c r="L340" s="33"/>
    </row>
    <row r="341" spans="4:12" ht="13.2">
      <c r="D341" s="46"/>
      <c r="F341" s="1"/>
      <c r="H341" s="20"/>
      <c r="L341" s="33"/>
    </row>
    <row r="342" spans="4:12" ht="13.2">
      <c r="D342" s="46"/>
      <c r="F342" s="1"/>
      <c r="H342" s="20"/>
      <c r="L342" s="33"/>
    </row>
    <row r="343" spans="4:12" ht="13.2">
      <c r="D343" s="46"/>
      <c r="F343" s="1"/>
      <c r="H343" s="20"/>
      <c r="L343" s="33"/>
    </row>
    <row r="344" spans="4:12" ht="13.2">
      <c r="D344" s="46"/>
      <c r="F344" s="1"/>
      <c r="H344" s="20"/>
      <c r="L344" s="33"/>
    </row>
    <row r="345" spans="4:12" ht="13.2">
      <c r="D345" s="46"/>
      <c r="F345" s="1"/>
      <c r="H345" s="20"/>
      <c r="L345" s="33"/>
    </row>
    <row r="346" spans="4:12" ht="13.2">
      <c r="D346" s="46"/>
      <c r="F346" s="1"/>
      <c r="H346" s="20"/>
      <c r="L346" s="33"/>
    </row>
    <row r="347" spans="4:12" ht="13.2">
      <c r="D347" s="46"/>
      <c r="F347" s="1"/>
      <c r="H347" s="20"/>
      <c r="L347" s="33"/>
    </row>
    <row r="348" spans="4:12" ht="13.2">
      <c r="D348" s="46"/>
      <c r="F348" s="1"/>
      <c r="H348" s="20"/>
      <c r="L348" s="33"/>
    </row>
    <row r="349" spans="4:12" ht="13.2">
      <c r="D349" s="46"/>
      <c r="F349" s="1"/>
      <c r="H349" s="20"/>
      <c r="L349" s="33"/>
    </row>
    <row r="350" spans="4:12" ht="13.2">
      <c r="D350" s="46"/>
      <c r="F350" s="1"/>
      <c r="H350" s="20"/>
      <c r="L350" s="33"/>
    </row>
    <row r="351" spans="4:12" ht="13.2">
      <c r="D351" s="46"/>
      <c r="F351" s="1"/>
      <c r="H351" s="20"/>
      <c r="L351" s="33"/>
    </row>
    <row r="352" spans="4:12" ht="13.2">
      <c r="D352" s="46"/>
      <c r="F352" s="1"/>
      <c r="H352" s="20"/>
      <c r="L352" s="33"/>
    </row>
    <row r="353" spans="4:12" ht="13.2">
      <c r="D353" s="46"/>
      <c r="F353" s="1"/>
      <c r="H353" s="20"/>
      <c r="L353" s="33"/>
    </row>
    <row r="354" spans="4:12" ht="13.2">
      <c r="D354" s="46"/>
      <c r="F354" s="1"/>
      <c r="H354" s="20"/>
      <c r="L354" s="33"/>
    </row>
    <row r="355" spans="4:12" ht="13.2">
      <c r="D355" s="46"/>
      <c r="F355" s="1"/>
      <c r="H355" s="20"/>
      <c r="L355" s="33"/>
    </row>
    <row r="356" spans="4:12" ht="13.2">
      <c r="D356" s="46"/>
      <c r="F356" s="1"/>
      <c r="H356" s="20"/>
      <c r="L356" s="33"/>
    </row>
    <row r="357" spans="4:12" ht="13.2">
      <c r="D357" s="46"/>
      <c r="F357" s="1"/>
      <c r="H357" s="20"/>
      <c r="L357" s="33"/>
    </row>
    <row r="358" spans="4:12" ht="13.2">
      <c r="D358" s="46"/>
      <c r="F358" s="1"/>
      <c r="H358" s="20"/>
      <c r="L358" s="33"/>
    </row>
    <row r="359" spans="4:12" ht="13.2">
      <c r="D359" s="46"/>
      <c r="F359" s="1"/>
      <c r="H359" s="20"/>
      <c r="L359" s="33"/>
    </row>
    <row r="360" spans="4:12" ht="13.2">
      <c r="D360" s="46"/>
      <c r="F360" s="1"/>
      <c r="H360" s="20"/>
      <c r="L360" s="33"/>
    </row>
    <row r="361" spans="4:12" ht="13.2">
      <c r="D361" s="46"/>
      <c r="F361" s="1"/>
      <c r="H361" s="20"/>
      <c r="L361" s="33"/>
    </row>
    <row r="362" spans="4:12" ht="13.2">
      <c r="D362" s="46"/>
      <c r="F362" s="1"/>
      <c r="H362" s="20"/>
      <c r="L362" s="33"/>
    </row>
    <row r="363" spans="4:12" ht="13.2">
      <c r="D363" s="46"/>
      <c r="F363" s="1"/>
      <c r="H363" s="20"/>
      <c r="L363" s="33"/>
    </row>
    <row r="364" spans="4:12" ht="13.2">
      <c r="D364" s="46"/>
      <c r="F364" s="1"/>
      <c r="H364" s="20"/>
      <c r="L364" s="33"/>
    </row>
    <row r="365" spans="4:12" ht="13.2">
      <c r="D365" s="46"/>
      <c r="F365" s="1"/>
      <c r="H365" s="20"/>
      <c r="L365" s="33"/>
    </row>
    <row r="366" spans="4:12" ht="13.2">
      <c r="D366" s="46"/>
      <c r="F366" s="1"/>
      <c r="H366" s="20"/>
      <c r="L366" s="33"/>
    </row>
    <row r="367" spans="4:12" ht="13.2">
      <c r="D367" s="46"/>
      <c r="F367" s="1"/>
      <c r="H367" s="20"/>
      <c r="L367" s="33"/>
    </row>
    <row r="368" spans="4:12" ht="13.2">
      <c r="D368" s="46"/>
      <c r="F368" s="1"/>
      <c r="H368" s="20"/>
      <c r="L368" s="33"/>
    </row>
    <row r="369" spans="4:12" ht="13.2">
      <c r="D369" s="46"/>
      <c r="F369" s="1"/>
      <c r="H369" s="20"/>
      <c r="L369" s="33"/>
    </row>
    <row r="370" spans="4:12" ht="13.2">
      <c r="D370" s="46"/>
      <c r="F370" s="1"/>
      <c r="H370" s="20"/>
      <c r="L370" s="33"/>
    </row>
    <row r="371" spans="4:12" ht="13.2">
      <c r="D371" s="46"/>
      <c r="F371" s="1"/>
      <c r="H371" s="20"/>
      <c r="L371" s="33"/>
    </row>
    <row r="372" spans="4:12" ht="13.2">
      <c r="D372" s="46"/>
      <c r="F372" s="1"/>
      <c r="H372" s="20"/>
      <c r="L372" s="33"/>
    </row>
    <row r="373" spans="4:12" ht="13.2">
      <c r="D373" s="46"/>
      <c r="F373" s="1"/>
      <c r="H373" s="20"/>
      <c r="L373" s="33"/>
    </row>
    <row r="374" spans="4:12" ht="13.2">
      <c r="D374" s="46"/>
      <c r="F374" s="1"/>
      <c r="H374" s="20"/>
      <c r="L374" s="33"/>
    </row>
    <row r="375" spans="4:12" ht="13.2">
      <c r="D375" s="46"/>
      <c r="F375" s="1"/>
      <c r="H375" s="20"/>
      <c r="L375" s="33"/>
    </row>
    <row r="376" spans="4:12" ht="13.2">
      <c r="D376" s="46"/>
      <c r="F376" s="1"/>
      <c r="H376" s="20"/>
      <c r="L376" s="33"/>
    </row>
    <row r="377" spans="4:12" ht="13.2">
      <c r="D377" s="46"/>
      <c r="F377" s="1"/>
      <c r="H377" s="20"/>
      <c r="L377" s="33"/>
    </row>
    <row r="378" spans="4:12" ht="13.2">
      <c r="D378" s="46"/>
      <c r="F378" s="1"/>
      <c r="H378" s="20"/>
      <c r="L378" s="33"/>
    </row>
    <row r="379" spans="4:12" ht="13.2">
      <c r="D379" s="46"/>
      <c r="F379" s="1"/>
      <c r="H379" s="20"/>
      <c r="L379" s="33"/>
    </row>
    <row r="380" spans="4:12" ht="13.2">
      <c r="D380" s="46"/>
      <c r="F380" s="1"/>
      <c r="H380" s="20"/>
      <c r="L380" s="33"/>
    </row>
    <row r="381" spans="4:12" ht="13.2">
      <c r="D381" s="46"/>
      <c r="F381" s="1"/>
      <c r="H381" s="20"/>
      <c r="L381" s="33"/>
    </row>
    <row r="382" spans="4:12" ht="13.2">
      <c r="D382" s="46"/>
      <c r="F382" s="1"/>
      <c r="H382" s="20"/>
      <c r="L382" s="33"/>
    </row>
    <row r="383" spans="4:12" ht="13.2">
      <c r="D383" s="46"/>
      <c r="F383" s="1"/>
      <c r="H383" s="20"/>
      <c r="L383" s="33"/>
    </row>
    <row r="384" spans="4:12" ht="13.2">
      <c r="D384" s="46"/>
      <c r="F384" s="1"/>
      <c r="H384" s="20"/>
      <c r="L384" s="33"/>
    </row>
    <row r="385" spans="4:12" ht="13.2">
      <c r="D385" s="46"/>
      <c r="F385" s="1"/>
      <c r="H385" s="20"/>
      <c r="L385" s="33"/>
    </row>
    <row r="386" spans="4:12" ht="13.2">
      <c r="D386" s="46"/>
      <c r="F386" s="1"/>
      <c r="H386" s="20"/>
      <c r="L386" s="33"/>
    </row>
    <row r="387" spans="4:12" ht="13.2">
      <c r="D387" s="46"/>
      <c r="F387" s="1"/>
      <c r="H387" s="20"/>
      <c r="L387" s="33"/>
    </row>
    <row r="388" spans="4:12" ht="13.2">
      <c r="D388" s="46"/>
      <c r="F388" s="1"/>
      <c r="H388" s="20"/>
      <c r="L388" s="33"/>
    </row>
    <row r="389" spans="4:12" ht="13.2">
      <c r="D389" s="46"/>
      <c r="F389" s="1"/>
      <c r="H389" s="20"/>
      <c r="L389" s="33"/>
    </row>
    <row r="390" spans="4:12" ht="13.2">
      <c r="D390" s="46"/>
      <c r="F390" s="1"/>
      <c r="H390" s="20"/>
      <c r="L390" s="33"/>
    </row>
    <row r="391" spans="4:12" ht="13.2">
      <c r="D391" s="46"/>
      <c r="F391" s="1"/>
      <c r="H391" s="20"/>
      <c r="L391" s="33"/>
    </row>
    <row r="392" spans="4:12" ht="13.2">
      <c r="D392" s="46"/>
      <c r="F392" s="1"/>
      <c r="H392" s="20"/>
      <c r="L392" s="33"/>
    </row>
    <row r="393" spans="4:12" ht="13.2">
      <c r="D393" s="46"/>
      <c r="F393" s="1"/>
      <c r="H393" s="20"/>
      <c r="L393" s="33"/>
    </row>
    <row r="394" spans="4:12" ht="13.2">
      <c r="D394" s="46"/>
      <c r="F394" s="1"/>
      <c r="H394" s="20"/>
      <c r="L394" s="33"/>
    </row>
    <row r="395" spans="4:12" ht="13.2">
      <c r="D395" s="46"/>
      <c r="F395" s="1"/>
      <c r="H395" s="20"/>
      <c r="L395" s="33"/>
    </row>
    <row r="396" spans="4:12" ht="13.2">
      <c r="D396" s="46"/>
      <c r="F396" s="1"/>
      <c r="H396" s="20"/>
      <c r="L396" s="33"/>
    </row>
    <row r="397" spans="4:12" ht="13.2">
      <c r="D397" s="46"/>
      <c r="F397" s="1"/>
      <c r="H397" s="20"/>
      <c r="L397" s="33"/>
    </row>
    <row r="398" spans="4:12" ht="13.2">
      <c r="D398" s="46"/>
      <c r="F398" s="1"/>
      <c r="H398" s="20"/>
      <c r="L398" s="33"/>
    </row>
    <row r="399" spans="4:12" ht="13.2">
      <c r="D399" s="46"/>
      <c r="F399" s="1"/>
      <c r="H399" s="20"/>
      <c r="L399" s="33"/>
    </row>
    <row r="400" spans="4:12" ht="13.2">
      <c r="D400" s="46"/>
      <c r="F400" s="1"/>
      <c r="H400" s="20"/>
      <c r="L400" s="33"/>
    </row>
    <row r="401" spans="4:12" ht="13.2">
      <c r="D401" s="46"/>
      <c r="F401" s="1"/>
      <c r="H401" s="20"/>
      <c r="L401" s="33"/>
    </row>
    <row r="402" spans="4:12" ht="13.2">
      <c r="D402" s="46"/>
      <c r="F402" s="1"/>
      <c r="H402" s="20"/>
      <c r="L402" s="33"/>
    </row>
    <row r="403" spans="4:12" ht="13.2">
      <c r="D403" s="46"/>
      <c r="F403" s="1"/>
      <c r="H403" s="20"/>
      <c r="L403" s="33"/>
    </row>
    <row r="404" spans="4:12" ht="13.2">
      <c r="D404" s="46"/>
      <c r="F404" s="1"/>
      <c r="H404" s="20"/>
      <c r="L404" s="33"/>
    </row>
    <row r="405" spans="4:12" ht="13.2">
      <c r="D405" s="46"/>
      <c r="F405" s="1"/>
      <c r="H405" s="20"/>
      <c r="L405" s="33"/>
    </row>
    <row r="406" spans="4:12" ht="13.2">
      <c r="D406" s="46"/>
      <c r="F406" s="1"/>
      <c r="H406" s="20"/>
      <c r="L406" s="33"/>
    </row>
    <row r="407" spans="4:12" ht="13.2">
      <c r="D407" s="46"/>
      <c r="F407" s="1"/>
      <c r="H407" s="20"/>
      <c r="L407" s="33"/>
    </row>
    <row r="408" spans="4:12" ht="13.2">
      <c r="D408" s="46"/>
      <c r="F408" s="1"/>
      <c r="H408" s="20"/>
      <c r="L408" s="33"/>
    </row>
    <row r="409" spans="4:12" ht="13.2">
      <c r="D409" s="46"/>
      <c r="F409" s="1"/>
      <c r="H409" s="20"/>
      <c r="L409" s="33"/>
    </row>
    <row r="410" spans="4:12" ht="13.2">
      <c r="D410" s="46"/>
      <c r="F410" s="1"/>
      <c r="H410" s="20"/>
      <c r="L410" s="33"/>
    </row>
    <row r="411" spans="4:12" ht="13.2">
      <c r="D411" s="46"/>
      <c r="F411" s="1"/>
      <c r="H411" s="20"/>
      <c r="L411" s="33"/>
    </row>
    <row r="412" spans="4:12" ht="13.2">
      <c r="D412" s="46"/>
      <c r="F412" s="1"/>
      <c r="H412" s="20"/>
      <c r="L412" s="33"/>
    </row>
    <row r="413" spans="4:12" ht="13.2">
      <c r="D413" s="46"/>
      <c r="F413" s="1"/>
      <c r="H413" s="20"/>
      <c r="L413" s="33"/>
    </row>
    <row r="414" spans="4:12" ht="13.2">
      <c r="D414" s="46"/>
      <c r="F414" s="1"/>
      <c r="H414" s="20"/>
      <c r="L414" s="33"/>
    </row>
    <row r="415" spans="4:12" ht="13.2">
      <c r="D415" s="46"/>
      <c r="F415" s="1"/>
      <c r="H415" s="20"/>
      <c r="L415" s="33"/>
    </row>
    <row r="416" spans="4:12" ht="13.2">
      <c r="D416" s="46"/>
      <c r="F416" s="1"/>
      <c r="H416" s="20"/>
      <c r="L416" s="33"/>
    </row>
    <row r="417" spans="4:12" ht="13.2">
      <c r="D417" s="46"/>
      <c r="F417" s="1"/>
      <c r="H417" s="20"/>
      <c r="L417" s="33"/>
    </row>
    <row r="418" spans="4:12" ht="13.2">
      <c r="D418" s="46"/>
      <c r="F418" s="1"/>
      <c r="H418" s="20"/>
      <c r="L418" s="33"/>
    </row>
    <row r="419" spans="4:12" ht="13.2">
      <c r="D419" s="46"/>
      <c r="F419" s="1"/>
      <c r="H419" s="20"/>
      <c r="L419" s="33"/>
    </row>
    <row r="420" spans="4:12" ht="13.2">
      <c r="D420" s="46"/>
      <c r="F420" s="1"/>
      <c r="H420" s="20"/>
      <c r="L420" s="33"/>
    </row>
    <row r="421" spans="4:12" ht="13.2">
      <c r="D421" s="46"/>
      <c r="F421" s="1"/>
      <c r="H421" s="20"/>
      <c r="L421" s="33"/>
    </row>
    <row r="422" spans="4:12" ht="13.2">
      <c r="D422" s="46"/>
      <c r="F422" s="1"/>
      <c r="H422" s="20"/>
      <c r="L422" s="33"/>
    </row>
    <row r="423" spans="4:12" ht="13.2">
      <c r="D423" s="46"/>
      <c r="F423" s="1"/>
      <c r="H423" s="20"/>
      <c r="L423" s="33"/>
    </row>
    <row r="424" spans="4:12" ht="13.2">
      <c r="D424" s="46"/>
      <c r="F424" s="1"/>
      <c r="H424" s="20"/>
      <c r="L424" s="33"/>
    </row>
    <row r="425" spans="4:12" ht="13.2">
      <c r="D425" s="46"/>
      <c r="F425" s="1"/>
      <c r="H425" s="20"/>
      <c r="L425" s="33"/>
    </row>
    <row r="426" spans="4:12" ht="13.2">
      <c r="D426" s="46"/>
      <c r="F426" s="1"/>
      <c r="H426" s="20"/>
      <c r="L426" s="33"/>
    </row>
    <row r="427" spans="4:12" ht="13.2">
      <c r="D427" s="46"/>
      <c r="F427" s="1"/>
      <c r="H427" s="20"/>
      <c r="L427" s="33"/>
    </row>
    <row r="428" spans="4:12" ht="13.2">
      <c r="D428" s="46"/>
      <c r="F428" s="1"/>
      <c r="H428" s="20"/>
      <c r="L428" s="33"/>
    </row>
    <row r="429" spans="4:12" ht="13.2">
      <c r="D429" s="46"/>
      <c r="F429" s="1"/>
      <c r="H429" s="20"/>
      <c r="L429" s="33"/>
    </row>
    <row r="430" spans="4:12" ht="13.2">
      <c r="D430" s="46"/>
      <c r="F430" s="1"/>
      <c r="H430" s="20"/>
      <c r="L430" s="33"/>
    </row>
    <row r="431" spans="4:12" ht="13.2">
      <c r="D431" s="46"/>
      <c r="F431" s="1"/>
      <c r="H431" s="20"/>
      <c r="L431" s="33"/>
    </row>
    <row r="432" spans="4:12" ht="13.2">
      <c r="D432" s="46"/>
      <c r="F432" s="1"/>
      <c r="H432" s="20"/>
      <c r="L432" s="33"/>
    </row>
    <row r="433" spans="4:12" ht="13.2">
      <c r="D433" s="46"/>
      <c r="F433" s="1"/>
      <c r="H433" s="20"/>
      <c r="L433" s="33"/>
    </row>
    <row r="434" spans="4:12" ht="13.2">
      <c r="D434" s="46"/>
      <c r="F434" s="1"/>
      <c r="H434" s="20"/>
      <c r="L434" s="33"/>
    </row>
    <row r="435" spans="4:12" ht="13.2">
      <c r="D435" s="46"/>
      <c r="F435" s="1"/>
      <c r="H435" s="20"/>
      <c r="L435" s="33"/>
    </row>
    <row r="436" spans="4:12" ht="13.2">
      <c r="D436" s="46"/>
      <c r="F436" s="1"/>
      <c r="H436" s="20"/>
      <c r="L436" s="33"/>
    </row>
    <row r="437" spans="4:12" ht="13.2">
      <c r="D437" s="46"/>
      <c r="F437" s="1"/>
      <c r="H437" s="20"/>
      <c r="L437" s="33"/>
    </row>
    <row r="438" spans="4:12" ht="13.2">
      <c r="D438" s="46"/>
      <c r="F438" s="1"/>
      <c r="H438" s="20"/>
      <c r="L438" s="33"/>
    </row>
    <row r="439" spans="4:12" ht="13.2">
      <c r="D439" s="46"/>
      <c r="F439" s="1"/>
      <c r="H439" s="20"/>
      <c r="L439" s="33"/>
    </row>
    <row r="440" spans="4:12" ht="13.2">
      <c r="D440" s="46"/>
      <c r="F440" s="1"/>
      <c r="H440" s="20"/>
      <c r="L440" s="33"/>
    </row>
    <row r="441" spans="4:12" ht="13.2">
      <c r="D441" s="46"/>
      <c r="F441" s="1"/>
      <c r="H441" s="20"/>
      <c r="L441" s="33"/>
    </row>
    <row r="442" spans="4:12" ht="13.2">
      <c r="D442" s="46"/>
      <c r="F442" s="1"/>
      <c r="H442" s="20"/>
      <c r="L442" s="33"/>
    </row>
    <row r="443" spans="4:12" ht="13.2">
      <c r="D443" s="46"/>
      <c r="F443" s="1"/>
      <c r="H443" s="20"/>
      <c r="L443" s="33"/>
    </row>
    <row r="444" spans="4:12" ht="13.2">
      <c r="D444" s="46"/>
      <c r="F444" s="1"/>
      <c r="H444" s="20"/>
      <c r="L444" s="33"/>
    </row>
    <row r="445" spans="4:12" ht="13.2">
      <c r="D445" s="46"/>
      <c r="F445" s="1"/>
      <c r="H445" s="20"/>
      <c r="L445" s="33"/>
    </row>
    <row r="446" spans="4:12" ht="13.2">
      <c r="D446" s="46"/>
      <c r="F446" s="1"/>
      <c r="H446" s="20"/>
      <c r="L446" s="33"/>
    </row>
    <row r="447" spans="4:12" ht="13.2">
      <c r="D447" s="46"/>
      <c r="F447" s="1"/>
      <c r="H447" s="20"/>
      <c r="L447" s="33"/>
    </row>
    <row r="448" spans="4:12" ht="13.2">
      <c r="D448" s="46"/>
      <c r="F448" s="1"/>
      <c r="H448" s="20"/>
      <c r="L448" s="33"/>
    </row>
    <row r="449" spans="4:12" ht="13.2">
      <c r="D449" s="46"/>
      <c r="F449" s="1"/>
      <c r="H449" s="20"/>
      <c r="L449" s="33"/>
    </row>
    <row r="450" spans="4:12" ht="13.2">
      <c r="D450" s="46"/>
      <c r="F450" s="1"/>
      <c r="H450" s="20"/>
      <c r="L450" s="33"/>
    </row>
    <row r="451" spans="4:12" ht="13.2">
      <c r="D451" s="46"/>
      <c r="F451" s="1"/>
      <c r="H451" s="20"/>
      <c r="L451" s="33"/>
    </row>
    <row r="452" spans="4:12" ht="13.2">
      <c r="D452" s="46"/>
      <c r="F452" s="1"/>
      <c r="H452" s="20"/>
      <c r="L452" s="33"/>
    </row>
    <row r="453" spans="4:12" ht="13.2">
      <c r="D453" s="46"/>
      <c r="F453" s="1"/>
      <c r="H453" s="20"/>
      <c r="L453" s="33"/>
    </row>
    <row r="454" spans="4:12" ht="13.2">
      <c r="D454" s="46"/>
      <c r="F454" s="1"/>
      <c r="H454" s="20"/>
      <c r="L454" s="33"/>
    </row>
    <row r="455" spans="4:12" ht="13.2">
      <c r="D455" s="46"/>
      <c r="F455" s="1"/>
      <c r="H455" s="20"/>
      <c r="L455" s="33"/>
    </row>
    <row r="456" spans="4:12" ht="13.2">
      <c r="D456" s="46"/>
      <c r="F456" s="1"/>
      <c r="H456" s="20"/>
      <c r="L456" s="33"/>
    </row>
    <row r="457" spans="4:12" ht="13.2">
      <c r="D457" s="46"/>
      <c r="F457" s="1"/>
      <c r="H457" s="20"/>
      <c r="L457" s="33"/>
    </row>
    <row r="458" spans="4:12" ht="13.2">
      <c r="D458" s="46"/>
      <c r="F458" s="1"/>
      <c r="H458" s="20"/>
      <c r="L458" s="33"/>
    </row>
    <row r="459" spans="4:12" ht="13.2">
      <c r="D459" s="46"/>
      <c r="F459" s="1"/>
      <c r="H459" s="20"/>
      <c r="L459" s="33"/>
    </row>
    <row r="460" spans="4:12" ht="13.2">
      <c r="D460" s="46"/>
      <c r="F460" s="1"/>
      <c r="H460" s="20"/>
      <c r="L460" s="33"/>
    </row>
    <row r="461" spans="4:12" ht="13.2">
      <c r="D461" s="46"/>
      <c r="F461" s="1"/>
      <c r="H461" s="20"/>
      <c r="L461" s="33"/>
    </row>
    <row r="462" spans="4:12" ht="13.2">
      <c r="D462" s="46"/>
      <c r="F462" s="1"/>
      <c r="H462" s="20"/>
      <c r="L462" s="33"/>
    </row>
    <row r="463" spans="4:12" ht="13.2">
      <c r="D463" s="46"/>
      <c r="F463" s="1"/>
      <c r="H463" s="20"/>
      <c r="L463" s="33"/>
    </row>
    <row r="464" spans="4:12" ht="13.2">
      <c r="D464" s="46"/>
      <c r="F464" s="1"/>
      <c r="H464" s="20"/>
      <c r="L464" s="33"/>
    </row>
    <row r="465" spans="4:12" ht="13.2">
      <c r="D465" s="46"/>
      <c r="F465" s="1"/>
      <c r="H465" s="20"/>
      <c r="L465" s="33"/>
    </row>
    <row r="466" spans="4:12" ht="13.2">
      <c r="D466" s="46"/>
      <c r="F466" s="1"/>
      <c r="H466" s="20"/>
      <c r="L466" s="33"/>
    </row>
    <row r="467" spans="4:12" ht="13.2">
      <c r="D467" s="46"/>
      <c r="F467" s="1"/>
      <c r="H467" s="20"/>
      <c r="L467" s="33"/>
    </row>
    <row r="468" spans="4:12" ht="13.2">
      <c r="D468" s="46"/>
      <c r="F468" s="1"/>
      <c r="H468" s="20"/>
      <c r="L468" s="33"/>
    </row>
    <row r="469" spans="4:12" ht="13.2">
      <c r="D469" s="46"/>
      <c r="F469" s="1"/>
      <c r="H469" s="20"/>
      <c r="L469" s="33"/>
    </row>
    <row r="470" spans="4:12" ht="13.2">
      <c r="D470" s="46"/>
      <c r="F470" s="1"/>
      <c r="H470" s="20"/>
      <c r="L470" s="33"/>
    </row>
    <row r="471" spans="4:12" ht="13.2">
      <c r="D471" s="46"/>
      <c r="F471" s="1"/>
      <c r="H471" s="20"/>
      <c r="L471" s="33"/>
    </row>
    <row r="472" spans="4:12" ht="13.2">
      <c r="D472" s="46"/>
      <c r="F472" s="1"/>
      <c r="H472" s="20"/>
      <c r="L472" s="33"/>
    </row>
    <row r="473" spans="4:12" ht="13.2">
      <c r="D473" s="46"/>
      <c r="F473" s="1"/>
      <c r="H473" s="20"/>
      <c r="L473" s="33"/>
    </row>
    <row r="474" spans="4:12" ht="13.2">
      <c r="D474" s="46"/>
      <c r="F474" s="1"/>
      <c r="H474" s="20"/>
      <c r="L474" s="33"/>
    </row>
    <row r="475" spans="4:12" ht="13.2">
      <c r="D475" s="46"/>
      <c r="F475" s="1"/>
      <c r="H475" s="20"/>
      <c r="L475" s="33"/>
    </row>
    <row r="476" spans="4:12" ht="13.2">
      <c r="D476" s="46"/>
      <c r="F476" s="1"/>
      <c r="H476" s="20"/>
      <c r="L476" s="33"/>
    </row>
    <row r="477" spans="4:12" ht="13.2">
      <c r="D477" s="46"/>
      <c r="F477" s="1"/>
      <c r="H477" s="20"/>
      <c r="L477" s="33"/>
    </row>
    <row r="478" spans="4:12" ht="13.2">
      <c r="D478" s="46"/>
      <c r="F478" s="1"/>
      <c r="H478" s="20"/>
      <c r="L478" s="33"/>
    </row>
    <row r="479" spans="4:12" ht="13.2">
      <c r="D479" s="46"/>
      <c r="F479" s="1"/>
      <c r="H479" s="20"/>
      <c r="L479" s="33"/>
    </row>
    <row r="480" spans="4:12" ht="13.2">
      <c r="D480" s="46"/>
      <c r="F480" s="1"/>
      <c r="H480" s="20"/>
      <c r="L480" s="33"/>
    </row>
    <row r="481" spans="4:12" ht="13.2">
      <c r="D481" s="46"/>
      <c r="F481" s="1"/>
      <c r="H481" s="20"/>
      <c r="L481" s="33"/>
    </row>
    <row r="482" spans="4:12" ht="13.2">
      <c r="D482" s="46"/>
      <c r="F482" s="1"/>
      <c r="H482" s="20"/>
      <c r="L482" s="33"/>
    </row>
    <row r="483" spans="4:12" ht="13.2">
      <c r="D483" s="46"/>
      <c r="F483" s="1"/>
      <c r="H483" s="20"/>
      <c r="L483" s="33"/>
    </row>
    <row r="484" spans="4:12" ht="13.2">
      <c r="D484" s="46"/>
      <c r="F484" s="1"/>
      <c r="H484" s="20"/>
      <c r="L484" s="33"/>
    </row>
    <row r="485" spans="4:12" ht="13.2">
      <c r="D485" s="46"/>
      <c r="F485" s="1"/>
      <c r="H485" s="20"/>
      <c r="L485" s="33"/>
    </row>
    <row r="486" spans="4:12" ht="13.2">
      <c r="D486" s="46"/>
      <c r="F486" s="1"/>
      <c r="H486" s="20"/>
      <c r="L486" s="33"/>
    </row>
    <row r="487" spans="4:12" ht="13.2">
      <c r="D487" s="46"/>
      <c r="F487" s="1"/>
      <c r="H487" s="20"/>
      <c r="L487" s="33"/>
    </row>
    <row r="488" spans="4:12" ht="13.2">
      <c r="D488" s="46"/>
      <c r="F488" s="1"/>
      <c r="H488" s="20"/>
      <c r="L488" s="33"/>
    </row>
    <row r="489" spans="4:12" ht="13.2">
      <c r="D489" s="46"/>
      <c r="F489" s="1"/>
      <c r="H489" s="20"/>
      <c r="L489" s="33"/>
    </row>
    <row r="490" spans="4:12" ht="13.2">
      <c r="D490" s="46"/>
      <c r="F490" s="1"/>
      <c r="H490" s="20"/>
      <c r="L490" s="33"/>
    </row>
    <row r="491" spans="4:12" ht="13.2">
      <c r="D491" s="46"/>
      <c r="F491" s="1"/>
      <c r="H491" s="20"/>
      <c r="L491" s="33"/>
    </row>
    <row r="492" spans="4:12" ht="13.2">
      <c r="D492" s="46"/>
      <c r="F492" s="1"/>
      <c r="H492" s="20"/>
      <c r="L492" s="33"/>
    </row>
    <row r="493" spans="4:12" ht="13.2">
      <c r="D493" s="46"/>
      <c r="F493" s="1"/>
      <c r="H493" s="20"/>
      <c r="L493" s="33"/>
    </row>
    <row r="494" spans="4:12" ht="13.2">
      <c r="D494" s="46"/>
      <c r="F494" s="1"/>
      <c r="H494" s="20"/>
      <c r="L494" s="33"/>
    </row>
    <row r="495" spans="4:12" ht="13.2">
      <c r="D495" s="46"/>
      <c r="F495" s="1"/>
      <c r="H495" s="20"/>
      <c r="L495" s="33"/>
    </row>
    <row r="496" spans="4:12" ht="13.2">
      <c r="D496" s="46"/>
      <c r="F496" s="1"/>
      <c r="H496" s="20"/>
      <c r="L496" s="33"/>
    </row>
    <row r="497" spans="4:12" ht="13.2">
      <c r="D497" s="46"/>
      <c r="F497" s="1"/>
      <c r="H497" s="20"/>
      <c r="L497" s="33"/>
    </row>
    <row r="498" spans="4:12" ht="13.2">
      <c r="D498" s="46"/>
      <c r="F498" s="1"/>
      <c r="H498" s="20"/>
      <c r="L498" s="33"/>
    </row>
    <row r="499" spans="4:12" ht="13.2">
      <c r="D499" s="46"/>
      <c r="F499" s="1"/>
      <c r="H499" s="20"/>
      <c r="L499" s="33"/>
    </row>
    <row r="500" spans="4:12" ht="13.2">
      <c r="D500" s="46"/>
      <c r="F500" s="1"/>
      <c r="H500" s="20"/>
      <c r="L500" s="33"/>
    </row>
    <row r="501" spans="4:12" ht="13.2">
      <c r="D501" s="46"/>
      <c r="F501" s="1"/>
      <c r="H501" s="20"/>
      <c r="L501" s="33"/>
    </row>
    <row r="502" spans="4:12" ht="13.2">
      <c r="D502" s="46"/>
      <c r="F502" s="1"/>
      <c r="H502" s="20"/>
      <c r="L502" s="33"/>
    </row>
    <row r="503" spans="4:12" ht="13.2">
      <c r="D503" s="46"/>
      <c r="F503" s="1"/>
      <c r="H503" s="20"/>
      <c r="L503" s="33"/>
    </row>
    <row r="504" spans="4:12" ht="13.2">
      <c r="D504" s="46"/>
      <c r="F504" s="1"/>
      <c r="H504" s="20"/>
      <c r="L504" s="33"/>
    </row>
    <row r="505" spans="4:12" ht="13.2">
      <c r="D505" s="46"/>
      <c r="F505" s="1"/>
      <c r="H505" s="20"/>
      <c r="L505" s="33"/>
    </row>
    <row r="506" spans="4:12" ht="13.2">
      <c r="D506" s="46"/>
      <c r="F506" s="1"/>
      <c r="H506" s="20"/>
      <c r="L506" s="33"/>
    </row>
    <row r="507" spans="4:12" ht="13.2">
      <c r="D507" s="46"/>
      <c r="F507" s="1"/>
      <c r="H507" s="20"/>
      <c r="L507" s="33"/>
    </row>
    <row r="508" spans="4:12" ht="13.2">
      <c r="D508" s="46"/>
      <c r="F508" s="1"/>
      <c r="H508" s="20"/>
      <c r="L508" s="33"/>
    </row>
    <row r="509" spans="4:12" ht="13.2">
      <c r="D509" s="46"/>
      <c r="F509" s="1"/>
      <c r="H509" s="20"/>
      <c r="L509" s="33"/>
    </row>
    <row r="510" spans="4:12" ht="13.2">
      <c r="D510" s="46"/>
      <c r="F510" s="1"/>
      <c r="H510" s="20"/>
      <c r="L510" s="33"/>
    </row>
    <row r="511" spans="4:12" ht="13.2">
      <c r="D511" s="46"/>
      <c r="F511" s="1"/>
      <c r="H511" s="20"/>
      <c r="L511" s="33"/>
    </row>
    <row r="512" spans="4:12" ht="13.2">
      <c r="D512" s="46"/>
      <c r="F512" s="1"/>
      <c r="H512" s="20"/>
      <c r="L512" s="33"/>
    </row>
    <row r="513" spans="4:12" ht="13.2">
      <c r="D513" s="46"/>
      <c r="F513" s="1"/>
      <c r="H513" s="20"/>
      <c r="L513" s="33"/>
    </row>
    <row r="514" spans="4:12" ht="13.2">
      <c r="D514" s="46"/>
      <c r="F514" s="1"/>
      <c r="H514" s="20"/>
      <c r="L514" s="33"/>
    </row>
    <row r="515" spans="4:12" ht="13.2">
      <c r="D515" s="46"/>
      <c r="F515" s="1"/>
      <c r="H515" s="20"/>
      <c r="L515" s="33"/>
    </row>
    <row r="516" spans="4:12" ht="13.2">
      <c r="D516" s="46"/>
      <c r="F516" s="1"/>
      <c r="H516" s="20"/>
      <c r="L516" s="33"/>
    </row>
    <row r="517" spans="4:12" ht="13.2">
      <c r="D517" s="46"/>
      <c r="F517" s="1"/>
      <c r="H517" s="20"/>
      <c r="L517" s="33"/>
    </row>
    <row r="518" spans="4:12" ht="13.2">
      <c r="D518" s="46"/>
      <c r="F518" s="1"/>
      <c r="H518" s="20"/>
      <c r="L518" s="33"/>
    </row>
    <row r="519" spans="4:12" ht="13.2">
      <c r="D519" s="46"/>
      <c r="F519" s="1"/>
      <c r="H519" s="20"/>
      <c r="L519" s="33"/>
    </row>
    <row r="520" spans="4:12" ht="13.2">
      <c r="D520" s="46"/>
      <c r="F520" s="1"/>
      <c r="H520" s="20"/>
      <c r="L520" s="33"/>
    </row>
    <row r="521" spans="4:12" ht="13.2">
      <c r="D521" s="46"/>
      <c r="F521" s="1"/>
      <c r="H521" s="20"/>
      <c r="L521" s="33"/>
    </row>
    <row r="522" spans="4:12" ht="13.2">
      <c r="D522" s="46"/>
      <c r="F522" s="1"/>
      <c r="H522" s="20"/>
      <c r="L522" s="33"/>
    </row>
    <row r="523" spans="4:12" ht="13.2">
      <c r="D523" s="46"/>
      <c r="F523" s="1"/>
      <c r="H523" s="20"/>
      <c r="L523" s="33"/>
    </row>
    <row r="524" spans="4:12" ht="13.2">
      <c r="D524" s="46"/>
      <c r="F524" s="1"/>
      <c r="H524" s="20"/>
      <c r="L524" s="33"/>
    </row>
    <row r="525" spans="4:12" ht="13.2">
      <c r="D525" s="46"/>
      <c r="F525" s="1"/>
      <c r="H525" s="20"/>
      <c r="L525" s="33"/>
    </row>
    <row r="526" spans="4:12" ht="13.2">
      <c r="D526" s="46"/>
      <c r="F526" s="1"/>
      <c r="H526" s="20"/>
      <c r="L526" s="33"/>
    </row>
    <row r="527" spans="4:12" ht="13.2">
      <c r="D527" s="46"/>
      <c r="F527" s="1"/>
      <c r="H527" s="20"/>
      <c r="L527" s="33"/>
    </row>
    <row r="528" spans="4:12" ht="13.2">
      <c r="D528" s="46"/>
      <c r="F528" s="1"/>
      <c r="H528" s="20"/>
      <c r="L528" s="33"/>
    </row>
    <row r="529" spans="4:12" ht="13.2">
      <c r="D529" s="46"/>
      <c r="F529" s="1"/>
      <c r="H529" s="20"/>
      <c r="L529" s="33"/>
    </row>
    <row r="530" spans="4:12" ht="13.2">
      <c r="D530" s="46"/>
      <c r="F530" s="1"/>
      <c r="H530" s="20"/>
      <c r="L530" s="33"/>
    </row>
    <row r="531" spans="4:12" ht="13.2">
      <c r="D531" s="46"/>
      <c r="F531" s="1"/>
      <c r="H531" s="20"/>
      <c r="L531" s="33"/>
    </row>
    <row r="532" spans="4:12" ht="13.2">
      <c r="D532" s="46"/>
      <c r="F532" s="1"/>
      <c r="H532" s="20"/>
      <c r="L532" s="33"/>
    </row>
    <row r="533" spans="4:12" ht="13.2">
      <c r="D533" s="46"/>
      <c r="F533" s="1"/>
      <c r="H533" s="20"/>
      <c r="L533" s="33"/>
    </row>
    <row r="534" spans="4:12" ht="13.2">
      <c r="D534" s="46"/>
      <c r="F534" s="1"/>
      <c r="H534" s="20"/>
      <c r="L534" s="33"/>
    </row>
    <row r="535" spans="4:12" ht="13.2">
      <c r="D535" s="46"/>
      <c r="F535" s="1"/>
      <c r="H535" s="20"/>
      <c r="L535" s="33"/>
    </row>
    <row r="536" spans="4:12" ht="13.2">
      <c r="D536" s="46"/>
      <c r="F536" s="1"/>
      <c r="H536" s="20"/>
      <c r="L536" s="33"/>
    </row>
    <row r="537" spans="4:12" ht="13.2">
      <c r="D537" s="46"/>
      <c r="F537" s="1"/>
      <c r="H537" s="20"/>
      <c r="L537" s="33"/>
    </row>
    <row r="538" spans="4:12" ht="13.2">
      <c r="D538" s="46"/>
      <c r="F538" s="1"/>
      <c r="H538" s="20"/>
      <c r="L538" s="33"/>
    </row>
    <row r="539" spans="4:12" ht="13.2">
      <c r="D539" s="46"/>
      <c r="F539" s="1"/>
      <c r="H539" s="20"/>
      <c r="L539" s="33"/>
    </row>
    <row r="540" spans="4:12" ht="13.2">
      <c r="D540" s="46"/>
      <c r="F540" s="1"/>
      <c r="H540" s="20"/>
      <c r="L540" s="33"/>
    </row>
    <row r="541" spans="4:12" ht="13.2">
      <c r="D541" s="46"/>
      <c r="F541" s="1"/>
      <c r="H541" s="20"/>
      <c r="L541" s="33"/>
    </row>
    <row r="542" spans="4:12" ht="13.2">
      <c r="D542" s="46"/>
      <c r="F542" s="1"/>
      <c r="H542" s="20"/>
      <c r="L542" s="33"/>
    </row>
    <row r="543" spans="4:12" ht="13.2">
      <c r="D543" s="46"/>
      <c r="F543" s="1"/>
      <c r="H543" s="20"/>
      <c r="L543" s="33"/>
    </row>
    <row r="544" spans="4:12" ht="13.2">
      <c r="D544" s="46"/>
      <c r="F544" s="1"/>
      <c r="H544" s="20"/>
      <c r="L544" s="33"/>
    </row>
    <row r="545" spans="4:12" ht="13.2">
      <c r="D545" s="46"/>
      <c r="F545" s="1"/>
      <c r="H545" s="20"/>
      <c r="L545" s="33"/>
    </row>
    <row r="546" spans="4:12" ht="13.2">
      <c r="D546" s="46"/>
      <c r="F546" s="1"/>
      <c r="H546" s="20"/>
      <c r="L546" s="33"/>
    </row>
    <row r="547" spans="4:12" ht="13.2">
      <c r="D547" s="46"/>
      <c r="F547" s="1"/>
      <c r="H547" s="20"/>
      <c r="L547" s="33"/>
    </row>
    <row r="548" spans="4:12" ht="13.2">
      <c r="D548" s="46"/>
      <c r="F548" s="1"/>
      <c r="H548" s="20"/>
      <c r="L548" s="33"/>
    </row>
    <row r="549" spans="4:12" ht="13.2">
      <c r="D549" s="46"/>
      <c r="F549" s="1"/>
      <c r="H549" s="20"/>
      <c r="L549" s="33"/>
    </row>
    <row r="550" spans="4:12" ht="13.2">
      <c r="D550" s="46"/>
      <c r="F550" s="1"/>
      <c r="H550" s="20"/>
      <c r="L550" s="33"/>
    </row>
    <row r="551" spans="4:12" ht="13.2">
      <c r="D551" s="46"/>
      <c r="F551" s="1"/>
      <c r="H551" s="20"/>
      <c r="L551" s="33"/>
    </row>
    <row r="552" spans="4:12" ht="13.2">
      <c r="D552" s="46"/>
      <c r="F552" s="1"/>
      <c r="H552" s="20"/>
      <c r="L552" s="33"/>
    </row>
    <row r="553" spans="4:12" ht="13.2">
      <c r="D553" s="46"/>
      <c r="F553" s="1"/>
      <c r="H553" s="20"/>
      <c r="L553" s="33"/>
    </row>
    <row r="554" spans="4:12" ht="13.2">
      <c r="D554" s="46"/>
      <c r="F554" s="1"/>
      <c r="H554" s="20"/>
      <c r="L554" s="33"/>
    </row>
    <row r="555" spans="4:12" ht="13.2">
      <c r="D555" s="46"/>
      <c r="F555" s="1"/>
      <c r="H555" s="20"/>
      <c r="L555" s="33"/>
    </row>
    <row r="556" spans="4:12" ht="13.2">
      <c r="D556" s="46"/>
      <c r="F556" s="1"/>
      <c r="H556" s="20"/>
      <c r="L556" s="33"/>
    </row>
    <row r="557" spans="4:12" ht="13.2">
      <c r="D557" s="46"/>
      <c r="F557" s="1"/>
      <c r="H557" s="20"/>
      <c r="L557" s="33"/>
    </row>
    <row r="558" spans="4:12" ht="13.2">
      <c r="D558" s="46"/>
      <c r="F558" s="1"/>
      <c r="H558" s="20"/>
      <c r="L558" s="33"/>
    </row>
    <row r="559" spans="4:12" ht="13.2">
      <c r="D559" s="46"/>
      <c r="F559" s="1"/>
      <c r="H559" s="20"/>
      <c r="L559" s="33"/>
    </row>
    <row r="560" spans="4:12" ht="13.2">
      <c r="D560" s="46"/>
      <c r="F560" s="1"/>
      <c r="H560" s="20"/>
      <c r="L560" s="33"/>
    </row>
    <row r="561" spans="4:12" ht="13.2">
      <c r="D561" s="46"/>
      <c r="F561" s="1"/>
      <c r="H561" s="20"/>
      <c r="L561" s="33"/>
    </row>
    <row r="562" spans="4:12" ht="13.2">
      <c r="D562" s="46"/>
      <c r="F562" s="1"/>
      <c r="H562" s="20"/>
      <c r="L562" s="33"/>
    </row>
    <row r="563" spans="4:12" ht="13.2">
      <c r="D563" s="46"/>
      <c r="F563" s="1"/>
      <c r="H563" s="20"/>
      <c r="L563" s="33"/>
    </row>
    <row r="564" spans="4:12" ht="13.2">
      <c r="D564" s="46"/>
      <c r="F564" s="1"/>
      <c r="H564" s="20"/>
      <c r="L564" s="33"/>
    </row>
    <row r="565" spans="4:12" ht="13.2">
      <c r="D565" s="46"/>
      <c r="F565" s="1"/>
      <c r="H565" s="20"/>
      <c r="L565" s="33"/>
    </row>
    <row r="566" spans="4:12" ht="13.2">
      <c r="D566" s="46"/>
      <c r="F566" s="1"/>
      <c r="H566" s="20"/>
      <c r="L566" s="33"/>
    </row>
    <row r="567" spans="4:12" ht="13.2">
      <c r="D567" s="46"/>
      <c r="F567" s="1"/>
      <c r="H567" s="20"/>
      <c r="L567" s="33"/>
    </row>
    <row r="568" spans="4:12" ht="13.2">
      <c r="D568" s="46"/>
      <c r="F568" s="1"/>
      <c r="H568" s="20"/>
      <c r="L568" s="33"/>
    </row>
    <row r="569" spans="4:12" ht="13.2">
      <c r="D569" s="46"/>
      <c r="F569" s="1"/>
      <c r="H569" s="20"/>
      <c r="L569" s="33"/>
    </row>
    <row r="570" spans="4:12" ht="13.2">
      <c r="D570" s="46"/>
      <c r="F570" s="1"/>
      <c r="H570" s="20"/>
      <c r="L570" s="33"/>
    </row>
    <row r="571" spans="4:12" ht="13.2">
      <c r="D571" s="46"/>
      <c r="F571" s="1"/>
      <c r="H571" s="20"/>
      <c r="L571" s="33"/>
    </row>
    <row r="572" spans="4:12" ht="13.2">
      <c r="D572" s="46"/>
      <c r="F572" s="1"/>
      <c r="H572" s="20"/>
      <c r="L572" s="33"/>
    </row>
    <row r="573" spans="4:12" ht="13.2">
      <c r="D573" s="46"/>
      <c r="F573" s="1"/>
      <c r="H573" s="20"/>
      <c r="L573" s="33"/>
    </row>
    <row r="574" spans="4:12" ht="13.2">
      <c r="D574" s="46"/>
      <c r="F574" s="1"/>
      <c r="H574" s="20"/>
      <c r="L574" s="33"/>
    </row>
    <row r="575" spans="4:12" ht="13.2">
      <c r="D575" s="46"/>
      <c r="F575" s="1"/>
      <c r="H575" s="20"/>
      <c r="L575" s="33"/>
    </row>
    <row r="576" spans="4:12" ht="13.2">
      <c r="D576" s="46"/>
      <c r="F576" s="1"/>
      <c r="H576" s="20"/>
      <c r="L576" s="33"/>
    </row>
    <row r="577" spans="4:12" ht="13.2">
      <c r="D577" s="46"/>
      <c r="F577" s="1"/>
      <c r="H577" s="20"/>
      <c r="L577" s="33"/>
    </row>
    <row r="578" spans="4:12" ht="13.2">
      <c r="D578" s="46"/>
      <c r="F578" s="1"/>
      <c r="H578" s="20"/>
      <c r="L578" s="33"/>
    </row>
    <row r="579" spans="4:12" ht="13.2">
      <c r="D579" s="46"/>
      <c r="F579" s="1"/>
      <c r="H579" s="20"/>
      <c r="L579" s="33"/>
    </row>
    <row r="580" spans="4:12" ht="13.2">
      <c r="D580" s="46"/>
      <c r="F580" s="1"/>
      <c r="H580" s="20"/>
      <c r="L580" s="33"/>
    </row>
    <row r="581" spans="4:12" ht="13.2">
      <c r="D581" s="46"/>
      <c r="F581" s="1"/>
      <c r="H581" s="20"/>
      <c r="L581" s="33"/>
    </row>
    <row r="582" spans="4:12" ht="13.2">
      <c r="D582" s="46"/>
      <c r="F582" s="1"/>
      <c r="H582" s="20"/>
      <c r="L582" s="33"/>
    </row>
    <row r="583" spans="4:12" ht="13.2">
      <c r="D583" s="46"/>
      <c r="F583" s="1"/>
      <c r="H583" s="20"/>
      <c r="L583" s="33"/>
    </row>
    <row r="584" spans="4:12" ht="13.2">
      <c r="D584" s="46"/>
      <c r="F584" s="1"/>
      <c r="H584" s="20"/>
      <c r="L584" s="33"/>
    </row>
    <row r="585" spans="4:12" ht="13.2">
      <c r="D585" s="46"/>
      <c r="F585" s="1"/>
      <c r="H585" s="20"/>
      <c r="L585" s="33"/>
    </row>
    <row r="586" spans="4:12" ht="13.2">
      <c r="D586" s="46"/>
      <c r="F586" s="1"/>
      <c r="H586" s="20"/>
      <c r="L586" s="33"/>
    </row>
    <row r="587" spans="4:12" ht="13.2">
      <c r="D587" s="46"/>
      <c r="F587" s="1"/>
      <c r="H587" s="20"/>
      <c r="L587" s="33"/>
    </row>
    <row r="588" spans="4:12" ht="13.2">
      <c r="D588" s="46"/>
      <c r="F588" s="1"/>
      <c r="H588" s="20"/>
      <c r="L588" s="33"/>
    </row>
    <row r="589" spans="4:12" ht="13.2">
      <c r="D589" s="46"/>
      <c r="F589" s="1"/>
      <c r="H589" s="20"/>
      <c r="L589" s="33"/>
    </row>
    <row r="590" spans="4:12" ht="13.2">
      <c r="D590" s="46"/>
      <c r="F590" s="1"/>
      <c r="H590" s="20"/>
      <c r="L590" s="33"/>
    </row>
    <row r="591" spans="4:12" ht="13.2">
      <c r="D591" s="46"/>
      <c r="F591" s="1"/>
      <c r="H591" s="20"/>
      <c r="L591" s="33"/>
    </row>
    <row r="592" spans="4:12" ht="13.2">
      <c r="D592" s="46"/>
      <c r="F592" s="1"/>
      <c r="H592" s="20"/>
      <c r="L592" s="33"/>
    </row>
    <row r="593" spans="4:12" ht="13.2">
      <c r="D593" s="46"/>
      <c r="F593" s="1"/>
      <c r="H593" s="20"/>
      <c r="L593" s="33"/>
    </row>
    <row r="594" spans="4:12" ht="13.2">
      <c r="D594" s="46"/>
      <c r="F594" s="1"/>
      <c r="H594" s="20"/>
      <c r="L594" s="33"/>
    </row>
    <row r="595" spans="4:12" ht="13.2">
      <c r="D595" s="46"/>
      <c r="F595" s="1"/>
      <c r="H595" s="20"/>
      <c r="L595" s="33"/>
    </row>
    <row r="596" spans="4:12" ht="13.2">
      <c r="D596" s="46"/>
      <c r="F596" s="1"/>
      <c r="H596" s="20"/>
      <c r="L596" s="33"/>
    </row>
    <row r="597" spans="4:12" ht="13.2">
      <c r="D597" s="46"/>
      <c r="F597" s="1"/>
      <c r="H597" s="20"/>
      <c r="L597" s="33"/>
    </row>
    <row r="598" spans="4:12" ht="13.2">
      <c r="D598" s="46"/>
      <c r="F598" s="1"/>
      <c r="H598" s="20"/>
      <c r="L598" s="33"/>
    </row>
    <row r="599" spans="4:12" ht="13.2">
      <c r="D599" s="46"/>
      <c r="F599" s="1"/>
      <c r="H599" s="20"/>
      <c r="L599" s="33"/>
    </row>
    <row r="600" spans="4:12" ht="13.2">
      <c r="D600" s="46"/>
      <c r="F600" s="1"/>
      <c r="H600" s="20"/>
      <c r="L600" s="33"/>
    </row>
    <row r="601" spans="4:12" ht="13.2">
      <c r="D601" s="46"/>
      <c r="F601" s="1"/>
      <c r="H601" s="20"/>
      <c r="L601" s="33"/>
    </row>
    <row r="602" spans="4:12" ht="13.2">
      <c r="D602" s="46"/>
      <c r="F602" s="1"/>
      <c r="H602" s="20"/>
      <c r="L602" s="33"/>
    </row>
    <row r="603" spans="4:12" ht="13.2">
      <c r="D603" s="46"/>
      <c r="F603" s="1"/>
      <c r="H603" s="20"/>
      <c r="L603" s="33"/>
    </row>
    <row r="604" spans="4:12" ht="13.2">
      <c r="D604" s="46"/>
      <c r="F604" s="1"/>
      <c r="H604" s="20"/>
      <c r="L604" s="33"/>
    </row>
    <row r="605" spans="4:12" ht="13.2">
      <c r="D605" s="46"/>
      <c r="F605" s="1"/>
      <c r="H605" s="20"/>
      <c r="L605" s="33"/>
    </row>
    <row r="606" spans="4:12" ht="13.2">
      <c r="D606" s="46"/>
      <c r="F606" s="1"/>
      <c r="H606" s="20"/>
      <c r="L606" s="33"/>
    </row>
    <row r="607" spans="4:12" ht="13.2">
      <c r="D607" s="46"/>
      <c r="F607" s="1"/>
      <c r="H607" s="20"/>
      <c r="L607" s="33"/>
    </row>
    <row r="608" spans="4:12" ht="13.2">
      <c r="D608" s="46"/>
      <c r="F608" s="1"/>
      <c r="H608" s="20"/>
      <c r="L608" s="33"/>
    </row>
    <row r="609" spans="4:12" ht="13.2">
      <c r="D609" s="46"/>
      <c r="F609" s="1"/>
      <c r="H609" s="20"/>
      <c r="L609" s="33"/>
    </row>
    <row r="610" spans="4:12" ht="13.2">
      <c r="D610" s="46"/>
      <c r="F610" s="1"/>
      <c r="H610" s="20"/>
      <c r="L610" s="33"/>
    </row>
    <row r="611" spans="4:12" ht="13.2">
      <c r="D611" s="46"/>
      <c r="F611" s="1"/>
      <c r="H611" s="20"/>
      <c r="L611" s="33"/>
    </row>
    <row r="612" spans="4:12" ht="13.2">
      <c r="D612" s="46"/>
      <c r="F612" s="1"/>
      <c r="H612" s="20"/>
      <c r="L612" s="33"/>
    </row>
    <row r="613" spans="4:12" ht="13.2">
      <c r="D613" s="46"/>
      <c r="F613" s="1"/>
      <c r="H613" s="20"/>
      <c r="L613" s="33"/>
    </row>
    <row r="614" spans="4:12" ht="13.2">
      <c r="D614" s="46"/>
      <c r="F614" s="1"/>
      <c r="H614" s="20"/>
      <c r="L614" s="33"/>
    </row>
    <row r="615" spans="4:12" ht="13.2">
      <c r="D615" s="46"/>
      <c r="F615" s="1"/>
      <c r="H615" s="20"/>
      <c r="L615" s="33"/>
    </row>
    <row r="616" spans="4:12" ht="13.2">
      <c r="D616" s="46"/>
      <c r="F616" s="1"/>
      <c r="H616" s="20"/>
      <c r="L616" s="33"/>
    </row>
    <row r="617" spans="4:12" ht="13.2">
      <c r="D617" s="46"/>
      <c r="F617" s="1"/>
      <c r="H617" s="20"/>
      <c r="L617" s="33"/>
    </row>
    <row r="618" spans="4:12" ht="13.2">
      <c r="D618" s="46"/>
      <c r="F618" s="1"/>
      <c r="H618" s="20"/>
      <c r="L618" s="33"/>
    </row>
    <row r="619" spans="4:12" ht="13.2">
      <c r="D619" s="46"/>
      <c r="F619" s="1"/>
      <c r="H619" s="20"/>
      <c r="L619" s="33"/>
    </row>
    <row r="620" spans="4:12" ht="13.2">
      <c r="D620" s="46"/>
      <c r="F620" s="1"/>
      <c r="H620" s="20"/>
      <c r="L620" s="33"/>
    </row>
    <row r="621" spans="4:12" ht="13.2">
      <c r="D621" s="46"/>
      <c r="F621" s="1"/>
      <c r="H621" s="20"/>
      <c r="L621" s="33"/>
    </row>
    <row r="622" spans="4:12" ht="13.2">
      <c r="D622" s="46"/>
      <c r="F622" s="1"/>
      <c r="H622" s="20"/>
      <c r="L622" s="33"/>
    </row>
    <row r="623" spans="4:12" ht="13.2">
      <c r="D623" s="46"/>
      <c r="F623" s="1"/>
      <c r="H623" s="20"/>
      <c r="L623" s="33"/>
    </row>
    <row r="624" spans="4:12" ht="13.2">
      <c r="D624" s="46"/>
      <c r="F624" s="1"/>
      <c r="H624" s="20"/>
      <c r="L624" s="33"/>
    </row>
    <row r="625" spans="4:12" ht="13.2">
      <c r="D625" s="46"/>
      <c r="F625" s="1"/>
      <c r="H625" s="20"/>
      <c r="L625" s="33"/>
    </row>
    <row r="626" spans="4:12" ht="13.2">
      <c r="D626" s="46"/>
      <c r="F626" s="1"/>
      <c r="H626" s="20"/>
      <c r="L626" s="33"/>
    </row>
    <row r="627" spans="4:12" ht="13.2">
      <c r="D627" s="46"/>
      <c r="F627" s="1"/>
      <c r="H627" s="20"/>
      <c r="L627" s="33"/>
    </row>
    <row r="628" spans="4:12" ht="13.2">
      <c r="D628" s="46"/>
      <c r="F628" s="1"/>
      <c r="H628" s="20"/>
      <c r="L628" s="33"/>
    </row>
    <row r="629" spans="4:12" ht="13.2">
      <c r="D629" s="46"/>
      <c r="F629" s="1"/>
      <c r="H629" s="20"/>
      <c r="L629" s="33"/>
    </row>
    <row r="630" spans="4:12" ht="13.2">
      <c r="D630" s="46"/>
      <c r="F630" s="1"/>
      <c r="H630" s="20"/>
      <c r="L630" s="33"/>
    </row>
    <row r="631" spans="4:12" ht="13.2">
      <c r="D631" s="46"/>
      <c r="F631" s="1"/>
      <c r="H631" s="20"/>
      <c r="L631" s="33"/>
    </row>
    <row r="632" spans="4:12" ht="13.2">
      <c r="D632" s="46"/>
      <c r="F632" s="1"/>
      <c r="H632" s="20"/>
      <c r="L632" s="33"/>
    </row>
    <row r="633" spans="4:12" ht="13.2">
      <c r="D633" s="46"/>
      <c r="F633" s="1"/>
      <c r="H633" s="20"/>
      <c r="L633" s="33"/>
    </row>
    <row r="634" spans="4:12" ht="13.2">
      <c r="D634" s="46"/>
      <c r="F634" s="1"/>
      <c r="H634" s="20"/>
      <c r="L634" s="33"/>
    </row>
    <row r="635" spans="4:12" ht="13.2">
      <c r="D635" s="46"/>
      <c r="F635" s="1"/>
      <c r="H635" s="20"/>
      <c r="L635" s="33"/>
    </row>
    <row r="636" spans="4:12" ht="13.2">
      <c r="D636" s="46"/>
      <c r="F636" s="1"/>
      <c r="H636" s="20"/>
      <c r="L636" s="33"/>
    </row>
    <row r="637" spans="4:12" ht="13.2">
      <c r="D637" s="46"/>
      <c r="F637" s="1"/>
      <c r="H637" s="20"/>
      <c r="L637" s="33"/>
    </row>
    <row r="638" spans="4:12" ht="13.2">
      <c r="D638" s="46"/>
      <c r="F638" s="1"/>
      <c r="H638" s="20"/>
      <c r="L638" s="33"/>
    </row>
    <row r="639" spans="4:12" ht="13.2">
      <c r="D639" s="46"/>
      <c r="F639" s="1"/>
      <c r="H639" s="20"/>
      <c r="L639" s="33"/>
    </row>
    <row r="640" spans="4:12" ht="13.2">
      <c r="D640" s="46"/>
      <c r="F640" s="1"/>
      <c r="H640" s="20"/>
      <c r="L640" s="33"/>
    </row>
    <row r="641" spans="4:12" ht="13.2">
      <c r="D641" s="46"/>
      <c r="F641" s="1"/>
      <c r="H641" s="20"/>
      <c r="L641" s="33"/>
    </row>
    <row r="642" spans="4:12" ht="13.2">
      <c r="D642" s="46"/>
      <c r="F642" s="1"/>
      <c r="H642" s="20"/>
      <c r="L642" s="33"/>
    </row>
    <row r="643" spans="4:12" ht="13.2">
      <c r="D643" s="46"/>
      <c r="F643" s="1"/>
      <c r="H643" s="20"/>
      <c r="L643" s="33"/>
    </row>
    <row r="644" spans="4:12" ht="13.2">
      <c r="D644" s="46"/>
      <c r="F644" s="1"/>
      <c r="H644" s="20"/>
      <c r="L644" s="33"/>
    </row>
    <row r="645" spans="4:12" ht="13.2">
      <c r="D645" s="46"/>
      <c r="F645" s="1"/>
      <c r="H645" s="20"/>
      <c r="L645" s="33"/>
    </row>
    <row r="646" spans="4:12" ht="13.2">
      <c r="D646" s="46"/>
      <c r="F646" s="1"/>
      <c r="H646" s="20"/>
      <c r="L646" s="33"/>
    </row>
    <row r="647" spans="4:12" ht="13.2">
      <c r="D647" s="46"/>
      <c r="F647" s="1"/>
      <c r="H647" s="20"/>
      <c r="L647" s="33"/>
    </row>
    <row r="648" spans="4:12" ht="13.2">
      <c r="D648" s="46"/>
      <c r="F648" s="1"/>
      <c r="H648" s="20"/>
      <c r="L648" s="33"/>
    </row>
    <row r="649" spans="4:12" ht="13.2">
      <c r="D649" s="46"/>
      <c r="F649" s="1"/>
      <c r="H649" s="20"/>
      <c r="L649" s="33"/>
    </row>
    <row r="650" spans="4:12" ht="13.2">
      <c r="D650" s="46"/>
      <c r="F650" s="1"/>
      <c r="H650" s="20"/>
      <c r="L650" s="33"/>
    </row>
    <row r="651" spans="4:12" ht="13.2">
      <c r="D651" s="46"/>
      <c r="F651" s="1"/>
      <c r="H651" s="20"/>
      <c r="L651" s="33"/>
    </row>
    <row r="652" spans="4:12" ht="13.2">
      <c r="D652" s="46"/>
      <c r="F652" s="1"/>
      <c r="H652" s="20"/>
      <c r="L652" s="33"/>
    </row>
    <row r="653" spans="4:12" ht="13.2">
      <c r="D653" s="46"/>
      <c r="F653" s="1"/>
      <c r="H653" s="20"/>
      <c r="L653" s="33"/>
    </row>
    <row r="654" spans="4:12" ht="13.2">
      <c r="D654" s="46"/>
      <c r="F654" s="1"/>
      <c r="H654" s="20"/>
      <c r="L654" s="33"/>
    </row>
    <row r="655" spans="4:12" ht="13.2">
      <c r="D655" s="46"/>
      <c r="F655" s="1"/>
      <c r="H655" s="20"/>
      <c r="L655" s="33"/>
    </row>
    <row r="656" spans="4:12" ht="13.2">
      <c r="D656" s="46"/>
      <c r="F656" s="1"/>
      <c r="H656" s="20"/>
      <c r="L656" s="33"/>
    </row>
    <row r="657" spans="4:12" ht="13.2">
      <c r="D657" s="46"/>
      <c r="F657" s="1"/>
      <c r="H657" s="20"/>
      <c r="L657" s="33"/>
    </row>
    <row r="658" spans="4:12" ht="13.2">
      <c r="D658" s="46"/>
      <c r="F658" s="1"/>
      <c r="H658" s="20"/>
      <c r="L658" s="33"/>
    </row>
    <row r="659" spans="4:12" ht="13.2">
      <c r="D659" s="46"/>
      <c r="F659" s="1"/>
      <c r="H659" s="20"/>
      <c r="L659" s="33"/>
    </row>
    <row r="660" spans="4:12" ht="13.2">
      <c r="D660" s="46"/>
      <c r="F660" s="1"/>
      <c r="H660" s="20"/>
      <c r="L660" s="33"/>
    </row>
    <row r="661" spans="4:12" ht="13.2">
      <c r="D661" s="46"/>
      <c r="F661" s="1"/>
      <c r="H661" s="20"/>
      <c r="L661" s="33"/>
    </row>
    <row r="662" spans="4:12" ht="13.2">
      <c r="D662" s="46"/>
      <c r="F662" s="1"/>
      <c r="H662" s="20"/>
      <c r="L662" s="33"/>
    </row>
    <row r="663" spans="4:12" ht="13.2">
      <c r="D663" s="46"/>
      <c r="F663" s="1"/>
      <c r="H663" s="20"/>
      <c r="L663" s="33"/>
    </row>
    <row r="664" spans="4:12" ht="13.2">
      <c r="D664" s="46"/>
      <c r="F664" s="1"/>
      <c r="H664" s="20"/>
      <c r="L664" s="33"/>
    </row>
    <row r="665" spans="4:12" ht="13.2">
      <c r="D665" s="46"/>
      <c r="F665" s="1"/>
      <c r="H665" s="20"/>
      <c r="L665" s="33"/>
    </row>
    <row r="666" spans="4:12" ht="13.2">
      <c r="D666" s="46"/>
      <c r="F666" s="1"/>
      <c r="H666" s="20"/>
      <c r="L666" s="33"/>
    </row>
    <row r="667" spans="4:12" ht="13.2">
      <c r="D667" s="46"/>
      <c r="F667" s="1"/>
      <c r="H667" s="20"/>
      <c r="L667" s="33"/>
    </row>
    <row r="668" spans="4:12" ht="13.2">
      <c r="D668" s="46"/>
      <c r="F668" s="1"/>
      <c r="H668" s="20"/>
      <c r="L668" s="33"/>
    </row>
    <row r="669" spans="4:12" ht="13.2">
      <c r="D669" s="46"/>
      <c r="F669" s="1"/>
      <c r="H669" s="20"/>
      <c r="L669" s="33"/>
    </row>
    <row r="670" spans="4:12" ht="13.2">
      <c r="D670" s="46"/>
      <c r="F670" s="1"/>
      <c r="H670" s="20"/>
      <c r="L670" s="33"/>
    </row>
    <row r="671" spans="4:12" ht="13.2">
      <c r="D671" s="46"/>
      <c r="F671" s="1"/>
      <c r="H671" s="20"/>
      <c r="L671" s="33"/>
    </row>
    <row r="672" spans="4:12" ht="13.2">
      <c r="D672" s="46"/>
      <c r="F672" s="1"/>
      <c r="H672" s="20"/>
      <c r="L672" s="33"/>
    </row>
    <row r="673" spans="4:12" ht="13.2">
      <c r="D673" s="46"/>
      <c r="F673" s="1"/>
      <c r="H673" s="20"/>
      <c r="L673" s="33"/>
    </row>
    <row r="674" spans="4:12" ht="13.2">
      <c r="D674" s="46"/>
      <c r="F674" s="1"/>
      <c r="H674" s="20"/>
      <c r="L674" s="33"/>
    </row>
    <row r="675" spans="4:12" ht="13.2">
      <c r="D675" s="46"/>
      <c r="F675" s="1"/>
      <c r="H675" s="20"/>
      <c r="L675" s="33"/>
    </row>
    <row r="676" spans="4:12" ht="13.2">
      <c r="D676" s="46"/>
      <c r="F676" s="1"/>
      <c r="H676" s="20"/>
      <c r="L676" s="33"/>
    </row>
    <row r="677" spans="4:12" ht="13.2">
      <c r="D677" s="46"/>
      <c r="F677" s="1"/>
      <c r="H677" s="20"/>
      <c r="L677" s="33"/>
    </row>
    <row r="678" spans="4:12" ht="13.2">
      <c r="D678" s="46"/>
      <c r="F678" s="1"/>
      <c r="H678" s="20"/>
      <c r="L678" s="33"/>
    </row>
    <row r="679" spans="4:12" ht="13.2">
      <c r="D679" s="46"/>
      <c r="F679" s="1"/>
      <c r="H679" s="20"/>
      <c r="L679" s="33"/>
    </row>
    <row r="680" spans="4:12" ht="13.2">
      <c r="D680" s="46"/>
      <c r="F680" s="1"/>
      <c r="H680" s="20"/>
      <c r="L680" s="33"/>
    </row>
    <row r="681" spans="4:12" ht="13.2">
      <c r="D681" s="46"/>
      <c r="F681" s="1"/>
      <c r="H681" s="20"/>
      <c r="L681" s="33"/>
    </row>
    <row r="682" spans="4:12" ht="13.2">
      <c r="D682" s="46"/>
      <c r="F682" s="1"/>
      <c r="H682" s="20"/>
      <c r="L682" s="33"/>
    </row>
    <row r="683" spans="4:12" ht="13.2">
      <c r="D683" s="46"/>
      <c r="F683" s="1"/>
      <c r="H683" s="20"/>
      <c r="L683" s="33"/>
    </row>
    <row r="684" spans="4:12" ht="13.2">
      <c r="D684" s="46"/>
      <c r="F684" s="1"/>
      <c r="H684" s="20"/>
      <c r="L684" s="33"/>
    </row>
    <row r="685" spans="4:12" ht="13.2">
      <c r="D685" s="46"/>
      <c r="F685" s="1"/>
      <c r="H685" s="20"/>
      <c r="L685" s="33"/>
    </row>
    <row r="686" spans="4:12" ht="13.2">
      <c r="D686" s="46"/>
      <c r="F686" s="1"/>
      <c r="H686" s="20"/>
      <c r="L686" s="33"/>
    </row>
    <row r="687" spans="4:12" ht="13.2">
      <c r="D687" s="46"/>
      <c r="F687" s="1"/>
      <c r="H687" s="20"/>
      <c r="L687" s="33"/>
    </row>
    <row r="688" spans="4:12" ht="13.2">
      <c r="D688" s="46"/>
      <c r="F688" s="1"/>
      <c r="H688" s="20"/>
      <c r="L688" s="33"/>
    </row>
    <row r="689" spans="4:12" ht="13.2">
      <c r="D689" s="46"/>
      <c r="F689" s="1"/>
      <c r="H689" s="20"/>
      <c r="L689" s="33"/>
    </row>
    <row r="690" spans="4:12" ht="13.2">
      <c r="D690" s="46"/>
      <c r="F690" s="1"/>
      <c r="H690" s="20"/>
      <c r="L690" s="33"/>
    </row>
    <row r="691" spans="4:12" ht="13.2">
      <c r="D691" s="46"/>
      <c r="F691" s="1"/>
      <c r="H691" s="20"/>
      <c r="L691" s="33"/>
    </row>
    <row r="692" spans="4:12" ht="13.2">
      <c r="D692" s="46"/>
      <c r="F692" s="1"/>
      <c r="H692" s="20"/>
      <c r="L692" s="33"/>
    </row>
    <row r="693" spans="4:12" ht="13.2">
      <c r="D693" s="46"/>
      <c r="F693" s="1"/>
      <c r="H693" s="20"/>
      <c r="L693" s="33"/>
    </row>
    <row r="694" spans="4:12" ht="13.2">
      <c r="D694" s="46"/>
      <c r="F694" s="1"/>
      <c r="H694" s="20"/>
      <c r="L694" s="33"/>
    </row>
    <row r="695" spans="4:12" ht="13.2">
      <c r="D695" s="46"/>
      <c r="F695" s="1"/>
      <c r="H695" s="20"/>
      <c r="L695" s="33"/>
    </row>
    <row r="696" spans="4:12" ht="13.2">
      <c r="D696" s="46"/>
      <c r="F696" s="1"/>
      <c r="H696" s="20"/>
      <c r="L696" s="33"/>
    </row>
    <row r="697" spans="4:12" ht="13.2">
      <c r="D697" s="46"/>
      <c r="F697" s="1"/>
      <c r="H697" s="20"/>
      <c r="L697" s="33"/>
    </row>
    <row r="698" spans="4:12" ht="13.2">
      <c r="D698" s="46"/>
      <c r="F698" s="1"/>
      <c r="H698" s="20"/>
      <c r="L698" s="33"/>
    </row>
    <row r="699" spans="4:12" ht="13.2">
      <c r="D699" s="46"/>
      <c r="F699" s="1"/>
      <c r="H699" s="20"/>
      <c r="L699" s="33"/>
    </row>
    <row r="700" spans="4:12" ht="13.2">
      <c r="D700" s="46"/>
      <c r="F700" s="1"/>
      <c r="H700" s="20"/>
      <c r="L700" s="33"/>
    </row>
    <row r="701" spans="4:12" ht="13.2">
      <c r="D701" s="46"/>
      <c r="F701" s="1"/>
      <c r="H701" s="20"/>
      <c r="L701" s="33"/>
    </row>
    <row r="702" spans="4:12" ht="13.2">
      <c r="D702" s="46"/>
      <c r="F702" s="1"/>
      <c r="H702" s="20"/>
      <c r="L702" s="33"/>
    </row>
    <row r="703" spans="4:12" ht="13.2">
      <c r="D703" s="46"/>
      <c r="F703" s="1"/>
      <c r="H703" s="20"/>
      <c r="L703" s="33"/>
    </row>
    <row r="704" spans="4:12" ht="13.2">
      <c r="D704" s="46"/>
      <c r="F704" s="1"/>
      <c r="H704" s="20"/>
      <c r="L704" s="33"/>
    </row>
    <row r="705" spans="4:12" ht="13.2">
      <c r="D705" s="46"/>
      <c r="F705" s="1"/>
      <c r="H705" s="20"/>
      <c r="L705" s="33"/>
    </row>
    <row r="706" spans="4:12" ht="13.2">
      <c r="D706" s="46"/>
      <c r="F706" s="1"/>
      <c r="H706" s="20"/>
      <c r="L706" s="33"/>
    </row>
    <row r="707" spans="4:12" ht="13.2">
      <c r="D707" s="46"/>
      <c r="F707" s="1"/>
      <c r="H707" s="20"/>
      <c r="L707" s="33"/>
    </row>
    <row r="708" spans="4:12" ht="13.2">
      <c r="D708" s="46"/>
      <c r="F708" s="1"/>
      <c r="H708" s="20"/>
      <c r="L708" s="33"/>
    </row>
    <row r="709" spans="4:12" ht="13.2">
      <c r="D709" s="46"/>
      <c r="F709" s="1"/>
      <c r="H709" s="20"/>
      <c r="L709" s="33"/>
    </row>
    <row r="710" spans="4:12" ht="13.2">
      <c r="D710" s="46"/>
      <c r="F710" s="1"/>
      <c r="H710" s="20"/>
      <c r="L710" s="33"/>
    </row>
    <row r="711" spans="4:12" ht="13.2">
      <c r="D711" s="46"/>
      <c r="F711" s="1"/>
      <c r="H711" s="20"/>
      <c r="L711" s="33"/>
    </row>
    <row r="712" spans="4:12" ht="13.2">
      <c r="D712" s="46"/>
      <c r="F712" s="1"/>
      <c r="H712" s="20"/>
      <c r="L712" s="33"/>
    </row>
    <row r="713" spans="4:12" ht="13.2">
      <c r="D713" s="46"/>
      <c r="F713" s="1"/>
      <c r="H713" s="20"/>
      <c r="L713" s="33"/>
    </row>
    <row r="714" spans="4:12" ht="13.2">
      <c r="D714" s="46"/>
      <c r="F714" s="1"/>
      <c r="H714" s="20"/>
      <c r="L714" s="33"/>
    </row>
    <row r="715" spans="4:12" ht="13.2">
      <c r="D715" s="46"/>
      <c r="F715" s="1"/>
      <c r="H715" s="20"/>
      <c r="L715" s="33"/>
    </row>
    <row r="716" spans="4:12" ht="13.2">
      <c r="D716" s="46"/>
      <c r="F716" s="1"/>
      <c r="H716" s="20"/>
      <c r="L716" s="33"/>
    </row>
    <row r="717" spans="4:12" ht="13.2">
      <c r="D717" s="46"/>
      <c r="F717" s="1"/>
      <c r="H717" s="20"/>
      <c r="L717" s="33"/>
    </row>
    <row r="718" spans="4:12" ht="13.2">
      <c r="D718" s="46"/>
      <c r="F718" s="1"/>
      <c r="H718" s="20"/>
      <c r="L718" s="33"/>
    </row>
    <row r="719" spans="4:12" ht="13.2">
      <c r="D719" s="46"/>
      <c r="F719" s="1"/>
      <c r="H719" s="20"/>
      <c r="L719" s="33"/>
    </row>
    <row r="720" spans="4:12" ht="13.2">
      <c r="D720" s="46"/>
      <c r="F720" s="1"/>
      <c r="H720" s="20"/>
      <c r="L720" s="33"/>
    </row>
    <row r="721" spans="4:12" ht="13.2">
      <c r="D721" s="46"/>
      <c r="F721" s="1"/>
      <c r="H721" s="20"/>
      <c r="L721" s="33"/>
    </row>
    <row r="722" spans="4:12" ht="13.2">
      <c r="D722" s="46"/>
      <c r="F722" s="1"/>
      <c r="H722" s="20"/>
      <c r="L722" s="33"/>
    </row>
    <row r="723" spans="4:12" ht="13.2">
      <c r="D723" s="46"/>
      <c r="F723" s="1"/>
      <c r="H723" s="20"/>
      <c r="L723" s="33"/>
    </row>
    <row r="724" spans="4:12" ht="13.2">
      <c r="D724" s="46"/>
      <c r="F724" s="1"/>
      <c r="H724" s="20"/>
      <c r="L724" s="33"/>
    </row>
    <row r="725" spans="4:12" ht="13.2">
      <c r="D725" s="46"/>
      <c r="F725" s="1"/>
      <c r="H725" s="20"/>
      <c r="L725" s="33"/>
    </row>
    <row r="726" spans="4:12" ht="13.2">
      <c r="D726" s="46"/>
      <c r="F726" s="1"/>
      <c r="H726" s="20"/>
      <c r="L726" s="33"/>
    </row>
    <row r="727" spans="4:12" ht="13.2">
      <c r="D727" s="46"/>
      <c r="F727" s="1"/>
      <c r="H727" s="20"/>
      <c r="L727" s="33"/>
    </row>
    <row r="728" spans="4:12" ht="13.2">
      <c r="D728" s="46"/>
      <c r="F728" s="1"/>
      <c r="H728" s="20"/>
      <c r="L728" s="33"/>
    </row>
    <row r="729" spans="4:12" ht="13.2">
      <c r="D729" s="46"/>
      <c r="F729" s="1"/>
      <c r="H729" s="20"/>
      <c r="L729" s="33"/>
    </row>
    <row r="730" spans="4:12" ht="13.2">
      <c r="D730" s="46"/>
      <c r="F730" s="1"/>
      <c r="H730" s="20"/>
      <c r="L730" s="33"/>
    </row>
    <row r="731" spans="4:12" ht="13.2">
      <c r="D731" s="46"/>
      <c r="F731" s="1"/>
      <c r="H731" s="20"/>
      <c r="L731" s="33"/>
    </row>
    <row r="732" spans="4:12" ht="13.2">
      <c r="D732" s="46"/>
      <c r="F732" s="1"/>
      <c r="H732" s="20"/>
      <c r="L732" s="33"/>
    </row>
    <row r="733" spans="4:12" ht="13.2">
      <c r="D733" s="46"/>
      <c r="F733" s="1"/>
      <c r="H733" s="20"/>
      <c r="L733" s="33"/>
    </row>
    <row r="734" spans="4:12" ht="13.2">
      <c r="D734" s="46"/>
      <c r="F734" s="1"/>
      <c r="H734" s="20"/>
      <c r="L734" s="33"/>
    </row>
    <row r="735" spans="4:12" ht="13.2">
      <c r="D735" s="46"/>
      <c r="F735" s="1"/>
      <c r="H735" s="20"/>
      <c r="L735" s="33"/>
    </row>
    <row r="736" spans="4:12" ht="13.2">
      <c r="D736" s="46"/>
      <c r="F736" s="1"/>
      <c r="H736" s="20"/>
      <c r="L736" s="33"/>
    </row>
    <row r="737" spans="4:12" ht="13.2">
      <c r="D737" s="46"/>
      <c r="F737" s="1"/>
      <c r="H737" s="20"/>
      <c r="L737" s="33"/>
    </row>
    <row r="738" spans="4:12" ht="13.2">
      <c r="D738" s="46"/>
      <c r="F738" s="1"/>
      <c r="H738" s="20"/>
      <c r="L738" s="33"/>
    </row>
    <row r="739" spans="4:12" ht="13.2">
      <c r="D739" s="46"/>
      <c r="F739" s="1"/>
      <c r="H739" s="20"/>
      <c r="L739" s="33"/>
    </row>
    <row r="740" spans="4:12" ht="13.2">
      <c r="D740" s="46"/>
      <c r="F740" s="1"/>
      <c r="H740" s="20"/>
      <c r="L740" s="33"/>
    </row>
    <row r="741" spans="4:12" ht="13.2">
      <c r="D741" s="46"/>
      <c r="F741" s="1"/>
      <c r="H741" s="20"/>
      <c r="L741" s="33"/>
    </row>
    <row r="742" spans="4:12" ht="13.2">
      <c r="D742" s="46"/>
      <c r="F742" s="1"/>
      <c r="H742" s="20"/>
      <c r="L742" s="33"/>
    </row>
    <row r="743" spans="4:12" ht="13.2">
      <c r="D743" s="46"/>
      <c r="F743" s="1"/>
      <c r="H743" s="20"/>
      <c r="L743" s="33"/>
    </row>
    <row r="744" spans="4:12" ht="13.2">
      <c r="D744" s="46"/>
      <c r="F744" s="1"/>
      <c r="H744" s="20"/>
      <c r="L744" s="33"/>
    </row>
    <row r="745" spans="4:12" ht="13.2">
      <c r="D745" s="46"/>
      <c r="F745" s="1"/>
      <c r="H745" s="20"/>
      <c r="L745" s="33"/>
    </row>
    <row r="746" spans="4:12" ht="13.2">
      <c r="D746" s="46"/>
      <c r="F746" s="1"/>
      <c r="H746" s="20"/>
      <c r="L746" s="33"/>
    </row>
    <row r="747" spans="4:12" ht="13.2">
      <c r="D747" s="46"/>
      <c r="F747" s="1"/>
      <c r="H747" s="20"/>
      <c r="L747" s="33"/>
    </row>
    <row r="748" spans="4:12" ht="13.2">
      <c r="D748" s="46"/>
      <c r="F748" s="1"/>
      <c r="H748" s="20"/>
      <c r="L748" s="33"/>
    </row>
    <row r="749" spans="4:12" ht="13.2">
      <c r="D749" s="46"/>
      <c r="F749" s="1"/>
      <c r="H749" s="20"/>
      <c r="L749" s="33"/>
    </row>
    <row r="750" spans="4:12" ht="13.2">
      <c r="D750" s="46"/>
      <c r="F750" s="1"/>
      <c r="H750" s="20"/>
      <c r="L750" s="33"/>
    </row>
    <row r="751" spans="4:12" ht="13.2">
      <c r="D751" s="46"/>
      <c r="F751" s="1"/>
      <c r="H751" s="20"/>
      <c r="L751" s="33"/>
    </row>
    <row r="752" spans="4:12" ht="13.2">
      <c r="D752" s="46"/>
      <c r="F752" s="1"/>
      <c r="H752" s="20"/>
      <c r="L752" s="33"/>
    </row>
    <row r="753" spans="4:12" ht="13.2">
      <c r="D753" s="46"/>
      <c r="F753" s="1"/>
      <c r="H753" s="20"/>
      <c r="L753" s="33"/>
    </row>
    <row r="754" spans="4:12" ht="13.2">
      <c r="D754" s="46"/>
      <c r="F754" s="1"/>
      <c r="H754" s="20"/>
      <c r="L754" s="33"/>
    </row>
    <row r="755" spans="4:12" ht="13.2">
      <c r="D755" s="46"/>
      <c r="F755" s="1"/>
      <c r="H755" s="20"/>
      <c r="L755" s="33"/>
    </row>
    <row r="756" spans="4:12" ht="13.2">
      <c r="D756" s="46"/>
      <c r="F756" s="1"/>
      <c r="H756" s="20"/>
      <c r="L756" s="33"/>
    </row>
    <row r="757" spans="4:12" ht="13.2">
      <c r="D757" s="46"/>
      <c r="F757" s="1"/>
      <c r="H757" s="20"/>
      <c r="L757" s="33"/>
    </row>
    <row r="758" spans="4:12" ht="13.2">
      <c r="D758" s="46"/>
      <c r="F758" s="1"/>
      <c r="H758" s="20"/>
      <c r="L758" s="33"/>
    </row>
    <row r="759" spans="4:12" ht="13.2">
      <c r="D759" s="46"/>
      <c r="F759" s="1"/>
      <c r="H759" s="20"/>
      <c r="L759" s="33"/>
    </row>
    <row r="760" spans="4:12" ht="13.2">
      <c r="D760" s="46"/>
      <c r="F760" s="1"/>
      <c r="H760" s="20"/>
      <c r="L760" s="33"/>
    </row>
    <row r="761" spans="4:12" ht="13.2">
      <c r="D761" s="46"/>
      <c r="F761" s="1"/>
      <c r="H761" s="20"/>
      <c r="L761" s="33"/>
    </row>
    <row r="762" spans="4:12" ht="13.2">
      <c r="D762" s="46"/>
      <c r="F762" s="1"/>
      <c r="H762" s="20"/>
      <c r="L762" s="33"/>
    </row>
    <row r="763" spans="4:12" ht="13.2">
      <c r="D763" s="46"/>
      <c r="F763" s="1"/>
      <c r="H763" s="20"/>
      <c r="L763" s="33"/>
    </row>
    <row r="764" spans="4:12" ht="13.2">
      <c r="D764" s="46"/>
      <c r="F764" s="1"/>
      <c r="H764" s="20"/>
      <c r="L764" s="33"/>
    </row>
    <row r="765" spans="4:12" ht="13.2">
      <c r="D765" s="46"/>
      <c r="F765" s="1"/>
      <c r="H765" s="20"/>
      <c r="L765" s="33"/>
    </row>
    <row r="766" spans="4:12" ht="13.2">
      <c r="D766" s="46"/>
      <c r="F766" s="1"/>
      <c r="H766" s="20"/>
      <c r="L766" s="33"/>
    </row>
    <row r="767" spans="4:12" ht="13.2">
      <c r="D767" s="46"/>
      <c r="F767" s="1"/>
      <c r="H767" s="20"/>
      <c r="L767" s="33"/>
    </row>
    <row r="768" spans="4:12" ht="13.2">
      <c r="D768" s="46"/>
      <c r="F768" s="1"/>
      <c r="H768" s="20"/>
      <c r="L768" s="33"/>
    </row>
    <row r="769" spans="4:12" ht="13.2">
      <c r="D769" s="46"/>
      <c r="F769" s="1"/>
      <c r="H769" s="20"/>
      <c r="L769" s="33"/>
    </row>
    <row r="770" spans="4:12" ht="13.2">
      <c r="D770" s="46"/>
      <c r="F770" s="1"/>
      <c r="H770" s="20"/>
      <c r="L770" s="33"/>
    </row>
    <row r="771" spans="4:12" ht="13.2">
      <c r="D771" s="46"/>
      <c r="F771" s="1"/>
      <c r="H771" s="20"/>
      <c r="L771" s="33"/>
    </row>
    <row r="772" spans="4:12" ht="13.2">
      <c r="D772" s="46"/>
      <c r="F772" s="1"/>
      <c r="H772" s="20"/>
      <c r="L772" s="33"/>
    </row>
    <row r="773" spans="4:12" ht="13.2">
      <c r="D773" s="46"/>
      <c r="F773" s="1"/>
      <c r="H773" s="20"/>
      <c r="L773" s="33"/>
    </row>
    <row r="774" spans="4:12" ht="13.2">
      <c r="D774" s="46"/>
      <c r="F774" s="1"/>
      <c r="H774" s="20"/>
      <c r="L774" s="33"/>
    </row>
    <row r="775" spans="4:12" ht="13.2">
      <c r="D775" s="46"/>
      <c r="F775" s="1"/>
      <c r="H775" s="20"/>
      <c r="L775" s="33"/>
    </row>
    <row r="776" spans="4:12" ht="13.2">
      <c r="D776" s="46"/>
      <c r="F776" s="1"/>
      <c r="H776" s="20"/>
      <c r="L776" s="33"/>
    </row>
    <row r="777" spans="4:12" ht="13.2">
      <c r="D777" s="46"/>
      <c r="F777" s="1"/>
      <c r="H777" s="20"/>
      <c r="L777" s="33"/>
    </row>
    <row r="778" spans="4:12" ht="13.2">
      <c r="D778" s="46"/>
      <c r="F778" s="1"/>
      <c r="H778" s="20"/>
      <c r="L778" s="33"/>
    </row>
    <row r="779" spans="4:12" ht="13.2">
      <c r="D779" s="46"/>
      <c r="F779" s="1"/>
      <c r="H779" s="20"/>
      <c r="L779" s="33"/>
    </row>
    <row r="780" spans="4:12" ht="13.2">
      <c r="D780" s="46"/>
      <c r="F780" s="1"/>
      <c r="H780" s="20"/>
      <c r="L780" s="33"/>
    </row>
    <row r="781" spans="4:12" ht="13.2">
      <c r="D781" s="46"/>
      <c r="F781" s="1"/>
      <c r="H781" s="20"/>
      <c r="L781" s="33"/>
    </row>
    <row r="782" spans="4:12" ht="13.2">
      <c r="D782" s="46"/>
      <c r="F782" s="1"/>
      <c r="H782" s="20"/>
      <c r="L782" s="33"/>
    </row>
    <row r="783" spans="4:12" ht="13.2">
      <c r="D783" s="46"/>
      <c r="F783" s="1"/>
      <c r="H783" s="20"/>
      <c r="L783" s="33"/>
    </row>
    <row r="784" spans="4:12" ht="13.2">
      <c r="D784" s="46"/>
      <c r="F784" s="1"/>
      <c r="H784" s="20"/>
      <c r="L784" s="33"/>
    </row>
    <row r="785" spans="4:12" ht="13.2">
      <c r="D785" s="46"/>
      <c r="F785" s="1"/>
      <c r="H785" s="20"/>
      <c r="L785" s="33"/>
    </row>
    <row r="786" spans="4:12" ht="13.2">
      <c r="D786" s="46"/>
      <c r="F786" s="1"/>
      <c r="H786" s="20"/>
      <c r="L786" s="33"/>
    </row>
    <row r="787" spans="4:12" ht="13.2">
      <c r="D787" s="46"/>
      <c r="F787" s="1"/>
      <c r="H787" s="20"/>
      <c r="L787" s="33"/>
    </row>
    <row r="788" spans="4:12" ht="13.2">
      <c r="D788" s="46"/>
      <c r="F788" s="1"/>
      <c r="H788" s="20"/>
      <c r="L788" s="33"/>
    </row>
    <row r="789" spans="4:12" ht="13.2">
      <c r="D789" s="46"/>
      <c r="F789" s="1"/>
      <c r="H789" s="20"/>
      <c r="L789" s="33"/>
    </row>
    <row r="790" spans="4:12" ht="13.2">
      <c r="D790" s="46"/>
      <c r="F790" s="1"/>
      <c r="H790" s="20"/>
      <c r="L790" s="33"/>
    </row>
    <row r="791" spans="4:12" ht="13.2">
      <c r="D791" s="46"/>
      <c r="F791" s="1"/>
      <c r="H791" s="20"/>
      <c r="L791" s="33"/>
    </row>
    <row r="792" spans="4:12" ht="13.2">
      <c r="D792" s="46"/>
      <c r="F792" s="1"/>
      <c r="H792" s="20"/>
      <c r="L792" s="33"/>
    </row>
    <row r="793" spans="4:12" ht="13.2">
      <c r="D793" s="46"/>
      <c r="F793" s="1"/>
      <c r="H793" s="20"/>
      <c r="L793" s="33"/>
    </row>
    <row r="794" spans="4:12" ht="13.2">
      <c r="D794" s="46"/>
      <c r="F794" s="1"/>
      <c r="H794" s="20"/>
      <c r="L794" s="33"/>
    </row>
    <row r="795" spans="4:12" ht="13.2">
      <c r="D795" s="46"/>
      <c r="F795" s="1"/>
      <c r="H795" s="20"/>
      <c r="L795" s="33"/>
    </row>
    <row r="796" spans="4:12" ht="13.2">
      <c r="D796" s="46"/>
      <c r="F796" s="1"/>
      <c r="H796" s="20"/>
      <c r="L796" s="33"/>
    </row>
    <row r="797" spans="4:12" ht="13.2">
      <c r="D797" s="46"/>
      <c r="F797" s="1"/>
      <c r="H797" s="20"/>
      <c r="L797" s="33"/>
    </row>
    <row r="798" spans="4:12" ht="13.2">
      <c r="D798" s="46"/>
      <c r="F798" s="1"/>
      <c r="H798" s="20"/>
      <c r="L798" s="33"/>
    </row>
    <row r="799" spans="4:12" ht="13.2">
      <c r="D799" s="46"/>
      <c r="F799" s="1"/>
      <c r="H799" s="20"/>
      <c r="L799" s="33"/>
    </row>
    <row r="800" spans="4:12" ht="13.2">
      <c r="D800" s="46"/>
      <c r="F800" s="1"/>
      <c r="H800" s="20"/>
      <c r="L800" s="33"/>
    </row>
    <row r="801" spans="4:12" ht="13.2">
      <c r="D801" s="46"/>
      <c r="F801" s="1"/>
      <c r="H801" s="20"/>
      <c r="L801" s="33"/>
    </row>
    <row r="802" spans="4:12" ht="13.2">
      <c r="D802" s="46"/>
      <c r="F802" s="1"/>
      <c r="H802" s="20"/>
      <c r="L802" s="33"/>
    </row>
    <row r="803" spans="4:12" ht="13.2">
      <c r="D803" s="46"/>
      <c r="F803" s="1"/>
      <c r="H803" s="20"/>
      <c r="L803" s="33"/>
    </row>
    <row r="804" spans="4:12" ht="13.2">
      <c r="D804" s="46"/>
      <c r="F804" s="1"/>
      <c r="H804" s="20"/>
      <c r="L804" s="33"/>
    </row>
    <row r="805" spans="4:12" ht="13.2">
      <c r="D805" s="46"/>
      <c r="F805" s="1"/>
      <c r="H805" s="20"/>
      <c r="L805" s="33"/>
    </row>
    <row r="806" spans="4:12" ht="13.2">
      <c r="D806" s="46"/>
      <c r="F806" s="1"/>
      <c r="H806" s="20"/>
      <c r="L806" s="33"/>
    </row>
    <row r="807" spans="4:12" ht="13.2">
      <c r="D807" s="46"/>
      <c r="F807" s="1"/>
      <c r="H807" s="20"/>
      <c r="L807" s="33"/>
    </row>
    <row r="808" spans="4:12" ht="13.2">
      <c r="D808" s="46"/>
      <c r="F808" s="1"/>
      <c r="H808" s="20"/>
      <c r="L808" s="33"/>
    </row>
    <row r="809" spans="4:12" ht="13.2">
      <c r="D809" s="46"/>
      <c r="F809" s="1"/>
      <c r="H809" s="20"/>
      <c r="L809" s="33"/>
    </row>
    <row r="810" spans="4:12" ht="13.2">
      <c r="D810" s="46"/>
      <c r="F810" s="1"/>
      <c r="H810" s="20"/>
      <c r="L810" s="33"/>
    </row>
    <row r="811" spans="4:12" ht="13.2">
      <c r="D811" s="46"/>
      <c r="F811" s="1"/>
      <c r="H811" s="20"/>
      <c r="L811" s="33"/>
    </row>
    <row r="812" spans="4:12" ht="13.2">
      <c r="D812" s="46"/>
      <c r="F812" s="1"/>
      <c r="H812" s="20"/>
      <c r="L812" s="33"/>
    </row>
    <row r="813" spans="4:12" ht="13.2">
      <c r="D813" s="46"/>
      <c r="F813" s="1"/>
      <c r="H813" s="20"/>
      <c r="L813" s="33"/>
    </row>
    <row r="814" spans="4:12" ht="13.2">
      <c r="D814" s="46"/>
      <c r="F814" s="1"/>
      <c r="H814" s="20"/>
      <c r="L814" s="33"/>
    </row>
    <row r="815" spans="4:12" ht="13.2">
      <c r="D815" s="46"/>
      <c r="F815" s="1"/>
      <c r="H815" s="20"/>
      <c r="L815" s="33"/>
    </row>
    <row r="816" spans="4:12" ht="13.2">
      <c r="D816" s="46"/>
      <c r="F816" s="1"/>
      <c r="H816" s="20"/>
      <c r="L816" s="33"/>
    </row>
    <row r="817" spans="4:12" ht="13.2">
      <c r="D817" s="46"/>
      <c r="F817" s="1"/>
      <c r="H817" s="20"/>
      <c r="L817" s="33"/>
    </row>
    <row r="818" spans="4:12" ht="13.2">
      <c r="D818" s="46"/>
      <c r="F818" s="1"/>
      <c r="H818" s="20"/>
      <c r="L818" s="33"/>
    </row>
    <row r="819" spans="4:12" ht="13.2">
      <c r="D819" s="46"/>
      <c r="F819" s="1"/>
      <c r="H819" s="20"/>
      <c r="L819" s="33"/>
    </row>
    <row r="820" spans="4:12" ht="13.2">
      <c r="D820" s="46"/>
      <c r="F820" s="1"/>
      <c r="H820" s="20"/>
      <c r="L820" s="33"/>
    </row>
    <row r="821" spans="4:12" ht="13.2">
      <c r="D821" s="46"/>
      <c r="F821" s="1"/>
      <c r="H821" s="20"/>
      <c r="L821" s="33"/>
    </row>
    <row r="822" spans="4:12" ht="13.2">
      <c r="D822" s="46"/>
      <c r="F822" s="1"/>
      <c r="H822" s="20"/>
      <c r="L822" s="33"/>
    </row>
    <row r="823" spans="4:12" ht="13.2">
      <c r="D823" s="46"/>
      <c r="F823" s="1"/>
      <c r="H823" s="20"/>
      <c r="L823" s="33"/>
    </row>
    <row r="824" spans="4:12" ht="13.2">
      <c r="D824" s="46"/>
      <c r="F824" s="1"/>
      <c r="H824" s="20"/>
      <c r="L824" s="33"/>
    </row>
    <row r="825" spans="4:12" ht="13.2">
      <c r="D825" s="46"/>
      <c r="F825" s="1"/>
      <c r="H825" s="20"/>
      <c r="L825" s="33"/>
    </row>
    <row r="826" spans="4:12" ht="13.2">
      <c r="D826" s="46"/>
      <c r="F826" s="1"/>
      <c r="H826" s="20"/>
      <c r="L826" s="33"/>
    </row>
    <row r="827" spans="4:12" ht="13.2">
      <c r="D827" s="46"/>
      <c r="F827" s="1"/>
      <c r="H827" s="20"/>
      <c r="L827" s="33"/>
    </row>
    <row r="828" spans="4:12" ht="13.2">
      <c r="D828" s="46"/>
      <c r="F828" s="1"/>
      <c r="H828" s="20"/>
      <c r="L828" s="33"/>
    </row>
    <row r="829" spans="4:12" ht="13.2">
      <c r="D829" s="46"/>
      <c r="F829" s="1"/>
      <c r="H829" s="20"/>
      <c r="L829" s="33"/>
    </row>
    <row r="830" spans="4:12" ht="13.2">
      <c r="D830" s="46"/>
      <c r="F830" s="1"/>
      <c r="H830" s="20"/>
      <c r="L830" s="33"/>
    </row>
    <row r="831" spans="4:12" ht="13.2">
      <c r="D831" s="46"/>
      <c r="F831" s="1"/>
      <c r="H831" s="20"/>
      <c r="L831" s="33"/>
    </row>
    <row r="832" spans="4:12" ht="13.2">
      <c r="D832" s="46"/>
      <c r="F832" s="1"/>
      <c r="H832" s="20"/>
      <c r="L832" s="33"/>
    </row>
    <row r="833" spans="4:12" ht="13.2">
      <c r="D833" s="46"/>
      <c r="F833" s="1"/>
      <c r="H833" s="20"/>
      <c r="L833" s="33"/>
    </row>
    <row r="834" spans="4:12" ht="13.2">
      <c r="D834" s="46"/>
      <c r="F834" s="1"/>
      <c r="H834" s="20"/>
      <c r="L834" s="33"/>
    </row>
    <row r="835" spans="4:12" ht="13.2">
      <c r="D835" s="46"/>
      <c r="F835" s="1"/>
      <c r="H835" s="20"/>
      <c r="L835" s="33"/>
    </row>
    <row r="836" spans="4:12" ht="13.2">
      <c r="D836" s="46"/>
      <c r="F836" s="1"/>
      <c r="H836" s="20"/>
      <c r="L836" s="33"/>
    </row>
    <row r="837" spans="4:12" ht="13.2">
      <c r="D837" s="46"/>
      <c r="F837" s="1"/>
      <c r="H837" s="20"/>
      <c r="L837" s="33"/>
    </row>
    <row r="838" spans="4:12" ht="13.2">
      <c r="D838" s="46"/>
      <c r="F838" s="1"/>
      <c r="H838" s="20"/>
      <c r="L838" s="33"/>
    </row>
    <row r="839" spans="4:12" ht="13.2">
      <c r="D839" s="46"/>
      <c r="F839" s="1"/>
      <c r="H839" s="20"/>
      <c r="L839" s="33"/>
    </row>
    <row r="840" spans="4:12" ht="13.2">
      <c r="D840" s="46"/>
      <c r="F840" s="1"/>
      <c r="H840" s="20"/>
      <c r="L840" s="33"/>
    </row>
    <row r="841" spans="4:12" ht="13.2">
      <c r="D841" s="46"/>
      <c r="F841" s="1"/>
      <c r="H841" s="20"/>
      <c r="L841" s="33"/>
    </row>
    <row r="842" spans="4:12" ht="13.2">
      <c r="D842" s="46"/>
      <c r="F842" s="1"/>
      <c r="H842" s="20"/>
      <c r="L842" s="33"/>
    </row>
    <row r="843" spans="4:12" ht="13.2">
      <c r="D843" s="46"/>
      <c r="F843" s="1"/>
      <c r="H843" s="20"/>
      <c r="L843" s="33"/>
    </row>
    <row r="844" spans="4:12" ht="13.2">
      <c r="D844" s="46"/>
      <c r="F844" s="1"/>
      <c r="H844" s="20"/>
      <c r="L844" s="33"/>
    </row>
    <row r="845" spans="4:12" ht="13.2">
      <c r="D845" s="46"/>
      <c r="F845" s="1"/>
      <c r="H845" s="20"/>
      <c r="L845" s="33"/>
    </row>
    <row r="846" spans="4:12" ht="13.2">
      <c r="D846" s="46"/>
      <c r="F846" s="1"/>
      <c r="H846" s="20"/>
      <c r="L846" s="33"/>
    </row>
    <row r="847" spans="4:12" ht="13.2">
      <c r="D847" s="46"/>
      <c r="F847" s="1"/>
      <c r="H847" s="20"/>
      <c r="L847" s="33"/>
    </row>
    <row r="848" spans="4:12" ht="13.2">
      <c r="D848" s="46"/>
      <c r="F848" s="1"/>
      <c r="H848" s="20"/>
      <c r="L848" s="33"/>
    </row>
    <row r="849" spans="4:12" ht="13.2">
      <c r="D849" s="46"/>
      <c r="F849" s="1"/>
      <c r="H849" s="20"/>
      <c r="L849" s="33"/>
    </row>
    <row r="850" spans="4:12" ht="13.2">
      <c r="D850" s="46"/>
      <c r="F850" s="1"/>
      <c r="H850" s="20"/>
      <c r="L850" s="33"/>
    </row>
    <row r="851" spans="4:12" ht="13.2">
      <c r="D851" s="46"/>
      <c r="F851" s="1"/>
      <c r="H851" s="20"/>
      <c r="L851" s="33"/>
    </row>
    <row r="852" spans="4:12" ht="13.2">
      <c r="D852" s="46"/>
      <c r="F852" s="1"/>
      <c r="H852" s="20"/>
      <c r="L852" s="33"/>
    </row>
    <row r="853" spans="4:12" ht="13.2">
      <c r="D853" s="46"/>
      <c r="F853" s="1"/>
      <c r="H853" s="20"/>
      <c r="L853" s="33"/>
    </row>
    <row r="854" spans="4:12" ht="13.2">
      <c r="D854" s="46"/>
      <c r="F854" s="1"/>
      <c r="H854" s="20"/>
      <c r="L854" s="33"/>
    </row>
    <row r="855" spans="4:12" ht="13.2">
      <c r="D855" s="46"/>
      <c r="F855" s="1"/>
      <c r="H855" s="20"/>
      <c r="L855" s="33"/>
    </row>
    <row r="856" spans="4:12" ht="13.2">
      <c r="D856" s="46"/>
      <c r="F856" s="1"/>
      <c r="H856" s="20"/>
      <c r="L856" s="33"/>
    </row>
    <row r="857" spans="4:12" ht="13.2">
      <c r="D857" s="46"/>
      <c r="F857" s="1"/>
      <c r="H857" s="20"/>
      <c r="L857" s="33"/>
    </row>
    <row r="858" spans="4:12" ht="13.2">
      <c r="D858" s="46"/>
      <c r="F858" s="1"/>
      <c r="H858" s="20"/>
      <c r="L858" s="33"/>
    </row>
    <row r="859" spans="4:12" ht="13.2">
      <c r="D859" s="46"/>
      <c r="F859" s="1"/>
      <c r="H859" s="20"/>
      <c r="L859" s="33"/>
    </row>
    <row r="860" spans="4:12" ht="13.2">
      <c r="D860" s="46"/>
      <c r="F860" s="1"/>
      <c r="H860" s="20"/>
      <c r="L860" s="33"/>
    </row>
    <row r="861" spans="4:12" ht="13.2">
      <c r="D861" s="46"/>
      <c r="F861" s="1"/>
      <c r="H861" s="20"/>
      <c r="L861" s="33"/>
    </row>
    <row r="862" spans="4:12" ht="13.2">
      <c r="D862" s="46"/>
      <c r="F862" s="1"/>
      <c r="H862" s="20"/>
      <c r="L862" s="33"/>
    </row>
    <row r="863" spans="4:12" ht="13.2">
      <c r="D863" s="46"/>
      <c r="F863" s="1"/>
      <c r="H863" s="20"/>
      <c r="L863" s="33"/>
    </row>
    <row r="864" spans="4:12" ht="13.2">
      <c r="D864" s="46"/>
      <c r="F864" s="1"/>
      <c r="H864" s="20"/>
      <c r="L864" s="33"/>
    </row>
    <row r="865" spans="4:12" ht="13.2">
      <c r="D865" s="46"/>
      <c r="F865" s="1"/>
      <c r="H865" s="20"/>
      <c r="L865" s="33"/>
    </row>
    <row r="866" spans="4:12" ht="13.2">
      <c r="D866" s="46"/>
      <c r="F866" s="1"/>
      <c r="H866" s="20"/>
      <c r="L866" s="33"/>
    </row>
    <row r="867" spans="4:12" ht="13.2">
      <c r="D867" s="46"/>
      <c r="F867" s="1"/>
      <c r="H867" s="20"/>
      <c r="L867" s="33"/>
    </row>
    <row r="868" spans="4:12" ht="13.2">
      <c r="D868" s="46"/>
      <c r="F868" s="1"/>
      <c r="H868" s="20"/>
      <c r="L868" s="33"/>
    </row>
    <row r="869" spans="4:12" ht="13.2">
      <c r="D869" s="46"/>
      <c r="F869" s="1"/>
      <c r="H869" s="20"/>
      <c r="L869" s="33"/>
    </row>
    <row r="870" spans="4:12" ht="13.2">
      <c r="D870" s="46"/>
      <c r="F870" s="1"/>
      <c r="H870" s="20"/>
      <c r="L870" s="33"/>
    </row>
    <row r="871" spans="4:12" ht="13.2">
      <c r="D871" s="46"/>
      <c r="F871" s="1"/>
      <c r="H871" s="20"/>
      <c r="L871" s="33"/>
    </row>
    <row r="872" spans="4:12" ht="13.2">
      <c r="D872" s="46"/>
      <c r="F872" s="1"/>
      <c r="H872" s="20"/>
      <c r="L872" s="33"/>
    </row>
    <row r="873" spans="4:12" ht="13.2">
      <c r="D873" s="46"/>
      <c r="F873" s="1"/>
      <c r="H873" s="20"/>
      <c r="L873" s="33"/>
    </row>
    <row r="874" spans="4:12" ht="13.2">
      <c r="D874" s="46"/>
      <c r="F874" s="1"/>
      <c r="H874" s="20"/>
      <c r="L874" s="33"/>
    </row>
    <row r="875" spans="4:12" ht="13.2">
      <c r="D875" s="46"/>
      <c r="F875" s="1"/>
      <c r="H875" s="20"/>
      <c r="L875" s="33"/>
    </row>
    <row r="876" spans="4:12" ht="13.2">
      <c r="D876" s="46"/>
      <c r="F876" s="1"/>
      <c r="H876" s="20"/>
      <c r="L876" s="33"/>
    </row>
    <row r="877" spans="4:12" ht="13.2">
      <c r="D877" s="46"/>
      <c r="F877" s="1"/>
      <c r="H877" s="20"/>
      <c r="L877" s="33"/>
    </row>
    <row r="878" spans="4:12" ht="13.2">
      <c r="D878" s="46"/>
      <c r="F878" s="1"/>
      <c r="H878" s="20"/>
      <c r="L878" s="33"/>
    </row>
    <row r="879" spans="4:12" ht="13.2">
      <c r="D879" s="46"/>
      <c r="F879" s="1"/>
      <c r="H879" s="20"/>
      <c r="L879" s="33"/>
    </row>
    <row r="880" spans="4:12" ht="13.2">
      <c r="D880" s="46"/>
      <c r="F880" s="1"/>
      <c r="H880" s="20"/>
      <c r="L880" s="33"/>
    </row>
    <row r="881" spans="4:12" ht="13.2">
      <c r="D881" s="46"/>
      <c r="F881" s="1"/>
      <c r="H881" s="20"/>
      <c r="L881" s="33"/>
    </row>
    <row r="882" spans="4:12" ht="13.2">
      <c r="D882" s="46"/>
      <c r="F882" s="1"/>
      <c r="H882" s="20"/>
      <c r="L882" s="33"/>
    </row>
    <row r="883" spans="4:12" ht="13.2">
      <c r="D883" s="46"/>
      <c r="F883" s="1"/>
      <c r="H883" s="20"/>
      <c r="L883" s="33"/>
    </row>
    <row r="884" spans="4:12" ht="13.2">
      <c r="D884" s="46"/>
      <c r="F884" s="1"/>
      <c r="H884" s="20"/>
      <c r="L884" s="33"/>
    </row>
    <row r="885" spans="4:12" ht="13.2">
      <c r="D885" s="46"/>
      <c r="F885" s="1"/>
      <c r="H885" s="20"/>
      <c r="L885" s="33"/>
    </row>
    <row r="886" spans="4:12" ht="13.2">
      <c r="D886" s="46"/>
      <c r="F886" s="1"/>
      <c r="H886" s="20"/>
      <c r="L886" s="33"/>
    </row>
    <row r="887" spans="4:12" ht="13.2">
      <c r="D887" s="46"/>
      <c r="F887" s="1"/>
      <c r="H887" s="20"/>
      <c r="L887" s="33"/>
    </row>
    <row r="888" spans="4:12" ht="13.2">
      <c r="D888" s="46"/>
      <c r="F888" s="1"/>
      <c r="H888" s="20"/>
      <c r="L888" s="33"/>
    </row>
    <row r="889" spans="4:12" ht="13.2">
      <c r="D889" s="46"/>
      <c r="F889" s="1"/>
      <c r="H889" s="20"/>
      <c r="L889" s="33"/>
    </row>
    <row r="890" spans="4:12" ht="13.2">
      <c r="D890" s="46"/>
      <c r="F890" s="1"/>
      <c r="H890" s="20"/>
      <c r="L890" s="33"/>
    </row>
    <row r="891" spans="4:12" ht="13.2">
      <c r="D891" s="46"/>
      <c r="F891" s="1"/>
      <c r="H891" s="20"/>
      <c r="L891" s="33"/>
    </row>
    <row r="892" spans="4:12" ht="13.2">
      <c r="D892" s="46"/>
      <c r="F892" s="1"/>
      <c r="H892" s="20"/>
      <c r="L892" s="33"/>
    </row>
    <row r="893" spans="4:12" ht="13.2">
      <c r="D893" s="46"/>
      <c r="F893" s="1"/>
      <c r="H893" s="20"/>
      <c r="L893" s="33"/>
    </row>
    <row r="894" spans="4:12" ht="13.2">
      <c r="D894" s="46"/>
      <c r="F894" s="1"/>
      <c r="H894" s="20"/>
      <c r="L894" s="33"/>
    </row>
    <row r="895" spans="4:12" ht="13.2">
      <c r="D895" s="46"/>
      <c r="F895" s="1"/>
      <c r="H895" s="20"/>
      <c r="L895" s="33"/>
    </row>
    <row r="896" spans="4:12" ht="13.2">
      <c r="D896" s="46"/>
      <c r="F896" s="1"/>
      <c r="H896" s="20"/>
      <c r="L896" s="33"/>
    </row>
    <row r="897" spans="4:12" ht="13.2">
      <c r="D897" s="46"/>
      <c r="F897" s="1"/>
      <c r="H897" s="20"/>
      <c r="L897" s="33"/>
    </row>
    <row r="898" spans="4:12" ht="13.2">
      <c r="D898" s="46"/>
      <c r="F898" s="1"/>
      <c r="H898" s="20"/>
      <c r="L898" s="33"/>
    </row>
    <row r="899" spans="4:12" ht="13.2">
      <c r="D899" s="46"/>
      <c r="F899" s="1"/>
      <c r="H899" s="20"/>
      <c r="L899" s="33"/>
    </row>
    <row r="900" spans="4:12" ht="13.2">
      <c r="D900" s="46"/>
      <c r="F900" s="1"/>
      <c r="H900" s="20"/>
      <c r="L900" s="33"/>
    </row>
    <row r="901" spans="4:12" ht="13.2">
      <c r="D901" s="46"/>
      <c r="F901" s="1"/>
      <c r="H901" s="20"/>
      <c r="L901" s="33"/>
    </row>
    <row r="902" spans="4:12" ht="13.2">
      <c r="D902" s="46"/>
      <c r="F902" s="1"/>
      <c r="H902" s="20"/>
      <c r="L902" s="33"/>
    </row>
    <row r="903" spans="4:12" ht="13.2">
      <c r="D903" s="46"/>
      <c r="F903" s="1"/>
      <c r="H903" s="20"/>
      <c r="L903" s="33"/>
    </row>
    <row r="904" spans="4:12" ht="13.2">
      <c r="D904" s="46"/>
      <c r="F904" s="1"/>
      <c r="H904" s="20"/>
      <c r="L904" s="33"/>
    </row>
    <row r="905" spans="4:12" ht="13.2">
      <c r="D905" s="46"/>
      <c r="F905" s="1"/>
      <c r="H905" s="20"/>
      <c r="L905" s="33"/>
    </row>
    <row r="906" spans="4:12" ht="13.2">
      <c r="D906" s="46"/>
      <c r="F906" s="1"/>
      <c r="H906" s="20"/>
      <c r="L906" s="33"/>
    </row>
    <row r="907" spans="4:12" ht="13.2">
      <c r="D907" s="46"/>
      <c r="F907" s="1"/>
      <c r="H907" s="20"/>
      <c r="L907" s="33"/>
    </row>
    <row r="908" spans="4:12" ht="13.2">
      <c r="D908" s="46"/>
      <c r="F908" s="1"/>
      <c r="H908" s="20"/>
      <c r="L908" s="33"/>
    </row>
    <row r="909" spans="4:12" ht="13.2">
      <c r="D909" s="46"/>
      <c r="F909" s="1"/>
      <c r="H909" s="20"/>
      <c r="L909" s="33"/>
    </row>
    <row r="910" spans="4:12" ht="13.2">
      <c r="D910" s="46"/>
      <c r="F910" s="1"/>
      <c r="H910" s="20"/>
      <c r="L910" s="33"/>
    </row>
    <row r="911" spans="4:12" ht="13.2">
      <c r="D911" s="46"/>
      <c r="F911" s="1"/>
      <c r="H911" s="20"/>
      <c r="L911" s="33"/>
    </row>
    <row r="912" spans="4:12" ht="13.2">
      <c r="D912" s="46"/>
      <c r="F912" s="1"/>
      <c r="H912" s="20"/>
      <c r="L912" s="33"/>
    </row>
    <row r="913" spans="4:12" ht="13.2">
      <c r="D913" s="46"/>
      <c r="F913" s="1"/>
      <c r="H913" s="20"/>
      <c r="L913" s="33"/>
    </row>
    <row r="914" spans="4:12" ht="13.2">
      <c r="D914" s="46"/>
      <c r="F914" s="1"/>
      <c r="H914" s="20"/>
      <c r="L914" s="33"/>
    </row>
    <row r="915" spans="4:12" ht="13.2">
      <c r="D915" s="46"/>
      <c r="F915" s="1"/>
      <c r="H915" s="20"/>
      <c r="L915" s="33"/>
    </row>
    <row r="916" spans="4:12" ht="13.2">
      <c r="D916" s="46"/>
      <c r="F916" s="1"/>
      <c r="H916" s="20"/>
      <c r="L916" s="33"/>
    </row>
    <row r="917" spans="4:12" ht="13.2">
      <c r="D917" s="46"/>
      <c r="F917" s="1"/>
      <c r="H917" s="20"/>
      <c r="L917" s="33"/>
    </row>
    <row r="918" spans="4:12" ht="13.2">
      <c r="D918" s="46"/>
      <c r="F918" s="1"/>
      <c r="H918" s="20"/>
      <c r="L918" s="33"/>
    </row>
    <row r="919" spans="4:12" ht="13.2">
      <c r="D919" s="46"/>
      <c r="F919" s="1"/>
      <c r="H919" s="20"/>
      <c r="L919" s="33"/>
    </row>
    <row r="920" spans="4:12" ht="13.2">
      <c r="D920" s="46"/>
      <c r="F920" s="1"/>
      <c r="H920" s="20"/>
      <c r="L920" s="33"/>
    </row>
    <row r="921" spans="4:12" ht="13.2">
      <c r="D921" s="46"/>
      <c r="F921" s="1"/>
      <c r="H921" s="20"/>
      <c r="L921" s="33"/>
    </row>
    <row r="922" spans="4:12" ht="13.2">
      <c r="D922" s="46"/>
      <c r="F922" s="1"/>
      <c r="H922" s="20"/>
      <c r="L922" s="33"/>
    </row>
    <row r="923" spans="4:12" ht="13.2">
      <c r="D923" s="46"/>
      <c r="F923" s="1"/>
      <c r="H923" s="20"/>
      <c r="L923" s="33"/>
    </row>
    <row r="924" spans="4:12" ht="13.2">
      <c r="D924" s="46"/>
      <c r="F924" s="1"/>
      <c r="H924" s="20"/>
      <c r="L924" s="33"/>
    </row>
    <row r="925" spans="4:12" ht="13.2">
      <c r="D925" s="46"/>
      <c r="F925" s="1"/>
      <c r="H925" s="20"/>
      <c r="L925" s="33"/>
    </row>
    <row r="926" spans="4:12" ht="13.2">
      <c r="D926" s="46"/>
      <c r="F926" s="1"/>
      <c r="H926" s="20"/>
      <c r="L926" s="33"/>
    </row>
    <row r="927" spans="4:12" ht="13.2">
      <c r="D927" s="46"/>
      <c r="F927" s="1"/>
      <c r="H927" s="20"/>
      <c r="L927" s="33"/>
    </row>
    <row r="928" spans="4:12" ht="13.2">
      <c r="D928" s="46"/>
      <c r="F928" s="1"/>
      <c r="H928" s="20"/>
      <c r="L928" s="33"/>
    </row>
    <row r="929" spans="4:12" ht="13.2">
      <c r="D929" s="46"/>
      <c r="F929" s="1"/>
      <c r="H929" s="20"/>
      <c r="L929" s="33"/>
    </row>
    <row r="930" spans="4:12" ht="13.2">
      <c r="D930" s="46"/>
      <c r="F930" s="1"/>
      <c r="H930" s="20"/>
      <c r="L930" s="33"/>
    </row>
    <row r="931" spans="4:12" ht="13.2">
      <c r="D931" s="46"/>
      <c r="F931" s="1"/>
      <c r="H931" s="20"/>
      <c r="L931" s="33"/>
    </row>
    <row r="932" spans="4:12" ht="13.2">
      <c r="D932" s="46"/>
      <c r="F932" s="1"/>
      <c r="H932" s="20"/>
      <c r="L932" s="33"/>
    </row>
    <row r="933" spans="4:12" ht="13.2">
      <c r="D933" s="46"/>
      <c r="F933" s="1"/>
      <c r="H933" s="20"/>
      <c r="L933" s="33"/>
    </row>
    <row r="934" spans="4:12" ht="13.2">
      <c r="D934" s="46"/>
      <c r="F934" s="1"/>
      <c r="H934" s="20"/>
      <c r="L934" s="33"/>
    </row>
    <row r="935" spans="4:12" ht="13.2">
      <c r="D935" s="46"/>
      <c r="F935" s="1"/>
      <c r="H935" s="20"/>
      <c r="L935" s="33"/>
    </row>
    <row r="936" spans="4:12" ht="13.2">
      <c r="D936" s="46"/>
      <c r="F936" s="1"/>
      <c r="H936" s="20"/>
      <c r="L936" s="33"/>
    </row>
    <row r="937" spans="4:12" ht="13.2">
      <c r="D937" s="46"/>
      <c r="F937" s="1"/>
      <c r="H937" s="20"/>
      <c r="L937" s="33"/>
    </row>
    <row r="938" spans="4:12" ht="13.2">
      <c r="D938" s="46"/>
      <c r="F938" s="1"/>
      <c r="H938" s="20"/>
      <c r="L938" s="33"/>
    </row>
    <row r="939" spans="4:12" ht="13.2">
      <c r="D939" s="46"/>
      <c r="F939" s="1"/>
      <c r="H939" s="20"/>
      <c r="L939" s="33"/>
    </row>
    <row r="940" spans="4:12" ht="13.2">
      <c r="D940" s="46"/>
      <c r="F940" s="1"/>
      <c r="H940" s="20"/>
      <c r="L940" s="33"/>
    </row>
    <row r="941" spans="4:12" ht="13.2">
      <c r="D941" s="46"/>
      <c r="F941" s="1"/>
      <c r="H941" s="20"/>
      <c r="L941" s="33"/>
    </row>
    <row r="942" spans="4:12" ht="13.2">
      <c r="D942" s="46"/>
      <c r="F942" s="1"/>
      <c r="H942" s="20"/>
      <c r="L942" s="33"/>
    </row>
    <row r="943" spans="4:12" ht="13.2">
      <c r="D943" s="46"/>
      <c r="F943" s="1"/>
      <c r="H943" s="20"/>
      <c r="L943" s="33"/>
    </row>
    <row r="944" spans="4:12" ht="13.2">
      <c r="D944" s="46"/>
      <c r="F944" s="1"/>
      <c r="H944" s="20"/>
      <c r="L944" s="33"/>
    </row>
    <row r="945" spans="4:12" ht="13.2">
      <c r="D945" s="46"/>
      <c r="F945" s="1"/>
      <c r="H945" s="20"/>
      <c r="L945" s="33"/>
    </row>
    <row r="946" spans="4:12" ht="13.2">
      <c r="D946" s="46"/>
      <c r="F946" s="1"/>
      <c r="H946" s="20"/>
      <c r="L946" s="33"/>
    </row>
    <row r="947" spans="4:12" ht="13.2">
      <c r="D947" s="46"/>
      <c r="F947" s="1"/>
      <c r="H947" s="20"/>
      <c r="L947" s="33"/>
    </row>
    <row r="948" spans="4:12" ht="13.2">
      <c r="D948" s="46"/>
      <c r="F948" s="1"/>
      <c r="H948" s="20"/>
      <c r="L948" s="33"/>
    </row>
    <row r="949" spans="4:12" ht="13.2">
      <c r="D949" s="46"/>
      <c r="F949" s="1"/>
      <c r="H949" s="20"/>
      <c r="L949" s="33"/>
    </row>
    <row r="950" spans="4:12" ht="13.2">
      <c r="D950" s="46"/>
      <c r="F950" s="1"/>
      <c r="H950" s="20"/>
      <c r="L950" s="33"/>
    </row>
    <row r="951" spans="4:12" ht="13.2">
      <c r="D951" s="46"/>
      <c r="F951" s="1"/>
      <c r="H951" s="20"/>
      <c r="L951" s="33"/>
    </row>
    <row r="952" spans="4:12" ht="13.2">
      <c r="D952" s="46"/>
      <c r="F952" s="1"/>
      <c r="H952" s="20"/>
      <c r="L952" s="33"/>
    </row>
    <row r="953" spans="4:12" ht="13.2">
      <c r="D953" s="46"/>
      <c r="F953" s="1"/>
      <c r="H953" s="20"/>
      <c r="L953" s="33"/>
    </row>
    <row r="954" spans="4:12" ht="13.2">
      <c r="D954" s="46"/>
      <c r="F954" s="1"/>
      <c r="H954" s="20"/>
      <c r="L954" s="33"/>
    </row>
    <row r="955" spans="4:12" ht="13.2">
      <c r="D955" s="46"/>
      <c r="F955" s="1"/>
      <c r="H955" s="20"/>
      <c r="L955" s="33"/>
    </row>
    <row r="956" spans="4:12" ht="13.2">
      <c r="D956" s="46"/>
      <c r="F956" s="1"/>
      <c r="H956" s="20"/>
      <c r="L956" s="33"/>
    </row>
    <row r="957" spans="4:12" ht="13.2">
      <c r="D957" s="46"/>
      <c r="F957" s="1"/>
      <c r="H957" s="20"/>
      <c r="L957" s="33"/>
    </row>
    <row r="958" spans="4:12" ht="13.2">
      <c r="D958" s="46"/>
      <c r="F958" s="1"/>
      <c r="H958" s="20"/>
      <c r="L958" s="33"/>
    </row>
    <row r="959" spans="4:12" ht="13.2">
      <c r="D959" s="46"/>
      <c r="F959" s="1"/>
      <c r="H959" s="20"/>
      <c r="L959" s="33"/>
    </row>
    <row r="960" spans="4:12" ht="13.2">
      <c r="D960" s="46"/>
      <c r="F960" s="1"/>
      <c r="H960" s="20"/>
      <c r="L960" s="33"/>
    </row>
    <row r="961" spans="4:12" ht="13.2">
      <c r="D961" s="46"/>
      <c r="F961" s="1"/>
      <c r="H961" s="20"/>
      <c r="L961" s="33"/>
    </row>
    <row r="962" spans="4:12" ht="13.2">
      <c r="D962" s="46"/>
      <c r="F962" s="1"/>
      <c r="H962" s="20"/>
      <c r="L962" s="33"/>
    </row>
    <row r="963" spans="4:12" ht="13.2">
      <c r="D963" s="46"/>
      <c r="F963" s="1"/>
      <c r="H963" s="20"/>
      <c r="L963" s="33"/>
    </row>
    <row r="964" spans="4:12" ht="13.2">
      <c r="D964" s="46"/>
      <c r="F964" s="1"/>
      <c r="H964" s="20"/>
      <c r="L964" s="33"/>
    </row>
    <row r="965" spans="4:12" ht="13.2">
      <c r="D965" s="46"/>
      <c r="F965" s="1"/>
      <c r="H965" s="20"/>
      <c r="L965" s="33"/>
    </row>
    <row r="966" spans="4:12" ht="13.2">
      <c r="D966" s="46"/>
      <c r="F966" s="1"/>
      <c r="H966" s="20"/>
      <c r="L966" s="33"/>
    </row>
    <row r="967" spans="4:12" ht="13.2">
      <c r="D967" s="46"/>
      <c r="F967" s="1"/>
      <c r="H967" s="20"/>
      <c r="L967" s="33"/>
    </row>
    <row r="968" spans="4:12" ht="13.2">
      <c r="D968" s="46"/>
      <c r="F968" s="1"/>
      <c r="H968" s="20"/>
      <c r="L968" s="33"/>
    </row>
    <row r="969" spans="4:12" ht="13.2">
      <c r="D969" s="46"/>
      <c r="F969" s="1"/>
      <c r="H969" s="20"/>
      <c r="L969" s="33"/>
    </row>
    <row r="970" spans="4:12" ht="13.2">
      <c r="D970" s="46"/>
      <c r="F970" s="1"/>
      <c r="H970" s="20"/>
      <c r="L970" s="33"/>
    </row>
    <row r="971" spans="4:12" ht="13.2">
      <c r="D971" s="46"/>
      <c r="F971" s="1"/>
      <c r="H971" s="20"/>
      <c r="L971" s="33"/>
    </row>
    <row r="972" spans="4:12" ht="13.2">
      <c r="D972" s="46"/>
      <c r="F972" s="1"/>
      <c r="H972" s="20"/>
      <c r="L972" s="33"/>
    </row>
    <row r="973" spans="4:12" ht="13.2">
      <c r="D973" s="46"/>
      <c r="F973" s="1"/>
      <c r="H973" s="20"/>
      <c r="L973" s="33"/>
    </row>
    <row r="974" spans="4:12" ht="13.2">
      <c r="D974" s="46"/>
      <c r="F974" s="1"/>
      <c r="H974" s="20"/>
      <c r="L974" s="33"/>
    </row>
    <row r="975" spans="4:12" ht="13.2">
      <c r="D975" s="46"/>
      <c r="F975" s="1"/>
      <c r="H975" s="20"/>
      <c r="L975" s="33"/>
    </row>
    <row r="976" spans="4:12" ht="13.2">
      <c r="D976" s="46"/>
      <c r="F976" s="1"/>
      <c r="H976" s="20"/>
      <c r="L976" s="33"/>
    </row>
    <row r="977" spans="4:12" ht="13.2">
      <c r="D977" s="46"/>
      <c r="F977" s="1"/>
      <c r="H977" s="20"/>
      <c r="L977" s="33"/>
    </row>
    <row r="978" spans="4:12" ht="13.2">
      <c r="D978" s="46"/>
      <c r="F978" s="1"/>
      <c r="H978" s="20"/>
      <c r="L978" s="33"/>
    </row>
    <row r="979" spans="4:12" ht="13.2">
      <c r="D979" s="46"/>
      <c r="F979" s="1"/>
      <c r="H979" s="20"/>
      <c r="L979" s="33"/>
    </row>
    <row r="980" spans="4:12" ht="13.2">
      <c r="D980" s="46"/>
      <c r="F980" s="1"/>
      <c r="H980" s="20"/>
      <c r="L980" s="33"/>
    </row>
    <row r="981" spans="4:12" ht="13.2">
      <c r="D981" s="46"/>
      <c r="F981" s="1"/>
      <c r="H981" s="20"/>
      <c r="L981" s="33"/>
    </row>
    <row r="982" spans="4:12" ht="13.2">
      <c r="D982" s="46"/>
      <c r="F982" s="1"/>
      <c r="H982" s="20"/>
      <c r="L982" s="33"/>
    </row>
    <row r="983" spans="4:12" ht="13.2">
      <c r="D983" s="46"/>
      <c r="F983" s="1"/>
      <c r="H983" s="20"/>
      <c r="L983" s="33"/>
    </row>
    <row r="984" spans="4:12" ht="13.2">
      <c r="D984" s="46"/>
      <c r="F984" s="1"/>
      <c r="H984" s="20"/>
      <c r="L984" s="33"/>
    </row>
    <row r="985" spans="4:12" ht="13.2">
      <c r="D985" s="46"/>
      <c r="F985" s="1"/>
      <c r="H985" s="20"/>
      <c r="L985" s="33"/>
    </row>
    <row r="986" spans="4:12" ht="13.2">
      <c r="D986" s="46"/>
      <c r="F986" s="1"/>
      <c r="H986" s="20"/>
      <c r="L986" s="33"/>
    </row>
    <row r="987" spans="4:12" ht="13.2">
      <c r="D987" s="46"/>
      <c r="F987" s="1"/>
      <c r="H987" s="20"/>
      <c r="L987" s="33"/>
    </row>
    <row r="988" spans="4:12" ht="13.2">
      <c r="D988" s="46"/>
      <c r="F988" s="1"/>
      <c r="H988" s="20"/>
      <c r="L988" s="33"/>
    </row>
    <row r="989" spans="4:12" ht="13.2">
      <c r="D989" s="46"/>
      <c r="F989" s="1"/>
      <c r="H989" s="20"/>
      <c r="L989" s="33"/>
    </row>
    <row r="990" spans="4:12" ht="13.2">
      <c r="D990" s="46"/>
      <c r="F990" s="1"/>
      <c r="H990" s="20"/>
      <c r="L990" s="33"/>
    </row>
    <row r="991" spans="4:12" ht="13.2">
      <c r="D991" s="46"/>
      <c r="F991" s="1"/>
      <c r="H991" s="20"/>
      <c r="L991" s="33"/>
    </row>
    <row r="992" spans="4:12" ht="13.2">
      <c r="D992" s="46"/>
      <c r="F992" s="1"/>
      <c r="H992" s="20"/>
      <c r="L992" s="33"/>
    </row>
    <row r="993" spans="4:12" ht="13.2">
      <c r="D993" s="46"/>
      <c r="F993" s="1"/>
      <c r="H993" s="20"/>
      <c r="L993" s="33"/>
    </row>
    <row r="994" spans="4:12" ht="13.2">
      <c r="D994" s="46"/>
      <c r="F994" s="1"/>
      <c r="H994" s="20"/>
      <c r="L994" s="33"/>
    </row>
    <row r="995" spans="4:12" ht="13.2">
      <c r="D995" s="46"/>
      <c r="F995" s="1"/>
      <c r="H995" s="20"/>
      <c r="L995" s="33"/>
    </row>
    <row r="996" spans="4:12" ht="13.2">
      <c r="D996" s="46"/>
      <c r="F996" s="1"/>
      <c r="H996" s="20"/>
      <c r="L996" s="33"/>
    </row>
    <row r="997" spans="4:12" ht="13.2">
      <c r="D997" s="46"/>
      <c r="F997" s="1"/>
      <c r="H997" s="20"/>
      <c r="L997" s="33"/>
    </row>
    <row r="998" spans="4:12" ht="13.2">
      <c r="D998" s="46"/>
      <c r="F998" s="1"/>
      <c r="H998" s="20"/>
      <c r="L998" s="33"/>
    </row>
    <row r="999" spans="4:12" ht="13.2">
      <c r="D999" s="46"/>
      <c r="F999" s="1"/>
      <c r="H999" s="20"/>
      <c r="L999" s="33"/>
    </row>
    <row r="1000" spans="4:12" ht="13.2">
      <c r="D1000" s="46"/>
      <c r="F1000" s="1"/>
      <c r="H1000" s="20"/>
      <c r="L1000" s="33"/>
    </row>
    <row r="1001" spans="4:12" ht="13.2">
      <c r="D1001" s="46"/>
      <c r="F1001" s="1"/>
      <c r="H1001" s="20"/>
      <c r="L1001" s="33"/>
    </row>
    <row r="1002" spans="4:12" ht="13.2">
      <c r="D1002" s="46"/>
      <c r="F1002" s="1"/>
      <c r="H1002" s="20"/>
      <c r="L1002" s="33"/>
    </row>
    <row r="1003" spans="4:12" ht="13.2">
      <c r="D1003" s="46"/>
      <c r="F1003" s="1"/>
      <c r="H1003" s="20"/>
      <c r="L1003" s="33"/>
    </row>
    <row r="1004" spans="4:12" ht="13.2">
      <c r="D1004" s="46"/>
      <c r="F1004" s="1"/>
      <c r="H1004" s="20"/>
      <c r="L1004" s="33"/>
    </row>
    <row r="1005" spans="4:12" ht="13.2">
      <c r="D1005" s="46"/>
      <c r="F1005" s="1"/>
      <c r="H1005" s="20"/>
      <c r="L1005" s="33"/>
    </row>
  </sheetData>
  <mergeCells count="9">
    <mergeCell ref="P6:Q6"/>
    <mergeCell ref="S6:U6"/>
    <mergeCell ref="AB6:AD6"/>
    <mergeCell ref="A1:C5"/>
    <mergeCell ref="D1:E1"/>
    <mergeCell ref="D2:E2"/>
    <mergeCell ref="D3:E3"/>
    <mergeCell ref="D4:E4"/>
    <mergeCell ref="D5:E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1:Q34"/>
  <sheetViews>
    <sheetView workbookViewId="0"/>
  </sheetViews>
  <sheetFormatPr defaultColWidth="12.6640625" defaultRowHeight="15.75" customHeight="1"/>
  <cols>
    <col min="4" max="6" width="15.109375" customWidth="1"/>
  </cols>
  <sheetData>
    <row r="1" spans="2:17" ht="13.2">
      <c r="B1" s="115" t="s">
        <v>207</v>
      </c>
      <c r="C1" s="110"/>
      <c r="D1" s="110"/>
      <c r="E1" s="110"/>
      <c r="F1" s="110"/>
      <c r="G1" s="110"/>
      <c r="H1" s="110"/>
      <c r="I1" s="110"/>
      <c r="J1" s="110"/>
    </row>
    <row r="2" spans="2:17" ht="13.2">
      <c r="B2" s="115" t="s">
        <v>208</v>
      </c>
      <c r="C2" s="110"/>
      <c r="D2" s="110"/>
      <c r="E2" s="110"/>
      <c r="F2" s="110"/>
      <c r="G2" s="110"/>
      <c r="H2" s="110"/>
      <c r="L2" s="115"/>
      <c r="M2" s="110"/>
      <c r="N2" s="110"/>
      <c r="O2" s="110"/>
    </row>
    <row r="3" spans="2:17" ht="13.2">
      <c r="B3" s="115" t="s">
        <v>209</v>
      </c>
      <c r="C3" s="110"/>
      <c r="D3" s="110"/>
      <c r="E3" s="110"/>
      <c r="G3" s="115" t="s">
        <v>210</v>
      </c>
      <c r="H3" s="110"/>
      <c r="I3" s="110"/>
      <c r="J3" s="110"/>
      <c r="K3" s="9"/>
    </row>
    <row r="4" spans="2:17" ht="13.2">
      <c r="B4" s="115">
        <v>1</v>
      </c>
      <c r="C4" s="110"/>
      <c r="D4" s="115">
        <v>2</v>
      </c>
      <c r="E4" s="110"/>
      <c r="G4" s="115">
        <v>1</v>
      </c>
      <c r="H4" s="110"/>
      <c r="I4" s="115">
        <v>2</v>
      </c>
      <c r="J4" s="110"/>
    </row>
    <row r="5" spans="2:17" ht="13.2">
      <c r="B5" s="2"/>
      <c r="C5" s="2"/>
      <c r="D5" s="2"/>
      <c r="E5" s="2"/>
      <c r="F5" s="7"/>
      <c r="G5" s="2"/>
      <c r="H5" s="2"/>
      <c r="I5" s="2"/>
      <c r="J5" s="2"/>
      <c r="K5" s="9"/>
      <c r="L5" s="9"/>
      <c r="M5" s="9"/>
      <c r="N5" s="9"/>
      <c r="O5" s="9"/>
      <c r="P5" s="9"/>
      <c r="Q5" s="9"/>
    </row>
    <row r="6" spans="2:17" ht="39.6">
      <c r="B6" s="2" t="s">
        <v>211</v>
      </c>
      <c r="C6" s="2" t="s">
        <v>212</v>
      </c>
      <c r="D6" s="2" t="s">
        <v>211</v>
      </c>
      <c r="E6" s="2" t="s">
        <v>212</v>
      </c>
      <c r="F6" s="7"/>
      <c r="G6" s="2" t="s">
        <v>211</v>
      </c>
      <c r="H6" s="2" t="s">
        <v>212</v>
      </c>
      <c r="I6" s="2" t="s">
        <v>211</v>
      </c>
      <c r="J6" s="2" t="s">
        <v>212</v>
      </c>
      <c r="K6" s="9"/>
      <c r="L6" s="9"/>
      <c r="M6" s="9"/>
      <c r="N6" s="9"/>
      <c r="O6" s="9"/>
      <c r="P6" s="9"/>
      <c r="Q6" s="9"/>
    </row>
    <row r="7" spans="2:17" ht="15.75" customHeight="1">
      <c r="B7" s="3">
        <v>8</v>
      </c>
      <c r="C7" s="4"/>
      <c r="D7" s="3">
        <v>8</v>
      </c>
      <c r="E7" s="8"/>
      <c r="F7" s="9"/>
      <c r="G7" s="3">
        <v>8</v>
      </c>
      <c r="H7" s="10">
        <v>2.67</v>
      </c>
      <c r="I7" s="3">
        <v>8</v>
      </c>
      <c r="J7" s="8"/>
      <c r="N7" s="9"/>
      <c r="O7" s="9"/>
      <c r="P7" s="9"/>
      <c r="Q7" s="9"/>
    </row>
    <row r="8" spans="2:17" ht="15.75" customHeight="1">
      <c r="B8" s="3">
        <v>9</v>
      </c>
      <c r="C8" s="5">
        <v>5.37</v>
      </c>
      <c r="D8" s="3">
        <v>9</v>
      </c>
      <c r="E8" s="3"/>
      <c r="G8" s="3">
        <v>9</v>
      </c>
      <c r="H8" s="10">
        <v>3.5596700000000001</v>
      </c>
      <c r="I8" s="3">
        <v>9</v>
      </c>
      <c r="J8" s="3"/>
      <c r="K8" s="3"/>
      <c r="N8" s="9"/>
      <c r="O8" s="9"/>
      <c r="P8" s="9"/>
      <c r="Q8" s="9"/>
    </row>
    <row r="9" spans="2:17" ht="15.75" customHeight="1">
      <c r="B9" s="3">
        <v>10</v>
      </c>
      <c r="C9" s="5">
        <v>7.3929999999999998</v>
      </c>
      <c r="D9" s="3">
        <v>10</v>
      </c>
      <c r="E9" s="3"/>
      <c r="G9" s="3">
        <v>10</v>
      </c>
      <c r="H9" s="10">
        <v>5.0411700000000002</v>
      </c>
      <c r="I9" s="3">
        <v>10</v>
      </c>
      <c r="J9" s="3"/>
      <c r="K9" s="3"/>
      <c r="N9" s="9"/>
      <c r="O9" s="9"/>
      <c r="P9" s="9"/>
      <c r="Q9" s="9"/>
    </row>
    <row r="10" spans="2:17" ht="15.75" customHeight="1">
      <c r="B10" s="3">
        <v>11</v>
      </c>
      <c r="C10" s="5">
        <v>9.3320000000000007</v>
      </c>
      <c r="D10" s="3">
        <v>11</v>
      </c>
      <c r="E10" s="3"/>
      <c r="G10" s="3">
        <v>11</v>
      </c>
      <c r="H10" s="10">
        <v>6.8369999999999997</v>
      </c>
      <c r="I10" s="3">
        <v>11</v>
      </c>
      <c r="J10" s="3"/>
      <c r="K10" s="3"/>
      <c r="N10" s="9"/>
      <c r="O10" s="9"/>
      <c r="P10" s="9"/>
      <c r="Q10" s="9"/>
    </row>
    <row r="11" spans="2:17" ht="15.75" customHeight="1">
      <c r="B11" s="3">
        <v>12</v>
      </c>
      <c r="C11" s="5">
        <v>11.305</v>
      </c>
      <c r="D11" s="3">
        <v>12</v>
      </c>
      <c r="E11" s="3"/>
      <c r="G11" s="3">
        <v>12</v>
      </c>
      <c r="H11" s="10">
        <v>8.6836699999999993</v>
      </c>
      <c r="I11" s="3">
        <v>12</v>
      </c>
      <c r="J11" s="3"/>
      <c r="K11" s="3"/>
      <c r="N11" s="9"/>
      <c r="O11" s="9"/>
      <c r="P11" s="9"/>
      <c r="Q11" s="9"/>
    </row>
    <row r="12" spans="2:17" ht="15.75" customHeight="1">
      <c r="B12" s="3">
        <v>13</v>
      </c>
      <c r="C12" s="5">
        <v>13.177</v>
      </c>
      <c r="D12" s="3">
        <v>13</v>
      </c>
      <c r="E12" s="3"/>
      <c r="G12" s="3">
        <v>13</v>
      </c>
      <c r="H12" s="10">
        <v>10.454499999999999</v>
      </c>
      <c r="I12" s="3">
        <v>13</v>
      </c>
      <c r="J12" s="3"/>
      <c r="K12" s="3"/>
      <c r="N12" s="9"/>
      <c r="O12" s="9"/>
      <c r="P12" s="9"/>
      <c r="Q12" s="9"/>
    </row>
    <row r="13" spans="2:17" ht="15.75" customHeight="1">
      <c r="B13" s="3">
        <v>14</v>
      </c>
      <c r="C13" s="6">
        <v>14.94</v>
      </c>
      <c r="D13" s="3">
        <v>14</v>
      </c>
      <c r="E13" s="3"/>
      <c r="G13" s="3">
        <v>14</v>
      </c>
      <c r="H13" s="10">
        <v>12.1325</v>
      </c>
      <c r="I13" s="3">
        <v>14</v>
      </c>
      <c r="J13" s="3"/>
      <c r="K13" s="3"/>
      <c r="N13" s="9"/>
      <c r="O13" s="9"/>
      <c r="P13" s="9"/>
      <c r="Q13" s="9"/>
    </row>
    <row r="14" spans="2:17" ht="15.75" customHeight="1">
      <c r="B14" s="3">
        <v>15</v>
      </c>
      <c r="C14" s="6">
        <v>16.611000000000001</v>
      </c>
      <c r="D14" s="3">
        <v>15</v>
      </c>
      <c r="E14" s="3"/>
      <c r="G14" s="3">
        <v>15</v>
      </c>
      <c r="H14" s="10">
        <v>13.722</v>
      </c>
      <c r="I14" s="3">
        <v>15</v>
      </c>
      <c r="J14" s="3"/>
      <c r="K14" s="3"/>
      <c r="N14" s="9"/>
      <c r="O14" s="9"/>
      <c r="P14" s="9"/>
      <c r="Q14" s="9"/>
    </row>
    <row r="15" spans="2:17" ht="15.75" customHeight="1">
      <c r="B15" s="3">
        <v>16</v>
      </c>
      <c r="C15" s="4">
        <v>18.183</v>
      </c>
      <c r="D15" s="3">
        <v>16</v>
      </c>
      <c r="E15" s="3"/>
      <c r="G15" s="3">
        <v>16</v>
      </c>
      <c r="H15" s="10">
        <v>15.2203</v>
      </c>
      <c r="I15" s="3">
        <v>16</v>
      </c>
      <c r="J15" s="3"/>
      <c r="K15" s="3"/>
      <c r="N15" s="9"/>
      <c r="O15" s="9"/>
      <c r="P15" s="9"/>
      <c r="Q15" s="9"/>
    </row>
    <row r="16" spans="2:17" ht="15.75" customHeight="1">
      <c r="B16" s="3">
        <v>17</v>
      </c>
      <c r="C16" s="4">
        <v>19.687000000000001</v>
      </c>
      <c r="D16" s="3">
        <v>17</v>
      </c>
      <c r="E16" s="3"/>
      <c r="G16" s="3">
        <v>17</v>
      </c>
      <c r="H16" s="10">
        <v>16.656300000000002</v>
      </c>
      <c r="I16" s="3">
        <v>17</v>
      </c>
      <c r="J16" s="3"/>
      <c r="K16" s="3"/>
      <c r="N16" s="9"/>
      <c r="O16" s="9"/>
      <c r="P16" s="9"/>
      <c r="Q16" s="9"/>
    </row>
    <row r="17" spans="2:17" ht="15.75" customHeight="1">
      <c r="B17" s="3">
        <v>18</v>
      </c>
      <c r="C17" s="4">
        <v>21.1</v>
      </c>
      <c r="D17" s="3">
        <v>18</v>
      </c>
      <c r="E17" s="3"/>
      <c r="G17" s="3">
        <v>18</v>
      </c>
      <c r="H17" s="10">
        <v>18.020299999999999</v>
      </c>
      <c r="I17" s="3">
        <v>18</v>
      </c>
      <c r="J17" s="3"/>
      <c r="K17" s="3"/>
      <c r="N17" s="9"/>
      <c r="O17" s="9"/>
      <c r="P17" s="9"/>
      <c r="Q17" s="9"/>
    </row>
    <row r="18" spans="2:17" ht="15.75" customHeight="1">
      <c r="B18" s="3">
        <v>19</v>
      </c>
      <c r="C18" s="4">
        <v>22.454000000000001</v>
      </c>
      <c r="D18" s="3">
        <v>19</v>
      </c>
      <c r="E18" s="3"/>
      <c r="G18" s="3">
        <v>19</v>
      </c>
      <c r="H18" s="10">
        <v>19.316199999999998</v>
      </c>
      <c r="I18" s="3">
        <v>19</v>
      </c>
      <c r="J18" s="3"/>
      <c r="K18" s="3"/>
      <c r="N18" s="9"/>
      <c r="O18" s="9"/>
      <c r="P18" s="9"/>
      <c r="Q18" s="9"/>
    </row>
    <row r="19" spans="2:17" ht="15.75" customHeight="1">
      <c r="B19" s="3">
        <v>20</v>
      </c>
      <c r="C19" s="4">
        <v>23.748999999999999</v>
      </c>
      <c r="D19" s="3">
        <v>20</v>
      </c>
      <c r="E19" s="3"/>
      <c r="G19" s="3">
        <v>20</v>
      </c>
      <c r="H19" s="10">
        <v>20.5623</v>
      </c>
      <c r="I19" s="3">
        <v>20</v>
      </c>
      <c r="J19" s="3"/>
      <c r="N19" s="9"/>
      <c r="O19" s="9"/>
      <c r="P19" s="9"/>
      <c r="Q19" s="9"/>
    </row>
    <row r="20" spans="2:17" ht="15.75" customHeight="1">
      <c r="B20" s="3">
        <v>21</v>
      </c>
      <c r="C20" s="4">
        <v>24.998999999999999</v>
      </c>
      <c r="G20" s="3">
        <v>21</v>
      </c>
      <c r="H20" s="10">
        <v>21.7502</v>
      </c>
      <c r="I20" s="9"/>
      <c r="J20" s="11"/>
      <c r="N20" s="9"/>
      <c r="O20" s="9"/>
      <c r="P20" s="9"/>
      <c r="Q20" s="9"/>
    </row>
    <row r="21" spans="2:17" ht="15.75" customHeight="1">
      <c r="B21" s="3">
        <v>22</v>
      </c>
      <c r="C21" s="4">
        <v>26.181000000000001</v>
      </c>
      <c r="G21" s="3">
        <v>22</v>
      </c>
      <c r="H21" s="10">
        <v>22.896799999999999</v>
      </c>
      <c r="I21" s="9"/>
      <c r="J21" s="11"/>
      <c r="N21" s="9"/>
      <c r="O21" s="9"/>
      <c r="P21" s="9"/>
      <c r="Q21" s="9"/>
    </row>
    <row r="22" spans="2:17" ht="15.75" customHeight="1">
      <c r="B22" s="3">
        <v>23</v>
      </c>
      <c r="C22" s="4">
        <v>27.332999999999998</v>
      </c>
      <c r="G22" s="3">
        <v>23</v>
      </c>
      <c r="H22" s="10">
        <v>23.995200000000001</v>
      </c>
    </row>
    <row r="23" spans="2:17" ht="15.75" customHeight="1">
      <c r="B23" s="3">
        <v>24</v>
      </c>
      <c r="C23" s="4">
        <v>28.437999999999999</v>
      </c>
      <c r="G23" s="3">
        <v>24</v>
      </c>
      <c r="H23" s="10">
        <v>25.049800000000001</v>
      </c>
    </row>
    <row r="24" spans="2:17" ht="15.75" customHeight="1">
      <c r="B24" s="3">
        <v>25</v>
      </c>
      <c r="C24" s="4">
        <v>29.65</v>
      </c>
      <c r="G24" s="3">
        <v>25</v>
      </c>
      <c r="H24" s="10">
        <v>26.064800000000002</v>
      </c>
    </row>
    <row r="25" spans="2:17" ht="15.75" customHeight="1">
      <c r="B25" s="3">
        <v>26</v>
      </c>
      <c r="C25" s="4">
        <v>31.045999999999999</v>
      </c>
      <c r="G25" s="3">
        <v>26</v>
      </c>
      <c r="H25" s="10">
        <v>27.0487</v>
      </c>
    </row>
    <row r="26" spans="2:17" ht="15.75" customHeight="1">
      <c r="B26" s="3">
        <v>27</v>
      </c>
      <c r="C26" s="4">
        <v>32.704999999999998</v>
      </c>
      <c r="G26" s="3">
        <v>27</v>
      </c>
      <c r="H26" s="10">
        <v>28.043199999999999</v>
      </c>
    </row>
    <row r="27" spans="2:17" ht="14.4">
      <c r="B27" s="3">
        <v>28</v>
      </c>
      <c r="C27" s="4">
        <v>34.715000000000003</v>
      </c>
      <c r="G27" s="3">
        <v>28</v>
      </c>
      <c r="H27" s="10">
        <v>29.235299999999999</v>
      </c>
    </row>
    <row r="28" spans="2:17" ht="14.4">
      <c r="B28" s="3">
        <v>29</v>
      </c>
      <c r="C28" s="4">
        <v>37.222000000000001</v>
      </c>
      <c r="G28" s="3">
        <v>29</v>
      </c>
      <c r="H28" s="10">
        <v>30.709700000000002</v>
      </c>
    </row>
    <row r="29" spans="2:17" ht="14.4">
      <c r="B29" s="3">
        <v>30</v>
      </c>
      <c r="C29" s="4">
        <v>40.372999999999998</v>
      </c>
      <c r="G29" s="3">
        <v>30</v>
      </c>
      <c r="H29" s="10">
        <v>32.583300000000001</v>
      </c>
    </row>
    <row r="30" spans="2:17" ht="13.2">
      <c r="B30" s="3"/>
    </row>
    <row r="31" spans="2:17" ht="13.2">
      <c r="B31" s="3"/>
    </row>
    <row r="32" spans="2:17" ht="13.2">
      <c r="B32" s="3"/>
    </row>
    <row r="33" spans="2:2" ht="13.2">
      <c r="B33" s="3"/>
    </row>
    <row r="34" spans="2:2" ht="13.2">
      <c r="B34" s="3"/>
    </row>
  </sheetData>
  <mergeCells count="9">
    <mergeCell ref="B4:C4"/>
    <mergeCell ref="D4:E4"/>
    <mergeCell ref="G4:H4"/>
    <mergeCell ref="I4:J4"/>
    <mergeCell ref="B1:J1"/>
    <mergeCell ref="B2:H2"/>
    <mergeCell ref="L2:O2"/>
    <mergeCell ref="B3:E3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Volatilome_220316_Onion_Mix</vt:lpstr>
      <vt:lpstr>Volatilome_Key</vt:lpstr>
      <vt:lpstr>Delia_Antiqua</vt:lpstr>
      <vt:lpstr>Delia_Radicum</vt:lpstr>
      <vt:lpstr>Drosophila_Melanogaster</vt:lpstr>
      <vt:lpstr>Kovats n-alkanes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Andersson</dc:creator>
  <cp:lastModifiedBy>Max Andersson</cp:lastModifiedBy>
  <dcterms:created xsi:type="dcterms:W3CDTF">2022-10-11T10:49:22Z</dcterms:created>
  <dcterms:modified xsi:type="dcterms:W3CDTF">2022-11-01T10:33:32Z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