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seozgun/Desktop/BOOTCAMP/COURSEWORK/Analysis Projects/Crowdfunding Analysis/"/>
    </mc:Choice>
  </mc:AlternateContent>
  <xr:revisionPtr revIDLastSave="0" documentId="13_ncr:1_{6EC20C84-9B44-1E4E-98D0-68453E79226B}" xr6:coauthVersionLast="36" xr6:coauthVersionMax="36" xr10:uidLastSave="{00000000-0000-0000-0000-000000000000}"/>
  <bookViews>
    <workbookView xWindow="-44780" yWindow="-480" windowWidth="26840" windowHeight="18500" firstSheet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Search" sheetId="5" r:id="rId5"/>
    <sheet name="Successful US Kickstarters" sheetId="8" r:id="rId6"/>
    <sheet name="Failed US Kickstarters" sheetId="9" r:id="rId7"/>
    <sheet name="Classical Music Successful" sheetId="14" r:id="rId8"/>
    <sheet name="Children Books Failed" sheetId="15" r:id="rId9"/>
    <sheet name="Descriptive Statistics" sheetId="10" r:id="rId10"/>
    <sheet name="Chart1" sheetId="16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16" r:id="rId12"/>
    <pivotCache cacheId="17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K10" i="10" l="1"/>
  <c r="K9" i="10"/>
  <c r="K3" i="10"/>
  <c r="K2" i="10"/>
  <c r="F10" i="10"/>
  <c r="F9" i="10"/>
  <c r="F3" i="10"/>
  <c r="F2" i="10"/>
  <c r="C9" i="10"/>
  <c r="C10" i="10"/>
  <c r="B10" i="10"/>
  <c r="B9" i="10"/>
  <c r="C3" i="10"/>
  <c r="C2" i="10"/>
  <c r="B3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 l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<sst xmlns="http://schemas.openxmlformats.org/spreadsheetml/2006/main" count="38924" uniqueCount="8401">
  <si>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</si>
  <si>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</si>
  <si>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</si>
  <si>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</si>
  <si>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</si>
  <si>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</si>
  <si>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</si>
  <si>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</si>
  <si>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</si>
  <si>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</si>
  <si>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</si>
  <si>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</si>
  <si>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</si>
  <si>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</si>
  <si>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</si>
  <si>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</si>
  <si>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</si>
  <si>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</si>
  <si>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</si>
  <si>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</si>
  <si>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</si>
  <si>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</si>
  <si>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</si>
  <si>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</si>
  <si>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</si>
  <si>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</si>
  <si>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</si>
  <si>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</si>
  <si>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</si>
  <si>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</si>
  <si>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</si>
  <si>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</si>
  <si>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</si>
  <si>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</si>
  <si>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</si>
  <si>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</si>
  <si>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</si>
  <si>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</si>
  <si>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</si>
  <si>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</si>
  <si>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</si>
  <si>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</si>
  <si>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</si>
  <si>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</si>
  <si>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</si>
  <si>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</si>
  <si>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</si>
  <si>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</si>
  <si>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</si>
  <si>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</si>
  <si>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</si>
  <si>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</si>
  <si>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</si>
  <si>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</si>
  <si>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</si>
  <si>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</si>
  <si>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</si>
  <si>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</si>
  <si>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</si>
  <si>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</si>
  <si>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</si>
  <si>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</si>
  <si>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</si>
  <si>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</si>
  <si>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</si>
  <si>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</si>
  <si>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</si>
  <si>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</si>
  <si>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</si>
  <si>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</si>
  <si>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</si>
  <si>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</si>
  <si>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</si>
  <si>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</si>
  <si>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</si>
  <si>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</si>
  <si>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</si>
  <si>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</si>
  <si>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</si>
  <si>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</si>
  <si>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</si>
  <si>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</si>
  <si>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</si>
  <si>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</si>
  <si>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</si>
  <si>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</si>
  <si>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</si>
  <si>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</si>
  <si>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</si>
  <si>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</si>
  <si>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</si>
  <si>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</si>
  <si>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</si>
  <si>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</si>
  <si>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</si>
  <si>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</si>
  <si>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</si>
  <si>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</si>
  <si>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</si>
  <si>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</si>
  <si>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</si>
  <si>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</si>
  <si>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</si>
  <si>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</si>
  <si>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</si>
  <si>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</si>
  <si>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</si>
  <si>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</si>
  <si>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</si>
  <si>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</si>
  <si>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</si>
  <si>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</si>
  <si>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</si>
  <si>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</si>
  <si>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</si>
  <si>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</si>
  <si>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</si>
  <si>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</si>
  <si>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</si>
  <si>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</si>
  <si>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</si>
  <si>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</si>
  <si>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</si>
  <si>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</si>
  <si>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</si>
  <si>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</si>
  <si>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</si>
  <si>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</si>
  <si>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</si>
  <si>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</si>
  <si>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</si>
  <si>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</si>
  <si>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</si>
  <si>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</si>
  <si>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</si>
  <si>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</si>
  <si>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</si>
  <si>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</si>
  <si>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</si>
  <si>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</si>
  <si>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</si>
  <si>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</si>
  <si>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</si>
  <si>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</si>
  <si>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</si>
  <si>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</si>
  <si>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</si>
  <si>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</si>
  <si>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</si>
  <si>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</si>
  <si>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</si>
  <si>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</si>
  <si>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</si>
  <si>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</si>
  <si>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</si>
  <si>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</si>
  <si>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</si>
  <si>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</si>
  <si>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</si>
  <si>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</si>
  <si>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</si>
  <si>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</si>
  <si>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</si>
  <si>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</si>
  <si>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</si>
  <si>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</si>
  <si>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</si>
  <si>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</si>
  <si>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</si>
  <si>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</si>
  <si>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</si>
  <si>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</si>
  <si>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</si>
  <si>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</si>
  <si>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</si>
  <si>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</si>
  <si>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</si>
  <si>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</si>
  <si>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</si>
  <si>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</si>
  <si>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</si>
  <si>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</si>
  <si>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</si>
  <si>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</si>
  <si>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</si>
  <si>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</si>
  <si>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</si>
  <si>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</si>
  <si>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</si>
  <si>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</si>
  <si>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</si>
  <si>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</si>
  <si>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</si>
  <si>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</si>
  <si>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</si>
  <si>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</si>
  <si>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</si>
  <si>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</si>
  <si>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</si>
  <si>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</si>
  <si>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</si>
  <si>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</si>
  <si>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</si>
  <si>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</si>
  <si>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</si>
  <si>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</si>
  <si>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</si>
  <si>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</si>
  <si>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</si>
  <si>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</si>
  <si>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</si>
  <si>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</si>
  <si>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</si>
  <si>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</si>
  <si>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</si>
  <si>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</si>
  <si>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</si>
  <si>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</si>
  <si>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</si>
  <si>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</si>
  <si>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</si>
  <si>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</si>
  <si>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</si>
  <si>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</si>
  <si>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</si>
  <si>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</si>
  <si>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</si>
  <si>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</si>
  <si>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</si>
  <si>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</si>
  <si>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</si>
  <si>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</si>
  <si>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</si>
  <si>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</si>
  <si>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</si>
  <si>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</si>
  <si>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</si>
  <si>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</si>
  <si>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</si>
  <si>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</si>
  <si>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</si>
  <si>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</si>
  <si>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</si>
  <si>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</si>
  <si>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</si>
  <si>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</si>
  <si>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</si>
  <si>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</si>
  <si>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</si>
  <si>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</si>
  <si>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</si>
  <si>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</si>
  <si>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</si>
  <si>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</si>
  <si>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</si>
  <si>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</si>
  <si>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</si>
  <si>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</si>
  <si>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</si>
  <si>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</si>
  <si>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</si>
  <si>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</si>
  <si>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</si>
  <si>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</si>
  <si>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</si>
  <si>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</si>
  <si>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</si>
  <si>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</si>
  <si>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</si>
  <si>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</si>
  <si>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</si>
  <si>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</si>
  <si>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</si>
  <si>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</si>
  <si>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</si>
  <si>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</si>
  <si>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</si>
  <si>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</si>
  <si>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</si>
  <si>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</si>
  <si>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</si>
  <si>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</si>
  <si>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</si>
  <si>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</si>
  <si>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</si>
  <si>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</si>
  <si>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</si>
  <si>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</si>
  <si>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</si>
  <si>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</si>
  <si>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</si>
  <si>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</si>
  <si>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</si>
  <si>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</si>
  <si>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</si>
  <si>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</si>
  <si>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</si>
  <si>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</si>
  <si>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</si>
  <si>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</si>
  <si>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</si>
  <si>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</si>
  <si>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</si>
  <si>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</si>
  <si>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</si>
  <si>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</si>
  <si>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</si>
  <si>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</si>
  <si>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</si>
  <si>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</si>
  <si>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</si>
  <si>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</si>
  <si>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</si>
  <si>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</si>
  <si>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</si>
  <si>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</si>
  <si>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</si>
  <si>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</si>
  <si>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</si>
  <si>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</si>
  <si>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</si>
  <si>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</si>
  <si>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</si>
  <si>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</si>
  <si>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</si>
  <si>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</si>
  <si>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</si>
  <si>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</si>
  <si>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</si>
  <si>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</si>
  <si>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</si>
  <si>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</si>
  <si>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</si>
  <si>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</si>
  <si>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</si>
  <si>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</si>
  <si>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</si>
  <si>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</si>
  <si>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</si>
  <si>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</si>
  <si>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</si>
  <si>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</si>
  <si>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</si>
  <si>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</si>
  <si>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</si>
  <si>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</si>
  <si>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</si>
  <si>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</si>
  <si>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</si>
  <si>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</si>
  <si>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</si>
  <si>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</si>
  <si>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</si>
  <si>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</si>
  <si>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</si>
  <si>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</si>
  <si>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</si>
  <si>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</si>
  <si>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</si>
  <si>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</si>
  <si>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</si>
  <si>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</si>
  <si>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</si>
  <si>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</si>
  <si>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</si>
  <si>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</si>
  <si>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</si>
  <si>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</si>
  <si>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</si>
  <si>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</si>
  <si>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</si>
  <si>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</si>
  <si>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</si>
  <si>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</si>
  <si>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</si>
  <si>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</si>
  <si>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</si>
  <si>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</si>
  <si>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</si>
  <si>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</si>
  <si>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</si>
  <si>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</si>
  <si>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</si>
  <si>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</si>
  <si>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</si>
  <si>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</si>
  <si>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</si>
  <si>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</si>
  <si>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</si>
  <si>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</si>
  <si>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</si>
  <si>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</si>
  <si>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</si>
  <si>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</si>
  <si>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</si>
  <si>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</si>
  <si>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</si>
  <si>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</si>
  <si>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</si>
  <si>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</si>
  <si>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</si>
  <si>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</si>
  <si>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</si>
  <si>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</si>
  <si>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</si>
  <si>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</si>
  <si>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</si>
  <si>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</si>
  <si>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</si>
  <si>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</si>
  <si>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</si>
  <si>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</si>
  <si>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</si>
  <si>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</si>
  <si>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</si>
  <si>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</si>
  <si>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</si>
  <si>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</si>
  <si>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</si>
  <si>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</si>
  <si>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</si>
  <si>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</si>
  <si>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</si>
  <si>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</si>
  <si>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</si>
  <si>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</si>
  <si>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</si>
  <si>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</si>
  <si>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</si>
  <si>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</si>
  <si>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</si>
  <si>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</si>
  <si>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</si>
  <si>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</si>
  <si>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</si>
  <si>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</si>
  <si>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</si>
  <si>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</si>
  <si>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</si>
  <si>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</si>
  <si>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</si>
  <si>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</si>
  <si>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</si>
  <si>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</si>
  <si>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</si>
  <si>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</si>
  <si>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</si>
  <si>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</si>
  <si>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</si>
  <si>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</si>
  <si>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</si>
  <si>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</si>
  <si>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</si>
  <si>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</si>
  <si>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</si>
  <si>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</si>
  <si>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</si>
  <si>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</si>
  <si>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</si>
  <si>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</si>
  <si>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</si>
  <si>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</si>
  <si>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</si>
  <si>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</si>
  <si>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</si>
  <si>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</si>
  <si>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</si>
  <si>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</si>
  <si>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</si>
  <si>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</si>
  <si>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</si>
  <si>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</si>
  <si>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</si>
  <si>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</si>
  <si>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</si>
  <si>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</si>
  <si>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</si>
  <si>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</si>
  <si>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</si>
  <si>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</si>
  <si>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</si>
  <si>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</si>
  <si>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</si>
  <si>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</si>
  <si>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</si>
  <si>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</si>
  <si>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</si>
  <si>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</si>
  <si>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</si>
  <si>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</si>
  <si>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</si>
  <si>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</si>
  <si>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</si>
  <si>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</si>
  <si>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</si>
  <si>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</si>
  <si>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</si>
  <si>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</si>
  <si>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</si>
  <si>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</si>
  <si>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</si>
  <si>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</si>
  <si>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</si>
  <si>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</si>
  <si>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</si>
  <si>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</si>
  <si>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</si>
  <si>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</si>
  <si>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</si>
  <si>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</si>
  <si>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</si>
  <si>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</si>
  <si>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</si>
  <si>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</si>
  <si>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</si>
  <si>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</si>
  <si>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</si>
  <si>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</si>
  <si>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</si>
  <si>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</si>
  <si>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</si>
  <si>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</si>
  <si>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</si>
  <si>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</si>
  <si>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</si>
  <si>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</si>
  <si>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</si>
  <si>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</si>
  <si>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</si>
  <si>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</si>
  <si>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</si>
  <si>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</si>
  <si>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</si>
  <si>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</si>
  <si>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</si>
  <si>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</si>
  <si>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</si>
  <si>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</si>
  <si>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</si>
  <si>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</si>
  <si>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</si>
  <si>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</si>
  <si>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</si>
  <si>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</si>
  <si>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</si>
  <si>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</si>
  <si>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</si>
  <si>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</si>
  <si>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</si>
  <si>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</si>
  <si>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</si>
  <si>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</si>
  <si>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</si>
  <si>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</si>
  <si>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</si>
  <si>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</si>
  <si>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</si>
  <si>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</si>
  <si>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</si>
  <si>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</si>
  <si>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</si>
  <si>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</si>
  <si>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</si>
  <si>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</si>
  <si>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</si>
  <si>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</si>
  <si>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</si>
  <si>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</si>
  <si>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</si>
  <si>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</si>
  <si>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</si>
  <si>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</si>
  <si>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</si>
  <si>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</si>
  <si>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</si>
  <si>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</si>
  <si>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</si>
  <si>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</si>
  <si>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</si>
  <si>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</si>
  <si>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</si>
  <si>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</si>
  <si>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</si>
  <si>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</si>
  <si>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</si>
  <si>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</si>
  <si>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</si>
  <si>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</si>
  <si>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</si>
  <si>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</si>
  <si>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</si>
  <si>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</si>
  <si>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</si>
  <si>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</si>
  <si>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</si>
  <si>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</si>
  <si>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</si>
  <si>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</si>
  <si>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</si>
  <si>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</si>
  <si>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</si>
  <si>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</si>
  <si>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</si>
  <si>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</si>
  <si>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</si>
  <si>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</si>
  <si>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</si>
  <si>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</si>
  <si>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</si>
  <si>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</si>
  <si>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</si>
  <si>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</si>
  <si>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</si>
  <si>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</si>
  <si>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</si>
  <si>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</si>
  <si>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</si>
  <si>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</si>
  <si>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</si>
  <si>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</si>
  <si>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</si>
  <si>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</si>
  <si>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</si>
  <si>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</si>
  <si>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</si>
  <si>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</si>
  <si>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</si>
  <si>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</si>
  <si>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</si>
  <si>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</si>
  <si>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</si>
  <si>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</si>
  <si>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</si>
  <si>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</si>
  <si>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</si>
  <si>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</si>
  <si>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</si>
  <si>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</si>
  <si>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</si>
  <si>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</si>
  <si>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</si>
  <si>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</si>
  <si>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</si>
  <si>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</si>
  <si>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</si>
  <si>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</si>
  <si>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</si>
  <si>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</si>
  <si>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</si>
  <si>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</si>
  <si>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</si>
  <si>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</si>
  <si>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</si>
  <si>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</si>
  <si>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</si>
  <si>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</si>
  <si>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</si>
  <si>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</si>
  <si>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</si>
  <si>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</si>
  <si>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</si>
  <si>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</si>
  <si>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</si>
  <si>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</si>
  <si>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</si>
  <si>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</si>
  <si>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</si>
  <si>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</si>
  <si>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</si>
  <si>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</si>
  <si>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</si>
  <si>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</si>
  <si>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</si>
  <si>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</si>
  <si>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</si>
  <si>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</si>
  <si>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</si>
  <si>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</si>
  <si>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</si>
  <si>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</si>
  <si>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</si>
  <si>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</si>
  <si>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</si>
  <si>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</si>
  <si>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</si>
  <si>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</si>
  <si>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</si>
  <si>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</si>
  <si>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</si>
  <si>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</si>
  <si>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</si>
  <si>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</si>
  <si>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</si>
  <si>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</si>
  <si>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</si>
  <si>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</si>
  <si>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</si>
  <si>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</si>
  <si>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</si>
  <si>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</si>
  <si>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</si>
  <si>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</si>
  <si>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</si>
  <si>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</si>
  <si>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</si>
  <si>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</si>
  <si>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</si>
  <si>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</si>
  <si>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</si>
  <si>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</si>
  <si>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</si>
  <si>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</si>
  <si>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</si>
  <si>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</si>
  <si>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</si>
  <si>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</si>
  <si>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</si>
  <si>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</si>
  <si>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</si>
  <si>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</si>
  <si>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</si>
  <si>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</si>
  <si>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</si>
  <si>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</si>
  <si>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</si>
  <si>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</si>
  <si>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</si>
  <si>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</si>
  <si>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</si>
  <si>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</si>
  <si>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</si>
  <si>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</si>
  <si>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</si>
  <si>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</si>
  <si>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</si>
  <si>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</si>
  <si>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</si>
  <si>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</si>
  <si>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</si>
  <si>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</si>
  <si>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</si>
  <si>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</si>
  <si>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</si>
  <si>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</si>
  <si>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</si>
  <si>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</si>
  <si>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</si>
  <si>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</si>
  <si>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</si>
  <si>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</si>
  <si>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</si>
  <si>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</si>
  <si>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</si>
  <si>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</si>
  <si>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</si>
  <si>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</si>
  <si>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</si>
  <si>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</si>
  <si>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</si>
  <si>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</si>
  <si>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</si>
  <si>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</si>
  <si>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</si>
  <si>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</si>
  <si>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</si>
  <si>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</si>
  <si>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</si>
  <si>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</si>
  <si>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</si>
  <si>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</si>
  <si>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</si>
  <si>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</si>
  <si>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</si>
  <si>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</si>
  <si>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</si>
  <si>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</si>
  <si>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</si>
  <si>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</si>
  <si>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</si>
  <si>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</si>
  <si>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</si>
  <si>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</si>
  <si>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</si>
  <si>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</si>
  <si>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</si>
  <si>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</si>
  <si>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</si>
  <si>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</si>
  <si>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</si>
  <si>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</si>
  <si>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</si>
  <si>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</si>
  <si>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</si>
  <si>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</si>
  <si>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</si>
  <si>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</si>
  <si>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</si>
  <si>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</si>
  <si>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</si>
  <si>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</si>
  <si>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</si>
  <si>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</si>
  <si>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</si>
  <si>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</si>
  <si>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</si>
  <si>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</si>
  <si>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</si>
  <si>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</si>
  <si>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</si>
  <si>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</si>
  <si>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</si>
  <si>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</si>
  <si>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</si>
  <si>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</si>
  <si>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</si>
  <si>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</si>
  <si>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</si>
  <si>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</si>
  <si>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</si>
  <si>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</si>
  <si>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</si>
  <si>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</si>
  <si>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</si>
  <si>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</si>
  <si>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</si>
  <si>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</si>
  <si>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</si>
  <si>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</si>
  <si>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</si>
  <si>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</si>
  <si>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</si>
  <si>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</si>
  <si>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</si>
  <si>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</si>
  <si>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</si>
  <si>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</si>
  <si>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</si>
  <si>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</si>
  <si>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</si>
  <si>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</si>
  <si>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</si>
  <si>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</si>
  <si>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</si>
  <si>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</si>
  <si>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</si>
  <si>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</si>
  <si>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</si>
  <si>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</si>
  <si>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</si>
  <si>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</si>
  <si>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</si>
  <si>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</si>
  <si>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</si>
  <si>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</si>
  <si>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</si>
  <si>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</si>
  <si>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</si>
  <si>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</si>
  <si>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</si>
  <si>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</si>
  <si>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</si>
  <si>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</si>
  <si>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</si>
  <si>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</si>
  <si>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</si>
  <si>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</si>
  <si>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</si>
  <si>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</si>
  <si>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</si>
  <si>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</si>
  <si>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</si>
  <si>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</si>
  <si>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</si>
  <si>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</si>
  <si>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</si>
  <si>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</si>
  <si>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</si>
  <si>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</si>
  <si>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</si>
  <si>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</si>
  <si>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</si>
  <si>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</si>
  <si>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</si>
  <si>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</si>
  <si>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</si>
  <si>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</si>
  <si>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</si>
  <si>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</si>
  <si>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</si>
  <si>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</si>
  <si>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</si>
  <si>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</si>
  <si>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</si>
  <si>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</si>
  <si>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</si>
  <si>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</si>
  <si>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</si>
  <si>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</si>
  <si>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</si>
  <si>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</si>
  <si>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</si>
  <si>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</si>
  <si>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</si>
  <si>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</si>
  <si>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</si>
  <si>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</si>
  <si>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</si>
  <si>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</si>
  <si>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</si>
  <si>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</si>
  <si>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</si>
  <si>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</si>
  <si>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</si>
  <si>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</si>
  <si>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</si>
  <si>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</si>
  <si>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</si>
  <si>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</si>
  <si>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</si>
  <si>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</si>
  <si>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</si>
  <si>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</si>
  <si>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</si>
  <si>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</si>
  <si>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</si>
  <si>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</si>
  <si>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</si>
  <si>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</si>
  <si>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</si>
  <si>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</si>
  <si>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</si>
  <si>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</si>
  <si>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</si>
  <si>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</si>
  <si>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</si>
  <si>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</si>
  <si>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</si>
  <si>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</si>
  <si>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</si>
  <si>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</si>
  <si>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</si>
  <si>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</si>
  <si>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</si>
  <si>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</si>
  <si>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</si>
  <si>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</si>
  <si>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</si>
  <si>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</si>
  <si>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</si>
  <si>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</si>
  <si>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</si>
  <si>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</si>
  <si>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</si>
  <si>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</si>
  <si>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</si>
  <si>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</si>
  <si>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</si>
  <si>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</si>
  <si>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</si>
  <si>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</si>
  <si>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</si>
  <si>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</si>
  <si>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</si>
  <si>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</si>
  <si>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</si>
  <si>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</si>
  <si>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</si>
  <si>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</si>
  <si>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</si>
  <si>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</si>
  <si>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</si>
  <si>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</si>
  <si>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</si>
  <si>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</si>
  <si>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</si>
  <si>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</si>
  <si>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</si>
  <si>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</si>
  <si>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</si>
  <si>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</si>
  <si>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</si>
  <si>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</si>
  <si>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</si>
  <si>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</si>
  <si>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</si>
  <si>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</si>
  <si>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</si>
  <si>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</si>
  <si>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</si>
  <si>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</si>
  <si>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</si>
  <si>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</si>
  <si>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</si>
  <si>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</si>
  <si>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</si>
  <si>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</si>
  <si>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</si>
  <si>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</si>
  <si>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</si>
  <si>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</si>
  <si>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</si>
  <si>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</si>
  <si>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</si>
  <si>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</si>
  <si>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</si>
  <si>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</si>
  <si>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</si>
  <si>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</si>
  <si>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</si>
  <si>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</si>
  <si>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</si>
  <si>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</si>
  <si>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</si>
  <si>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</si>
  <si>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</si>
  <si>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</si>
  <si>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</si>
  <si>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</si>
  <si>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</si>
  <si>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</si>
  <si>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</si>
  <si>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</si>
  <si>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</si>
  <si>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</si>
  <si>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</si>
  <si>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</si>
  <si>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</si>
  <si>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</si>
  <si>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</si>
  <si>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</si>
  <si>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</si>
  <si>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</si>
  <si>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</si>
  <si>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</si>
  <si>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</si>
  <si>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</si>
  <si>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</si>
  <si>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</si>
  <si>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</si>
  <si>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</si>
  <si>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</si>
  <si>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</si>
  <si>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</si>
  <si>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</si>
  <si>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</si>
  <si>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</si>
  <si>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</si>
  <si>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</si>
  <si>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</si>
  <si>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</si>
  <si>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</si>
  <si>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</si>
  <si>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</si>
  <si>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</si>
  <si>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</si>
  <si>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</si>
  <si>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</si>
  <si>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</si>
  <si>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</si>
  <si>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</si>
  <si>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</si>
  <si>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</si>
  <si>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</si>
  <si>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</si>
  <si>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</si>
  <si>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</si>
  <si>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</si>
  <si>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</si>
  <si>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</si>
  <si>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</si>
  <si>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</si>
  <si>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</si>
  <si>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</si>
  <si>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</si>
  <si>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</si>
  <si>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</si>
  <si>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</si>
  <si>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</si>
  <si>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</si>
  <si>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</si>
  <si>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</si>
  <si>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</si>
  <si>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</si>
  <si>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</si>
  <si>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</si>
  <si>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</si>
  <si>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</si>
  <si>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</si>
  <si>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</si>
  <si>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</si>
  <si>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</si>
  <si>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</si>
  <si>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</si>
  <si>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</si>
  <si>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</si>
  <si>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</si>
  <si>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</si>
  <si>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</si>
  <si>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</si>
  <si>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</si>
  <si>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</si>
  <si>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</si>
  <si>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</si>
  <si>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</si>
  <si>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</si>
  <si>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</si>
  <si>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</si>
  <si>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</si>
  <si>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</si>
  <si>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</si>
  <si>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</si>
  <si>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</si>
  <si>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</si>
  <si>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</si>
  <si>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</si>
  <si>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</si>
  <si>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</si>
  <si>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</si>
  <si>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</si>
  <si>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</si>
  <si>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</si>
  <si>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</si>
  <si>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</si>
  <si>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</si>
  <si>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</si>
  <si>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</si>
  <si>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</si>
  <si>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</si>
  <si>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</si>
  <si>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</si>
  <si>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</si>
  <si>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</si>
  <si>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</si>
  <si>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</si>
  <si>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</si>
  <si>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</si>
  <si>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</si>
  <si>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</si>
  <si>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</si>
  <si>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</si>
  <si>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</si>
  <si>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</si>
  <si>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</si>
  <si>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</si>
  <si>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</si>
  <si>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</si>
  <si>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</si>
  <si>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</si>
  <si>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</si>
  <si>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</si>
  <si>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</si>
  <si>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</si>
  <si>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</si>
  <si>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</si>
  <si>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</si>
  <si>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</si>
  <si>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</si>
  <si>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</si>
  <si>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</si>
  <si>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</si>
  <si>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</si>
  <si>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</si>
  <si>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</si>
  <si>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</si>
  <si>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</si>
  <si>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</si>
  <si>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</si>
  <si>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</si>
  <si>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</si>
  <si>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</si>
  <si>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</si>
  <si>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</si>
  <si>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</si>
  <si>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</si>
  <si>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</si>
  <si>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</si>
  <si>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</si>
  <si>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</si>
  <si>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</si>
  <si>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</si>
  <si>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</si>
  <si>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</si>
  <si>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</si>
  <si>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</si>
  <si>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</si>
  <si>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</si>
  <si>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</si>
  <si>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</si>
  <si>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</si>
  <si>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</si>
  <si>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</si>
  <si>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</si>
  <si>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</si>
  <si>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</si>
  <si>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</si>
  <si>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</si>
  <si>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</si>
  <si>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</si>
  <si>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</si>
  <si>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</si>
  <si>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</si>
  <si>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</si>
  <si>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</si>
  <si>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</si>
  <si>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</si>
  <si>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</si>
  <si>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</si>
  <si>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</si>
  <si>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</si>
  <si>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</si>
  <si>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</si>
  <si>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</si>
  <si>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</si>
  <si>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</si>
  <si>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</si>
  <si>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</si>
  <si>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</si>
  <si>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</si>
  <si>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</si>
  <si>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</si>
  <si>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</si>
  <si>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</si>
  <si>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</si>
  <si>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</si>
  <si>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</si>
  <si>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</si>
  <si>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</si>
  <si>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</si>
  <si>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</si>
  <si>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</si>
  <si>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</si>
  <si>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</si>
  <si>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</si>
  <si>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</si>
  <si>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</si>
  <si>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</si>
  <si>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</si>
  <si>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</si>
  <si>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</si>
  <si>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</si>
  <si>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</si>
  <si>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</si>
  <si>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</si>
  <si>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</si>
  <si>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</si>
  <si>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</si>
  <si>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</si>
  <si>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</si>
  <si>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</si>
  <si>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</si>
  <si>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</si>
  <si>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</si>
  <si>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</si>
  <si>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</si>
  <si>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</si>
  <si>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</si>
  <si>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</si>
  <si>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</si>
  <si>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</si>
  <si>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</si>
  <si>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</si>
  <si>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</si>
  <si>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</si>
  <si>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</si>
  <si>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</si>
  <si>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</si>
  <si>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</si>
  <si>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</si>
  <si>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</si>
  <si>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</si>
  <si>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</si>
  <si>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</si>
  <si>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</si>
  <si>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</si>
  <si>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</si>
  <si>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</si>
  <si>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</si>
  <si>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</si>
  <si>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</si>
  <si>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</si>
  <si>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</si>
  <si>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</si>
  <si>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</si>
  <si>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</si>
  <si>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</si>
  <si>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</si>
  <si>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</si>
  <si>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</si>
  <si>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</si>
  <si>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</si>
  <si>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</si>
  <si>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</si>
  <si>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</si>
  <si>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</si>
  <si>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</si>
  <si>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</si>
  <si>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</si>
  <si>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</si>
  <si>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</si>
  <si>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</si>
  <si>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</si>
  <si>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</si>
  <si>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</si>
  <si>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</si>
  <si>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</si>
  <si>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</si>
  <si>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</si>
  <si>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</si>
  <si>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</si>
  <si>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</si>
  <si>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</si>
  <si>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</si>
  <si>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</si>
  <si>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</si>
  <si>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</si>
  <si>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</si>
  <si>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</si>
  <si>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</si>
  <si>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</si>
  <si>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</si>
  <si>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</si>
  <si>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</si>
  <si>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</si>
  <si>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</si>
  <si>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</si>
  <si>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</si>
  <si>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</si>
  <si>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</si>
  <si>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</si>
  <si>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</si>
  <si>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</si>
  <si>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</si>
  <si>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</si>
  <si>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</si>
  <si>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</si>
  <si>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</si>
  <si>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</si>
  <si>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</si>
  <si>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</si>
  <si>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</si>
  <si>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</si>
  <si>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</si>
  <si>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</si>
  <si>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</si>
  <si>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</si>
  <si>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</si>
  <si>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</si>
  <si>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</si>
  <si>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</si>
  <si>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</si>
  <si>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</si>
  <si>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</si>
  <si>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</si>
  <si>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</si>
  <si>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</si>
  <si>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</si>
  <si>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</si>
  <si>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</si>
  <si>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</si>
  <si>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</si>
  <si>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</si>
  <si>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</si>
  <si>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</si>
  <si>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</si>
  <si>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</si>
  <si>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</si>
  <si>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</si>
  <si>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</si>
  <si>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</si>
  <si>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</si>
  <si>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</si>
  <si>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</si>
  <si>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</si>
  <si>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</si>
  <si>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</si>
  <si>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</si>
  <si>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</si>
  <si>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</si>
  <si>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</si>
  <si>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</si>
  <si>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</si>
  <si>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</si>
  <si>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</si>
  <si>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</si>
  <si>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</si>
  <si>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</si>
  <si>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</si>
  <si>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</si>
  <si>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</si>
  <si>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</si>
  <si>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</si>
  <si>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</si>
  <si>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</si>
  <si>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</si>
  <si>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</si>
  <si>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</si>
  <si>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</si>
  <si>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</si>
  <si>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</si>
  <si>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</si>
  <si>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</si>
  <si>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</si>
  <si>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</si>
  <si>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</si>
  <si>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</si>
  <si>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</si>
  <si>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</si>
  <si>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</si>
  <si>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</si>
  <si>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</si>
  <si>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</si>
  <si>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</si>
  <si>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</si>
  <si>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</si>
  <si>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</si>
  <si>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</si>
  <si>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</si>
  <si>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</si>
  <si>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</si>
  <si>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</si>
  <si>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</si>
  <si>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</si>
  <si>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</si>
  <si>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</si>
  <si>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</si>
  <si>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</si>
  <si>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</si>
  <si>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</si>
  <si>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</si>
  <si>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</si>
  <si>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</si>
  <si>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</si>
  <si>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</si>
  <si>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</si>
  <si>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</si>
  <si>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</si>
  <si>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</si>
  <si>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</si>
  <si>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</si>
  <si>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</si>
  <si>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</si>
  <si>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</si>
  <si>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</si>
  <si>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</si>
  <si>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</si>
  <si>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</si>
  <si>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</si>
  <si>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</si>
  <si>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</si>
  <si>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</si>
  <si>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</si>
  <si>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</si>
  <si>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</si>
  <si>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</si>
  <si>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</si>
  <si>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</si>
  <si>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</si>
  <si>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</si>
  <si>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</si>
  <si>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</si>
  <si>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</si>
  <si>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</si>
  <si>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</si>
  <si>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</si>
  <si>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</si>
  <si>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</si>
  <si>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</si>
  <si>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</si>
  <si>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</si>
  <si>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</si>
  <si>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</si>
  <si>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</si>
  <si>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</si>
  <si>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</si>
  <si>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</si>
  <si>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</si>
  <si>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</si>
  <si>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</si>
  <si>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</si>
  <si>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</si>
  <si>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</si>
  <si>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</si>
  <si>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</si>
  <si>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</si>
  <si>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</si>
  <si>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</si>
  <si>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</si>
  <si>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</si>
  <si>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</si>
  <si>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</si>
  <si>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</si>
  <si>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</si>
  <si>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</si>
  <si>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</si>
  <si>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</si>
  <si>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</si>
  <si>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</si>
  <si>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</si>
  <si>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</si>
  <si>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</si>
  <si>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</si>
  <si>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</si>
  <si>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</si>
  <si>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</si>
  <si>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</si>
  <si>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</si>
  <si>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</si>
  <si>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</si>
  <si>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</si>
  <si>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</si>
  <si>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</si>
  <si>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</si>
  <si>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</si>
  <si>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</si>
  <si>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</si>
  <si>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</si>
  <si>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</si>
  <si>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</si>
  <si>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</si>
  <si>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</si>
  <si>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</si>
  <si>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</si>
  <si>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</si>
  <si>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</si>
  <si>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</si>
  <si>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</si>
  <si>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</si>
  <si>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</si>
  <si>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</si>
  <si>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</si>
  <si>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</si>
  <si>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</si>
  <si>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</si>
  <si>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</si>
  <si>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</si>
  <si>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</si>
  <si>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</si>
  <si>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</si>
  <si>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</si>
  <si>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</si>
  <si>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</si>
  <si>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</si>
  <si>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</si>
  <si>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</si>
  <si>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</si>
  <si>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</si>
  <si>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</si>
  <si>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</si>
  <si>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</si>
  <si>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</si>
  <si>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</si>
  <si>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</si>
  <si>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</si>
  <si>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</si>
  <si>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</si>
  <si>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</si>
  <si>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</si>
  <si>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</si>
  <si>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</si>
  <si>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</si>
  <si>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</si>
  <si>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</si>
  <si>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</si>
  <si>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</si>
  <si>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</si>
  <si>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</si>
  <si>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</si>
  <si>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</si>
  <si>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</si>
  <si>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</si>
  <si>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</si>
  <si>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</si>
  <si>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</si>
  <si>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</si>
  <si>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</si>
  <si>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</si>
  <si>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</si>
  <si>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</si>
  <si>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</si>
  <si>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</si>
  <si>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</si>
  <si>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</si>
  <si>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</si>
  <si>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</si>
  <si>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</si>
  <si>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</si>
  <si>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</si>
  <si>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</si>
  <si>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</si>
  <si>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</si>
  <si>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</si>
  <si>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</si>
  <si>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</si>
  <si>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</si>
  <si>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</si>
  <si>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</si>
  <si>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</si>
  <si>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</si>
  <si>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</si>
  <si>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</si>
  <si>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</si>
  <si>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</si>
  <si>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</si>
  <si>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</si>
  <si>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</si>
  <si>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</si>
  <si>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</si>
  <si>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</si>
  <si>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</si>
  <si>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</si>
  <si>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</si>
  <si>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</si>
  <si>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</si>
  <si>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</si>
  <si>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</si>
  <si>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</si>
  <si>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</si>
  <si>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</si>
  <si>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</si>
  <si>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</si>
  <si>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</si>
  <si>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</si>
  <si>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</si>
  <si>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</si>
  <si>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</si>
  <si>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</si>
  <si>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</si>
  <si>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</si>
  <si>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</si>
  <si>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</si>
  <si>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</si>
  <si>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</si>
  <si>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</si>
  <si>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</si>
  <si>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</si>
  <si>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</si>
  <si>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</si>
  <si>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</si>
  <si>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</si>
  <si>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</si>
  <si>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</si>
  <si>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</si>
  <si>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</si>
  <si>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</si>
  <si>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</si>
  <si>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</si>
  <si>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</si>
  <si>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</si>
  <si>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</si>
  <si>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</si>
  <si>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</si>
  <si>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</si>
  <si>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</si>
  <si>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</si>
  <si>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</si>
  <si>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</si>
  <si>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</si>
  <si>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</si>
  <si>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</si>
  <si>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</si>
  <si>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</si>
  <si>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</si>
  <si>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</si>
  <si>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</si>
  <si>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</si>
  <si>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</si>
  <si>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</si>
  <si>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</si>
  <si>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</si>
  <si>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</si>
  <si>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</si>
  <si>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</si>
  <si>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</si>
  <si>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</si>
  <si>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</si>
  <si>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</si>
  <si>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</si>
  <si>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</si>
  <si>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</si>
  <si>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</si>
  <si>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</si>
  <si>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</si>
  <si>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</si>
  <si>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</si>
  <si>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</si>
  <si>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</si>
  <si>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</si>
  <si>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</si>
  <si>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</si>
  <si>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</si>
  <si>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</si>
  <si>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</si>
  <si>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</si>
  <si>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</si>
  <si>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</si>
  <si>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</si>
  <si>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</si>
  <si>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</si>
  <si>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</si>
  <si>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</si>
  <si>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</si>
  <si>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</si>
  <si>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</si>
  <si>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</si>
  <si>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</si>
  <si>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</si>
  <si>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</si>
  <si>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</si>
  <si>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</si>
  <si>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</si>
  <si>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</si>
  <si>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</si>
  <si>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</si>
  <si>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</si>
  <si>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</si>
  <si>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</si>
  <si>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</si>
  <si>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</si>
  <si>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</si>
  <si>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</si>
  <si>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</si>
  <si>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</si>
  <si>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</si>
  <si>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</si>
  <si>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</si>
  <si>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</si>
  <si>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</si>
  <si>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</si>
  <si>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</si>
  <si>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</si>
  <si>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</si>
  <si>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</si>
  <si>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</si>
  <si>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</si>
  <si>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</si>
  <si>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</si>
  <si>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</si>
  <si>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</si>
  <si>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</si>
  <si>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</si>
  <si>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</si>
  <si>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</si>
  <si>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</si>
  <si>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</si>
  <si>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</si>
  <si>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</si>
  <si>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</si>
  <si>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</si>
  <si>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</si>
  <si>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</si>
  <si>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</si>
  <si>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</si>
  <si>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</si>
  <si>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</si>
  <si>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</si>
  <si>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</si>
  <si>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</si>
  <si>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</si>
  <si>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</si>
  <si>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</si>
  <si>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</si>
  <si>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</si>
  <si>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</si>
  <si>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</si>
  <si>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</si>
  <si>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</si>
  <si>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</si>
  <si>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</si>
  <si>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</si>
  <si>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</si>
  <si>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</si>
  <si>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</si>
  <si>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</si>
  <si>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</si>
  <si>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</si>
  <si>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</si>
  <si>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</si>
  <si>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</si>
  <si>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</si>
  <si>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</si>
  <si>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</si>
  <si>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</si>
  <si>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</si>
  <si>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</si>
  <si>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</si>
  <si>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</si>
  <si>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</si>
  <si>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</si>
  <si>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</si>
  <si>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</si>
  <si>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</si>
  <si>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</si>
  <si>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</si>
  <si>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</si>
  <si>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</si>
  <si>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</si>
  <si>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</si>
  <si>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</si>
  <si>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</si>
  <si>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</si>
  <si>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</si>
  <si>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</si>
  <si>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</si>
  <si>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</si>
  <si>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</si>
  <si>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</si>
  <si>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</si>
  <si>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</si>
  <si>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</si>
  <si>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</si>
  <si>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</si>
  <si>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</si>
  <si>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</si>
  <si>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</si>
  <si>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</si>
  <si>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</si>
  <si>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</si>
  <si>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</si>
  <si>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</si>
  <si>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</si>
  <si>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</si>
  <si>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</si>
  <si>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</si>
  <si>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</si>
  <si>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</si>
  <si>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</si>
  <si>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</si>
  <si>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</si>
  <si>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</si>
  <si>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</si>
  <si>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</si>
  <si>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</si>
  <si>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</si>
  <si>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</si>
  <si>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</si>
  <si>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</si>
  <si>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</si>
  <si>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</si>
  <si>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</si>
  <si>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</si>
  <si>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</si>
  <si>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</si>
  <si>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</si>
  <si>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</si>
  <si>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</si>
  <si>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</si>
  <si>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</si>
  <si>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</si>
  <si>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</si>
  <si>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</si>
  <si>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</si>
  <si>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</si>
  <si>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</si>
  <si>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</si>
  <si>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</si>
  <si>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</si>
  <si>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</si>
  <si>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</si>
  <si>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</si>
  <si>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</si>
  <si>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</si>
  <si>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</si>
  <si>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</si>
  <si>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</si>
  <si>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</si>
  <si>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</si>
  <si>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</si>
  <si>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</si>
  <si>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</si>
  <si>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</si>
  <si>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</si>
  <si>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</si>
  <si>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</si>
  <si>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</si>
  <si>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</si>
  <si>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</si>
  <si>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</si>
  <si>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</si>
  <si>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</si>
  <si>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</si>
  <si>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</si>
  <si>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</si>
  <si>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</si>
  <si>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</si>
  <si>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</si>
  <si>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</si>
  <si>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</si>
  <si>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</si>
  <si>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</si>
  <si>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</si>
  <si>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</si>
  <si>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</si>
  <si>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</si>
  <si>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</si>
  <si>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</si>
  <si>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</si>
  <si>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</si>
  <si>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</si>
  <si>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</si>
  <si>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</si>
  <si>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</si>
  <si>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</si>
  <si>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</si>
  <si>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</si>
  <si>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</si>
  <si>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</si>
  <si>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</si>
  <si>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</si>
  <si>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</si>
  <si>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</si>
  <si>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</si>
  <si>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</si>
  <si>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</si>
  <si>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</si>
  <si>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</si>
  <si>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</si>
  <si>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</si>
  <si>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</si>
  <si>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</si>
  <si>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</si>
  <si>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</si>
  <si>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</si>
  <si>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</si>
  <si>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</si>
  <si>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</si>
  <si>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</si>
  <si>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</si>
  <si>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</si>
  <si>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</si>
  <si>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</si>
  <si>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</si>
  <si>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</si>
  <si>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</si>
  <si>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</si>
  <si>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</si>
  <si>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</si>
  <si>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</si>
  <si>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</si>
  <si>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</si>
  <si>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</si>
  <si>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</si>
  <si>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</si>
  <si>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</si>
  <si>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</si>
  <si>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</si>
  <si>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</si>
  <si>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</si>
  <si>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</si>
  <si>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</si>
  <si>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</si>
  <si>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</si>
  <si>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</si>
  <si>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</si>
  <si>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</si>
  <si>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</si>
  <si>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</si>
  <si>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</si>
  <si>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</si>
  <si>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</si>
  <si>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</si>
  <si>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</si>
  <si>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</si>
  <si>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</si>
  <si>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</si>
  <si>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</si>
  <si>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</si>
  <si>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</si>
  <si>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</si>
  <si>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</si>
  <si>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</si>
  <si>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</si>
  <si>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</si>
  <si>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</si>
  <si>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</si>
  <si>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</si>
  <si>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</si>
  <si>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</si>
  <si>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</si>
  <si>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</si>
  <si>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</si>
  <si>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</si>
  <si>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</si>
  <si>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</si>
  <si>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</si>
  <si>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</si>
  <si>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</si>
  <si>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</si>
  <si>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</si>
  <si>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</si>
  <si>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</si>
  <si>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</si>
  <si>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</si>
  <si>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</si>
  <si>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</si>
  <si>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</si>
  <si>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</si>
  <si>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</si>
  <si>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</si>
  <si>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</si>
  <si>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</si>
  <si>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</si>
  <si>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</si>
  <si>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</si>
  <si>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</si>
  <si>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</si>
  <si>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</si>
  <si>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</si>
  <si>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</si>
  <si>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</si>
  <si>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</si>
  <si>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</si>
  <si>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</si>
  <si>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</si>
  <si>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</si>
  <si>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</si>
  <si>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</si>
  <si>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</si>
  <si>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</si>
  <si>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</si>
  <si>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</si>
  <si>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</si>
  <si>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</si>
  <si>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</si>
  <si>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</si>
  <si>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</si>
  <si>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</si>
  <si>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</si>
  <si>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</si>
  <si>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</si>
  <si>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</si>
  <si>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</si>
  <si>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</si>
  <si>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</si>
  <si>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</si>
  <si>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</si>
  <si>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</si>
  <si>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</si>
  <si>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</si>
  <si>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</si>
  <si>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</si>
  <si>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</si>
  <si>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</si>
  <si>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</si>
  <si>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</si>
  <si>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</si>
  <si>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</si>
  <si>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</si>
  <si>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</si>
  <si>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</si>
  <si>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</si>
  <si>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</si>
  <si>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</si>
  <si>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</si>
  <si>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</si>
  <si>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</si>
  <si>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</si>
  <si>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</si>
  <si>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</si>
  <si>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</si>
  <si>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</si>
  <si>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</si>
  <si>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</si>
  <si>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</si>
  <si>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</si>
  <si>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</si>
  <si>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</si>
  <si>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</si>
  <si>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</si>
  <si>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</si>
  <si>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</si>
  <si>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</si>
  <si>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</si>
  <si>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</si>
  <si>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</si>
  <si>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</si>
  <si>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</si>
  <si>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</si>
  <si>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</si>
  <si>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</si>
  <si>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</si>
  <si>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</si>
  <si>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</si>
  <si>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</si>
  <si>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</si>
  <si>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</si>
  <si>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</si>
  <si>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</si>
  <si>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</si>
  <si>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</si>
  <si>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</si>
  <si>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</si>
  <si>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</si>
  <si>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</si>
  <si>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</si>
  <si>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</si>
  <si>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</si>
  <si>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</si>
  <si>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</si>
  <si>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</si>
  <si>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</si>
  <si>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</si>
  <si>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</si>
  <si>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</si>
  <si>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</si>
  <si>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</si>
  <si>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</si>
  <si>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</si>
  <si>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</si>
  <si>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</si>
  <si>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</si>
  <si>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</si>
  <si>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</si>
  <si>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</si>
  <si>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</si>
  <si>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</si>
  <si>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</si>
  <si>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</si>
  <si>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</si>
  <si>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</si>
  <si>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</si>
  <si>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</si>
  <si>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</si>
  <si>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</si>
  <si>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</si>
  <si>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</si>
  <si>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</si>
  <si>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</si>
  <si>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</si>
  <si>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</si>
  <si>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</si>
  <si>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</si>
  <si>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</si>
  <si>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</si>
  <si>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</si>
  <si>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</si>
  <si>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</si>
  <si>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</si>
  <si>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</si>
  <si>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</si>
  <si>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</si>
  <si>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</si>
  <si>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</si>
  <si>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</si>
  <si>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</si>
  <si>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</si>
  <si>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</si>
  <si>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</si>
  <si>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</si>
  <si>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</si>
  <si>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</si>
  <si>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</si>
  <si>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</si>
  <si>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</si>
  <si>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</si>
  <si>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</si>
  <si>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</si>
  <si>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</si>
  <si>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</si>
  <si>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</si>
  <si>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</si>
  <si>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</si>
  <si>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</si>
  <si>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</si>
  <si>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</si>
  <si>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</si>
  <si>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</si>
  <si>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</si>
  <si>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</si>
  <si>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</si>
  <si>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</si>
  <si>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</si>
  <si>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</si>
  <si>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</si>
  <si>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</si>
  <si>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</si>
  <si>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</si>
  <si>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</si>
  <si>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</si>
  <si>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</si>
  <si>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</si>
  <si>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</si>
  <si>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</si>
  <si>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</si>
  <si>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</si>
  <si>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</si>
  <si>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</si>
  <si>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</si>
  <si>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</si>
  <si>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</si>
  <si>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</si>
  <si>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</si>
  <si>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</si>
  <si>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</si>
  <si>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</si>
  <si>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</si>
  <si>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</si>
  <si>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</si>
  <si>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</si>
  <si>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</si>
  <si>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</si>
  <si>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</si>
  <si>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</si>
  <si>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</si>
  <si>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</si>
  <si>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</si>
  <si>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</si>
  <si>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</si>
  <si>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</si>
  <si>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</si>
  <si>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</si>
  <si>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</si>
  <si>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</si>
  <si>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</si>
  <si>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</si>
  <si>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</si>
  <si>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</si>
  <si>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</si>
  <si>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</si>
  <si>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</si>
  <si>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</si>
  <si>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</si>
  <si>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</si>
  <si>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</si>
  <si>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</si>
  <si>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</si>
  <si>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</si>
  <si>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</si>
  <si>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</si>
  <si>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</si>
  <si>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</si>
  <si>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</si>
  <si>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</si>
  <si>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</si>
  <si>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</si>
  <si>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</si>
  <si>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</si>
  <si>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</si>
  <si>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</si>
  <si>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</si>
  <si>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</si>
  <si>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</si>
  <si>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</si>
  <si>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</si>
  <si>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</si>
  <si>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</si>
  <si>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</si>
  <si>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</si>
  <si>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</si>
  <si>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</si>
  <si>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</si>
  <si>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</si>
  <si>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</si>
  <si>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</si>
  <si>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</si>
  <si>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</si>
  <si>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</si>
  <si>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</si>
  <si>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</si>
  <si>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</si>
  <si>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</si>
  <si>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</si>
  <si>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</si>
  <si>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</si>
  <si>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</si>
  <si>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</si>
  <si>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</si>
  <si>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</si>
  <si>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</si>
  <si>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</si>
  <si>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</si>
  <si>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</si>
  <si>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</si>
  <si>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</si>
  <si>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</si>
  <si>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</si>
  <si>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</si>
  <si>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</si>
  <si>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</si>
  <si>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</si>
  <si>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</si>
  <si>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</si>
  <si>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</si>
  <si>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</si>
  <si>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</si>
  <si>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</si>
  <si>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</si>
  <si>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</si>
  <si>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</si>
  <si>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</si>
  <si>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</si>
  <si>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</si>
  <si>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</si>
  <si>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</si>
  <si>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</si>
  <si>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</si>
  <si>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</si>
  <si>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</si>
  <si>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</si>
  <si>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</si>
  <si>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</si>
  <si>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</si>
  <si>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</si>
  <si>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</si>
  <si>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</si>
  <si>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</si>
  <si>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</si>
  <si>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</si>
  <si>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</si>
  <si>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</si>
  <si>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</si>
  <si>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</si>
  <si>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</si>
  <si>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</si>
  <si>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</si>
  <si>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</si>
  <si>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</si>
  <si>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</si>
  <si>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</si>
  <si>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</si>
  <si>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</si>
  <si>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</si>
  <si>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</si>
  <si>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</si>
  <si>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</si>
  <si>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</si>
  <si>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</si>
  <si>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</si>
  <si>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</si>
  <si>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</si>
  <si>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</si>
  <si>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</si>
  <si>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</si>
  <si>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</si>
  <si>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</si>
  <si>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</si>
  <si>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</si>
  <si>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</si>
  <si>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</si>
  <si>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</si>
  <si>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</si>
  <si>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</si>
  <si>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</si>
  <si>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</si>
  <si>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</si>
  <si>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</si>
  <si>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</si>
  <si>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</si>
  <si>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</si>
  <si>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</si>
  <si>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</si>
  <si>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</si>
  <si>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</si>
  <si>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</si>
  <si>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</si>
  <si>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</si>
  <si>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</si>
  <si>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</si>
  <si>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</si>
  <si>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</si>
  <si>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</si>
  <si>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</si>
  <si>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</si>
  <si>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</si>
  <si>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</si>
  <si>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</si>
  <si>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</si>
  <si>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</si>
  <si>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</si>
  <si>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</si>
  <si>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</si>
  <si>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</si>
  <si>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</si>
  <si>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</si>
  <si>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</si>
  <si>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</si>
  <si>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</si>
  <si>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</si>
  <si>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</si>
  <si>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</si>
  <si>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</si>
  <si>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</si>
  <si>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</si>
  <si>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</si>
  <si>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</si>
  <si>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</si>
  <si>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</si>
  <si>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</si>
  <si>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</si>
  <si>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</si>
  <si>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</si>
  <si>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</si>
  <si>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</si>
  <si>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</si>
  <si>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</si>
  <si>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</si>
  <si>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</si>
  <si>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</si>
  <si>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</si>
  <si>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</si>
  <si>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</si>
  <si>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</si>
  <si>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</si>
  <si>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</si>
  <si>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</si>
  <si>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</si>
  <si>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</si>
  <si>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</si>
  <si>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</si>
  <si>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</si>
  <si>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</si>
  <si>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</si>
  <si>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</si>
  <si>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</si>
  <si>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</si>
  <si>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</si>
  <si>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</si>
  <si>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</si>
  <si>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</si>
  <si>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</si>
  <si>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</si>
  <si>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</si>
  <si>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</si>
  <si>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</si>
  <si>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</si>
  <si>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</si>
  <si>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</si>
  <si>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</si>
  <si>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</si>
  <si>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</si>
  <si>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</si>
  <si>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</si>
  <si>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</si>
  <si>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</si>
  <si>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</si>
  <si>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</si>
  <si>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</si>
  <si>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</si>
  <si>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</si>
  <si>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</si>
  <si>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</si>
  <si>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</si>
  <si>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</si>
  <si>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</si>
  <si>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</si>
  <si>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</si>
  <si>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</si>
  <si>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</si>
  <si>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</si>
  <si>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</si>
  <si>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</si>
  <si>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</si>
  <si>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</si>
  <si>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</si>
  <si>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</si>
  <si>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</si>
  <si>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</si>
  <si>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</si>
  <si>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</si>
  <si>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</si>
  <si>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</si>
  <si>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</si>
  <si>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</si>
  <si>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</si>
  <si>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</si>
  <si>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</si>
  <si>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</si>
  <si>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</si>
  <si>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</si>
  <si>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</si>
  <si>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</si>
  <si>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</si>
  <si>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</si>
  <si>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</si>
  <si>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</si>
  <si>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</si>
  <si>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</si>
  <si>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</si>
  <si>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</si>
  <si>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</si>
  <si>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</si>
  <si>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</si>
  <si>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</si>
  <si>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</si>
  <si>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</si>
  <si>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</si>
  <si>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</si>
  <si>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</si>
  <si>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</si>
  <si>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</si>
  <si>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</si>
  <si>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</si>
  <si>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</si>
  <si>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</si>
  <si>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</si>
  <si>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</si>
  <si>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</si>
  <si>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</si>
  <si>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</si>
  <si>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</si>
  <si>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</si>
  <si>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</si>
  <si>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</si>
  <si>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</si>
  <si>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</si>
  <si>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</si>
  <si>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</si>
  <si>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</si>
  <si>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</si>
  <si>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</si>
  <si>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</si>
  <si>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</si>
  <si>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</si>
  <si>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</si>
  <si>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</si>
  <si>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</si>
  <si>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</si>
  <si>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</si>
  <si>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</si>
  <si>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</si>
  <si>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</si>
  <si>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</si>
  <si>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</si>
  <si>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</si>
  <si>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</si>
  <si>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</si>
  <si>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</si>
  <si>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</si>
  <si>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</si>
  <si>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</si>
  <si>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</si>
  <si>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</si>
  <si>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</si>
  <si>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</si>
  <si>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</si>
  <si>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</si>
  <si>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</si>
  <si>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</si>
  <si>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</si>
  <si>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</si>
  <si>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</si>
  <si>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</si>
  <si>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</si>
  <si>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</si>
  <si>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</si>
  <si>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</si>
  <si>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</si>
  <si>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</si>
  <si>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</si>
  <si>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</si>
  <si>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</si>
  <si>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</si>
  <si>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</si>
  <si>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</si>
  <si>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</si>
  <si>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</si>
  <si>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</si>
  <si>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</si>
  <si>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</si>
  <si>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</si>
  <si>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</si>
  <si>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</si>
  <si>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</si>
  <si>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</si>
  <si>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</si>
  <si>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</si>
  <si>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</si>
  <si>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</si>
  <si>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</si>
  <si>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</si>
  <si>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</si>
  <si>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</si>
  <si>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</si>
  <si>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</si>
  <si>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</si>
  <si>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</si>
  <si>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</si>
  <si>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</si>
  <si>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</si>
  <si>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</si>
  <si>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</si>
  <si>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</si>
  <si>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</si>
  <si>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</si>
  <si>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</si>
  <si>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</si>
  <si>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</si>
  <si>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</si>
  <si>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</si>
  <si>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</si>
  <si>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</si>
  <si>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</si>
  <si>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</si>
  <si>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</si>
  <si>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</si>
  <si>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</si>
  <si>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</si>
  <si>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</si>
  <si>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</si>
  <si>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</si>
  <si>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</si>
  <si>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</si>
  <si>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</si>
  <si>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</si>
  <si>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</si>
  <si>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</si>
  <si>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</si>
  <si>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</si>
  <si>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</si>
  <si>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</si>
  <si>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</si>
  <si>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</si>
  <si>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</si>
  <si>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</si>
  <si>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</si>
  <si>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</si>
  <si>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</si>
  <si>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</si>
  <si>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</si>
  <si>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</si>
  <si>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</si>
  <si>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</si>
  <si>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</si>
  <si>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</si>
  <si>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</si>
  <si>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</si>
  <si>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</si>
  <si>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</si>
  <si>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</si>
  <si>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</si>
  <si>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</si>
  <si>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</si>
  <si>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</si>
  <si>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</si>
  <si>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</si>
  <si>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</si>
  <si>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</si>
  <si>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</si>
  <si>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</si>
  <si>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</si>
  <si>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</si>
  <si>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</si>
  <si>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</si>
  <si>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</si>
  <si>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</si>
  <si>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</si>
  <si>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</si>
  <si>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</si>
  <si>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</si>
  <si>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</si>
  <si>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</si>
  <si>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</si>
  <si>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</si>
  <si>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</si>
  <si>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</si>
  <si>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</si>
  <si>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</si>
  <si>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</si>
  <si>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</si>
  <si>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</si>
  <si>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</si>
  <si>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</si>
  <si>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</si>
  <si>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</si>
  <si>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</si>
  <si>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</si>
  <si>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</si>
  <si>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</si>
  <si>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</si>
  <si>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</si>
  <si>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</si>
  <si>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</si>
  <si>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</si>
  <si>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</si>
  <si>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</si>
  <si>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</si>
  <si>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</si>
  <si>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</si>
  <si>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</si>
  <si>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</si>
  <si>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</si>
  <si>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</si>
  <si>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</si>
  <si>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</si>
  <si>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</si>
  <si>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</si>
  <si>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</si>
  <si>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</si>
  <si>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</si>
  <si>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</si>
  <si>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</si>
  <si>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</si>
  <si>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</si>
  <si>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</si>
  <si>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</si>
  <si>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</si>
  <si>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</si>
  <si>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</si>
  <si>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</si>
  <si>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</si>
  <si>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</si>
  <si>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</si>
  <si>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</si>
  <si>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</si>
  <si>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</si>
  <si>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</si>
  <si>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</si>
  <si>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</si>
  <si>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</si>
  <si>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</si>
  <si>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</si>
  <si>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</si>
  <si>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</si>
  <si>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</si>
  <si>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</si>
  <si>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</si>
  <si>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</si>
  <si>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</si>
  <si>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</si>
  <si>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</si>
  <si>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</si>
  <si>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</si>
  <si>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</si>
  <si>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</si>
  <si>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</si>
  <si>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</si>
  <si>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</si>
  <si>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</si>
  <si>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</si>
  <si>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</si>
  <si>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</si>
  <si>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</si>
  <si>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</si>
  <si>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</si>
  <si>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</si>
  <si>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</si>
  <si>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</si>
  <si>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</si>
  <si>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</si>
  <si>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</si>
  <si>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</si>
  <si>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</si>
  <si>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</si>
  <si>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</si>
  <si>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</si>
  <si>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</si>
  <si>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</si>
  <si>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</si>
  <si>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</si>
  <si>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</si>
  <si>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</si>
  <si>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</si>
  <si>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</si>
  <si>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</si>
  <si>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</si>
  <si>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</si>
  <si>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</si>
  <si>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</si>
  <si>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</si>
  <si>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</si>
  <si>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</si>
  <si>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</si>
  <si>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</si>
  <si>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</si>
  <si>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</si>
  <si>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</si>
  <si>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</si>
  <si>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</si>
  <si>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</si>
  <si>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</si>
  <si>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</si>
  <si>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</si>
  <si>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</si>
  <si>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</si>
  <si>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</si>
  <si>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</si>
  <si>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</si>
  <si>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</si>
  <si>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</si>
  <si>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</si>
  <si>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</si>
  <si>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</si>
  <si>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</si>
  <si>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</si>
  <si>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</si>
  <si>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</si>
  <si>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</si>
  <si>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</si>
  <si>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</si>
  <si>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</si>
  <si>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</si>
  <si>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</si>
  <si>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</si>
  <si>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</si>
  <si>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</si>
  <si>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</si>
  <si>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</si>
  <si>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</si>
  <si>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</si>
  <si>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</si>
  <si>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</si>
  <si>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</si>
  <si>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</si>
  <si>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</si>
  <si>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</si>
  <si>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</si>
  <si>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</si>
  <si>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</si>
  <si>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</si>
  <si>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</si>
  <si>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</si>
  <si>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</si>
  <si>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</si>
  <si>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</si>
  <si>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</si>
  <si>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</si>
  <si>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</si>
  <si>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</si>
  <si>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</si>
  <si>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</si>
  <si>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</si>
  <si>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</si>
  <si>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</si>
  <si>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</si>
  <si>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</si>
  <si>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</si>
  <si>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</si>
  <si>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</si>
  <si>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</si>
  <si>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</si>
  <si>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</si>
  <si>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</si>
  <si>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</si>
  <si>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</si>
  <si>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</si>
  <si>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</si>
  <si>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</si>
  <si>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</si>
  <si>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</si>
  <si>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</si>
  <si>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</si>
  <si>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</si>
  <si>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</si>
  <si>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</si>
  <si>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</si>
  <si>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</si>
  <si>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</si>
  <si>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</si>
  <si>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</si>
  <si>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</si>
  <si>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</si>
  <si>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</si>
  <si>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</si>
  <si>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</si>
  <si>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</si>
  <si>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</si>
  <si>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</si>
  <si>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</si>
  <si>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</si>
  <si>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</si>
  <si>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</si>
  <si>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</si>
  <si>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</si>
  <si>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</si>
  <si>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</si>
  <si>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</si>
  <si>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</si>
  <si>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</si>
  <si>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</si>
  <si>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</si>
  <si>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</si>
  <si>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</si>
  <si>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</si>
  <si>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</si>
  <si>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</si>
  <si>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</si>
  <si>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</si>
  <si>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</si>
  <si>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</si>
  <si>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</si>
  <si>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</si>
  <si>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</si>
  <si>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</si>
  <si>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</si>
  <si>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</si>
  <si>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</si>
  <si>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</si>
  <si>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</si>
  <si>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</si>
  <si>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</si>
  <si>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</si>
  <si>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</si>
  <si>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</si>
  <si>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</si>
  <si>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</si>
  <si>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</si>
  <si>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</si>
  <si>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</si>
  <si>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</si>
  <si>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</si>
  <si>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</si>
  <si>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</si>
  <si>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</si>
  <si>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</si>
  <si>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</si>
  <si>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</si>
  <si>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</si>
  <si>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</si>
  <si>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</si>
  <si>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</si>
  <si>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</si>
  <si>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</si>
  <si>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</si>
  <si>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</si>
  <si>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</si>
  <si>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</si>
  <si>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</si>
  <si>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</si>
  <si>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</si>
  <si>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</si>
  <si>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</si>
  <si>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</si>
  <si>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</si>
  <si>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</si>
  <si>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</si>
  <si>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</si>
  <si>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</si>
  <si>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</si>
  <si>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</si>
  <si>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</si>
  <si>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</si>
  <si>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</si>
  <si>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</si>
  <si>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</si>
  <si>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</si>
  <si>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</si>
  <si>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</si>
  <si>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</si>
  <si>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</si>
  <si>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</si>
  <si>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</si>
  <si>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</si>
  <si>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</si>
  <si>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</si>
  <si>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</si>
  <si>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</si>
  <si>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</si>
  <si>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</si>
  <si>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</si>
  <si>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</si>
  <si>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</si>
  <si>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</si>
  <si>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</si>
  <si>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</si>
  <si>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</si>
  <si>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</si>
  <si>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</si>
  <si>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</si>
  <si>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</si>
  <si>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</si>
  <si>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</si>
  <si>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</si>
  <si>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</si>
  <si>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</si>
  <si>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</si>
  <si>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</si>
  <si>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</si>
  <si>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</si>
  <si>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</si>
  <si>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</si>
  <si>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</si>
  <si>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</si>
  <si>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</si>
  <si>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</si>
  <si>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</si>
  <si>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</si>
  <si>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</si>
  <si>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</si>
  <si>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</si>
  <si>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</si>
  <si>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</si>
  <si>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</si>
  <si>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</si>
  <si>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</si>
  <si>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</si>
  <si>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</si>
  <si>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</si>
  <si>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</si>
  <si>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</si>
  <si>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</si>
  <si>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</si>
  <si>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</si>
  <si>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</si>
  <si>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</si>
  <si>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</si>
  <si>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</si>
  <si>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</si>
  <si>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</si>
  <si>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</si>
  <si>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</si>
  <si>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</si>
  <si>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</si>
  <si>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</si>
  <si>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</si>
  <si>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</si>
  <si>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</si>
  <si>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</si>
  <si>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</si>
  <si>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</si>
  <si>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</si>
  <si>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</si>
  <si>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</si>
  <si>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</si>
  <si>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</si>
  <si>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</si>
  <si>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</si>
  <si>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</si>
  <si>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</si>
  <si>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</si>
  <si>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</si>
  <si>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</si>
  <si>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</si>
  <si>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</si>
  <si>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</si>
  <si>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</si>
  <si>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</si>
  <si>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</si>
  <si>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</si>
  <si>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</si>
  <si>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</si>
  <si>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</si>
  <si>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</si>
  <si>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</si>
  <si>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</si>
  <si>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</si>
  <si>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</si>
  <si>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</si>
  <si>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</si>
  <si>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</si>
  <si>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</si>
  <si>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</si>
  <si>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</si>
  <si>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</si>
  <si>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</si>
  <si>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</si>
  <si>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</si>
  <si>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</si>
  <si>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</si>
  <si>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</si>
  <si>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</si>
  <si>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</si>
  <si>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</si>
  <si>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</si>
  <si>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</si>
  <si>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</si>
  <si>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</si>
  <si>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</si>
  <si>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</si>
  <si>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</si>
  <si>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</si>
  <si>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</si>
  <si>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</si>
  <si>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</si>
  <si>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</si>
  <si>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</si>
  <si>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</si>
  <si>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</si>
  <si>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</si>
  <si>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</si>
  <si>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</si>
  <si>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</si>
  <si>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</si>
  <si>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</si>
  <si>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</si>
  <si>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</si>
  <si>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</si>
  <si>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</si>
  <si>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</si>
  <si>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</si>
  <si>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</si>
  <si>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</si>
  <si>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</si>
  <si>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</si>
  <si>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</si>
  <si>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</si>
  <si>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</si>
  <si>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</si>
  <si>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</si>
  <si>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</si>
  <si>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</si>
  <si>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</si>
  <si>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</si>
  <si>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</si>
  <si>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</si>
  <si>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</si>
  <si>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</si>
  <si>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</si>
  <si>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</si>
  <si>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</si>
  <si>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</si>
  <si>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</si>
  <si>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</si>
  <si>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</si>
  <si>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</si>
  <si>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</si>
  <si>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</si>
  <si>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</si>
  <si>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</si>
  <si>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</si>
  <si>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</si>
  <si>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</si>
  <si>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</si>
  <si>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</si>
  <si>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</si>
  <si>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</si>
  <si>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</si>
  <si>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</si>
  <si>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</si>
  <si>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</si>
  <si>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</si>
  <si>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</si>
  <si>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</si>
  <si>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</si>
  <si>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</si>
  <si>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</si>
  <si>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</si>
  <si>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</si>
  <si>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</si>
  <si>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</si>
  <si>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</si>
  <si>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</si>
  <si>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</si>
  <si>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</si>
  <si>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</si>
  <si>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</si>
  <si>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</si>
  <si>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</si>
  <si>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</si>
  <si>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</si>
  <si>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</si>
  <si>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</si>
  <si>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</si>
  <si>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</si>
  <si>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</si>
  <si>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</si>
  <si>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</si>
  <si>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</si>
  <si>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</si>
  <si>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</si>
  <si>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</si>
  <si>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</si>
  <si>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</si>
  <si>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</si>
  <si>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</si>
  <si>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</si>
  <si>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</si>
  <si>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</si>
  <si>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</si>
  <si>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</si>
  <si>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</si>
  <si>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</si>
  <si>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</si>
  <si>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</si>
  <si>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</si>
  <si>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</si>
  <si>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</si>
  <si>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</si>
  <si>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</si>
  <si>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</si>
  <si>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</si>
  <si>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</si>
  <si>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</si>
  <si>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</si>
  <si>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</si>
  <si>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</si>
  <si>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</si>
  <si>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</si>
  <si>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</si>
  <si>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</si>
  <si>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</si>
  <si>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</si>
  <si>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</si>
  <si>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</si>
  <si>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</si>
  <si>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</si>
  <si>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</si>
  <si>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</si>
  <si>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</si>
  <si>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</si>
  <si>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</si>
  <si>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</si>
  <si>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</si>
  <si>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</si>
  <si>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</si>
  <si>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</si>
  <si>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</si>
  <si>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</si>
  <si>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</si>
  <si>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</si>
  <si>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</si>
  <si>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</si>
  <si>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</si>
  <si>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</si>
  <si>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</si>
  <si>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</si>
  <si>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</si>
  <si>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</si>
  <si>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</si>
  <si>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</si>
  <si>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</si>
  <si>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</si>
  <si>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</si>
  <si>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</si>
  <si>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</si>
  <si>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</si>
  <si>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</si>
  <si>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</si>
  <si>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</si>
  <si>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</si>
  <si>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</si>
  <si>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</si>
  <si>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</si>
  <si>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</si>
  <si>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</si>
  <si>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</si>
  <si>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</si>
  <si>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</si>
  <si>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</si>
  <si>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</si>
  <si>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</si>
  <si>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</si>
  <si>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</si>
  <si>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</si>
  <si>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</si>
  <si>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</si>
  <si>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</si>
  <si>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</si>
  <si>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</si>
  <si>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</si>
  <si>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</si>
  <si>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</si>
  <si>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</si>
  <si>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</si>
  <si>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</si>
  <si>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</si>
  <si>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</si>
  <si>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</si>
  <si>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</si>
  <si>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</si>
  <si>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</si>
  <si>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</si>
  <si>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</si>
  <si>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</si>
  <si>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</si>
  <si>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</si>
  <si>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</si>
  <si>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</si>
  <si>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</si>
  <si>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</si>
  <si>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</si>
  <si>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</si>
  <si>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</si>
  <si>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</si>
  <si>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</si>
  <si>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</si>
  <si>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</si>
  <si>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</si>
  <si>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</si>
  <si>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</si>
  <si>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</si>
  <si>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</si>
  <si>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</si>
  <si>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</si>
  <si>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</si>
  <si>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</si>
  <si>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</si>
  <si>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</si>
  <si>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</si>
  <si>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</si>
  <si>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</si>
  <si>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</si>
  <si>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</si>
  <si>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</si>
  <si>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</si>
  <si>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</si>
  <si>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</si>
  <si>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</si>
  <si>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</si>
  <si>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</si>
  <si>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</si>
  <si>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</si>
  <si>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</si>
  <si>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</si>
  <si>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</si>
  <si>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</si>
  <si>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</si>
  <si>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</si>
  <si>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</si>
  <si>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</si>
  <si>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</si>
  <si>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</si>
  <si>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</si>
  <si>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</si>
  <si>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</si>
  <si>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</si>
  <si>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</si>
  <si>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</si>
  <si>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</si>
  <si>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</si>
  <si>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</si>
  <si>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</si>
  <si>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</si>
  <si>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</si>
  <si>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</si>
  <si>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</si>
  <si>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</si>
  <si>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</si>
  <si>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</si>
  <si>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</si>
  <si>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</si>
  <si>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</si>
  <si>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</si>
  <si>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</si>
  <si>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</si>
  <si>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</si>
  <si>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</si>
  <si>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</si>
  <si>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</si>
  <si>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</si>
  <si>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</si>
  <si>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</si>
  <si>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</si>
  <si>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</si>
  <si>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</si>
  <si>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</si>
  <si>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</si>
  <si>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</si>
  <si>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</si>
  <si>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</si>
  <si>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</si>
  <si>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</si>
  <si>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</si>
  <si>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</si>
  <si>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</si>
  <si>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</si>
  <si>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</si>
  <si>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</si>
  <si>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</si>
  <si>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</si>
  <si>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</si>
  <si>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</si>
  <si>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</si>
  <si>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</si>
  <si>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</si>
  <si>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</si>
  <si>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</si>
  <si>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</si>
  <si>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</si>
  <si>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</si>
  <si>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</si>
  <si>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</si>
  <si>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</si>
  <si>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</si>
  <si>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</si>
  <si>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</si>
  <si>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</si>
  <si>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</si>
  <si>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</si>
  <si>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</si>
  <si>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</si>
  <si>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</si>
  <si>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</si>
  <si>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</si>
  <si>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</si>
  <si>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</si>
  <si>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</si>
  <si>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</si>
  <si>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</si>
  <si>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</si>
  <si>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</si>
  <si>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</si>
  <si>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</si>
  <si>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</si>
  <si>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</si>
  <si>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</si>
  <si>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</si>
  <si>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</si>
  <si>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</si>
  <si>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</si>
  <si>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</si>
  <si>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</si>
  <si>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</si>
  <si>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</si>
  <si>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</si>
  <si>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</si>
  <si>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</si>
  <si>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</si>
  <si>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</si>
  <si>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</si>
  <si>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</si>
  <si>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</si>
  <si>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</si>
  <si>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</si>
  <si>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</si>
  <si>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</si>
  <si>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</si>
  <si>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</si>
  <si>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</si>
  <si>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</si>
  <si>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</si>
  <si>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</si>
  <si>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</si>
  <si>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</si>
  <si>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</si>
  <si>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</si>
  <si>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</si>
  <si>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</si>
  <si>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</si>
  <si>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</si>
  <si>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</si>
  <si>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</si>
  <si>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</si>
  <si>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</si>
  <si>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</si>
  <si>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</si>
  <si>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</si>
  <si>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</si>
  <si>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</si>
  <si>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</si>
  <si>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</si>
  <si>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</si>
  <si>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</si>
  <si>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</si>
  <si>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</si>
  <si>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</si>
  <si>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</si>
  <si>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</si>
  <si>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</si>
  <si>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</si>
  <si>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</si>
  <si>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</si>
  <si>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</si>
  <si>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</si>
  <si>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</si>
  <si>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</si>
  <si>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</si>
  <si>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</si>
  <si>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</si>
  <si>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</si>
  <si>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</si>
  <si>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</si>
  <si>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</si>
  <si>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</si>
  <si>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</si>
  <si>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</si>
  <si>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</si>
  <si>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</si>
  <si>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</si>
  <si>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</si>
  <si>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</si>
  <si>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</si>
  <si>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</si>
  <si>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</si>
  <si>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</si>
  <si>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</si>
  <si>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</si>
  <si>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</si>
  <si>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</si>
  <si>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</si>
  <si>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</si>
  <si>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</si>
  <si>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</si>
  <si>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</si>
  <si>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</si>
  <si>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</si>
  <si>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</si>
  <si>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</si>
  <si>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</si>
  <si>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</si>
  <si>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</si>
  <si>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</si>
  <si>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</si>
  <si>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</si>
  <si>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</si>
  <si>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</si>
  <si>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</si>
  <si>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</si>
  <si>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</si>
  <si>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</si>
  <si>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</si>
  <si>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</si>
  <si>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</si>
  <si>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</si>
  <si>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</si>
  <si>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</si>
  <si>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</si>
  <si>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</si>
  <si>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</si>
  <si>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</si>
  <si>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</si>
  <si>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</si>
  <si>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</si>
  <si>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</si>
  <si>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</si>
  <si>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</si>
  <si>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</si>
  <si>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</si>
  <si>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</si>
  <si>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</si>
  <si>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</si>
  <si>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</si>
  <si>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</si>
  <si>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</si>
  <si>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</si>
  <si>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</si>
  <si>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</si>
  <si>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</si>
  <si>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</si>
  <si>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</si>
  <si>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</si>
  <si>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</si>
  <si>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</si>
  <si>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</si>
  <si>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</si>
  <si>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</si>
  <si>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</si>
  <si>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</si>
  <si>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</si>
  <si>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</si>
  <si>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</si>
  <si>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</si>
  <si>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</si>
  <si>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</si>
  <si>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</si>
  <si>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</si>
  <si>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</si>
  <si>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</si>
  <si>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</si>
  <si>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</si>
  <si>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</si>
  <si>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</si>
  <si>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</si>
  <si>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</si>
  <si>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</si>
  <si>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</si>
  <si>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</si>
  <si>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</si>
  <si>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</si>
  <si>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</si>
  <si>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</si>
  <si>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</si>
  <si>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</si>
  <si>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</si>
  <si>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</si>
  <si>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</si>
  <si>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</si>
  <si>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</si>
  <si>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</si>
  <si>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</si>
  <si>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</si>
  <si>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</si>
  <si>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</si>
  <si>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</si>
  <si>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</si>
  <si>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</si>
  <si>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</si>
  <si>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</si>
  <si>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</si>
  <si>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</si>
  <si>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</si>
  <si>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</si>
  <si>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</si>
  <si>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</si>
  <si>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</si>
  <si>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</si>
  <si>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</si>
  <si>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</si>
  <si>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</si>
  <si>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</si>
  <si>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</si>
  <si>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</si>
  <si>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</si>
  <si>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</si>
  <si>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</si>
  <si>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</si>
  <si>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</si>
  <si>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</si>
  <si>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</si>
  <si>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</si>
  <si>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</si>
  <si>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</si>
  <si>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</si>
  <si>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</si>
  <si>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</si>
  <si>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</si>
  <si>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</si>
  <si>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</si>
  <si>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</si>
  <si>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</si>
  <si>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</si>
  <si>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</si>
  <si>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</si>
  <si>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</si>
  <si>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</si>
  <si>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</si>
  <si>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</si>
  <si>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</si>
  <si>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</si>
  <si>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</si>
  <si>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</si>
  <si>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</si>
  <si>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</si>
  <si>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</si>
  <si>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</si>
  <si>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</si>
  <si>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</si>
  <si>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</si>
  <si>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</si>
  <si>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</si>
  <si>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</si>
  <si>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</si>
  <si>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</si>
  <si>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</si>
  <si>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</si>
  <si>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</si>
  <si>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</si>
  <si>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</si>
  <si>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</si>
  <si>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</si>
  <si>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</si>
  <si>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</si>
  <si>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</si>
  <si>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</si>
  <si>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</si>
  <si>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</si>
  <si>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</si>
  <si>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</si>
  <si>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</si>
  <si>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</si>
  <si>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</si>
  <si>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</si>
  <si>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</si>
  <si>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</si>
  <si>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</si>
  <si>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</si>
  <si>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</si>
  <si>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</si>
  <si>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</si>
  <si>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</si>
  <si>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</si>
  <si>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</si>
  <si>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</si>
  <si>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</si>
  <si>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</si>
  <si>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</si>
  <si>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</si>
  <si>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</si>
  <si>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</si>
  <si>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</si>
  <si>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</si>
  <si>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</si>
  <si>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</si>
  <si>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</si>
  <si>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</si>
  <si>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</si>
  <si>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</si>
  <si>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</si>
  <si>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</si>
  <si>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</si>
  <si>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</si>
  <si>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</si>
  <si>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</si>
  <si>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</si>
  <si>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</si>
  <si>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</si>
  <si>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</si>
  <si>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</si>
  <si>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</si>
  <si>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</si>
  <si>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</si>
  <si>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</si>
  <si>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</si>
  <si>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</si>
  <si>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</si>
  <si>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</si>
  <si>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</si>
  <si>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</si>
  <si>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</si>
  <si>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</si>
  <si>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</si>
  <si>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</si>
  <si>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</si>
  <si>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</si>
  <si>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</si>
  <si>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</si>
  <si>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</si>
  <si>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</si>
  <si>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</si>
  <si>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</si>
  <si>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</si>
  <si>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</si>
  <si>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</si>
  <si>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</si>
  <si>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</si>
  <si>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</si>
  <si>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</si>
  <si>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</si>
  <si>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</si>
  <si>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</si>
  <si>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</si>
  <si>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</si>
  <si>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</si>
  <si>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</si>
  <si>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</si>
  <si>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</si>
  <si>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</si>
  <si>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</si>
  <si>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</si>
  <si>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</si>
  <si>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</si>
  <si>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</si>
  <si>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</si>
  <si>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</si>
  <si>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</si>
  <si>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</si>
  <si>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</si>
  <si>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</si>
  <si>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</si>
  <si>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</si>
  <si>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</si>
  <si>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</si>
  <si>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</si>
  <si>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</si>
  <si>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</si>
  <si>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</si>
  <si>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</si>
  <si>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</si>
  <si>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</si>
  <si>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</si>
  <si>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</si>
  <si>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</si>
  <si>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</si>
  <si>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</si>
  <si>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</si>
  <si>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</si>
  <si>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</si>
  <si>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</si>
  <si>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</si>
  <si>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</si>
  <si>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</si>
  <si>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</si>
  <si>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</si>
  <si>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</si>
  <si>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</si>
  <si>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</si>
  <si>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</si>
  <si>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</si>
  <si>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</si>
  <si>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</si>
  <si>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</si>
  <si>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</si>
  <si>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</si>
  <si>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</si>
  <si>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</si>
  <si>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</si>
  <si>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</si>
  <si>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</si>
  <si>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</si>
  <si>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</si>
  <si>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</si>
  <si>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</si>
  <si>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</si>
  <si>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</si>
  <si>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</si>
  <si>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</si>
  <si>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</si>
  <si>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</si>
  <si>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</si>
  <si>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</si>
  <si>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</si>
  <si>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</si>
  <si>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</si>
  <si>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</si>
  <si>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</si>
  <si>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</si>
  <si>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</si>
  <si>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</si>
  <si>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</si>
  <si>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</si>
  <si>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</si>
  <si>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</si>
  <si>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</si>
  <si>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</si>
  <si>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</si>
  <si>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</si>
  <si>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</si>
  <si>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</si>
  <si>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</si>
  <si>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</si>
  <si>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</si>
  <si>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</si>
  <si>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</si>
  <si>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</si>
  <si>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</si>
  <si>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</si>
  <si>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</si>
  <si>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</si>
  <si>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</si>
  <si>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</si>
  <si>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</si>
  <si>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</si>
  <si>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</si>
  <si>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</si>
  <si>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</si>
  <si>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</si>
  <si>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</si>
  <si>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</si>
  <si>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</si>
  <si>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</si>
  <si>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</si>
  <si>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</si>
  <si>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</si>
  <si>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</si>
  <si>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</si>
  <si>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</si>
  <si>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</si>
  <si>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</si>
  <si>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</si>
  <si>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</si>
  <si>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</si>
  <si>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</si>
  <si>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</si>
  <si>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</si>
  <si>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</si>
  <si>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</si>
  <si>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</si>
  <si>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</si>
  <si>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</si>
  <si>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</si>
  <si>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</si>
  <si>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</si>
  <si>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</si>
  <si>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</si>
  <si>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</si>
  <si>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</si>
  <si>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</si>
  <si>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</si>
  <si>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</si>
  <si>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</si>
  <si>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</si>
  <si>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</si>
  <si>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</si>
  <si>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</si>
  <si>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</si>
  <si>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</si>
  <si>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</si>
  <si>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</si>
  <si>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</si>
  <si>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</si>
  <si>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</si>
  <si>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</si>
  <si>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</si>
  <si>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</si>
  <si>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</si>
  <si>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</si>
  <si>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</si>
  <si>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</si>
  <si>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</si>
  <si>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</si>
  <si>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</si>
  <si>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</si>
  <si>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</si>
  <si>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</si>
  <si>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</si>
  <si>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</si>
  <si>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</si>
  <si>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</si>
  <si>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</si>
  <si>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</si>
  <si>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</si>
  <si>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</si>
  <si>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</si>
  <si>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</si>
  <si>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</si>
  <si>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</si>
  <si>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</si>
  <si>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</si>
  <si>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</si>
  <si>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</si>
  <si>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</si>
  <si>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</si>
  <si>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</si>
  <si>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</si>
  <si>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</si>
  <si>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</si>
  <si>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</si>
  <si>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</si>
  <si>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</si>
  <si>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</si>
  <si>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</si>
  <si>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</si>
  <si>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</si>
  <si>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</si>
  <si>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</si>
  <si>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</si>
  <si>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</si>
  <si>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</si>
  <si>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</si>
  <si>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</si>
  <si>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</si>
  <si>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</si>
  <si>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</si>
  <si>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</si>
  <si>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</si>
  <si>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</si>
  <si>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</si>
  <si>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</si>
  <si>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</si>
  <si>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</si>
  <si>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</si>
  <si>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</si>
  <si>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</si>
  <si>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</si>
  <si>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</si>
  <si>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</si>
  <si>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</si>
  <si>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</si>
  <si>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</si>
  <si>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</si>
  <si>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</si>
  <si>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</si>
  <si>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</si>
  <si>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</si>
  <si>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</si>
  <si>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</si>
  <si>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</si>
  <si>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</si>
  <si>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</si>
  <si>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</si>
  <si>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</si>
  <si>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</si>
  <si>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</si>
  <si>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</si>
  <si>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</si>
  <si>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</si>
  <si>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</si>
  <si>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</si>
  <si>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</si>
  <si>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</si>
  <si>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</si>
  <si>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</si>
  <si>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</si>
  <si>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</si>
  <si>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</si>
  <si>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</si>
  <si>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</si>
  <si>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</si>
  <si>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</si>
  <si>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</si>
  <si>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</si>
  <si>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</si>
  <si>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</si>
  <si>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</si>
  <si>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</si>
  <si>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</si>
  <si>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</si>
  <si>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</si>
  <si>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</si>
  <si>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</si>
  <si>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</si>
  <si>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</si>
  <si>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</si>
  <si>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</si>
  <si>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</si>
  <si>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</si>
  <si>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</si>
  <si>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</si>
  <si>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</si>
  <si>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</si>
  <si>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</si>
  <si>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</si>
  <si>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</si>
  <si>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</si>
  <si>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</si>
  <si>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</si>
  <si>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</si>
  <si>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</si>
  <si>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</si>
  <si>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</si>
  <si>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</si>
  <si>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</si>
  <si>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</si>
  <si>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</si>
  <si>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</si>
  <si>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</si>
  <si>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</si>
  <si>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</si>
  <si>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</si>
  <si>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</si>
  <si>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</si>
  <si>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</si>
  <si>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</si>
  <si>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</si>
  <si>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</si>
  <si>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</si>
  <si>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</si>
  <si>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</si>
  <si>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</si>
  <si>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</si>
  <si>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</si>
  <si>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</si>
  <si>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</si>
  <si>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</si>
  <si>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</si>
  <si>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</si>
  <si>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</si>
  <si>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</si>
  <si>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</si>
  <si>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</si>
  <si>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</si>
  <si>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</si>
  <si>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</si>
  <si>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</si>
  <si>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</si>
  <si>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</si>
  <si>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</si>
  <si>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</si>
  <si>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</si>
  <si>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</si>
  <si>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</si>
  <si>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</si>
  <si>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</si>
  <si>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</si>
  <si>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</si>
  <si>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</si>
  <si>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</si>
  <si>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</si>
  <si>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</si>
  <si>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</si>
  <si>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</si>
  <si>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</si>
  <si>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</si>
  <si>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</si>
  <si>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</si>
  <si>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</si>
  <si>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</si>
  <si>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</si>
  <si>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</si>
  <si>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</si>
  <si>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</si>
  <si>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</si>
  <si>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</si>
  <si>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</si>
  <si>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</si>
  <si>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</si>
  <si>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</si>
  <si>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</si>
  <si>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</si>
  <si>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</si>
  <si>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</si>
  <si>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</si>
  <si>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</si>
  <si>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</si>
  <si>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</si>
  <si>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</si>
  <si>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</si>
  <si>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</si>
  <si>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</si>
  <si>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</si>
  <si>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</si>
  <si>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</si>
  <si>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</si>
  <si>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</si>
  <si>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</si>
  <si>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</si>
  <si>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</si>
  <si>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</si>
  <si>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</si>
  <si>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</si>
  <si>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</si>
  <si>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</si>
  <si>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</si>
  <si>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</si>
  <si>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</si>
  <si>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</si>
  <si>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</si>
  <si>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</si>
  <si>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</si>
  <si>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</si>
  <si>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</si>
  <si>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</si>
  <si>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</si>
  <si>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</si>
  <si>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</si>
  <si>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</si>
  <si>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</si>
  <si>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</si>
  <si>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</si>
  <si>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</si>
  <si>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</si>
  <si>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</si>
  <si>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</si>
  <si>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</si>
  <si>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</si>
  <si>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</si>
  <si>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</si>
  <si>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</si>
  <si>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</si>
  <si>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</si>
  <si>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</si>
  <si>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</si>
  <si>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</si>
  <si>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</si>
  <si>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</si>
  <si>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</si>
  <si>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</si>
  <si>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</si>
  <si>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</si>
  <si>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</si>
  <si>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</si>
  <si>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</si>
  <si>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</si>
  <si>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</si>
  <si>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</si>
  <si>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</si>
  <si>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</si>
  <si>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</si>
  <si>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</si>
  <si>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</si>
  <si>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</si>
  <si>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</si>
  <si>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</si>
  <si>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</si>
  <si>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</si>
  <si>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</si>
  <si>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</si>
  <si>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</si>
  <si>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</si>
  <si>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</si>
  <si>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</si>
  <si>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</si>
  <si>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</si>
  <si>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</si>
  <si>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</si>
  <si>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</si>
  <si>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</si>
  <si>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</si>
  <si>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</si>
  <si>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</si>
  <si>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</si>
  <si>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</si>
  <si>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</si>
  <si>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</si>
  <si>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</si>
  <si>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</si>
  <si>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</si>
  <si>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</si>
  <si>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</si>
  <si>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</si>
  <si>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</si>
  <si>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</si>
  <si>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</si>
  <si>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</si>
  <si>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</si>
  <si>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</si>
  <si>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</si>
  <si>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</si>
  <si>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</si>
  <si>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</si>
  <si>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</si>
  <si>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</si>
  <si>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</si>
  <si>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</si>
  <si>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</si>
  <si>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</si>
  <si>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</si>
  <si>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</si>
  <si>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</si>
  <si>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</si>
  <si>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</si>
  <si>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</si>
  <si>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</si>
  <si>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</si>
  <si>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</si>
  <si>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</si>
  <si>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</si>
  <si>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</si>
  <si>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</si>
  <si>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</si>
  <si>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</si>
  <si>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</si>
  <si>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</si>
  <si>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</si>
  <si>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</si>
  <si>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</si>
  <si>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</si>
  <si>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</si>
  <si>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</si>
  <si>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</si>
  <si>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</si>
  <si>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</si>
  <si>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</si>
  <si>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</si>
  <si>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</si>
  <si>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</si>
  <si>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</si>
  <si>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</si>
  <si>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</si>
  <si>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</si>
  <si>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</si>
  <si>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</si>
  <si>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</si>
  <si>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</si>
  <si>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</si>
  <si>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</si>
  <si>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</si>
  <si>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</si>
  <si>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</si>
  <si>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</si>
  <si>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</si>
  <si>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</si>
  <si>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</si>
  <si>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</si>
  <si>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</si>
  <si>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</si>
  <si>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</si>
  <si>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</si>
  <si>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</si>
  <si>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</si>
  <si>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</si>
  <si>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</si>
  <si>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</si>
  <si>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</si>
  <si>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</si>
  <si>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</si>
  <si>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</si>
  <si>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</si>
  <si>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</si>
  <si>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</si>
  <si>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</si>
  <si>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</si>
  <si>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</si>
  <si>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</si>
  <si>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</si>
  <si>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</si>
  <si>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</si>
  <si>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</si>
  <si>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</si>
  <si>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</si>
  <si>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</si>
  <si>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</si>
  <si>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</si>
  <si>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</si>
  <si>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</si>
  <si>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</si>
  <si>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</si>
  <si>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</si>
  <si>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</si>
  <si>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</si>
  <si>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</si>
  <si>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</si>
  <si>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</si>
  <si>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</si>
  <si>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</si>
  <si>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</si>
  <si>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</si>
  <si>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</si>
  <si>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</si>
  <si>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</si>
  <si>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</si>
  <si>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</si>
  <si>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</si>
  <si>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</si>
  <si>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</si>
  <si>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</si>
  <si>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</si>
  <si>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</si>
  <si>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</si>
  <si>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</si>
  <si>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</si>
  <si>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</si>
  <si>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</si>
  <si>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</si>
  <si>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</si>
  <si>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</si>
  <si>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</si>
  <si>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</si>
  <si>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</si>
  <si>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</si>
  <si>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</si>
  <si>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</si>
  <si>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</si>
  <si>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</si>
  <si>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</si>
  <si>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</si>
  <si>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</si>
  <si>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</si>
  <si>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</si>
  <si>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</si>
  <si>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</si>
  <si>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</si>
  <si>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</si>
  <si>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</si>
  <si>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</si>
  <si>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</si>
  <si>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</si>
  <si>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</si>
  <si>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</si>
  <si>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</si>
  <si>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</si>
  <si>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</si>
  <si>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</si>
  <si>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</si>
  <si>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</si>
  <si>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</si>
  <si>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</si>
  <si>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</si>
  <si>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</si>
  <si>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</si>
  <si>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</si>
  <si>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</si>
  <si>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</si>
  <si>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</si>
  <si>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</si>
  <si>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</si>
  <si>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</si>
  <si>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</si>
  <si>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</si>
  <si>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</si>
  <si>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</si>
  <si>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</si>
  <si>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</si>
  <si>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</si>
  <si>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</si>
  <si>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</si>
  <si>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</si>
  <si>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</si>
  <si>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</si>
  <si>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</si>
  <si>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</si>
  <si>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</si>
  <si>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</si>
  <si>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</si>
  <si>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</si>
  <si>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</si>
  <si>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</si>
  <si>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</si>
  <si>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</si>
  <si>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</si>
  <si>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</si>
  <si>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</si>
  <si>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</si>
  <si>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</si>
  <si>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</si>
  <si>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</si>
  <si>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</si>
  <si>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</si>
  <si>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</si>
  <si>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</si>
  <si>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</si>
  <si>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</si>
  <si>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</si>
  <si>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</si>
  <si>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</si>
  <si>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</si>
  <si>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</si>
  <si>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</si>
  <si>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</si>
  <si>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</si>
  <si>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</si>
  <si>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</si>
  <si>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</si>
  <si>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</si>
  <si>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</si>
  <si>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</si>
  <si>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</si>
  <si>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</si>
  <si>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</si>
  <si>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</si>
  <si>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</si>
  <si>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</si>
  <si>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</si>
  <si>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</si>
  <si>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</si>
  <si>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</si>
  <si>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</si>
  <si>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</si>
  <si>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</si>
  <si>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</si>
  <si>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</si>
  <si>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</si>
  <si>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</si>
  <si>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</si>
  <si>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</si>
  <si>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</si>
  <si>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</si>
  <si>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</si>
  <si>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</si>
  <si>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</si>
  <si>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</si>
  <si>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</si>
  <si>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</si>
  <si>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</si>
  <si>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</si>
  <si>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</si>
  <si>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</si>
  <si>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</si>
  <si>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</si>
  <si>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</si>
  <si>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</si>
  <si>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</si>
  <si>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</si>
  <si>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</si>
  <si>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</si>
  <si>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</si>
  <si>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</si>
  <si>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</si>
  <si>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</si>
  <si>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</si>
  <si>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</si>
  <si>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</si>
  <si>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</si>
  <si>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</si>
  <si>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</si>
  <si>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</si>
  <si>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</si>
  <si>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</si>
  <si>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</si>
  <si>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</si>
  <si>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</si>
  <si>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</si>
  <si>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</si>
  <si>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</si>
  <si>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</si>
  <si>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</si>
  <si>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</si>
  <si>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</si>
  <si>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</si>
  <si>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</si>
  <si>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</si>
  <si>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</si>
  <si>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</si>
  <si>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</si>
  <si>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</si>
  <si>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</si>
  <si>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</si>
  <si>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</si>
  <si>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</si>
  <si>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</si>
  <si>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</si>
  <si>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</si>
  <si>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</si>
  <si>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</si>
  <si>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</si>
  <si>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</si>
  <si>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</si>
  <si>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</si>
  <si>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</si>
  <si>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</si>
  <si>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</si>
  <si>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</si>
  <si>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</si>
  <si>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</si>
  <si>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</si>
  <si>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</si>
  <si>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</si>
  <si>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</si>
  <si>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</si>
  <si>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</si>
  <si>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</si>
  <si>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</si>
  <si>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</si>
  <si>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</si>
  <si>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</si>
  <si>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</si>
  <si>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</si>
  <si>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</si>
  <si>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</si>
  <si>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</si>
  <si>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</si>
  <si>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</si>
  <si>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</si>
  <si>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</si>
  <si>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</si>
  <si>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</si>
  <si>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</si>
  <si>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</si>
  <si>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</si>
  <si>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</si>
  <si>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</si>
  <si>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</si>
  <si>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</si>
  <si>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</si>
  <si>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</si>
  <si>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</si>
  <si>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</si>
  <si>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</si>
  <si>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</si>
  <si>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</si>
  <si>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</si>
  <si>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</si>
  <si>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</si>
  <si>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</si>
  <si>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</si>
  <si>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</si>
  <si>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</si>
  <si>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</si>
  <si>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</si>
  <si>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</si>
  <si>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</si>
  <si>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</si>
  <si>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</si>
  <si>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</si>
  <si>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</si>
  <si>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</si>
  <si>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</si>
  <si>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</si>
  <si>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</si>
  <si>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</si>
  <si>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</si>
  <si>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</si>
  <si>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</si>
  <si>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</si>
  <si>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</si>
  <si>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</si>
  <si>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</si>
  <si>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</si>
  <si>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</si>
  <si>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</si>
  <si>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</si>
  <si>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</si>
  <si>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</si>
  <si>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</si>
  <si>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</si>
  <si>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</si>
  <si>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</si>
  <si>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</si>
  <si>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</si>
  <si>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</si>
  <si>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</si>
  <si>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</si>
  <si>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</si>
  <si>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</si>
  <si>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</si>
  <si>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</si>
  <si>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</si>
  <si>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</si>
  <si>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</si>
  <si>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</si>
  <si>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</si>
  <si>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</si>
  <si>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</si>
  <si>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</si>
  <si>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</si>
  <si>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</si>
  <si>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</si>
  <si>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</si>
  <si>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</si>
  <si>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</si>
  <si>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</si>
  <si>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</si>
  <si>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</si>
  <si>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</si>
  <si>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</si>
  <si>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</si>
  <si>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</si>
  <si>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</si>
  <si>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</si>
  <si>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</si>
  <si>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</si>
  <si>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</si>
  <si>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</si>
  <si>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</si>
  <si>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</si>
  <si>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</si>
  <si>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</si>
  <si>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</si>
  <si>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</si>
  <si>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</si>
  <si>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</si>
  <si>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</si>
  <si>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</si>
  <si>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</si>
  <si>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</si>
  <si>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</si>
  <si>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</si>
  <si>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</si>
  <si>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</si>
  <si>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</si>
  <si>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</si>
  <si>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</si>
  <si>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</si>
  <si>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</si>
  <si>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</si>
  <si>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</si>
  <si>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</si>
  <si>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</si>
  <si>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</si>
  <si>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</si>
  <si>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</si>
  <si>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</si>
  <si>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</si>
  <si>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</si>
  <si>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</si>
  <si>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</si>
  <si>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</si>
  <si>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</si>
  <si>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</si>
  <si>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</si>
  <si>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</si>
  <si>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</si>
  <si>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</si>
  <si>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</si>
  <si>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</si>
  <si>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</si>
  <si>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</si>
  <si>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</si>
  <si>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</si>
  <si>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</si>
  <si>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</si>
  <si>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</si>
  <si>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</si>
  <si>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</si>
  <si>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</si>
  <si>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</si>
  <si>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</si>
  <si>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</si>
  <si>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</si>
  <si>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</si>
  <si>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</si>
  <si>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</si>
  <si>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</si>
  <si>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</si>
  <si>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</si>
  <si>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</si>
  <si>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</si>
  <si>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</si>
  <si>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</si>
  <si>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</si>
  <si>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</si>
  <si>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</si>
  <si>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</si>
  <si>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</si>
  <si>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</si>
  <si>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</si>
  <si>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</si>
  <si>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</si>
  <si>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</si>
  <si>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</si>
  <si>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</si>
  <si>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</si>
  <si>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</si>
  <si>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</si>
  <si>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</si>
  <si>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</si>
  <si>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</si>
  <si>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</si>
  <si>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</si>
  <si>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</si>
  <si>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</si>
  <si>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</si>
  <si>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</si>
  <si>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</si>
  <si>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</si>
  <si>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</si>
  <si>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</si>
  <si>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</si>
  <si>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</si>
  <si>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</si>
  <si>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</si>
  <si>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</si>
  <si>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</si>
  <si>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</si>
  <si>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</si>
  <si>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</si>
  <si>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</si>
  <si>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</si>
  <si>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</si>
  <si>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</si>
  <si>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</si>
  <si>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</si>
  <si>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</si>
  <si>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</si>
  <si>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</si>
  <si>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</si>
  <si>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</si>
  <si>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</si>
  <si>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</si>
  <si>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</si>
  <si>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</si>
  <si>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</si>
  <si>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</si>
  <si>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</si>
  <si>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</si>
  <si>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</si>
  <si>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</si>
  <si>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</si>
  <si>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</si>
  <si>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</si>
  <si>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</si>
  <si>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</si>
  <si>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</si>
  <si>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</si>
  <si>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</si>
  <si>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</si>
  <si>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</si>
  <si>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</si>
  <si>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</si>
  <si>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</si>
  <si>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</si>
  <si>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</si>
  <si>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</si>
  <si>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</si>
  <si>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</si>
  <si>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</si>
  <si>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</si>
  <si>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</si>
  <si>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</si>
  <si>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</si>
  <si>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</si>
  <si>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</si>
  <si>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</si>
  <si>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</si>
  <si>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</si>
  <si>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</si>
  <si>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</si>
  <si>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</si>
  <si>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</si>
  <si>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</si>
  <si>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</si>
  <si>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</si>
  <si>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</si>
  <si>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</si>
  <si>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</si>
  <si>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</si>
  <si>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</si>
  <si>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</si>
  <si>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</si>
  <si>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</si>
  <si>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</si>
  <si>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</si>
  <si>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</si>
  <si>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</si>
  <si>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</si>
  <si>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</si>
  <si>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</si>
  <si>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</si>
  <si>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</si>
  <si>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</si>
  <si>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</si>
  <si>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</si>
  <si>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</si>
  <si>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</si>
  <si>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</si>
  <si>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</si>
  <si>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</si>
  <si>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</si>
  <si>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</si>
  <si>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</si>
  <si>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</si>
  <si>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</si>
  <si>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</si>
  <si>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</si>
  <si>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</si>
  <si>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</si>
  <si>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</si>
  <si>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</si>
  <si>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</si>
  <si>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</si>
  <si>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</si>
  <si>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</si>
  <si>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</si>
  <si>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</si>
  <si>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</si>
  <si>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</si>
  <si>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</si>
  <si>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</si>
  <si>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</si>
  <si>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</si>
  <si>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</si>
  <si>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</si>
  <si>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</si>
  <si>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</si>
  <si>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</si>
  <si>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</si>
  <si>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</si>
  <si>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</si>
  <si>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</si>
  <si>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</si>
  <si>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</si>
  <si>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</si>
  <si>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</si>
  <si>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</si>
  <si>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</si>
  <si>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</si>
  <si>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</si>
  <si>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</si>
  <si>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</si>
  <si>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</si>
  <si>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</si>
  <si>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</si>
  <si>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</si>
  <si>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</si>
  <si>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</si>
  <si>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</si>
  <si>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</si>
  <si>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</si>
  <si>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</si>
  <si>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</si>
  <si>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</si>
  <si>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</si>
  <si>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</si>
  <si>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</si>
  <si>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</si>
  <si>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</si>
  <si>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</si>
  <si>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</si>
  <si>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</si>
  <si>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</si>
  <si>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</si>
  <si>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</si>
  <si>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</si>
  <si>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</si>
  <si>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</si>
  <si>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</si>
  <si>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</si>
  <si>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</si>
  <si>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</si>
  <si>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</si>
  <si>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</si>
  <si>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</si>
  <si>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</si>
  <si>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</si>
  <si>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</si>
  <si>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</si>
  <si>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</si>
  <si>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</si>
  <si>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</si>
  <si>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</si>
  <si>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</si>
  <si>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</si>
  <si>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</si>
  <si>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</si>
  <si>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</si>
  <si>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</si>
  <si>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</si>
  <si>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</si>
  <si>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</si>
  <si>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</si>
  <si>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</si>
  <si>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</si>
  <si>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</si>
  <si>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</si>
  <si>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</si>
  <si>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</si>
  <si>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</si>
  <si>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</si>
  <si>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</si>
  <si>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</si>
  <si>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</si>
  <si>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</si>
  <si>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</si>
  <si>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</si>
  <si>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</si>
  <si>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</si>
  <si>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</si>
  <si>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</si>
  <si>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</si>
  <si>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</si>
  <si>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</si>
  <si>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</si>
  <si>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</si>
  <si>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</si>
  <si>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</si>
  <si>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</si>
  <si>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</si>
  <si>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</si>
  <si>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</si>
  <si>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</si>
  <si>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</si>
  <si>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</si>
  <si>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</si>
  <si>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</si>
  <si>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</si>
  <si>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</si>
  <si>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</si>
  <si>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</si>
  <si>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</si>
  <si>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</si>
  <si>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</si>
  <si>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</si>
  <si>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</si>
  <si>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</si>
  <si>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</si>
  <si>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</si>
  <si>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</si>
  <si>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</si>
  <si>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</si>
  <si>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</si>
  <si>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</si>
  <si>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</si>
  <si>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</si>
  <si>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</si>
  <si>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</si>
  <si>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</si>
  <si>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</si>
  <si>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</si>
  <si>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</si>
  <si>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</si>
  <si>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</si>
  <si>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</si>
  <si>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</si>
  <si>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</si>
  <si>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</si>
  <si>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</si>
  <si>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</si>
  <si>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</si>
  <si>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</si>
  <si>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</si>
  <si>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</si>
  <si>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</si>
  <si>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</si>
  <si>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</si>
  <si>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</si>
  <si>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</si>
  <si>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</si>
  <si>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</si>
  <si>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</si>
  <si>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</si>
  <si>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</si>
  <si>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</si>
  <si>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</si>
  <si>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</si>
  <si>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</si>
  <si>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</si>
  <si>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</si>
  <si>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</si>
  <si>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</si>
  <si>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</si>
  <si>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</si>
  <si>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</si>
  <si>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</si>
  <si>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</si>
  <si>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</si>
  <si>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</si>
  <si>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</si>
  <si>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</si>
  <si>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</si>
  <si>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</si>
  <si>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</si>
  <si>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</si>
  <si>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</si>
  <si>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</si>
  <si>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</si>
  <si>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</si>
  <si>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</si>
  <si>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</si>
  <si>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</si>
  <si>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</si>
  <si>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</si>
  <si>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</si>
  <si>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</si>
  <si>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</si>
  <si>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</si>
  <si>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</si>
  <si>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</si>
  <si>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</si>
  <si>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</si>
  <si>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</si>
  <si>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</si>
  <si>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</si>
  <si>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</si>
  <si>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</si>
  <si>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</si>
  <si>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</si>
  <si>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</si>
  <si>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</si>
  <si>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</si>
  <si>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</si>
  <si>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</si>
  <si>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</si>
  <si>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</si>
  <si>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</si>
  <si>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</si>
  <si>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</si>
  <si>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</si>
  <si>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</si>
  <si>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</si>
  <si>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</si>
  <si>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</si>
  <si>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</si>
  <si>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</si>
  <si>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</si>
  <si>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</si>
  <si>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</si>
  <si>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</si>
  <si>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</si>
  <si>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</si>
  <si>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</si>
  <si>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</si>
  <si>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</si>
  <si>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</si>
  <si>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</si>
  <si>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</si>
  <si>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</si>
  <si>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</si>
  <si>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</si>
  <si>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</si>
  <si>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</si>
  <si>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</si>
  <si>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</si>
  <si>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</si>
  <si>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</si>
  <si>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</si>
  <si>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</si>
  <si>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</si>
  <si>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</si>
  <si>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</si>
  <si>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</si>
  <si>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</si>
  <si>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</si>
  <si>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</si>
  <si>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</si>
  <si>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</si>
  <si>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</si>
  <si>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</si>
  <si>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</si>
  <si>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</si>
  <si>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</si>
  <si>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</si>
  <si>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</si>
  <si>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</si>
  <si>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</si>
  <si>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</si>
  <si>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</si>
  <si>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</si>
  <si>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</si>
  <si>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</si>
  <si>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</si>
  <si>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</si>
  <si>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</si>
  <si>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</si>
  <si>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</si>
  <si>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</si>
  <si>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</si>
  <si>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</si>
  <si>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</si>
  <si>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</si>
  <si>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</si>
  <si>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</si>
  <si>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</si>
  <si>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</si>
  <si>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</si>
  <si>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</si>
  <si>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</si>
  <si>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</si>
  <si>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</si>
  <si>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</si>
  <si>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</si>
  <si>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</si>
  <si>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</si>
  <si>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</si>
  <si>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</si>
  <si>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</si>
  <si>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</si>
  <si>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</si>
  <si>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</si>
  <si>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</si>
  <si>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</si>
  <si>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</si>
  <si>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</si>
  <si>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</si>
  <si>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</si>
  <si>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</si>
  <si>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</si>
  <si>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</si>
  <si>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</si>
  <si>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</si>
  <si>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</si>
  <si>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</si>
  <si>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</si>
  <si>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</si>
  <si>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</si>
  <si>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</si>
  <si>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</si>
  <si>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</si>
  <si>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</si>
  <si>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</si>
  <si>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</si>
  <si>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</si>
  <si>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</si>
  <si>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</si>
  <si>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</si>
  <si>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</si>
  <si>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</si>
  <si>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</si>
  <si>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</si>
  <si>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</si>
  <si>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</si>
  <si>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</si>
  <si>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</si>
  <si>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</si>
  <si>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</si>
  <si>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</si>
  <si>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</si>
  <si>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</si>
  <si>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</si>
  <si>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</si>
  <si>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</si>
  <si>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</si>
  <si>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</si>
  <si>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</si>
  <si>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</si>
  <si>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</si>
  <si>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</si>
  <si>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</si>
  <si>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</si>
  <si>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</si>
  <si>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</si>
  <si>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</si>
  <si>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</si>
  <si>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</si>
  <si>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</si>
  <si>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</si>
  <si>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</si>
  <si>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</si>
  <si>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</si>
  <si>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</si>
  <si>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</si>
  <si>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</si>
  <si>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</si>
  <si>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</si>
  <si>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</si>
  <si>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</si>
  <si>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</si>
  <si>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</si>
  <si>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</si>
  <si>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</si>
  <si>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</si>
  <si>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</si>
  <si>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</si>
  <si>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</si>
  <si>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</si>
  <si>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</si>
  <si>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</si>
  <si>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</si>
  <si>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</si>
  <si>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</si>
  <si>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</si>
  <si>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</si>
  <si>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</si>
  <si>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</si>
  <si>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</si>
  <si>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</si>
  <si>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</si>
  <si>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</si>
  <si>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</si>
  <si>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</si>
  <si>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</si>
  <si>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</si>
  <si>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</si>
  <si>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</si>
  <si>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</si>
  <si>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</si>
  <si>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</si>
  <si>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</si>
  <si>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</si>
  <si>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</si>
  <si>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</si>
  <si>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</si>
  <si>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</si>
  <si>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</si>
  <si>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</si>
  <si>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</si>
  <si>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</si>
  <si>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</si>
  <si>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</si>
  <si>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</si>
  <si>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</si>
  <si>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</si>
  <si>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</si>
  <si>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</si>
  <si>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</si>
  <si>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</si>
  <si>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</si>
  <si>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</si>
  <si>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</si>
  <si>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</si>
  <si>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</si>
  <si>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</si>
  <si>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</si>
  <si>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</si>
  <si>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</si>
  <si>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</si>
  <si>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</si>
  <si>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</si>
  <si>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</si>
  <si>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</si>
  <si>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</si>
  <si>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</si>
  <si>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</si>
  <si>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</si>
  <si>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</si>
  <si>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</si>
  <si>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</si>
  <si>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</si>
  <si>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</si>
  <si>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</si>
  <si>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</si>
  <si>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</si>
  <si>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</si>
  <si>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</si>
  <si>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</si>
  <si>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</si>
  <si>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</si>
  <si>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</si>
  <si>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</si>
  <si>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</si>
  <si>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</si>
  <si>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</si>
  <si>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</si>
  <si>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</si>
  <si>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</si>
  <si>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</si>
  <si>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</si>
  <si>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</si>
  <si>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</si>
  <si>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</si>
  <si>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</si>
  <si>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</si>
  <si>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</si>
  <si>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</si>
  <si>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</si>
  <si>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</si>
  <si>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</si>
  <si>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</si>
  <si>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</si>
  <si>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</si>
  <si>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</si>
  <si>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</si>
  <si>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</si>
  <si>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</si>
  <si>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</si>
  <si>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</si>
  <si>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</si>
  <si>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</si>
  <si>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</si>
  <si>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</si>
  <si>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</si>
  <si>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</si>
  <si>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</si>
  <si>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</si>
  <si>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</si>
  <si>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</si>
  <si>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</si>
  <si>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</si>
  <si>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</si>
  <si>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</si>
  <si>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</si>
  <si>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</si>
  <si>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</si>
  <si>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</si>
  <si>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</si>
  <si>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</si>
  <si>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</si>
  <si>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</si>
  <si>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</si>
  <si>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</si>
  <si>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</si>
  <si>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</si>
  <si>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</si>
  <si>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</si>
  <si>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</si>
  <si>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</si>
  <si>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</si>
  <si>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</si>
  <si>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</si>
  <si>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</si>
  <si>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</si>
  <si>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</si>
  <si>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</si>
  <si>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</si>
  <si>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</si>
  <si>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</si>
  <si>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</si>
  <si>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</si>
  <si>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</si>
  <si>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</si>
  <si>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</si>
  <si>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</si>
  <si>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</si>
  <si>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</si>
  <si>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</si>
  <si>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</si>
  <si>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</si>
  <si>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</si>
  <si>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</si>
  <si>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</si>
  <si>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</si>
  <si>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</si>
  <si>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</si>
  <si>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</si>
  <si>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</si>
  <si>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</si>
  <si>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</si>
  <si>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</si>
  <si>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</si>
  <si>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</si>
  <si>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</si>
  <si>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</si>
  <si>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</si>
  <si>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</si>
  <si>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</si>
  <si>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</si>
  <si>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</si>
  <si>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</si>
  <si>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</si>
  <si>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</si>
  <si>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</si>
  <si>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</si>
  <si>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</si>
  <si>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</si>
  <si>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</si>
  <si>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</si>
  <si>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</si>
  <si>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</si>
  <si>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</si>
  <si>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</si>
  <si>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</si>
  <si>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</si>
  <si>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</si>
  <si>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</si>
  <si>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</si>
  <si>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</si>
  <si>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</si>
  <si>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</si>
  <si>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</si>
  <si>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</si>
  <si>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</si>
  <si>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</si>
  <si>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</si>
  <si>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</si>
  <si>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</si>
  <si>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</si>
  <si>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</si>
  <si>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</si>
  <si>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</si>
  <si>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</si>
  <si>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</si>
  <si>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</si>
  <si>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</si>
  <si>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</si>
  <si>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</si>
  <si>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</si>
  <si>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</si>
  <si>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</si>
  <si>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</si>
  <si>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</si>
  <si>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</si>
  <si>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</si>
  <si>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</si>
  <si>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</si>
  <si>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</si>
  <si>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</si>
  <si>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</si>
  <si>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</si>
  <si>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</si>
  <si>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</si>
  <si>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</si>
  <si>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</si>
  <si>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</si>
  <si>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</si>
  <si>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</si>
  <si>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</si>
  <si>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</si>
  <si>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</si>
  <si>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</si>
  <si>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</si>
  <si>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</si>
  <si>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</si>
  <si>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</si>
  <si>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</si>
  <si>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</si>
  <si>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</si>
  <si>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</si>
  <si>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</si>
  <si>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</si>
  <si>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</si>
  <si>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</si>
  <si>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</si>
  <si>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</si>
  <si>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</si>
  <si>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</si>
  <si>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</si>
  <si>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</si>
  <si>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</si>
  <si>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</si>
  <si>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</si>
  <si>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</si>
  <si>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</si>
  <si>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</si>
  <si>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</si>
  <si>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</si>
  <si>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</si>
  <si>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</si>
  <si>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</si>
  <si>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</si>
  <si>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</si>
  <si>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</si>
  <si>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</si>
  <si>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</si>
  <si>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</si>
  <si>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</si>
  <si>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</si>
  <si>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</si>
  <si>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</si>
  <si>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</si>
  <si>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</si>
  <si>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</si>
  <si>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</si>
  <si>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</si>
  <si>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</si>
  <si>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</si>
  <si>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</si>
  <si>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</si>
  <si>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</si>
  <si>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</si>
  <si>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</si>
  <si>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</si>
  <si>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</si>
  <si>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</si>
  <si>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</si>
  <si>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</si>
  <si>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</si>
  <si>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</si>
  <si>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</si>
  <si>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</si>
  <si>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</si>
  <si>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</si>
  <si>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</si>
  <si>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</si>
  <si>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</si>
  <si>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</si>
  <si>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</si>
  <si>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</si>
  <si>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</si>
  <si>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</si>
  <si>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</si>
  <si>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</si>
  <si>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</si>
  <si>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</si>
  <si>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</si>
  <si>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</si>
  <si>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</si>
  <si>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</si>
  <si>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</si>
  <si>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</si>
  <si>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</si>
  <si>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</si>
  <si>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</si>
  <si>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</si>
  <si>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</si>
  <si>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</si>
  <si>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</si>
  <si>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</si>
  <si>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</si>
  <si>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</si>
  <si>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</si>
  <si>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</si>
  <si>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</si>
  <si>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</si>
  <si>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</si>
  <si>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</si>
  <si>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</si>
  <si>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</si>
  <si>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</si>
  <si>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</si>
  <si>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</si>
  <si>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</si>
  <si>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</si>
  <si>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</si>
  <si>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</si>
  <si>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</si>
  <si>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</si>
  <si>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</si>
  <si>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</si>
  <si>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</si>
  <si>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</si>
  <si>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</si>
  <si>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</si>
  <si>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</si>
  <si>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</si>
  <si>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</si>
  <si>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</si>
  <si>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</si>
  <si>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</si>
  <si>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</si>
  <si>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</si>
  <si>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</si>
  <si>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</si>
  <si>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</si>
  <si>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</si>
  <si>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</si>
  <si>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</si>
  <si>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</si>
  <si>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</si>
  <si>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</si>
  <si>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</si>
  <si>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</si>
  <si>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</si>
  <si>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</si>
  <si>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</si>
  <si>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</si>
  <si>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</si>
  <si>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</si>
  <si>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</si>
  <si>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</si>
  <si>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</si>
  <si>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</si>
  <si>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</si>
  <si>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</si>
  <si>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</si>
  <si>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</si>
  <si>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</si>
  <si>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</si>
  <si>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</si>
  <si>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</si>
  <si>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</si>
  <si>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</si>
  <si>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</si>
  <si>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</si>
  <si>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</si>
  <si>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</si>
  <si>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</si>
  <si>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</si>
  <si>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</si>
  <si>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</si>
  <si>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</si>
  <si>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</si>
  <si>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</si>
  <si>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</si>
  <si>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</si>
  <si>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</si>
  <si>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</si>
  <si>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</si>
  <si>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</si>
  <si>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</si>
  <si>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</si>
  <si>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</si>
  <si>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</si>
  <si>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</si>
  <si>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</si>
  <si>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</si>
  <si>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</si>
  <si>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</si>
  <si>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</si>
  <si>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</si>
  <si>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</si>
  <si>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</si>
  <si>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</si>
  <si>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</si>
  <si>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</si>
  <si>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</si>
  <si>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</si>
  <si>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</si>
  <si>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</si>
  <si>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</si>
  <si>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</si>
  <si>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</si>
  <si>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</si>
  <si>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</si>
  <si>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</si>
  <si>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</si>
  <si>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</si>
  <si>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</si>
  <si>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</si>
  <si>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</si>
  <si>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</si>
  <si>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</si>
  <si>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</si>
  <si>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</si>
  <si>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</si>
  <si>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</si>
  <si>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</si>
  <si>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</si>
  <si>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</si>
  <si>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</si>
  <si>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</si>
  <si>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</si>
  <si>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</si>
  <si>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</si>
  <si>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</si>
  <si>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</si>
  <si>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</si>
  <si>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</si>
  <si>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</si>
  <si>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</si>
  <si>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</si>
  <si>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</si>
  <si>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</si>
  <si>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</si>
  <si>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</si>
  <si>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</si>
  <si>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</si>
  <si>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</si>
  <si>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</si>
  <si>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</si>
  <si>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</si>
  <si>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</si>
  <si>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</si>
  <si>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</si>
  <si>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</si>
  <si>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</si>
  <si>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</si>
  <si>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</si>
  <si>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</si>
  <si>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</si>
  <si>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</si>
  <si>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</si>
  <si>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</si>
  <si>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</si>
  <si>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</si>
  <si>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</si>
  <si>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</si>
  <si>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</si>
  <si>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</si>
  <si>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</si>
  <si>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</si>
  <si>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</si>
  <si>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</si>
  <si>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</si>
  <si>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</si>
  <si>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</si>
  <si>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</si>
  <si>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</si>
  <si>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</si>
  <si>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</si>
  <si>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</si>
  <si>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</si>
  <si>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</si>
  <si>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</si>
  <si>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</si>
  <si>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</si>
  <si>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</si>
  <si>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</si>
  <si>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</si>
  <si>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</si>
  <si>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</si>
  <si>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</si>
  <si>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</si>
  <si>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</si>
  <si>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</si>
  <si>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</si>
  <si>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</si>
  <si>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</si>
  <si>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</si>
  <si>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</si>
  <si>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</si>
  <si>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</si>
  <si>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</si>
  <si>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</si>
  <si>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</si>
  <si>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</si>
  <si>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</si>
  <si>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</si>
  <si>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</si>
  <si>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</si>
  <si>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</si>
  <si>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</si>
  <si>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</si>
  <si>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</si>
  <si>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</si>
  <si>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</si>
  <si>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</si>
  <si>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</si>
  <si>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</si>
  <si>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</si>
  <si>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</si>
  <si>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</si>
  <si>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</si>
  <si>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</si>
  <si>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</si>
  <si>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</si>
  <si>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</si>
  <si>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</si>
  <si>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</si>
  <si>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</si>
  <si>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</si>
  <si>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</si>
  <si>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</si>
  <si>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</si>
  <si>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</si>
  <si>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</si>
  <si>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</si>
  <si>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</si>
  <si>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</si>
  <si>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</si>
  <si>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</si>
  <si>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</si>
  <si>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</si>
  <si>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</si>
  <si>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</si>
  <si>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</si>
  <si>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</si>
  <si>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</si>
  <si>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</si>
  <si>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</si>
  <si>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</si>
  <si>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</si>
  <si>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</si>
  <si>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</si>
  <si>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</si>
  <si>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</si>
  <si>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</si>
  <si>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</si>
  <si>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</si>
  <si>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</si>
  <si>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</si>
  <si>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</si>
  <si>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</si>
  <si>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</si>
  <si>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</si>
  <si>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</si>
  <si>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</si>
  <si>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</si>
  <si>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</si>
  <si>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</si>
  <si>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</si>
  <si>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</si>
  <si>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</si>
  <si>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</si>
  <si>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</si>
  <si>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</si>
  <si>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</si>
  <si>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</si>
  <si>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</si>
  <si>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</si>
  <si>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</si>
  <si>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</si>
  <si>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</si>
  <si>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</si>
  <si>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</si>
  <si>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</si>
  <si>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</si>
  <si>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</si>
  <si>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</si>
  <si>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</si>
  <si>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</si>
  <si>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</si>
  <si>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</si>
  <si>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</si>
  <si>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</si>
  <si>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</si>
  <si>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</si>
  <si>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</si>
  <si>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</si>
  <si>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</si>
  <si>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</si>
  <si>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</si>
  <si>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</si>
  <si>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</si>
  <si>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</si>
  <si>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</si>
  <si>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</si>
  <si>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</si>
  <si>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</si>
  <si>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</si>
  <si>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</si>
  <si>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</si>
  <si>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</si>
  <si>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</si>
  <si>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</si>
  <si>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</si>
  <si>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</si>
  <si>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</si>
  <si>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</si>
  <si>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</si>
  <si>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</si>
  <si>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</si>
  <si>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</si>
  <si>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</si>
  <si>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</si>
  <si>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</si>
  <si>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</si>
  <si>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</si>
  <si>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</si>
  <si>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</si>
  <si>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</si>
  <si>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</si>
  <si>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</si>
  <si>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</si>
  <si>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</si>
  <si>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</si>
  <si>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</si>
  <si>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</si>
  <si>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</si>
  <si>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</si>
  <si>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</si>
  <si>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</si>
  <si>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</si>
  <si>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</si>
  <si>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</si>
  <si>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</si>
  <si>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</si>
  <si>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</si>
  <si>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</si>
  <si>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</si>
  <si>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</si>
  <si>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</si>
  <si>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</si>
  <si>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</si>
  <si>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</si>
  <si>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</si>
  <si>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</si>
  <si>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</si>
  <si>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</si>
  <si>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</si>
  <si>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</si>
  <si>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</si>
  <si>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</si>
  <si>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</si>
  <si>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</si>
  <si>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</si>
  <si>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</si>
  <si>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</si>
  <si>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</si>
  <si>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</si>
  <si>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</si>
  <si>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</si>
  <si>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</si>
  <si>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</si>
  <si>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</si>
  <si>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</si>
  <si>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</si>
  <si>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</si>
  <si>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</si>
  <si>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</si>
  <si>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</si>
  <si>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</si>
  <si>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</si>
  <si>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</si>
  <si>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</si>
  <si>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</si>
  <si>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</si>
  <si>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</si>
  <si>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</si>
  <si>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</si>
  <si>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</si>
  <si>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</si>
  <si>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</si>
  <si>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</si>
  <si>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</si>
  <si>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</si>
  <si>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</si>
  <si>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</si>
  <si>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</si>
  <si>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</si>
  <si>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</si>
  <si>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</si>
  <si>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</si>
  <si>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</si>
  <si>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</si>
  <si>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</si>
  <si>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</si>
  <si>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</si>
  <si>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</si>
  <si>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</si>
  <si>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</si>
  <si>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</si>
  <si>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</si>
  <si>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</si>
  <si>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</si>
  <si>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</si>
  <si>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</si>
  <si>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</si>
  <si>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</si>
  <si>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</si>
  <si>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</si>
  <si>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</si>
  <si>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</si>
  <si>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</si>
  <si>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</si>
  <si>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</si>
  <si>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</si>
  <si>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</si>
  <si>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</si>
  <si>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</si>
  <si>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</si>
  <si>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</si>
  <si>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</si>
  <si>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</si>
  <si>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</si>
  <si>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</si>
  <si>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</si>
  <si>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</si>
  <si>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</si>
  <si>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</si>
  <si>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</si>
  <si>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</si>
  <si>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</si>
  <si>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</si>
  <si>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</si>
  <si>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</si>
  <si>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</si>
  <si>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</si>
  <si>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</si>
  <si>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</si>
  <si>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</si>
  <si>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</si>
  <si>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</si>
  <si>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</si>
  <si>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</si>
  <si>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</si>
  <si>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</si>
  <si>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</si>
  <si>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</si>
  <si>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</si>
  <si>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</si>
  <si>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</si>
  <si>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</si>
  <si>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</si>
  <si>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</si>
  <si>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</si>
  <si>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</si>
  <si>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</si>
  <si>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</si>
  <si>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</si>
  <si>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</si>
  <si>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</si>
  <si>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</si>
  <si>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</si>
  <si>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</si>
  <si>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</si>
  <si>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</si>
  <si>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</si>
  <si>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</si>
  <si>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</si>
  <si>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</si>
  <si>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</si>
  <si>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</si>
  <si>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</si>
  <si>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</si>
  <si>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</si>
  <si>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</si>
  <si>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</si>
  <si>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</si>
  <si>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</si>
  <si>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</si>
  <si>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</si>
  <si>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</si>
  <si>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</si>
  <si>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</si>
  <si>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</si>
  <si>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</si>
  <si>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</si>
  <si>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</si>
  <si>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</si>
  <si>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</si>
  <si>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</si>
  <si>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</si>
  <si>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</si>
  <si>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</si>
  <si>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</si>
  <si>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</si>
  <si>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</si>
  <si>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</si>
  <si>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</si>
  <si>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</si>
  <si>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</si>
  <si>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</si>
  <si>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</si>
  <si>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</si>
  <si>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</si>
  <si>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</si>
  <si>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</si>
  <si>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</si>
  <si>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</si>
  <si>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</si>
  <si>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</si>
  <si>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</si>
  <si>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</si>
  <si>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</si>
  <si>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</si>
  <si>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</si>
  <si>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</si>
  <si>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</si>
  <si>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</si>
  <si>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</si>
  <si>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</si>
  <si>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</si>
  <si>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</si>
  <si>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</si>
  <si>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</si>
  <si>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</si>
  <si>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</si>
  <si>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</si>
  <si>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</si>
  <si>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</si>
  <si>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</si>
  <si>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</si>
  <si>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</si>
  <si>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</si>
  <si>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</si>
  <si>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</si>
  <si>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</si>
  <si>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</si>
  <si>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</si>
  <si>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</si>
  <si>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</si>
  <si>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</si>
  <si>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</si>
  <si>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</si>
  <si>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</si>
  <si>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</si>
  <si>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</si>
  <si>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</si>
  <si>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</si>
  <si>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</si>
  <si>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</si>
  <si>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</si>
  <si>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</si>
  <si>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</si>
  <si>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</si>
  <si>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</si>
  <si>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</si>
  <si>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</si>
  <si>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</si>
  <si>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</si>
  <si>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</si>
  <si>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</si>
  <si>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</si>
  <si>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</si>
  <si>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</si>
  <si>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</si>
  <si>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</si>
  <si>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</si>
  <si>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</si>
  <si>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</si>
  <si>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</si>
  <si>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</si>
  <si>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</si>
  <si>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</si>
  <si>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</si>
  <si>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</si>
  <si>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</si>
  <si>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</si>
  <si>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</si>
  <si>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</si>
  <si>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</si>
  <si>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</si>
  <si>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</si>
  <si>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</si>
  <si>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</si>
  <si>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</si>
  <si>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</si>
  <si>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</si>
  <si>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</si>
  <si>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</si>
  <si>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</si>
  <si>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</si>
  <si>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</si>
  <si>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</si>
  <si>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</si>
  <si>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</si>
  <si>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</si>
  <si>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</si>
  <si>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</si>
  <si>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</si>
  <si>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</si>
  <si>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</si>
  <si>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</si>
  <si>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</si>
  <si>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</si>
  <si>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</si>
  <si>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</si>
  <si>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</si>
  <si>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</si>
  <si>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</si>
  <si>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</si>
  <si>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</si>
  <si>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</si>
  <si>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</si>
  <si>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</si>
  <si>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</si>
  <si>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</si>
  <si>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</si>
  <si>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</si>
  <si>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</si>
  <si>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</si>
  <si>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</si>
  <si>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</si>
  <si>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</si>
  <si>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</si>
  <si>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</si>
  <si>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</si>
  <si>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</si>
  <si>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</si>
  <si>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</si>
  <si>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</si>
  <si>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</si>
  <si>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</si>
  <si>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</si>
  <si>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</si>
  <si>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</si>
  <si>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</si>
  <si>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</si>
  <si>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</si>
  <si>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</si>
  <si>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</si>
  <si>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</si>
  <si>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</si>
  <si>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</si>
  <si>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</si>
  <si>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</si>
  <si>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</si>
  <si>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</si>
  <si>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</si>
  <si>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</si>
  <si>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</si>
  <si>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</si>
  <si>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</si>
  <si>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</si>
  <si>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</si>
  <si>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</si>
  <si>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</si>
  <si>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</si>
  <si>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</si>
  <si>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</si>
  <si>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</si>
  <si>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</si>
  <si>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</si>
  <si>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</si>
  <si>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</si>
  <si>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</si>
  <si>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</si>
  <si>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</si>
  <si>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</si>
  <si>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</si>
  <si>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</si>
  <si>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</si>
  <si>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</si>
  <si>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</si>
  <si>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</si>
  <si>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</si>
  <si>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</si>
  <si>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</si>
  <si>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</si>
  <si>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</si>
  <si>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</si>
  <si>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</si>
  <si>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</si>
  <si>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</si>
  <si>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</si>
  <si>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</si>
  <si>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</si>
  <si>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</si>
  <si>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</si>
  <si>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</si>
  <si>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</si>
  <si>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</si>
  <si>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</si>
  <si>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</si>
  <si>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</si>
  <si>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</si>
  <si>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</si>
  <si>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</si>
  <si>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</si>
  <si>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</si>
  <si>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</si>
  <si>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</si>
  <si>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</si>
  <si>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</si>
  <si>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</si>
  <si>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</si>
  <si>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</si>
  <si>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</si>
  <si>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</si>
  <si>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</si>
  <si>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</si>
  <si>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</si>
  <si>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</si>
  <si>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</si>
  <si>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</si>
  <si>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</si>
  <si>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</si>
  <si>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</si>
  <si>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</si>
  <si>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</si>
  <si>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</si>
  <si>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</si>
  <si>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</si>
  <si>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</si>
  <si>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</si>
  <si>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</si>
  <si>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</si>
  <si>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</si>
  <si>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</si>
  <si>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</si>
  <si>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</si>
  <si>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</si>
  <si>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</si>
  <si>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</si>
  <si>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</si>
  <si>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</si>
  <si>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</si>
  <si>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</si>
  <si>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</si>
  <si>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</si>
  <si>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</si>
  <si>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</si>
  <si>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</si>
  <si>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</si>
  <si>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</si>
  <si>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</si>
  <si>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</si>
  <si>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</si>
  <si>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</si>
  <si>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</si>
  <si>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</si>
  <si>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</si>
  <si>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</si>
  <si>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</si>
  <si>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</si>
  <si>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</si>
  <si>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</si>
  <si>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</si>
  <si>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</si>
  <si>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</si>
  <si>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</si>
  <si>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</si>
  <si>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</si>
  <si>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</si>
  <si>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</si>
  <si>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</si>
  <si>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</si>
  <si>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</si>
  <si>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</si>
  <si>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</si>
  <si>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</si>
  <si>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</si>
  <si>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</si>
  <si>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</si>
  <si>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</si>
  <si>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</si>
  <si>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</si>
  <si>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</si>
  <si>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</si>
  <si>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</si>
  <si>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</si>
  <si>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</si>
  <si>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</si>
  <si>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</si>
  <si>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</si>
  <si>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</si>
  <si>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</si>
  <si>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</si>
  <si>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</si>
  <si>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</si>
  <si>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</si>
  <si>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</si>
  <si>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</si>
  <si>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</si>
  <si>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</si>
  <si>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</si>
  <si>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</si>
  <si>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</si>
  <si>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</si>
  <si>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</si>
  <si>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</si>
  <si>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</si>
  <si>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</si>
  <si>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</si>
  <si>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</si>
  <si>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</si>
  <si>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</si>
  <si>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</si>
  <si>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</si>
  <si>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</si>
  <si>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</si>
  <si>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</si>
  <si>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</si>
  <si>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</si>
  <si>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</si>
  <si>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</si>
  <si>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</si>
  <si>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</si>
  <si>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</si>
  <si>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</si>
  <si>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</si>
  <si>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</si>
  <si>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</si>
  <si>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</si>
  <si>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</si>
  <si>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</si>
  <si>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</si>
  <si>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</si>
  <si>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</si>
  <si>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</si>
  <si>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</si>
  <si>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</si>
  <si>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</si>
  <si>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</si>
  <si>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</si>
  <si>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</si>
  <si>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</si>
  <si>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</si>
  <si>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</si>
  <si>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</si>
  <si>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</si>
  <si>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</si>
  <si>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</si>
  <si>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</si>
  <si>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</si>
  <si>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</si>
  <si>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</si>
  <si>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</si>
  <si>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</si>
  <si>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</si>
  <si>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</si>
  <si>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</si>
  <si>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</si>
  <si>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</si>
  <si>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</si>
  <si>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</si>
  <si>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</si>
  <si>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</si>
  <si>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</si>
  <si>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</si>
  <si>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</si>
  <si>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</si>
  <si>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</si>
  <si>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</si>
  <si>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</si>
  <si>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</si>
  <si>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</si>
  <si>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</si>
  <si>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</si>
  <si>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</si>
  <si>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</si>
  <si>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</si>
  <si>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</si>
  <si>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</si>
  <si>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</si>
  <si>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</si>
  <si>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</si>
  <si>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</si>
  <si>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</si>
  <si>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</si>
  <si>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</si>
  <si>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</si>
  <si>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</si>
  <si>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</si>
  <si>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</si>
  <si>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</si>
  <si>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</si>
  <si>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</si>
  <si>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</si>
  <si>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</si>
  <si>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</si>
  <si>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</si>
  <si>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</si>
  <si>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</si>
  <si>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</si>
  <si>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</si>
  <si>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</si>
  <si>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</si>
  <si>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</si>
  <si>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</si>
  <si>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</si>
  <si>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</si>
  <si>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</si>
  <si>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</si>
  <si>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</si>
  <si>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</si>
  <si>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</si>
  <si>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</si>
  <si>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</si>
  <si>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</si>
  <si>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</si>
  <si>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</si>
  <si>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</si>
  <si>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</si>
  <si>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</si>
  <si>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</si>
  <si>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</si>
  <si>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</si>
  <si>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</si>
  <si>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</si>
  <si>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</si>
  <si>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</si>
  <si>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</si>
  <si>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</si>
  <si>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</si>
  <si>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</si>
  <si>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</si>
  <si>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</si>
  <si>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</si>
  <si>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</si>
  <si>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</si>
  <si>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</si>
  <si>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</si>
  <si>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</si>
  <si>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</si>
  <si>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</si>
  <si>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</si>
  <si>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</si>
  <si>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</si>
  <si>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</si>
  <si>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</si>
  <si>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</si>
  <si>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</si>
  <si>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</si>
  <si>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</si>
  <si>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</si>
  <si>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</si>
  <si>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</si>
  <si>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</si>
  <si>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</si>
  <si>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</si>
  <si>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</si>
  <si>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</si>
  <si>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</si>
  <si>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</si>
  <si>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</si>
  <si>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</si>
  <si>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</si>
  <si>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</si>
  <si>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</si>
  <si>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</si>
  <si>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</si>
  <si>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</si>
  <si>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</si>
  <si>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</si>
  <si>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</si>
  <si>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</si>
  <si>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</si>
  <si>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</si>
  <si>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</si>
  <si>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</si>
  <si>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</si>
  <si>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</si>
  <si>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</si>
  <si>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</si>
  <si>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</si>
  <si>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</si>
  <si>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</si>
  <si>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</si>
  <si>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</si>
  <si>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</si>
  <si>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</si>
  <si>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</si>
  <si>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</si>
  <si>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</si>
  <si>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</si>
  <si>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</si>
  <si>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</si>
  <si>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</si>
  <si>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</si>
  <si>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</si>
  <si>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</si>
  <si>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</si>
  <si>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</si>
  <si>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</si>
  <si>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</si>
  <si>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</si>
  <si>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</si>
  <si>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</si>
  <si>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</si>
  <si>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</si>
  <si>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</si>
  <si>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</si>
  <si>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</si>
  <si>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</si>
  <si>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</si>
  <si>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</si>
  <si>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</si>
  <si>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</si>
  <si>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</si>
  <si>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</si>
  <si>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</si>
  <si>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</si>
  <si>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</si>
  <si>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</si>
  <si>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</si>
  <si>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</si>
  <si>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</si>
  <si>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</si>
  <si>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</si>
  <si>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</si>
  <si>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</si>
  <si>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</si>
  <si>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</si>
  <si>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</si>
  <si>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</si>
  <si>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</si>
  <si>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</si>
  <si>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</si>
  <si>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</si>
  <si>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</si>
  <si>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</si>
  <si>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</si>
  <si>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</si>
  <si>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</si>
  <si>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</si>
  <si>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</si>
  <si>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</si>
  <si>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</si>
  <si>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</si>
  <si>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</si>
  <si>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</si>
  <si>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</si>
  <si>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</si>
  <si>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</si>
  <si>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</si>
  <si>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</si>
  <si>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</si>
  <si>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</si>
  <si>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</si>
  <si>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</si>
  <si>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</si>
  <si>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</si>
  <si>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</si>
  <si>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</si>
  <si>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</si>
  <si>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</si>
  <si>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</si>
  <si>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</si>
  <si>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</si>
  <si>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</si>
  <si>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</si>
  <si>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</si>
  <si>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</si>
  <si>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</si>
  <si>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</si>
  <si>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</si>
  <si>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</si>
  <si>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</si>
  <si>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</si>
  <si>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</si>
  <si>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</si>
  <si>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</si>
  <si>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</si>
  <si>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</si>
  <si>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</si>
  <si>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</si>
  <si>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</si>
  <si>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</si>
  <si>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</si>
  <si>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</si>
  <si>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</si>
  <si>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</si>
  <si>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</si>
  <si>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</si>
  <si>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</si>
  <si>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</si>
  <si>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</si>
  <si>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</si>
  <si>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</si>
  <si>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</si>
  <si>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</si>
  <si>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</si>
  <si>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</si>
  <si>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</si>
  <si>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</si>
  <si>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</si>
  <si>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</si>
  <si>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</si>
  <si>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</si>
  <si>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</si>
  <si>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</si>
  <si>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</si>
  <si>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</si>
  <si>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</si>
  <si>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</si>
  <si>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</si>
  <si>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</si>
  <si>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</si>
  <si>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</si>
  <si>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</si>
  <si>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</si>
  <si>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</si>
  <si>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</si>
  <si>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</si>
  <si>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</si>
  <si>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</si>
  <si>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</si>
  <si>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</si>
  <si>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</si>
  <si>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</si>
  <si>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</si>
  <si>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</si>
  <si>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</si>
  <si>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</si>
  <si>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</si>
  <si>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</si>
  <si>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</si>
  <si>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</si>
  <si>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</si>
  <si>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</si>
  <si>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</si>
  <si>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</si>
  <si>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</si>
  <si>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</si>
  <si>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</si>
  <si>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</si>
  <si>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</si>
  <si>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</si>
  <si>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</si>
  <si>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</si>
  <si>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</si>
  <si>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</si>
  <si>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</si>
  <si>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</si>
  <si>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</si>
  <si>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</si>
  <si>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</si>
  <si>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</si>
  <si>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</si>
  <si>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</si>
  <si>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</si>
  <si>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</si>
  <si>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</si>
  <si>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</si>
  <si>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</si>
  <si>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</si>
  <si>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</si>
  <si>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</si>
  <si>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</si>
  <si>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</si>
  <si>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</si>
  <si>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</si>
  <si>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</si>
  <si>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</si>
  <si>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</si>
  <si>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</si>
  <si>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</si>
  <si>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</si>
  <si>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</si>
  <si>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</si>
  <si>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</si>
  <si>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</si>
  <si>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</si>
  <si>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</si>
  <si>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</si>
  <si>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</si>
  <si>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</si>
  <si>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</si>
  <si>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</si>
  <si>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</si>
  <si>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</si>
  <si>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</si>
  <si>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</si>
  <si>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</si>
  <si>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</si>
  <si>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</si>
  <si>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</si>
  <si>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</si>
  <si>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</si>
  <si>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</si>
  <si>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</si>
  <si>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</si>
  <si>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</si>
  <si>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</si>
  <si>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</si>
  <si>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</si>
  <si>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</si>
  <si>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</si>
  <si>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</si>
  <si>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</si>
  <si>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</si>
  <si>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</si>
  <si>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</si>
  <si>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</si>
  <si>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</si>
  <si>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</si>
  <si>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</si>
  <si>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</si>
  <si>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</si>
  <si>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</si>
  <si>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</si>
  <si>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</si>
  <si>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</si>
  <si>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</si>
  <si>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</si>
  <si>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</si>
  <si>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</si>
  <si>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</si>
  <si>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</si>
  <si>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</si>
  <si>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</si>
  <si>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</si>
  <si>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</si>
  <si>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</si>
  <si>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</si>
  <si>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</si>
  <si>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</si>
  <si>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</si>
  <si>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</si>
  <si>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</si>
  <si>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</si>
  <si>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</si>
  <si>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</si>
  <si>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</si>
  <si>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</si>
  <si>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</si>
  <si>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</si>
  <si>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</si>
  <si>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</si>
  <si>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</si>
  <si>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</si>
  <si>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</si>
  <si>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</si>
  <si>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</si>
  <si>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</si>
  <si>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</si>
  <si>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</si>
  <si>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</si>
  <si>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</si>
  <si>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</si>
  <si>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</si>
  <si>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</si>
  <si>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</si>
  <si>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</si>
  <si>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</si>
  <si>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</si>
  <si>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</si>
  <si>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</si>
  <si>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</si>
  <si>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</si>
  <si>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</si>
  <si>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</si>
  <si>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</si>
  <si>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</si>
  <si>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</si>
  <si>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</si>
  <si>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</si>
  <si>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</si>
  <si>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</si>
  <si>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</si>
  <si>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</si>
  <si>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</si>
  <si>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</si>
  <si>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</si>
  <si>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</si>
  <si>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</si>
  <si>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</si>
  <si>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</si>
  <si>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</si>
  <si>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</si>
  <si>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</si>
  <si>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</si>
  <si>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</si>
  <si>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</si>
  <si>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</si>
  <si>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</si>
  <si>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</si>
  <si>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</si>
  <si>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</si>
  <si>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</si>
  <si>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</si>
  <si>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</si>
  <si>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</si>
  <si>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</si>
  <si>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</si>
  <si>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</si>
  <si>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</si>
  <si>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</si>
  <si>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</si>
  <si>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</si>
  <si>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</si>
  <si>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</si>
  <si>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</si>
  <si>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</si>
  <si>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</si>
  <si>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</si>
  <si>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</si>
  <si>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</si>
  <si>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</si>
  <si>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</si>
  <si>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</si>
  <si>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</si>
  <si>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</si>
  <si>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</si>
  <si>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</si>
  <si>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</si>
  <si>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</si>
  <si>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</si>
  <si>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</si>
  <si>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</si>
  <si>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</si>
  <si>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</si>
  <si>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</si>
  <si>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</si>
  <si>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</si>
  <si>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</si>
  <si>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</si>
  <si>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</si>
  <si>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</si>
  <si>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</si>
  <si>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</si>
  <si>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</si>
  <si>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</si>
  <si>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</si>
  <si>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</si>
  <si>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</si>
  <si>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</si>
  <si>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</si>
  <si>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</si>
  <si>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</si>
  <si>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</si>
  <si>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</si>
  <si>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</si>
  <si>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</si>
  <si>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</si>
  <si>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</si>
  <si>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</si>
  <si>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</si>
  <si>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</si>
  <si>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</si>
  <si>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</si>
  <si>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</si>
  <si>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</si>
  <si>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</si>
  <si>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</si>
  <si>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</si>
  <si>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</si>
  <si>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</si>
  <si>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</si>
  <si>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</si>
  <si>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</si>
  <si>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</si>
  <si>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</si>
  <si>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</si>
  <si>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</si>
  <si>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</si>
  <si>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</si>
  <si>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</si>
  <si>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</si>
  <si>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</si>
  <si>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</si>
  <si>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</si>
  <si>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</si>
  <si>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</si>
  <si>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</si>
  <si>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</si>
  <si>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</si>
  <si>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</si>
  <si>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</si>
  <si>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</si>
  <si>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</si>
  <si>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</si>
  <si>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</si>
  <si>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</si>
  <si>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</si>
  <si>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</si>
  <si>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</si>
  <si>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</si>
  <si>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</si>
  <si>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</si>
  <si>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</si>
  <si>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</si>
  <si>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</si>
  <si>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</si>
  <si>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</si>
  <si>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</si>
  <si>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</si>
  <si>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</si>
  <si>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</si>
  <si>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</si>
  <si>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</si>
  <si>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</si>
  <si>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</si>
  <si>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</si>
  <si>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</si>
  <si>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</si>
  <si>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</si>
  <si>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</si>
  <si>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</si>
  <si>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</si>
  <si>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</si>
  <si>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</si>
  <si>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</si>
  <si>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</si>
  <si>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</si>
  <si>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</si>
  <si>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</si>
  <si>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</si>
  <si>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</si>
  <si>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</si>
  <si>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</si>
  <si>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</si>
  <si>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</si>
  <si>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</si>
  <si>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</si>
  <si>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</si>
  <si>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</si>
  <si>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</si>
  <si>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</si>
  <si>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</si>
  <si>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</si>
  <si>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</si>
  <si>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</si>
  <si>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</si>
  <si>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</si>
  <si>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</si>
  <si>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</si>
  <si>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</si>
  <si>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</si>
  <si>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</si>
  <si>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</si>
  <si>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</si>
  <si>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</si>
  <si>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</si>
  <si>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</si>
  <si>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</si>
  <si>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</si>
  <si>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</si>
  <si>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</si>
  <si>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</si>
  <si>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</si>
  <si>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</si>
  <si>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</si>
  <si>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</si>
  <si>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</si>
  <si>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</si>
  <si>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</si>
  <si>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</si>
  <si>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</si>
  <si>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</si>
  <si>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</si>
  <si>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</si>
  <si>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</si>
  <si>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</si>
  <si>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</si>
  <si>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</si>
  <si>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</si>
  <si>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</si>
  <si>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</si>
  <si>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</si>
  <si>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</si>
  <si>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</si>
  <si>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</si>
  <si>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</si>
  <si>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</si>
  <si>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</si>
  <si>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</si>
  <si>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</si>
  <si>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</si>
  <si>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</si>
  <si>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</si>
  <si>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</si>
  <si>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</si>
  <si>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</si>
  <si>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</si>
  <si>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</si>
  <si>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</si>
  <si>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</si>
  <si>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</si>
  <si>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</si>
  <si>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</si>
  <si>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</si>
  <si>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</si>
  <si>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</si>
  <si>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</si>
  <si>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</si>
  <si>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</si>
  <si>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</si>
  <si>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</si>
  <si>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</si>
  <si>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</si>
  <si>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</si>
  <si>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</si>
  <si>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</si>
  <si>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</si>
  <si>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</si>
  <si>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</si>
  <si>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</si>
  <si>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</si>
  <si>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</si>
  <si>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</si>
  <si>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</si>
  <si>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</si>
  <si>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</si>
  <si>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</si>
  <si>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</si>
  <si>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</si>
  <si>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</si>
  <si>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</si>
  <si>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</si>
  <si>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</si>
  <si>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</si>
  <si>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</si>
  <si>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</si>
  <si>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</si>
  <si>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</si>
  <si>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</si>
  <si>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</si>
  <si>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</si>
  <si>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</si>
  <si>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</si>
  <si>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</si>
  <si>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</si>
  <si>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</si>
  <si>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</si>
  <si>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</si>
  <si>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</si>
  <si>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</si>
  <si>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</si>
  <si>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</si>
  <si>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</si>
  <si>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</si>
  <si>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</si>
  <si>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</si>
  <si>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</si>
  <si>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</si>
  <si>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</si>
  <si>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</si>
  <si>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</si>
  <si>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</si>
  <si>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</si>
  <si>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</si>
  <si>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</si>
  <si>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</si>
  <si>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</si>
  <si>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</si>
  <si>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</si>
  <si>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</si>
  <si>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</si>
  <si>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</si>
  <si>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</si>
  <si>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</si>
  <si>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</si>
  <si>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</si>
  <si>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</si>
  <si>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</si>
  <si>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</si>
  <si>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</si>
  <si>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</si>
  <si>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</si>
  <si>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</si>
  <si>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</si>
  <si>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</si>
  <si>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</si>
  <si>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</si>
  <si>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</si>
  <si>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</si>
  <si>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</si>
  <si>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</si>
  <si>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</si>
  <si>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</si>
  <si>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</si>
  <si>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</si>
  <si>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</si>
  <si>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</si>
  <si>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</si>
  <si>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</si>
  <si>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</si>
  <si>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</si>
  <si>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</si>
  <si>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</si>
  <si>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</si>
  <si>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</si>
  <si>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</si>
  <si>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</si>
  <si>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</si>
  <si>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</si>
  <si>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</si>
  <si>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</si>
  <si>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</si>
  <si>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</si>
  <si>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</si>
  <si>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</si>
  <si>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</si>
  <si>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</si>
  <si>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</si>
  <si>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</si>
  <si>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</si>
  <si>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</si>
  <si>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</si>
  <si>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</si>
  <si>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</si>
  <si>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</si>
  <si>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</si>
  <si>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</si>
  <si>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</si>
  <si>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</si>
  <si>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</si>
  <si>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</si>
  <si>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</si>
  <si>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</si>
  <si>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</si>
  <si>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</si>
  <si>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</si>
  <si>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</si>
  <si>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</si>
  <si>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</si>
  <si>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</si>
  <si>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</si>
  <si>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</si>
  <si>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</si>
  <si>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</si>
  <si>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</si>
  <si>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</si>
  <si>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</si>
  <si>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</si>
  <si>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</si>
  <si>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</si>
  <si>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</si>
  <si>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</si>
  <si>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</si>
  <si>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</si>
  <si>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</si>
  <si>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</si>
  <si>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</si>
  <si>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</si>
  <si>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</si>
  <si>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</si>
  <si>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</si>
  <si>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</si>
  <si>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</si>
  <si>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</si>
  <si>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</si>
  <si>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</si>
  <si>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</si>
  <si>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</si>
  <si>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</si>
  <si>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</si>
  <si>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</si>
  <si>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</si>
  <si>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</si>
  <si>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</si>
  <si>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</si>
  <si>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</si>
  <si>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</si>
  <si>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</si>
  <si>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</si>
  <si>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</si>
  <si>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</si>
  <si>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</si>
  <si>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</si>
  <si>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</si>
  <si>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</si>
  <si>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</si>
  <si>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</si>
  <si>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</si>
  <si>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</si>
  <si>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</si>
  <si>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</si>
  <si>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</si>
  <si>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</si>
  <si>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</si>
  <si>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</si>
  <si>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</si>
  <si>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</si>
  <si>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</si>
  <si>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</si>
  <si>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</si>
  <si>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</si>
  <si>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</si>
  <si>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</si>
  <si>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</si>
  <si>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</si>
  <si>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</si>
  <si>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</si>
  <si>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</si>
  <si>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</si>
  <si>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</si>
  <si>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</si>
  <si>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</si>
  <si>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</si>
  <si>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</si>
  <si>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</si>
  <si>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</si>
  <si>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</si>
  <si>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</si>
  <si>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</si>
  <si>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</si>
  <si>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</si>
  <si>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</si>
  <si>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</si>
  <si>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</si>
  <si>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</si>
  <si>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</si>
  <si>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</si>
  <si>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</si>
  <si>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</si>
  <si>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</si>
  <si>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</si>
  <si>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</si>
  <si>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</si>
  <si>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</si>
  <si>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</si>
  <si>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</si>
  <si>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</si>
  <si>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</si>
  <si>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</si>
  <si>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</si>
  <si>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</si>
  <si>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</si>
  <si>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</si>
  <si>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</si>
  <si>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</si>
  <si>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</si>
  <si>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</si>
  <si>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</si>
  <si>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</si>
  <si>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</si>
  <si>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</si>
  <si>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</si>
  <si>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</si>
  <si>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</si>
  <si>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</si>
  <si>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</si>
  <si>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</si>
  <si>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</si>
  <si>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</si>
  <si>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</si>
  <si>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</si>
  <si>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</si>
  <si>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</si>
  <si>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</si>
  <si>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</si>
  <si>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</si>
  <si>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</si>
  <si>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</si>
  <si>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</si>
  <si>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</si>
  <si>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</si>
  <si>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</si>
  <si>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</si>
  <si>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</si>
  <si>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</si>
  <si>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</si>
  <si>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</si>
  <si>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</si>
  <si>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</si>
  <si>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</si>
  <si>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</si>
  <si>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</si>
  <si>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</si>
  <si>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</si>
  <si>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</si>
  <si>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</si>
  <si>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</si>
  <si>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</si>
  <si>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</si>
  <si>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</si>
  <si>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</si>
  <si>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</si>
  <si>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</si>
  <si>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</si>
  <si>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</si>
  <si>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</si>
  <si>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</si>
  <si>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</si>
  <si>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</si>
  <si>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</si>
  <si>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</si>
  <si>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</si>
  <si>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</si>
  <si>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</si>
  <si>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</si>
  <si>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</si>
  <si>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</si>
  <si>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</si>
  <si>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</si>
  <si>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</si>
  <si>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</si>
  <si>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</si>
  <si>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</si>
  <si>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</si>
  <si>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</si>
  <si>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</si>
  <si>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</si>
  <si>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</si>
  <si>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</si>
  <si>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</si>
  <si>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</si>
  <si>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</si>
  <si>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</si>
  <si>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</si>
  <si>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</si>
  <si>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</si>
  <si>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</si>
  <si>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</si>
  <si>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</si>
  <si>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</si>
  <si>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</si>
  <si>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</si>
  <si>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</si>
  <si>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</si>
  <si>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</si>
  <si>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</si>
  <si>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</si>
  <si>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</si>
  <si>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</si>
  <si>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</si>
  <si>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</si>
  <si>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</si>
  <si>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</si>
  <si>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</si>
  <si>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</si>
  <si>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</si>
  <si>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</si>
  <si>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</si>
  <si>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</si>
  <si>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</si>
  <si>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</si>
  <si>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</si>
  <si>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</si>
  <si>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</si>
  <si>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</si>
  <si>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</si>
  <si>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</si>
  <si>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</si>
  <si>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</si>
  <si>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</si>
  <si>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</si>
  <si>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</si>
  <si>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</si>
  <si>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</si>
  <si>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</si>
  <si>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</si>
  <si>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</si>
  <si>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</si>
  <si>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</si>
  <si>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</si>
  <si>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</si>
  <si>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</si>
  <si>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</si>
  <si>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</si>
  <si>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</si>
  <si>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</si>
  <si>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</si>
  <si>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</si>
  <si>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</si>
  <si>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</si>
  <si>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</si>
  <si>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</si>
  <si>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</si>
  <si>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</si>
  <si>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</si>
  <si>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</si>
  <si>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</si>
  <si>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</si>
  <si>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</si>
  <si>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</si>
  <si>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</si>
  <si>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</si>
  <si>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</si>
  <si>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</si>
  <si>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</si>
  <si>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</si>
  <si>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</si>
  <si>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</si>
  <si>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</si>
  <si>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</si>
  <si>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</si>
  <si>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</si>
  <si>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</si>
  <si>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</si>
  <si>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</si>
  <si>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</si>
  <si>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</si>
  <si>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</si>
  <si>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</si>
  <si>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</si>
  <si>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</si>
  <si>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</si>
  <si>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</si>
  <si>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</si>
  <si>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</si>
  <si>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</si>
  <si>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</si>
  <si>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</si>
  <si>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</si>
  <si>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</si>
  <si>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</si>
  <si>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</si>
  <si>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</si>
  <si>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</si>
  <si>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</si>
  <si>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</si>
  <si>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</si>
  <si>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</si>
  <si>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</si>
  <si>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</si>
  <si>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</si>
  <si>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</si>
  <si>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</si>
  <si>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</si>
  <si>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</si>
  <si>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</si>
  <si>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</si>
  <si>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</si>
  <si>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</si>
  <si>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</si>
  <si>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</si>
  <si>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</si>
  <si>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</si>
  <si>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</si>
  <si>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</si>
  <si>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</si>
  <si>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</si>
  <si>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</si>
  <si>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</si>
  <si>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</si>
  <si>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</si>
  <si>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</si>
  <si>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</si>
  <si>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</si>
  <si>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</si>
  <si>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</si>
  <si>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</si>
  <si>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</si>
  <si>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</si>
  <si>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</si>
  <si>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</si>
  <si>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</si>
  <si>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</si>
  <si>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</si>
  <si>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</si>
  <si>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</si>
  <si>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</si>
  <si>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</si>
  <si>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</si>
  <si>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</si>
  <si>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</si>
  <si>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</si>
  <si>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</si>
  <si>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</si>
  <si>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</si>
  <si>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</si>
  <si>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</si>
  <si>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</si>
  <si>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</si>
  <si>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</si>
  <si>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</si>
  <si>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</si>
  <si>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</si>
  <si>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</si>
  <si>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</si>
  <si>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</si>
  <si>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</si>
  <si>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</si>
  <si>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</si>
  <si>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</si>
  <si>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</si>
  <si>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</si>
  <si>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</si>
  <si>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</si>
  <si>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</si>
  <si>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</si>
  <si>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</si>
  <si>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</si>
  <si>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</si>
  <si>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</si>
  <si>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</si>
  <si>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</si>
  <si>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</si>
  <si>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</si>
  <si>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</si>
  <si>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</si>
  <si>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</si>
  <si>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</si>
  <si>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</si>
  <si>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</si>
  <si>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</si>
  <si>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</si>
  <si>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</si>
  <si>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</si>
  <si>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</si>
  <si>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</si>
  <si>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</si>
  <si>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</si>
  <si>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</si>
  <si>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</si>
  <si>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</si>
  <si>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</si>
  <si>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</si>
  <si>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</si>
  <si>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</si>
  <si>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</si>
  <si>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</si>
  <si>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</si>
  <si>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</si>
  <si>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</si>
  <si>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</si>
  <si>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</si>
  <si>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</si>
  <si>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</si>
  <si>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</si>
  <si>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</si>
  <si>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</si>
  <si>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</si>
  <si>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</si>
  <si>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</si>
  <si>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</si>
  <si>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</si>
  <si>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</si>
  <si>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</si>
  <si>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</si>
  <si>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</si>
  <si>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</si>
  <si>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</si>
  <si>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</si>
  <si>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</si>
  <si>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</si>
  <si>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</si>
  <si>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</si>
  <si>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</si>
  <si>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</si>
  <si>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</si>
  <si>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</si>
  <si>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</si>
  <si>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</si>
  <si>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</si>
  <si>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</si>
  <si>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</si>
  <si>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</si>
  <si>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</si>
  <si>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</si>
  <si>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</si>
  <si>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</si>
  <si>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</si>
  <si>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</si>
  <si>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</si>
  <si>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</si>
  <si>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</si>
  <si>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</si>
  <si>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</si>
  <si>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</si>
  <si>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</si>
  <si>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</si>
  <si>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</si>
  <si>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</si>
  <si>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</si>
  <si>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</si>
  <si>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</si>
  <si>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</si>
  <si>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</si>
  <si>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</si>
  <si>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</si>
  <si>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</si>
  <si>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</si>
  <si>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</si>
  <si>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</si>
  <si>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</si>
  <si>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</si>
  <si>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</si>
  <si>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</si>
  <si>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</si>
  <si>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</si>
  <si>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</si>
  <si>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</si>
  <si>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</si>
  <si>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</si>
  <si>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</si>
  <si>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</si>
  <si>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</si>
  <si>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</si>
  <si>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</si>
  <si>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</si>
  <si>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</si>
  <si>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</si>
  <si>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</si>
  <si>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</si>
  <si>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</si>
  <si>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</si>
  <si>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</si>
  <si>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</si>
  <si>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</si>
  <si>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</si>
  <si>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</si>
  <si>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</si>
  <si>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</si>
  <si>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</si>
  <si>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</si>
  <si>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</si>
  <si>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</si>
  <si>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</si>
  <si>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</si>
  <si>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</si>
  <si>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</si>
  <si>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</si>
  <si>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</si>
  <si>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</si>
  <si>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</si>
  <si>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</si>
  <si>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</si>
  <si>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</si>
  <si>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</si>
  <si>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</si>
  <si>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</si>
  <si>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</si>
  <si>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</si>
  <si>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</si>
  <si>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</si>
  <si>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</si>
  <si>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</si>
  <si>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</si>
  <si>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</si>
  <si>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</si>
  <si>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</si>
  <si>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</si>
  <si>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</si>
  <si>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</si>
  <si>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</si>
  <si>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</si>
  <si>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</si>
  <si>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</si>
  <si>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</si>
  <si>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</si>
  <si>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</si>
  <si>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</si>
  <si>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</si>
  <si>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</si>
  <si>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</si>
  <si>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</si>
  <si>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</si>
  <si>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</si>
  <si>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</si>
  <si>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</si>
  <si>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</si>
  <si>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</si>
  <si>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</si>
  <si>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</si>
  <si>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</si>
  <si>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</si>
  <si>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</si>
  <si>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</si>
  <si>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</si>
  <si>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</si>
  <si>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</si>
  <si>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</si>
  <si>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</si>
  <si>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</si>
  <si>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</si>
  <si>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</si>
  <si>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</si>
  <si>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</si>
  <si>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</si>
  <si>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</si>
  <si>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</si>
  <si>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</si>
  <si>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</si>
  <si>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</si>
  <si>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</si>
  <si>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</si>
  <si>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</si>
  <si>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</si>
  <si>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</si>
  <si>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</si>
  <si>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</si>
  <si>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</si>
  <si>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</si>
  <si>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</si>
  <si>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</si>
  <si>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</si>
  <si>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</si>
  <si>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</si>
  <si>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</si>
  <si>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</si>
  <si>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</si>
  <si>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</si>
  <si>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</si>
  <si>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</si>
  <si>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</si>
  <si>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</si>
  <si>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</si>
  <si>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</si>
  <si>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</si>
  <si>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</si>
  <si>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</si>
  <si>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</si>
  <si>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</si>
  <si>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</si>
  <si>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</si>
  <si>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</si>
  <si>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</si>
  <si>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</si>
  <si>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</si>
  <si>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</si>
  <si>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</si>
  <si>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</si>
  <si>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</si>
  <si>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</si>
  <si>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</si>
  <si>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</si>
  <si>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</si>
  <si>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</si>
  <si>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</si>
  <si>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</si>
  <si>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</si>
  <si>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</si>
  <si>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</si>
  <si>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</si>
  <si>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</si>
  <si>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</si>
  <si>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</si>
  <si>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</si>
  <si>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</si>
  <si>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</si>
  <si>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</si>
  <si>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</si>
  <si>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</si>
  <si>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</si>
  <si>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</si>
  <si>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</si>
  <si>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</si>
  <si>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</si>
  <si>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</si>
  <si>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</si>
  <si>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</si>
  <si>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</si>
  <si>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</si>
  <si>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</si>
  <si>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</si>
  <si>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</si>
  <si>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</si>
  <si>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</si>
  <si>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</si>
  <si>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</si>
  <si>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</si>
  <si>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</si>
  <si>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</si>
  <si>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</si>
  <si>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</si>
  <si>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</si>
  <si>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</si>
  <si>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</si>
  <si>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</si>
  <si>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</si>
  <si>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</si>
  <si>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</si>
  <si>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</si>
  <si>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</si>
  <si>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</si>
  <si>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</si>
  <si>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</si>
  <si>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</si>
  <si>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</si>
  <si>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</si>
  <si>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</si>
  <si>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</si>
  <si>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</si>
  <si>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</si>
  <si>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</si>
  <si>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</si>
  <si>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</si>
  <si>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</si>
  <si>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</si>
  <si>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</si>
  <si>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</si>
  <si>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</si>
  <si>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</si>
  <si>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</si>
  <si>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</si>
  <si>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</si>
  <si>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</si>
  <si>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</si>
  <si>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</si>
  <si>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</si>
  <si>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</si>
  <si>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</si>
  <si>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</si>
  <si>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</si>
  <si>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</si>
  <si>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</si>
  <si>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</si>
  <si>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</si>
  <si>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</si>
  <si>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</si>
  <si>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</si>
  <si>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</si>
  <si>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</si>
  <si>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</si>
  <si>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</si>
  <si>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</si>
  <si>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</si>
  <si>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</si>
  <si>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</si>
  <si>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</si>
  <si>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</si>
  <si>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</si>
  <si>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</si>
  <si>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</si>
  <si>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</si>
  <si>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</si>
  <si>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</si>
  <si>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</si>
  <si>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</si>
  <si>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</si>
  <si>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</si>
  <si>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</si>
  <si>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</si>
  <si>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</si>
  <si>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</si>
  <si>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</si>
  <si>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</si>
  <si>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</si>
  <si>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</si>
  <si>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</si>
  <si>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</si>
  <si>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</si>
  <si>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</si>
  <si>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</si>
  <si>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</si>
  <si>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</si>
  <si>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</si>
  <si>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</si>
  <si>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</si>
  <si>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</si>
  <si>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</si>
  <si>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</si>
  <si>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</si>
  <si>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</si>
  <si>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</si>
  <si>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</si>
  <si>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</si>
  <si>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</si>
  <si>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</si>
  <si>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</si>
  <si>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</si>
  <si>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</si>
  <si>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</si>
  <si>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</si>
  <si>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</si>
  <si>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</si>
  <si>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</si>
  <si>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</si>
  <si>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</si>
  <si>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</si>
  <si>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</si>
  <si>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</si>
  <si>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</si>
  <si>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</si>
  <si>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</si>
  <si>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</si>
  <si>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</si>
  <si>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</si>
  <si>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</si>
  <si>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</si>
  <si>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</si>
  <si>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</si>
  <si>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</si>
  <si>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</si>
  <si>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</si>
  <si>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</si>
  <si>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</si>
  <si>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</si>
  <si>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</si>
  <si>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</si>
  <si>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</si>
  <si>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</si>
  <si>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</si>
  <si>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</si>
  <si>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</si>
  <si>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</si>
  <si>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</si>
  <si>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</si>
  <si>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</si>
  <si>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</si>
  <si>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</si>
  <si>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</si>
  <si>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</si>
  <si>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</si>
  <si>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</si>
  <si>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</si>
  <si>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</si>
  <si>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</si>
  <si>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</si>
  <si>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</si>
  <si>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</si>
  <si>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</si>
  <si>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</si>
  <si>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</si>
  <si>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</si>
  <si>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</si>
  <si>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</si>
  <si>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</si>
  <si>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</si>
  <si>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</si>
  <si>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</si>
  <si>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</si>
  <si>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</si>
  <si>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</si>
  <si>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</si>
  <si>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</si>
  <si>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</si>
  <si>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</si>
  <si>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</si>
  <si>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</si>
  <si>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</si>
  <si>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</si>
  <si>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</si>
  <si>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</si>
  <si>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</si>
  <si>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</si>
  <si>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</si>
  <si>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</si>
  <si>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</si>
  <si>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</si>
  <si>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</si>
  <si>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</si>
  <si>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</si>
  <si>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</si>
  <si>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</si>
  <si>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</si>
  <si>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</si>
  <si>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</si>
  <si>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</si>
  <si>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</si>
  <si>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</si>
  <si>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</si>
  <si>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</si>
  <si>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</si>
  <si>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</si>
  <si>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</si>
  <si>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</si>
  <si>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</si>
  <si>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</si>
  <si>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</si>
  <si>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</si>
  <si>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</si>
  <si>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</si>
  <si>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</si>
  <si>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</si>
  <si>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</si>
  <si>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</si>
  <si>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</si>
  <si>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</si>
  <si>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</si>
  <si>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</si>
  <si>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</si>
  <si>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</si>
  <si>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</si>
  <si>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</si>
  <si>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</si>
  <si>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</si>
  <si>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</si>
  <si>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</si>
  <si>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</si>
  <si>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</si>
  <si>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</si>
  <si>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</si>
  <si>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</si>
  <si>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</si>
  <si>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</si>
  <si>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</si>
  <si>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</si>
  <si>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</si>
  <si>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</si>
  <si>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</si>
  <si>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</si>
  <si>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</si>
  <si>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</si>
  <si>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</si>
  <si>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</si>
  <si>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</si>
  <si>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</si>
  <si>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</si>
  <si>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</si>
  <si>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</si>
  <si>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</si>
  <si>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</si>
  <si>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</si>
  <si>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</si>
  <si>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</si>
  <si>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</si>
  <si>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</si>
  <si>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</si>
  <si>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</si>
  <si>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</si>
  <si>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</si>
  <si>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</si>
  <si>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</si>
  <si>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</si>
  <si>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</si>
  <si>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</si>
  <si>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</si>
  <si>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</si>
  <si>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</si>
  <si>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</si>
  <si>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</si>
  <si>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</si>
  <si>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</si>
  <si>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</si>
  <si>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</si>
  <si>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</si>
  <si>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</si>
  <si>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</si>
  <si>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</si>
  <si>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</si>
  <si>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</si>
  <si>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</si>
  <si>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</si>
  <si>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</si>
  <si>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</si>
  <si>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</si>
  <si>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</si>
  <si>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</si>
  <si>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</si>
  <si>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</si>
  <si>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</si>
  <si>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</si>
  <si>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</si>
  <si>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</si>
  <si>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</si>
  <si>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</si>
  <si>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</si>
  <si>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</si>
  <si>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</si>
  <si>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</si>
  <si>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</si>
  <si>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</si>
  <si>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</si>
  <si>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</si>
  <si>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</si>
  <si>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</si>
  <si>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</si>
  <si>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</si>
  <si>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</si>
  <si>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</si>
  <si>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</si>
  <si>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</si>
  <si>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</si>
  <si>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</si>
  <si>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</si>
  <si>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</si>
  <si>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</si>
  <si>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</si>
  <si>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</si>
  <si>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</si>
  <si>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</si>
  <si>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</si>
  <si>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</si>
  <si>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</si>
  <si>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</si>
  <si>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</si>
  <si>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</si>
  <si>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</si>
  <si>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</si>
  <si>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</si>
  <si>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</si>
  <si>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</si>
  <si>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</si>
  <si>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</si>
  <si>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</si>
  <si>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</si>
  <si>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</si>
  <si>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</si>
  <si>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</si>
  <si>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</si>
  <si>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</si>
  <si>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</si>
  <si>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</si>
  <si>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</si>
  <si>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</si>
  <si>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</si>
  <si>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</si>
  <si>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</si>
  <si>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</si>
  <si>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</si>
  <si>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</si>
  <si>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</si>
  <si>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</si>
  <si>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</si>
  <si>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</si>
  <si>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</si>
  <si>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</si>
  <si>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</si>
  <si>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</si>
  <si>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</si>
  <si>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</si>
  <si>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</si>
  <si>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</si>
  <si>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</si>
  <si>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</si>
  <si>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</si>
  <si>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</si>
  <si>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</si>
  <si>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</si>
  <si>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</si>
  <si>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</si>
  <si>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</si>
  <si>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</si>
  <si>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</si>
  <si>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</si>
  <si>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</si>
  <si>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</si>
  <si>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</si>
  <si>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</si>
  <si>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</si>
  <si>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</si>
  <si>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</si>
  <si>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</si>
  <si>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</si>
  <si>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</si>
  <si>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</si>
  <si>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</si>
  <si>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</si>
  <si>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</si>
  <si>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</si>
  <si>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</si>
  <si>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</si>
  <si>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</si>
  <si>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</si>
  <si>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</si>
  <si>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</si>
  <si>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</si>
  <si>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</si>
  <si>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</si>
  <si>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</si>
  <si>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</si>
  <si>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</si>
  <si>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</si>
  <si>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</si>
  <si>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</si>
  <si>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</si>
  <si>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</si>
  <si>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</si>
  <si>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</si>
  <si>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</si>
  <si>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</si>
  <si>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</si>
  <si>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</si>
  <si>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</si>
  <si>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</si>
  <si>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</si>
  <si>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</si>
  <si>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</si>
  <si>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</si>
  <si>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</si>
  <si>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</si>
  <si>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</si>
  <si>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</si>
  <si>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</si>
  <si>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</si>
  <si>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</si>
  <si>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</si>
  <si>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</si>
  <si>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</si>
  <si>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</si>
  <si>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</si>
  <si>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</si>
  <si>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</si>
  <si>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</si>
  <si>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</si>
  <si>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</si>
  <si>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</si>
  <si>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</si>
  <si>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</si>
  <si>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</si>
  <si>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</si>
  <si>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</si>
  <si>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</si>
  <si>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</si>
  <si>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</si>
  <si>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</si>
  <si>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</si>
  <si>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</si>
  <si>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</si>
  <si>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</si>
  <si>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</si>
  <si>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</si>
  <si>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</si>
  <si>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</si>
  <si>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</si>
  <si>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</si>
  <si>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</si>
  <si>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</si>
  <si>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</si>
  <si>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</si>
  <si>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</si>
  <si>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</si>
  <si>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</si>
  <si>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</si>
  <si>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</si>
  <si>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</si>
  <si>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</si>
  <si>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</si>
  <si>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</si>
  <si>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</si>
  <si>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</si>
  <si>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</si>
  <si>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</si>
  <si>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</si>
  <si>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</si>
  <si>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</si>
  <si>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</si>
  <si>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</si>
  <si>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</si>
  <si>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</si>
  <si>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</si>
  <si>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</si>
  <si>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</si>
  <si>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</si>
  <si>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</si>
  <si>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</si>
  <si>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</si>
  <si>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</si>
  <si>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</si>
  <si>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</si>
  <si>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</si>
  <si>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</si>
  <si>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</si>
  <si>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</si>
  <si>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</si>
  <si>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</si>
  <si>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</si>
  <si>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</si>
  <si>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</si>
  <si>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</si>
  <si>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</si>
  <si>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</si>
  <si>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</si>
  <si>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</si>
  <si>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</si>
  <si>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</si>
  <si>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</si>
  <si>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</si>
  <si>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</si>
  <si>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</si>
  <si>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</si>
  <si>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</si>
  <si>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</si>
  <si>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</si>
  <si>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</si>
  <si>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</si>
  <si>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</si>
  <si>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</si>
  <si>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</si>
  <si>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</si>
  <si>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</si>
  <si>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</si>
  <si>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</si>
  <si>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</si>
  <si>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</si>
  <si>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</si>
  <si>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</si>
  <si>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</si>
  <si>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</si>
  <si>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</si>
  <si>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</si>
  <si>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</si>
  <si>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</si>
  <si>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</si>
  <si>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</si>
  <si>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</si>
  <si>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</si>
  <si>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</si>
  <si>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</si>
  <si>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</si>
  <si>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</si>
  <si>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</si>
  <si>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</si>
  <si>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</si>
  <si>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</si>
  <si>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</si>
  <si>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</si>
  <si>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</si>
  <si>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</si>
  <si>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</si>
  <si>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</si>
  <si>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</si>
  <si>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</si>
  <si>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</si>
  <si>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</si>
  <si>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</si>
  <si>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</si>
  <si>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</si>
  <si>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</si>
  <si>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</si>
  <si>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</si>
  <si>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</si>
  <si>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</si>
  <si>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</si>
  <si>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</si>
  <si>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</si>
  <si>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</si>
  <si>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</si>
  <si>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</si>
  <si>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</si>
  <si>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</si>
  <si>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</si>
  <si>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</si>
  <si>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</si>
  <si>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</si>
  <si>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</si>
  <si>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</si>
  <si>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</si>
  <si>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</si>
  <si>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</si>
  <si>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</si>
  <si>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</si>
  <si>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</si>
  <si>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</si>
  <si>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</si>
  <si>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</si>
  <si>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</si>
  <si>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</si>
  <si>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</si>
  <si>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</si>
  <si>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</si>
  <si>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</si>
  <si>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</si>
  <si>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</si>
  <si>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</si>
  <si>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</si>
  <si>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</si>
  <si>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</si>
  <si>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</si>
  <si>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</si>
  <si>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</si>
  <si>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</si>
  <si>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</si>
  <si>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</si>
  <si>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</si>
  <si>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</si>
  <si>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</si>
  <si>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</si>
  <si>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</si>
  <si>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</si>
  <si>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</si>
  <si>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</si>
  <si>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</si>
  <si>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</si>
  <si>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</si>
  <si>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</si>
  <si>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</si>
  <si>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</si>
  <si>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</si>
  <si>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</si>
  <si>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</si>
  <si>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</si>
  <si>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</si>
  <si>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</si>
  <si>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</si>
  <si>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</si>
  <si>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</si>
  <si>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</si>
  <si>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</si>
  <si>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</si>
  <si>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</si>
  <si>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</si>
  <si>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</si>
  <si>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</si>
  <si>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</si>
  <si>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</si>
  <si>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</si>
  <si>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</si>
  <si>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</si>
  <si>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</si>
  <si>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</si>
  <si>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</si>
  <si>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</si>
  <si>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</si>
  <si>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</si>
  <si>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and Subcategory </t>
  </si>
  <si>
    <t>Parent 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</si>
  <si>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</si>
  <si>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</si>
  <si>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</si>
  <si>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</si>
  <si>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</si>
  <si>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</si>
  <si>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</si>
  <si>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</si>
  <si>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</si>
  <si>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</si>
  <si>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</si>
  <si>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</si>
  <si>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</si>
  <si>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</si>
  <si>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</si>
  <si>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</si>
  <si>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</si>
  <si>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</si>
  <si>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</si>
  <si>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</si>
  <si>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</si>
  <si>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</si>
  <si>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</si>
  <si>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</si>
  <si>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Mean Goal</t>
  </si>
  <si>
    <t>Median Goal</t>
  </si>
  <si>
    <t>Successful</t>
  </si>
  <si>
    <t>Failed</t>
  </si>
  <si>
    <t>Mean Pledged</t>
  </si>
  <si>
    <t>Median Pledged</t>
  </si>
  <si>
    <t>Plays</t>
  </si>
  <si>
    <t>Classical music</t>
  </si>
  <si>
    <t>Children's 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</si>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</sst>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165" fontId="3" fillId="0" borderId="0" xfId="0" applyNumberFormat="1" applyFont="1"/>
    <xf numFmtId="165" fontId="3" fillId="0" borderId="0" xfId="1" applyNumberFormat="1" applyFont="1"/>
    <xf numFmtId="0" fontId="4" fillId="0" borderId="0" xfId="0" applyFont="1"/>
    <xf numFmtId="44" fontId="3" fillId="0" borderId="0" xfId="0" applyNumberFormat="1" applyFont="1"/>
  </cellXfs>
  <cellStyles count="2">
    <cellStyle name="Currency" xfId="1" builtinId="4"/>
    <cellStyle name="Normal" xfId="0" builtinId="0"/>
  </cellStyles>
  <dxfs count="20"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35870516185477"/>
          <c:y val="7.1724628171478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A-444B-8BB8-3B85028E7D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C9-9E4B-9BD4-FF4C815E0F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C9-9E4B-9BD4-FF4C815E0F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C9-9E4B-9BD4-FF4C815E0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1960591"/>
        <c:axId val="1441962271"/>
      </c:barChart>
      <c:catAx>
        <c:axId val="144196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62271"/>
        <c:crosses val="autoZero"/>
        <c:auto val="1"/>
        <c:lblAlgn val="ctr"/>
        <c:lblOffset val="100"/>
        <c:noMultiLvlLbl val="0"/>
      </c:catAx>
      <c:valAx>
        <c:axId val="144196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96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7-DB4F-94CE-0B742BC246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FE-2A4B-AD08-E3EFECFE74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FE-2A4B-AD08-E3EFECFE7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1040703"/>
        <c:axId val="1463920991"/>
      </c:barChart>
      <c:catAx>
        <c:axId val="146104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20991"/>
        <c:crosses val="autoZero"/>
        <c:auto val="1"/>
        <c:lblAlgn val="ctr"/>
        <c:lblOffset val="100"/>
        <c:noMultiLvlLbl val="0"/>
      </c:catAx>
      <c:valAx>
        <c:axId val="146392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04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908886389201351"/>
          <c:y val="2.8917539153759625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2141-88DF-A1BE23C0DA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27-EA42-9E59-AE015824DD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27-EA42-9E59-AE015824DD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27-EA42-9E59-AE015824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80943"/>
        <c:axId val="1465682671"/>
      </c:lineChart>
      <c:catAx>
        <c:axId val="146568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82671"/>
        <c:crosses val="autoZero"/>
        <c:auto val="1"/>
        <c:lblAlgn val="ctr"/>
        <c:lblOffset val="100"/>
        <c:noMultiLvlLbl val="0"/>
      </c:catAx>
      <c:valAx>
        <c:axId val="14656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8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37AD442-1AE8-EE44-83A2-C7812A2468A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15BEFF-CCBF-3447-8D33-D58AF5F129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6A7F71-8387-574C-992D-A33C8253E856}">
  <sheetPr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146050</xdr:colOff>
      <xdr:row>2</xdr:row>
      <xdr:rowOff>0</xdr:rowOff>
    </xdr:from>
    <xdr:to>
      <xdr:col>15</xdr:col>
      <xdr:colOff>241300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6AADC-D553-DF40-8F14-8EC485DCB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50800</xdr:rowOff>
    </xdr:from>
    <xdr:to>
      <xdr:col>13</xdr:col>
      <xdr:colOff>787400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A6258-F4F2-5840-A4A1-0765C4A04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1</xdr:row>
      <xdr:rowOff>101600</xdr:rowOff>
    </xdr:from>
    <xdr:to>
      <xdr:col>12</xdr:col>
      <xdr:colOff>292100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678B53-D140-414E-8BC1-95FD011AD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23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ECB8CC-FE68-9242-A9B8-1E8B21CC73A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0E0BF7-49BE-8041-921C-4720F2A286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23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se Ozgun" refreshedDate="44301.976991087962" createdVersion="6" refreshedVersion="6" minRefreshableVersion="3" recordCount="4114" xr:uid="{B5E039D3-44B7-204C-848B-5FC10EA6E2B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se Ozgun" refreshedDate="44302.038289236109" createdVersion="6" refreshedVersion="6" minRefreshableVersion="3" recordCount="4114" xr:uid="{F9997138-DE9A-8843-ADE3-8FE4D39118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7911C-D48D-6647-8C36-0C74AA292CB4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69F37-4A8E-574C-99F7-AC70D7C663C6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55F7E-90B4-144A-A698-75842E23430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10" zoomScaleNormal="11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19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5.6640625" bestFit="1" customWidth="1"/>
    <col min="19" max="19" width="20.5" style="17" bestFit="1" customWidth="1"/>
    <col min="20" max="20" width="26.33203125" style="17" bestFit="1" customWidth="1"/>
  </cols>
  <sheetData>
    <row r="1" spans="1:20" s="19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E87D53A6-B539-B247-85E3-D2133BA3F6BC}">
    <filterColumn colId="6">
      <filters>
        <filter val="GB"/>
      </filters>
    </filterColumn>
    <filterColumn colId="17">
      <filters>
        <filter val="musical"/>
      </filters>
    </filterColumn>
  </autoFilter>
  <sortState ref="A2:N4115">
    <sortCondition ref="A1"/>
  </sortState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2A93-0105-6E42-B501-26E97DBC787B}">
  <dimension ref="A1:F6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F626-0815-1645-8FFD-9DCB32D67C66}">
  <dimension ref="A1:E7"/>
  <sheetViews>
    <sheetView workbookViewId="0">
      <selection activeCell="G11" sqref="G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8359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8362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9139-EA60-6C42-AB76-044937316CED}">
  <dimension ref="A1:F18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8359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B1F8-0460-584F-8BE4-1C69B48F9617}">
  <dimension ref="A1:F6"/>
  <sheetViews>
    <sheetView workbookViewId="0">
      <selection activeCell="C18" sqref="C18"/>
    </sheetView>
  </sheetViews>
  <sheetFormatPr baseColWidth="10" defaultRowHeight="15" x14ac:dyDescent="0.2"/>
  <cols>
    <col min="1" max="1" width="28.5" bestFit="1" customWidth="1"/>
    <col min="2" max="2" width="59.6640625" customWidth="1"/>
    <col min="3" max="3" width="12" customWidth="1"/>
    <col min="5" max="5" width="14.5" bestFit="1" customWidth="1"/>
  </cols>
  <sheetData>
    <row r="1" spans="1:6" x14ac:dyDescent="0.2">
      <c r="A1" s="19" t="s">
        <v>8380</v>
      </c>
      <c r="B1" s="19" t="s">
        <v>4110</v>
      </c>
      <c r="C1" t="s">
        <v>8381</v>
      </c>
      <c r="D1" t="s">
        <v>8382</v>
      </c>
      <c r="E1" t="s">
        <v>8306</v>
      </c>
      <c r="F1" t="s">
        <v>8383</v>
      </c>
    </row>
    <row r="2" spans="1:6" ht="18" customHeight="1" x14ac:dyDescent="0.2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BB6E-4209-A948-AE9E-59072C206F4E}">
  <dimension ref="A1:T413"/>
  <sheetViews>
    <sheetView topLeftCell="I1" zoomScale="111" zoomScaleNormal="111" workbookViewId="0">
      <selection activeCell="E1" sqref="E1:E1048576"/>
    </sheetView>
  </sheetViews>
  <sheetFormatPr baseColWidth="10" defaultRowHeight="15" x14ac:dyDescent="0.2"/>
  <cols>
    <col min="3" max="3" width="27" customWidth="1"/>
    <col min="4" max="4" width="12.1640625" bestFit="1" customWidth="1"/>
    <col min="14" max="14" width="21.6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</row>
    <row r="2" spans="1:20" ht="82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60" customHeight="1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80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64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80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64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80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80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64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80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64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80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80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80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80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80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80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80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80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80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6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80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64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80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64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80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80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80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48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80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80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80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64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64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80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80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96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64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80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80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80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80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80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80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80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80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64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80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80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80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80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80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80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64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80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80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64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8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80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80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80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80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64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64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80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80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64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6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80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6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64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80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80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80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80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8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80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80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80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80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80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80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80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80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80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80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80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80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80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80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80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80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6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80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8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80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64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80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80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64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80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80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80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80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48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64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48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8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80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6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80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12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8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8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8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80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80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80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80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80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80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80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48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80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80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80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80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80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80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80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80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80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80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A88AD-5026-1C4D-86D8-C1ECF775F6B5}">
  <dimension ref="A1:T251"/>
  <sheetViews>
    <sheetView workbookViewId="0">
      <selection activeCell="F1" sqref="F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62D8-645B-C840-A962-AAD8B0E1A0DA}">
  <dimension ref="A1:T34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</row>
    <row r="2" spans="1:20" ht="224" x14ac:dyDescent="0.2">
      <c r="A2">
        <v>2521</v>
      </c>
      <c r="B2" s="9" t="s">
        <v>2521</v>
      </c>
      <c r="C2" s="3" t="s">
        <v>6631</v>
      </c>
      <c r="D2" s="5">
        <v>12500</v>
      </c>
      <c r="E2" s="7">
        <v>13685.99</v>
      </c>
      <c r="F2" t="s">
        <v>8218</v>
      </c>
      <c r="G2" t="s">
        <v>8223</v>
      </c>
      <c r="H2" t="s">
        <v>8245</v>
      </c>
      <c r="I2" s="11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>
        <v>109</v>
      </c>
      <c r="P2">
        <v>103.68</v>
      </c>
      <c r="Q2" s="13" t="s">
        <v>8323</v>
      </c>
      <c r="R2" t="s">
        <v>8352</v>
      </c>
      <c r="S2" s="17">
        <v>42269.967835648145</v>
      </c>
      <c r="T2" s="17">
        <v>42290.967835648145</v>
      </c>
    </row>
    <row r="3" spans="1:20" ht="224" x14ac:dyDescent="0.2">
      <c r="A3">
        <v>2522</v>
      </c>
      <c r="B3" s="9" t="s">
        <v>2522</v>
      </c>
      <c r="C3" s="3" t="s">
        <v>6632</v>
      </c>
      <c r="D3" s="5">
        <v>5000</v>
      </c>
      <c r="E3" s="7">
        <v>5000</v>
      </c>
      <c r="F3" t="s">
        <v>8218</v>
      </c>
      <c r="G3" t="s">
        <v>8223</v>
      </c>
      <c r="H3" t="s">
        <v>8245</v>
      </c>
      <c r="I3" s="11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>
        <v>100</v>
      </c>
      <c r="P3">
        <v>185.19</v>
      </c>
      <c r="Q3" s="13" t="s">
        <v>8323</v>
      </c>
      <c r="R3" t="s">
        <v>8352</v>
      </c>
      <c r="S3" s="17">
        <v>42460.573611111111</v>
      </c>
      <c r="T3" s="17">
        <v>42482.619444444441</v>
      </c>
    </row>
    <row r="4" spans="1:20" ht="224" x14ac:dyDescent="0.2">
      <c r="A4">
        <v>2523</v>
      </c>
      <c r="B4" s="9" t="s">
        <v>2523</v>
      </c>
      <c r="C4" s="3" t="s">
        <v>6633</v>
      </c>
      <c r="D4" s="5">
        <v>900</v>
      </c>
      <c r="E4" s="7">
        <v>1408</v>
      </c>
      <c r="F4" t="s">
        <v>8218</v>
      </c>
      <c r="G4" t="s">
        <v>8223</v>
      </c>
      <c r="H4" t="s">
        <v>8245</v>
      </c>
      <c r="I4" s="11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>
        <v>156</v>
      </c>
      <c r="P4">
        <v>54.15</v>
      </c>
      <c r="Q4" s="13" t="s">
        <v>8323</v>
      </c>
      <c r="R4" t="s">
        <v>8352</v>
      </c>
      <c r="S4" s="17">
        <v>41930.975601851853</v>
      </c>
      <c r="T4" s="17">
        <v>41961.017268518524</v>
      </c>
    </row>
    <row r="5" spans="1:20" ht="144" x14ac:dyDescent="0.2">
      <c r="A5">
        <v>2524</v>
      </c>
      <c r="B5" s="9" t="s">
        <v>2524</v>
      </c>
      <c r="C5" s="3" t="s">
        <v>6634</v>
      </c>
      <c r="D5" s="5">
        <v>7500</v>
      </c>
      <c r="E5" s="7">
        <v>7620</v>
      </c>
      <c r="F5" t="s">
        <v>8218</v>
      </c>
      <c r="G5" t="s">
        <v>8223</v>
      </c>
      <c r="H5" t="s">
        <v>8245</v>
      </c>
      <c r="I5" s="11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>
        <v>102</v>
      </c>
      <c r="P5">
        <v>177.21</v>
      </c>
      <c r="Q5" s="13" t="s">
        <v>8323</v>
      </c>
      <c r="R5" t="s">
        <v>8352</v>
      </c>
      <c r="S5" s="17">
        <v>41961.807372685187</v>
      </c>
      <c r="T5" s="17">
        <v>41994.1875</v>
      </c>
    </row>
    <row r="6" spans="1:20" ht="192" x14ac:dyDescent="0.2">
      <c r="A6">
        <v>2525</v>
      </c>
      <c r="B6" s="9" t="s">
        <v>2525</v>
      </c>
      <c r="C6" s="3" t="s">
        <v>6635</v>
      </c>
      <c r="D6" s="5">
        <v>8000</v>
      </c>
      <c r="E6" s="7">
        <v>8026</v>
      </c>
      <c r="F6" t="s">
        <v>8218</v>
      </c>
      <c r="G6" t="s">
        <v>8223</v>
      </c>
      <c r="H6" t="s">
        <v>8245</v>
      </c>
      <c r="I6" s="11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>
        <v>100</v>
      </c>
      <c r="P6">
        <v>100.33</v>
      </c>
      <c r="Q6" s="13" t="s">
        <v>8323</v>
      </c>
      <c r="R6" t="s">
        <v>8352</v>
      </c>
      <c r="S6" s="17">
        <v>41058.844571759262</v>
      </c>
      <c r="T6" s="17">
        <v>41088.844571759262</v>
      </c>
    </row>
    <row r="7" spans="1:20" ht="176" x14ac:dyDescent="0.2">
      <c r="A7">
        <v>2526</v>
      </c>
      <c r="B7" s="9" t="s">
        <v>2526</v>
      </c>
      <c r="C7" s="3" t="s">
        <v>6636</v>
      </c>
      <c r="D7" s="5">
        <v>4000</v>
      </c>
      <c r="E7" s="7">
        <v>4518</v>
      </c>
      <c r="F7" t="s">
        <v>8218</v>
      </c>
      <c r="G7" t="s">
        <v>8223</v>
      </c>
      <c r="H7" t="s">
        <v>8245</v>
      </c>
      <c r="I7" s="11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>
        <v>113</v>
      </c>
      <c r="P7">
        <v>136.91</v>
      </c>
      <c r="Q7" s="13" t="s">
        <v>8323</v>
      </c>
      <c r="R7" t="s">
        <v>8352</v>
      </c>
      <c r="S7" s="17">
        <v>41953.091134259259</v>
      </c>
      <c r="T7" s="17">
        <v>41981.207638888889</v>
      </c>
    </row>
    <row r="8" spans="1:20" ht="160" x14ac:dyDescent="0.2">
      <c r="A8">
        <v>2527</v>
      </c>
      <c r="B8" s="9" t="s">
        <v>2527</v>
      </c>
      <c r="C8" s="3" t="s">
        <v>6637</v>
      </c>
      <c r="D8" s="5">
        <v>4000</v>
      </c>
      <c r="E8" s="7">
        <v>4085</v>
      </c>
      <c r="F8" t="s">
        <v>8218</v>
      </c>
      <c r="G8" t="s">
        <v>8223</v>
      </c>
      <c r="H8" t="s">
        <v>8245</v>
      </c>
      <c r="I8" s="11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>
        <v>102</v>
      </c>
      <c r="P8">
        <v>57.54</v>
      </c>
      <c r="Q8" s="13" t="s">
        <v>8323</v>
      </c>
      <c r="R8" t="s">
        <v>8352</v>
      </c>
      <c r="S8" s="17">
        <v>41546.75105324074</v>
      </c>
      <c r="T8" s="17">
        <v>41565.165972222225</v>
      </c>
    </row>
    <row r="9" spans="1:20" ht="80" x14ac:dyDescent="0.2">
      <c r="A9">
        <v>2529</v>
      </c>
      <c r="B9" s="9" t="s">
        <v>2529</v>
      </c>
      <c r="C9" s="3" t="s">
        <v>6639</v>
      </c>
      <c r="D9" s="5">
        <v>6000</v>
      </c>
      <c r="E9" s="7">
        <v>6257</v>
      </c>
      <c r="F9" t="s">
        <v>8218</v>
      </c>
      <c r="G9" t="s">
        <v>8223</v>
      </c>
      <c r="H9" t="s">
        <v>8245</v>
      </c>
      <c r="I9" s="11">
        <v>1332636975</v>
      </c>
      <c r="J9">
        <v>1328752575</v>
      </c>
      <c r="K9" t="b">
        <v>0</v>
      </c>
      <c r="L9">
        <v>76</v>
      </c>
      <c r="M9" t="b">
        <v>1</v>
      </c>
      <c r="N9" t="s">
        <v>8298</v>
      </c>
      <c r="O9">
        <v>104</v>
      </c>
      <c r="P9">
        <v>82.33</v>
      </c>
      <c r="Q9" s="13" t="s">
        <v>8323</v>
      </c>
      <c r="R9" t="s">
        <v>8352</v>
      </c>
      <c r="S9" s="17">
        <v>40948.080729166664</v>
      </c>
      <c r="T9" s="17">
        <v>40993.0390625</v>
      </c>
    </row>
    <row r="10" spans="1:20" ht="208" x14ac:dyDescent="0.2">
      <c r="A10">
        <v>2530</v>
      </c>
      <c r="B10" s="9" t="s">
        <v>2530</v>
      </c>
      <c r="C10" s="3" t="s">
        <v>6640</v>
      </c>
      <c r="D10" s="5">
        <v>6500</v>
      </c>
      <c r="E10" s="7">
        <v>6500</v>
      </c>
      <c r="F10" t="s">
        <v>8218</v>
      </c>
      <c r="G10" t="s">
        <v>8223</v>
      </c>
      <c r="H10" t="s">
        <v>8245</v>
      </c>
      <c r="I10" s="11">
        <v>1429505400</v>
      </c>
      <c r="J10">
        <v>1426711505</v>
      </c>
      <c r="K10" t="b">
        <v>0</v>
      </c>
      <c r="L10">
        <v>48</v>
      </c>
      <c r="M10" t="b">
        <v>1</v>
      </c>
      <c r="N10" t="s">
        <v>8298</v>
      </c>
      <c r="O10">
        <v>100</v>
      </c>
      <c r="P10">
        <v>135.41999999999999</v>
      </c>
      <c r="Q10" s="13" t="s">
        <v>8323</v>
      </c>
      <c r="R10" t="s">
        <v>8352</v>
      </c>
      <c r="S10" s="17">
        <v>42081.864641203705</v>
      </c>
      <c r="T10" s="17">
        <v>42114.201388888891</v>
      </c>
    </row>
    <row r="11" spans="1:20" ht="224" x14ac:dyDescent="0.2">
      <c r="A11">
        <v>2531</v>
      </c>
      <c r="B11" s="9" t="s">
        <v>2531</v>
      </c>
      <c r="C11" s="3" t="s">
        <v>6641</v>
      </c>
      <c r="D11" s="5">
        <v>4500</v>
      </c>
      <c r="E11" s="7">
        <v>4518</v>
      </c>
      <c r="F11" t="s">
        <v>8218</v>
      </c>
      <c r="G11" t="s">
        <v>8223</v>
      </c>
      <c r="H11" t="s">
        <v>8245</v>
      </c>
      <c r="I11" s="11">
        <v>1439611140</v>
      </c>
      <c r="J11">
        <v>1437668354</v>
      </c>
      <c r="K11" t="b">
        <v>0</v>
      </c>
      <c r="L11">
        <v>61</v>
      </c>
      <c r="M11" t="b">
        <v>1</v>
      </c>
      <c r="N11" t="s">
        <v>8298</v>
      </c>
      <c r="O11">
        <v>100</v>
      </c>
      <c r="P11">
        <v>74.069999999999993</v>
      </c>
      <c r="Q11" s="13" t="s">
        <v>8323</v>
      </c>
      <c r="R11" t="s">
        <v>8352</v>
      </c>
      <c r="S11" s="17">
        <v>42208.680023148147</v>
      </c>
      <c r="T11" s="17">
        <v>42231.165972222225</v>
      </c>
    </row>
    <row r="12" spans="1:20" ht="192" x14ac:dyDescent="0.2">
      <c r="A12">
        <v>2532</v>
      </c>
      <c r="B12" s="9" t="s">
        <v>2532</v>
      </c>
      <c r="C12" s="3" t="s">
        <v>6642</v>
      </c>
      <c r="D12" s="5">
        <v>4000</v>
      </c>
      <c r="E12" s="7">
        <v>5045</v>
      </c>
      <c r="F12" t="s">
        <v>8218</v>
      </c>
      <c r="G12" t="s">
        <v>8223</v>
      </c>
      <c r="H12" t="s">
        <v>8245</v>
      </c>
      <c r="I12" s="11">
        <v>1345148566</v>
      </c>
      <c r="J12">
        <v>1342556566</v>
      </c>
      <c r="K12" t="b">
        <v>0</v>
      </c>
      <c r="L12">
        <v>60</v>
      </c>
      <c r="M12" t="b">
        <v>1</v>
      </c>
      <c r="N12" t="s">
        <v>8298</v>
      </c>
      <c r="O12">
        <v>126</v>
      </c>
      <c r="P12">
        <v>84.08</v>
      </c>
      <c r="Q12" s="13" t="s">
        <v>8323</v>
      </c>
      <c r="R12" t="s">
        <v>8352</v>
      </c>
      <c r="S12" s="17">
        <v>41107.849143518521</v>
      </c>
      <c r="T12" s="17">
        <v>41137.849143518521</v>
      </c>
    </row>
    <row r="13" spans="1:20" ht="208" x14ac:dyDescent="0.2">
      <c r="A13">
        <v>2533</v>
      </c>
      <c r="B13" s="9" t="s">
        <v>2533</v>
      </c>
      <c r="C13" s="3" t="s">
        <v>6643</v>
      </c>
      <c r="D13" s="5">
        <v>7500</v>
      </c>
      <c r="E13" s="7">
        <v>8300</v>
      </c>
      <c r="F13" t="s">
        <v>8218</v>
      </c>
      <c r="G13" t="s">
        <v>8223</v>
      </c>
      <c r="H13" t="s">
        <v>8245</v>
      </c>
      <c r="I13" s="11">
        <v>1362160868</v>
      </c>
      <c r="J13">
        <v>1359568911</v>
      </c>
      <c r="K13" t="b">
        <v>0</v>
      </c>
      <c r="L13">
        <v>136</v>
      </c>
      <c r="M13" t="b">
        <v>1</v>
      </c>
      <c r="N13" t="s">
        <v>8298</v>
      </c>
      <c r="O13">
        <v>111</v>
      </c>
      <c r="P13">
        <v>61.03</v>
      </c>
      <c r="Q13" s="13" t="s">
        <v>8323</v>
      </c>
      <c r="R13" t="s">
        <v>8352</v>
      </c>
      <c r="S13" s="17">
        <v>41304.751284722224</v>
      </c>
      <c r="T13" s="17">
        <v>41334.750787037039</v>
      </c>
    </row>
    <row r="14" spans="1:20" ht="224" x14ac:dyDescent="0.2">
      <c r="A14">
        <v>2534</v>
      </c>
      <c r="B14" s="9" t="s">
        <v>2534</v>
      </c>
      <c r="C14" s="3" t="s">
        <v>6644</v>
      </c>
      <c r="D14" s="5">
        <v>2000</v>
      </c>
      <c r="E14" s="7">
        <v>2100</v>
      </c>
      <c r="F14" t="s">
        <v>8218</v>
      </c>
      <c r="G14" t="s">
        <v>8223</v>
      </c>
      <c r="H14" t="s">
        <v>8245</v>
      </c>
      <c r="I14" s="11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>
        <v>105</v>
      </c>
      <c r="P14">
        <v>150</v>
      </c>
      <c r="Q14" s="13" t="s">
        <v>8323</v>
      </c>
      <c r="R14" t="s">
        <v>8352</v>
      </c>
      <c r="S14" s="17">
        <v>40127.700370370374</v>
      </c>
      <c r="T14" s="17">
        <v>40179.25</v>
      </c>
    </row>
    <row r="15" spans="1:20" ht="48" x14ac:dyDescent="0.2">
      <c r="A15">
        <v>2535</v>
      </c>
      <c r="B15" s="9" t="s">
        <v>2535</v>
      </c>
      <c r="C15" s="3" t="s">
        <v>6645</v>
      </c>
      <c r="D15" s="5">
        <v>20000</v>
      </c>
      <c r="E15" s="7">
        <v>20755</v>
      </c>
      <c r="F15" t="s">
        <v>8218</v>
      </c>
      <c r="G15" t="s">
        <v>8223</v>
      </c>
      <c r="H15" t="s">
        <v>8245</v>
      </c>
      <c r="I15" s="11">
        <v>1417463945</v>
      </c>
      <c r="J15">
        <v>1414781945</v>
      </c>
      <c r="K15" t="b">
        <v>0</v>
      </c>
      <c r="L15">
        <v>78</v>
      </c>
      <c r="M15" t="b">
        <v>1</v>
      </c>
      <c r="N15" t="s">
        <v>8298</v>
      </c>
      <c r="O15">
        <v>104</v>
      </c>
      <c r="P15">
        <v>266.08999999999997</v>
      </c>
      <c r="Q15" s="13" t="s">
        <v>8323</v>
      </c>
      <c r="R15" t="s">
        <v>8352</v>
      </c>
      <c r="S15" s="17">
        <v>41943.791030092594</v>
      </c>
      <c r="T15" s="17">
        <v>41974.832696759258</v>
      </c>
    </row>
    <row r="16" spans="1:20" ht="192" x14ac:dyDescent="0.2">
      <c r="A16">
        <v>2536</v>
      </c>
      <c r="B16" s="9" t="s">
        <v>2536</v>
      </c>
      <c r="C16" s="3" t="s">
        <v>6646</v>
      </c>
      <c r="D16" s="5">
        <v>25</v>
      </c>
      <c r="E16" s="7">
        <v>29</v>
      </c>
      <c r="F16" t="s">
        <v>8218</v>
      </c>
      <c r="G16" t="s">
        <v>8223</v>
      </c>
      <c r="H16" t="s">
        <v>8245</v>
      </c>
      <c r="I16" s="11">
        <v>1375151566</v>
      </c>
      <c r="J16">
        <v>1373337166</v>
      </c>
      <c r="K16" t="b">
        <v>0</v>
      </c>
      <c r="L16">
        <v>4</v>
      </c>
      <c r="M16" t="b">
        <v>1</v>
      </c>
      <c r="N16" t="s">
        <v>8298</v>
      </c>
      <c r="O16">
        <v>116</v>
      </c>
      <c r="P16">
        <v>7.25</v>
      </c>
      <c r="Q16" s="13" t="s">
        <v>8323</v>
      </c>
      <c r="R16" t="s">
        <v>8352</v>
      </c>
      <c r="S16" s="17">
        <v>41464.106087962966</v>
      </c>
      <c r="T16" s="17">
        <v>41485.106087962966</v>
      </c>
    </row>
    <row r="17" spans="1:20" ht="192" x14ac:dyDescent="0.2">
      <c r="A17">
        <v>2537</v>
      </c>
      <c r="B17" s="9" t="s">
        <v>2537</v>
      </c>
      <c r="C17" s="3" t="s">
        <v>6647</v>
      </c>
      <c r="D17" s="5">
        <v>1000</v>
      </c>
      <c r="E17" s="7">
        <v>1100</v>
      </c>
      <c r="F17" t="s">
        <v>8218</v>
      </c>
      <c r="G17" t="s">
        <v>8223</v>
      </c>
      <c r="H17" t="s">
        <v>8245</v>
      </c>
      <c r="I17" s="11">
        <v>1312212855</v>
      </c>
      <c r="J17">
        <v>1307028855</v>
      </c>
      <c r="K17" t="b">
        <v>0</v>
      </c>
      <c r="L17">
        <v>11</v>
      </c>
      <c r="M17" t="b">
        <v>1</v>
      </c>
      <c r="N17" t="s">
        <v>8298</v>
      </c>
      <c r="O17">
        <v>110</v>
      </c>
      <c r="P17">
        <v>100</v>
      </c>
      <c r="Q17" s="13" t="s">
        <v>8323</v>
      </c>
      <c r="R17" t="s">
        <v>8352</v>
      </c>
      <c r="S17" s="17">
        <v>40696.648784722223</v>
      </c>
      <c r="T17" s="17">
        <v>40756.648784722223</v>
      </c>
    </row>
    <row r="18" spans="1:20" ht="112" x14ac:dyDescent="0.2">
      <c r="A18">
        <v>2538</v>
      </c>
      <c r="B18" s="9" t="s">
        <v>2538</v>
      </c>
      <c r="C18" s="3" t="s">
        <v>6648</v>
      </c>
      <c r="D18" s="5">
        <v>18000</v>
      </c>
      <c r="E18" s="7">
        <v>20343.169999999998</v>
      </c>
      <c r="F18" t="s">
        <v>8218</v>
      </c>
      <c r="G18" t="s">
        <v>8223</v>
      </c>
      <c r="H18" t="s">
        <v>8245</v>
      </c>
      <c r="I18" s="11">
        <v>1361681940</v>
      </c>
      <c r="J18">
        <v>1359029661</v>
      </c>
      <c r="K18" t="b">
        <v>0</v>
      </c>
      <c r="L18">
        <v>185</v>
      </c>
      <c r="M18" t="b">
        <v>1</v>
      </c>
      <c r="N18" t="s">
        <v>8298</v>
      </c>
      <c r="O18">
        <v>113</v>
      </c>
      <c r="P18">
        <v>109.96</v>
      </c>
      <c r="Q18" s="13" t="s">
        <v>8323</v>
      </c>
      <c r="R18" t="s">
        <v>8352</v>
      </c>
      <c r="S18" s="17">
        <v>41298.509965277779</v>
      </c>
      <c r="T18" s="17">
        <v>41329.207638888889</v>
      </c>
    </row>
    <row r="19" spans="1:20" ht="208" x14ac:dyDescent="0.2">
      <c r="A19">
        <v>2539</v>
      </c>
      <c r="B19" s="9" t="s">
        <v>2539</v>
      </c>
      <c r="C19" s="3" t="s">
        <v>6649</v>
      </c>
      <c r="D19" s="5">
        <v>10000</v>
      </c>
      <c r="E19" s="7">
        <v>10025</v>
      </c>
      <c r="F19" t="s">
        <v>8218</v>
      </c>
      <c r="G19" t="s">
        <v>8223</v>
      </c>
      <c r="H19" t="s">
        <v>8245</v>
      </c>
      <c r="I19" s="11">
        <v>1422913152</v>
      </c>
      <c r="J19">
        <v>1417729152</v>
      </c>
      <c r="K19" t="b">
        <v>0</v>
      </c>
      <c r="L19">
        <v>59</v>
      </c>
      <c r="M19" t="b">
        <v>1</v>
      </c>
      <c r="N19" t="s">
        <v>8298</v>
      </c>
      <c r="O19">
        <v>100</v>
      </c>
      <c r="P19">
        <v>169.92</v>
      </c>
      <c r="Q19" s="13" t="s">
        <v>8323</v>
      </c>
      <c r="R19" t="s">
        <v>8352</v>
      </c>
      <c r="S19" s="17">
        <v>41977.902222222227</v>
      </c>
      <c r="T19" s="17">
        <v>42037.902222222227</v>
      </c>
    </row>
    <row r="20" spans="1:20" ht="224" x14ac:dyDescent="0.2">
      <c r="A20">
        <v>2540</v>
      </c>
      <c r="B20" s="9" t="s">
        <v>2540</v>
      </c>
      <c r="C20" s="3" t="s">
        <v>6650</v>
      </c>
      <c r="D20" s="5">
        <v>2500</v>
      </c>
      <c r="E20" s="7">
        <v>2585</v>
      </c>
      <c r="F20" t="s">
        <v>8218</v>
      </c>
      <c r="G20" t="s">
        <v>8223</v>
      </c>
      <c r="H20" t="s">
        <v>8245</v>
      </c>
      <c r="I20" s="11">
        <v>1319904721</v>
      </c>
      <c r="J20">
        <v>1314720721</v>
      </c>
      <c r="K20" t="b">
        <v>0</v>
      </c>
      <c r="L20">
        <v>27</v>
      </c>
      <c r="M20" t="b">
        <v>1</v>
      </c>
      <c r="N20" t="s">
        <v>8298</v>
      </c>
      <c r="O20">
        <v>103</v>
      </c>
      <c r="P20">
        <v>95.74</v>
      </c>
      <c r="Q20" s="13" t="s">
        <v>8323</v>
      </c>
      <c r="R20" t="s">
        <v>8352</v>
      </c>
      <c r="S20" s="17">
        <v>40785.675011574072</v>
      </c>
      <c r="T20" s="17">
        <v>40845.675011574072</v>
      </c>
    </row>
    <row r="21" spans="1:20" ht="176" x14ac:dyDescent="0.2">
      <c r="A21">
        <v>2542</v>
      </c>
      <c r="B21" s="9" t="s">
        <v>2542</v>
      </c>
      <c r="C21" s="3" t="s">
        <v>6652</v>
      </c>
      <c r="D21" s="5">
        <v>700</v>
      </c>
      <c r="E21" s="7">
        <v>725</v>
      </c>
      <c r="F21" t="s">
        <v>8218</v>
      </c>
      <c r="G21" t="s">
        <v>8223</v>
      </c>
      <c r="H21" t="s">
        <v>8245</v>
      </c>
      <c r="I21" s="11">
        <v>1380599940</v>
      </c>
      <c r="J21">
        <v>1377252857</v>
      </c>
      <c r="K21" t="b">
        <v>0</v>
      </c>
      <c r="L21">
        <v>13</v>
      </c>
      <c r="M21" t="b">
        <v>1</v>
      </c>
      <c r="N21" t="s">
        <v>8298</v>
      </c>
      <c r="O21">
        <v>104</v>
      </c>
      <c r="P21">
        <v>55.77</v>
      </c>
      <c r="Q21" s="13" t="s">
        <v>8323</v>
      </c>
      <c r="R21" t="s">
        <v>8352</v>
      </c>
      <c r="S21" s="17">
        <v>41509.426585648151</v>
      </c>
      <c r="T21" s="17">
        <v>41548.165972222225</v>
      </c>
    </row>
    <row r="22" spans="1:20" ht="240" x14ac:dyDescent="0.2">
      <c r="A22">
        <v>2543</v>
      </c>
      <c r="B22" s="9" t="s">
        <v>2543</v>
      </c>
      <c r="C22" s="3" t="s">
        <v>6653</v>
      </c>
      <c r="D22" s="5">
        <v>250</v>
      </c>
      <c r="E22" s="7">
        <v>391</v>
      </c>
      <c r="F22" t="s">
        <v>8218</v>
      </c>
      <c r="G22" t="s">
        <v>8223</v>
      </c>
      <c r="H22" t="s">
        <v>8245</v>
      </c>
      <c r="I22" s="11">
        <v>1293937200</v>
      </c>
      <c r="J22">
        <v>1291257298</v>
      </c>
      <c r="K22" t="b">
        <v>0</v>
      </c>
      <c r="L22">
        <v>13</v>
      </c>
      <c r="M22" t="b">
        <v>1</v>
      </c>
      <c r="N22" t="s">
        <v>8298</v>
      </c>
      <c r="O22">
        <v>156</v>
      </c>
      <c r="P22">
        <v>30.08</v>
      </c>
      <c r="Q22" s="13" t="s">
        <v>8323</v>
      </c>
      <c r="R22" t="s">
        <v>8352</v>
      </c>
      <c r="S22" s="17">
        <v>40514.107615740737</v>
      </c>
      <c r="T22" s="17">
        <v>40545.125</v>
      </c>
    </row>
    <row r="23" spans="1:20" ht="144" x14ac:dyDescent="0.2">
      <c r="A23">
        <v>2544</v>
      </c>
      <c r="B23" s="9" t="s">
        <v>2544</v>
      </c>
      <c r="C23" s="3" t="s">
        <v>6654</v>
      </c>
      <c r="D23" s="5">
        <v>5000</v>
      </c>
      <c r="E23" s="7">
        <v>5041</v>
      </c>
      <c r="F23" t="s">
        <v>8218</v>
      </c>
      <c r="G23" t="s">
        <v>8223</v>
      </c>
      <c r="H23" t="s">
        <v>8245</v>
      </c>
      <c r="I23" s="11">
        <v>1341750569</v>
      </c>
      <c r="J23">
        <v>1339158569</v>
      </c>
      <c r="K23" t="b">
        <v>0</v>
      </c>
      <c r="L23">
        <v>57</v>
      </c>
      <c r="M23" t="b">
        <v>1</v>
      </c>
      <c r="N23" t="s">
        <v>8298</v>
      </c>
      <c r="O23">
        <v>101</v>
      </c>
      <c r="P23">
        <v>88.44</v>
      </c>
      <c r="Q23" s="13" t="s">
        <v>8323</v>
      </c>
      <c r="R23" t="s">
        <v>8352</v>
      </c>
      <c r="S23" s="17">
        <v>41068.520474537036</v>
      </c>
      <c r="T23" s="17">
        <v>41098.520474537036</v>
      </c>
    </row>
    <row r="24" spans="1:20" ht="176" x14ac:dyDescent="0.2">
      <c r="A24">
        <v>2545</v>
      </c>
      <c r="B24" s="9" t="s">
        <v>2545</v>
      </c>
      <c r="C24" s="3" t="s">
        <v>6655</v>
      </c>
      <c r="D24" s="5">
        <v>2000</v>
      </c>
      <c r="E24" s="7">
        <v>3906</v>
      </c>
      <c r="F24" t="s">
        <v>8218</v>
      </c>
      <c r="G24" t="s">
        <v>8223</v>
      </c>
      <c r="H24" t="s">
        <v>8245</v>
      </c>
      <c r="I24" s="11">
        <v>1424997000</v>
      </c>
      <c r="J24">
        <v>1421983138</v>
      </c>
      <c r="K24" t="b">
        <v>0</v>
      </c>
      <c r="L24">
        <v>61</v>
      </c>
      <c r="M24" t="b">
        <v>1</v>
      </c>
      <c r="N24" t="s">
        <v>8298</v>
      </c>
      <c r="O24">
        <v>195</v>
      </c>
      <c r="P24">
        <v>64.03</v>
      </c>
      <c r="Q24" s="13" t="s">
        <v>8323</v>
      </c>
      <c r="R24" t="s">
        <v>8352</v>
      </c>
      <c r="S24" s="17">
        <v>42027.13817129629</v>
      </c>
      <c r="T24" s="17">
        <v>42062.020833333328</v>
      </c>
    </row>
    <row r="25" spans="1:20" ht="176" x14ac:dyDescent="0.2">
      <c r="A25">
        <v>2546</v>
      </c>
      <c r="B25" s="9" t="s">
        <v>2546</v>
      </c>
      <c r="C25" s="3" t="s">
        <v>6656</v>
      </c>
      <c r="D25" s="5">
        <v>3500</v>
      </c>
      <c r="E25" s="7">
        <v>3910</v>
      </c>
      <c r="F25" t="s">
        <v>8218</v>
      </c>
      <c r="G25" t="s">
        <v>8223</v>
      </c>
      <c r="H25" t="s">
        <v>8245</v>
      </c>
      <c r="I25" s="11">
        <v>1380949200</v>
      </c>
      <c r="J25">
        <v>1378586179</v>
      </c>
      <c r="K25" t="b">
        <v>0</v>
      </c>
      <c r="L25">
        <v>65</v>
      </c>
      <c r="M25" t="b">
        <v>1</v>
      </c>
      <c r="N25" t="s">
        <v>8298</v>
      </c>
      <c r="O25">
        <v>112</v>
      </c>
      <c r="P25">
        <v>60.15</v>
      </c>
      <c r="Q25" s="13" t="s">
        <v>8323</v>
      </c>
      <c r="R25" t="s">
        <v>8352</v>
      </c>
      <c r="S25" s="17">
        <v>41524.858553240738</v>
      </c>
      <c r="T25" s="17">
        <v>41552.208333333336</v>
      </c>
    </row>
    <row r="26" spans="1:20" ht="224" x14ac:dyDescent="0.2">
      <c r="A26">
        <v>2547</v>
      </c>
      <c r="B26" s="9" t="s">
        <v>2547</v>
      </c>
      <c r="C26" s="3" t="s">
        <v>6657</v>
      </c>
      <c r="D26" s="5">
        <v>5500</v>
      </c>
      <c r="E26" s="7">
        <v>6592</v>
      </c>
      <c r="F26" t="s">
        <v>8218</v>
      </c>
      <c r="G26" t="s">
        <v>8223</v>
      </c>
      <c r="H26" t="s">
        <v>8245</v>
      </c>
      <c r="I26" s="11">
        <v>1333560803</v>
      </c>
      <c r="J26">
        <v>1330972403</v>
      </c>
      <c r="K26" t="b">
        <v>0</v>
      </c>
      <c r="L26">
        <v>134</v>
      </c>
      <c r="M26" t="b">
        <v>1</v>
      </c>
      <c r="N26" t="s">
        <v>8298</v>
      </c>
      <c r="O26">
        <v>120</v>
      </c>
      <c r="P26">
        <v>49.19</v>
      </c>
      <c r="Q26" s="13" t="s">
        <v>8323</v>
      </c>
      <c r="R26" t="s">
        <v>8352</v>
      </c>
      <c r="S26" s="17">
        <v>40973.773182870369</v>
      </c>
      <c r="T26" s="17">
        <v>41003.731516203705</v>
      </c>
    </row>
    <row r="27" spans="1:20" ht="240" x14ac:dyDescent="0.2">
      <c r="A27">
        <v>2550</v>
      </c>
      <c r="B27" s="9" t="s">
        <v>2550</v>
      </c>
      <c r="C27" s="3" t="s">
        <v>6660</v>
      </c>
      <c r="D27" s="5">
        <v>6500</v>
      </c>
      <c r="E27" s="7">
        <v>6555</v>
      </c>
      <c r="F27" t="s">
        <v>8218</v>
      </c>
      <c r="G27" t="s">
        <v>8223</v>
      </c>
      <c r="H27" t="s">
        <v>8245</v>
      </c>
      <c r="I27" s="11">
        <v>1444276740</v>
      </c>
      <c r="J27">
        <v>1439392406</v>
      </c>
      <c r="K27" t="b">
        <v>0</v>
      </c>
      <c r="L27">
        <v>150</v>
      </c>
      <c r="M27" t="b">
        <v>1</v>
      </c>
      <c r="N27" t="s">
        <v>8298</v>
      </c>
      <c r="O27">
        <v>101</v>
      </c>
      <c r="P27">
        <v>43.7</v>
      </c>
      <c r="Q27" s="13" t="s">
        <v>8323</v>
      </c>
      <c r="R27" t="s">
        <v>8352</v>
      </c>
      <c r="S27" s="17">
        <v>42228.634328703702</v>
      </c>
      <c r="T27" s="17">
        <v>42285.165972222225</v>
      </c>
    </row>
    <row r="28" spans="1:20" ht="192" x14ac:dyDescent="0.2">
      <c r="A28">
        <v>2551</v>
      </c>
      <c r="B28" s="9" t="s">
        <v>2551</v>
      </c>
      <c r="C28" s="3" t="s">
        <v>6661</v>
      </c>
      <c r="D28" s="5">
        <v>3675</v>
      </c>
      <c r="E28" s="7">
        <v>3775.5</v>
      </c>
      <c r="F28" t="s">
        <v>8218</v>
      </c>
      <c r="G28" t="s">
        <v>8223</v>
      </c>
      <c r="H28" t="s">
        <v>8245</v>
      </c>
      <c r="I28" s="11">
        <v>1332362880</v>
      </c>
      <c r="J28">
        <v>1329890585</v>
      </c>
      <c r="K28" t="b">
        <v>0</v>
      </c>
      <c r="L28">
        <v>56</v>
      </c>
      <c r="M28" t="b">
        <v>1</v>
      </c>
      <c r="N28" t="s">
        <v>8298</v>
      </c>
      <c r="O28">
        <v>103</v>
      </c>
      <c r="P28">
        <v>67.42</v>
      </c>
      <c r="Q28" s="13" t="s">
        <v>8323</v>
      </c>
      <c r="R28" t="s">
        <v>8352</v>
      </c>
      <c r="S28" s="17">
        <v>40961.252141203702</v>
      </c>
      <c r="T28" s="17">
        <v>40989.866666666669</v>
      </c>
    </row>
    <row r="29" spans="1:20" ht="208" x14ac:dyDescent="0.2">
      <c r="A29">
        <v>2552</v>
      </c>
      <c r="B29" s="9" t="s">
        <v>2552</v>
      </c>
      <c r="C29" s="3" t="s">
        <v>6662</v>
      </c>
      <c r="D29" s="5">
        <v>3000</v>
      </c>
      <c r="E29" s="7">
        <v>3195</v>
      </c>
      <c r="F29" t="s">
        <v>8218</v>
      </c>
      <c r="G29" t="s">
        <v>8223</v>
      </c>
      <c r="H29" t="s">
        <v>8245</v>
      </c>
      <c r="I29" s="11">
        <v>1488741981</v>
      </c>
      <c r="J29">
        <v>1486149981</v>
      </c>
      <c r="K29" t="b">
        <v>0</v>
      </c>
      <c r="L29">
        <v>18</v>
      </c>
      <c r="M29" t="b">
        <v>1</v>
      </c>
      <c r="N29" t="s">
        <v>8298</v>
      </c>
      <c r="O29">
        <v>107</v>
      </c>
      <c r="P29">
        <v>177.5</v>
      </c>
      <c r="Q29" s="13" t="s">
        <v>8323</v>
      </c>
      <c r="R29" t="s">
        <v>8352</v>
      </c>
      <c r="S29" s="17">
        <v>42769.809965277775</v>
      </c>
      <c r="T29" s="17">
        <v>42799.809965277775</v>
      </c>
    </row>
    <row r="30" spans="1:20" ht="192" x14ac:dyDescent="0.2">
      <c r="A30">
        <v>2553</v>
      </c>
      <c r="B30" s="9" t="s">
        <v>2553</v>
      </c>
      <c r="C30" s="3" t="s">
        <v>6663</v>
      </c>
      <c r="D30" s="5">
        <v>1500</v>
      </c>
      <c r="E30" s="7">
        <v>2333</v>
      </c>
      <c r="F30" t="s">
        <v>8218</v>
      </c>
      <c r="G30" t="s">
        <v>8223</v>
      </c>
      <c r="H30" t="s">
        <v>8245</v>
      </c>
      <c r="I30" s="11">
        <v>1348202807</v>
      </c>
      <c r="J30">
        <v>1343018807</v>
      </c>
      <c r="K30" t="b">
        <v>0</v>
      </c>
      <c r="L30">
        <v>60</v>
      </c>
      <c r="M30" t="b">
        <v>1</v>
      </c>
      <c r="N30" t="s">
        <v>8298</v>
      </c>
      <c r="O30">
        <v>156</v>
      </c>
      <c r="P30">
        <v>38.880000000000003</v>
      </c>
      <c r="Q30" s="13" t="s">
        <v>8323</v>
      </c>
      <c r="R30" t="s">
        <v>8352</v>
      </c>
      <c r="S30" s="17">
        <v>41113.199155092596</v>
      </c>
      <c r="T30" s="17">
        <v>41173.199155092596</v>
      </c>
    </row>
    <row r="31" spans="1:20" ht="208" x14ac:dyDescent="0.2">
      <c r="A31">
        <v>2554</v>
      </c>
      <c r="B31" s="9" t="s">
        <v>2554</v>
      </c>
      <c r="C31" s="3" t="s">
        <v>6664</v>
      </c>
      <c r="D31" s="5">
        <v>3000</v>
      </c>
      <c r="E31" s="7">
        <v>3684</v>
      </c>
      <c r="F31" t="s">
        <v>8218</v>
      </c>
      <c r="G31" t="s">
        <v>8223</v>
      </c>
      <c r="H31" t="s">
        <v>8245</v>
      </c>
      <c r="I31" s="11">
        <v>1433131140</v>
      </c>
      <c r="J31">
        <v>1430445163</v>
      </c>
      <c r="K31" t="b">
        <v>0</v>
      </c>
      <c r="L31">
        <v>67</v>
      </c>
      <c r="M31" t="b">
        <v>1</v>
      </c>
      <c r="N31" t="s">
        <v>8298</v>
      </c>
      <c r="O31">
        <v>123</v>
      </c>
      <c r="P31">
        <v>54.99</v>
      </c>
      <c r="Q31" s="13" t="s">
        <v>8323</v>
      </c>
      <c r="R31" t="s">
        <v>8352</v>
      </c>
      <c r="S31" s="17">
        <v>42125.078275462962</v>
      </c>
      <c r="T31" s="17">
        <v>42156.165972222225</v>
      </c>
    </row>
    <row r="32" spans="1:20" ht="240" x14ac:dyDescent="0.2">
      <c r="A32">
        <v>2555</v>
      </c>
      <c r="B32" s="9" t="s">
        <v>2555</v>
      </c>
      <c r="C32" s="3" t="s">
        <v>6665</v>
      </c>
      <c r="D32" s="5">
        <v>2000</v>
      </c>
      <c r="E32" s="7">
        <v>2147</v>
      </c>
      <c r="F32" t="s">
        <v>8218</v>
      </c>
      <c r="G32" t="s">
        <v>8223</v>
      </c>
      <c r="H32" t="s">
        <v>8245</v>
      </c>
      <c r="I32" s="11">
        <v>1338219793</v>
      </c>
      <c r="J32">
        <v>1335541393</v>
      </c>
      <c r="K32" t="b">
        <v>0</v>
      </c>
      <c r="L32">
        <v>35</v>
      </c>
      <c r="M32" t="b">
        <v>1</v>
      </c>
      <c r="N32" t="s">
        <v>8298</v>
      </c>
      <c r="O32">
        <v>107</v>
      </c>
      <c r="P32">
        <v>61.34</v>
      </c>
      <c r="Q32" s="13" t="s">
        <v>8323</v>
      </c>
      <c r="R32" t="s">
        <v>8352</v>
      </c>
      <c r="S32" s="17">
        <v>41026.655011574076</v>
      </c>
      <c r="T32" s="17">
        <v>41057.655011574076</v>
      </c>
    </row>
    <row r="33" spans="1:20" ht="192" x14ac:dyDescent="0.2">
      <c r="A33">
        <v>2556</v>
      </c>
      <c r="B33" s="9" t="s">
        <v>2556</v>
      </c>
      <c r="C33" s="3" t="s">
        <v>6666</v>
      </c>
      <c r="D33" s="5">
        <v>745</v>
      </c>
      <c r="E33" s="7">
        <v>786</v>
      </c>
      <c r="F33" t="s">
        <v>8218</v>
      </c>
      <c r="G33" t="s">
        <v>8223</v>
      </c>
      <c r="H33" t="s">
        <v>8245</v>
      </c>
      <c r="I33" s="11">
        <v>1356392857</v>
      </c>
      <c r="J33">
        <v>1352504857</v>
      </c>
      <c r="K33" t="b">
        <v>0</v>
      </c>
      <c r="L33">
        <v>34</v>
      </c>
      <c r="M33" t="b">
        <v>1</v>
      </c>
      <c r="N33" t="s">
        <v>8298</v>
      </c>
      <c r="O33">
        <v>106</v>
      </c>
      <c r="P33">
        <v>23.12</v>
      </c>
      <c r="Q33" s="13" t="s">
        <v>8323</v>
      </c>
      <c r="R33" t="s">
        <v>8352</v>
      </c>
      <c r="S33" s="17">
        <v>41222.991400462961</v>
      </c>
      <c r="T33" s="17">
        <v>41267.991400462961</v>
      </c>
    </row>
    <row r="34" spans="1:20" ht="208" x14ac:dyDescent="0.2">
      <c r="A34">
        <v>2559</v>
      </c>
      <c r="B34" s="9" t="s">
        <v>2559</v>
      </c>
      <c r="C34" s="3" t="s">
        <v>6669</v>
      </c>
      <c r="D34" s="5">
        <v>800</v>
      </c>
      <c r="E34" s="7">
        <v>890</v>
      </c>
      <c r="F34" t="s">
        <v>8218</v>
      </c>
      <c r="G34" t="s">
        <v>8223</v>
      </c>
      <c r="H34" t="s">
        <v>8245</v>
      </c>
      <c r="I34" s="11">
        <v>1321385820</v>
      </c>
      <c r="J34">
        <v>1318539484</v>
      </c>
      <c r="K34" t="b">
        <v>0</v>
      </c>
      <c r="L34">
        <v>25</v>
      </c>
      <c r="M34" t="b">
        <v>1</v>
      </c>
      <c r="N34" t="s">
        <v>8298</v>
      </c>
      <c r="O34">
        <v>111</v>
      </c>
      <c r="P34">
        <v>35.6</v>
      </c>
      <c r="Q34" s="13" t="s">
        <v>8323</v>
      </c>
      <c r="R34" t="s">
        <v>8352</v>
      </c>
      <c r="S34" s="17">
        <v>40829.873657407406</v>
      </c>
      <c r="T34" s="17">
        <v>40862.817361111112</v>
      </c>
    </row>
  </sheetData>
  <conditionalFormatting sqref="F1:F34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34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F80B9-CFA2-8642-A1D6-DBE9EA3DFEB0}">
  <dimension ref="A1:T3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2" t="s">
        <v>8359</v>
      </c>
      <c r="R1" s="1" t="s">
        <v>8307</v>
      </c>
      <c r="S1" s="16" t="s">
        <v>8365</v>
      </c>
      <c r="T1" s="16" t="s">
        <v>8366</v>
      </c>
    </row>
    <row r="2" spans="1:20" ht="112" x14ac:dyDescent="0.2">
      <c r="A2">
        <v>2741</v>
      </c>
      <c r="B2" s="9" t="s">
        <v>2741</v>
      </c>
      <c r="C2" s="3" t="s">
        <v>6851</v>
      </c>
      <c r="D2" s="5">
        <v>8000</v>
      </c>
      <c r="E2" s="7">
        <v>35</v>
      </c>
      <c r="F2" t="s">
        <v>8220</v>
      </c>
      <c r="G2" t="s">
        <v>8223</v>
      </c>
      <c r="H2" t="s">
        <v>8245</v>
      </c>
      <c r="I2" s="11">
        <v>1413770820</v>
      </c>
      <c r="J2">
        <v>1412005602</v>
      </c>
      <c r="K2" t="b">
        <v>0</v>
      </c>
      <c r="L2">
        <v>4</v>
      </c>
      <c r="M2" t="b">
        <v>0</v>
      </c>
      <c r="N2" t="s">
        <v>8302</v>
      </c>
      <c r="O2">
        <v>0</v>
      </c>
      <c r="P2">
        <v>8.75</v>
      </c>
      <c r="Q2" s="13" t="s">
        <v>8320</v>
      </c>
      <c r="R2" t="s">
        <v>8356</v>
      </c>
      <c r="S2" s="17">
        <v>41911.657430555555</v>
      </c>
      <c r="T2" s="17">
        <v>41932.088194444441</v>
      </c>
    </row>
    <row r="3" spans="1:20" ht="176" x14ac:dyDescent="0.2">
      <c r="A3">
        <v>2742</v>
      </c>
      <c r="B3" s="9" t="s">
        <v>2742</v>
      </c>
      <c r="C3" s="3" t="s">
        <v>6852</v>
      </c>
      <c r="D3" s="5">
        <v>2500</v>
      </c>
      <c r="E3" s="7">
        <v>731</v>
      </c>
      <c r="F3" t="s">
        <v>8220</v>
      </c>
      <c r="G3" t="s">
        <v>8223</v>
      </c>
      <c r="H3" t="s">
        <v>8245</v>
      </c>
      <c r="I3" s="11">
        <v>1337102187</v>
      </c>
      <c r="J3">
        <v>1335892587</v>
      </c>
      <c r="K3" t="b">
        <v>0</v>
      </c>
      <c r="L3">
        <v>18</v>
      </c>
      <c r="M3" t="b">
        <v>0</v>
      </c>
      <c r="N3" t="s">
        <v>8302</v>
      </c>
      <c r="O3">
        <v>29</v>
      </c>
      <c r="P3">
        <v>40.61</v>
      </c>
      <c r="Q3" s="13" t="s">
        <v>8320</v>
      </c>
      <c r="R3" t="s">
        <v>8356</v>
      </c>
      <c r="S3" s="17">
        <v>41030.719756944447</v>
      </c>
      <c r="T3" s="17">
        <v>41044.719756944447</v>
      </c>
    </row>
    <row r="4" spans="1:20" ht="208" x14ac:dyDescent="0.2">
      <c r="A4">
        <v>2743</v>
      </c>
      <c r="B4" s="9" t="s">
        <v>2743</v>
      </c>
      <c r="C4" s="3" t="s">
        <v>6853</v>
      </c>
      <c r="D4" s="5">
        <v>5999</v>
      </c>
      <c r="E4" s="7">
        <v>0</v>
      </c>
      <c r="F4" t="s">
        <v>8220</v>
      </c>
      <c r="G4" t="s">
        <v>8223</v>
      </c>
      <c r="H4" t="s">
        <v>8245</v>
      </c>
      <c r="I4" s="11">
        <v>1476863607</v>
      </c>
      <c r="J4">
        <v>1474271607</v>
      </c>
      <c r="K4" t="b">
        <v>0</v>
      </c>
      <c r="L4">
        <v>0</v>
      </c>
      <c r="M4" t="b">
        <v>0</v>
      </c>
      <c r="N4" t="s">
        <v>8302</v>
      </c>
      <c r="O4">
        <v>0</v>
      </c>
      <c r="P4">
        <v>0</v>
      </c>
      <c r="Q4" s="13" t="s">
        <v>8320</v>
      </c>
      <c r="R4" t="s">
        <v>8356</v>
      </c>
      <c r="S4" s="17">
        <v>42632.328784722224</v>
      </c>
      <c r="T4" s="17">
        <v>42662.328784722224</v>
      </c>
    </row>
    <row r="5" spans="1:20" ht="224" x14ac:dyDescent="0.2">
      <c r="A5">
        <v>2744</v>
      </c>
      <c r="B5" s="9" t="s">
        <v>2744</v>
      </c>
      <c r="C5" s="3" t="s">
        <v>6854</v>
      </c>
      <c r="D5" s="5">
        <v>16000</v>
      </c>
      <c r="E5" s="7">
        <v>835</v>
      </c>
      <c r="F5" t="s">
        <v>8220</v>
      </c>
      <c r="G5" t="s">
        <v>8223</v>
      </c>
      <c r="H5" t="s">
        <v>8245</v>
      </c>
      <c r="I5" s="11">
        <v>1330478998</v>
      </c>
      <c r="J5">
        <v>1327886998</v>
      </c>
      <c r="K5" t="b">
        <v>0</v>
      </c>
      <c r="L5">
        <v>22</v>
      </c>
      <c r="M5" t="b">
        <v>0</v>
      </c>
      <c r="N5" t="s">
        <v>8302</v>
      </c>
      <c r="O5">
        <v>5</v>
      </c>
      <c r="P5">
        <v>37.950000000000003</v>
      </c>
      <c r="Q5" s="13" t="s">
        <v>8320</v>
      </c>
      <c r="R5" t="s">
        <v>8356</v>
      </c>
      <c r="S5" s="17">
        <v>40938.062476851854</v>
      </c>
      <c r="T5" s="17">
        <v>40968.062476851854</v>
      </c>
    </row>
    <row r="6" spans="1:20" ht="224" x14ac:dyDescent="0.2">
      <c r="A6">
        <v>2745</v>
      </c>
      <c r="B6" s="9" t="s">
        <v>2745</v>
      </c>
      <c r="C6" s="3" t="s">
        <v>6855</v>
      </c>
      <c r="D6" s="5">
        <v>8000</v>
      </c>
      <c r="E6" s="7">
        <v>1751</v>
      </c>
      <c r="F6" t="s">
        <v>8220</v>
      </c>
      <c r="G6" t="s">
        <v>8223</v>
      </c>
      <c r="H6" t="s">
        <v>8245</v>
      </c>
      <c r="I6" s="11">
        <v>1342309368</v>
      </c>
      <c r="J6">
        <v>1337125368</v>
      </c>
      <c r="K6" t="b">
        <v>0</v>
      </c>
      <c r="L6">
        <v>49</v>
      </c>
      <c r="M6" t="b">
        <v>0</v>
      </c>
      <c r="N6" t="s">
        <v>8302</v>
      </c>
      <c r="O6">
        <v>22</v>
      </c>
      <c r="P6">
        <v>35.729999999999997</v>
      </c>
      <c r="Q6" s="13" t="s">
        <v>8320</v>
      </c>
      <c r="R6" t="s">
        <v>8356</v>
      </c>
      <c r="S6" s="17">
        <v>41044.988055555557</v>
      </c>
      <c r="T6" s="17">
        <v>41104.988055555557</v>
      </c>
    </row>
    <row r="7" spans="1:20" ht="208" x14ac:dyDescent="0.2">
      <c r="A7">
        <v>2746</v>
      </c>
      <c r="B7" s="9" t="s">
        <v>2746</v>
      </c>
      <c r="C7" s="3" t="s">
        <v>6856</v>
      </c>
      <c r="D7" s="5">
        <v>3000</v>
      </c>
      <c r="E7" s="7">
        <v>801</v>
      </c>
      <c r="F7" t="s">
        <v>8220</v>
      </c>
      <c r="G7" t="s">
        <v>8223</v>
      </c>
      <c r="H7" t="s">
        <v>8245</v>
      </c>
      <c r="I7" s="11">
        <v>1409337911</v>
      </c>
      <c r="J7">
        <v>1406745911</v>
      </c>
      <c r="K7" t="b">
        <v>0</v>
      </c>
      <c r="L7">
        <v>19</v>
      </c>
      <c r="M7" t="b">
        <v>0</v>
      </c>
      <c r="N7" t="s">
        <v>8302</v>
      </c>
      <c r="O7">
        <v>27</v>
      </c>
      <c r="P7">
        <v>42.16</v>
      </c>
      <c r="Q7" s="13" t="s">
        <v>8320</v>
      </c>
      <c r="R7" t="s">
        <v>8356</v>
      </c>
      <c r="S7" s="17">
        <v>41850.781377314815</v>
      </c>
      <c r="T7" s="17">
        <v>41880.781377314815</v>
      </c>
    </row>
    <row r="8" spans="1:20" ht="208" x14ac:dyDescent="0.2">
      <c r="A8">
        <v>2747</v>
      </c>
      <c r="B8" s="9" t="s">
        <v>2747</v>
      </c>
      <c r="C8" s="3" t="s">
        <v>6857</v>
      </c>
      <c r="D8" s="5">
        <v>500</v>
      </c>
      <c r="E8" s="7">
        <v>140</v>
      </c>
      <c r="F8" t="s">
        <v>8220</v>
      </c>
      <c r="G8" t="s">
        <v>8223</v>
      </c>
      <c r="H8" t="s">
        <v>8245</v>
      </c>
      <c r="I8" s="11">
        <v>1339816200</v>
      </c>
      <c r="J8">
        <v>1337095997</v>
      </c>
      <c r="K8" t="b">
        <v>0</v>
      </c>
      <c r="L8">
        <v>4</v>
      </c>
      <c r="M8" t="b">
        <v>0</v>
      </c>
      <c r="N8" t="s">
        <v>8302</v>
      </c>
      <c r="O8">
        <v>28</v>
      </c>
      <c r="P8">
        <v>35</v>
      </c>
      <c r="Q8" s="13" t="s">
        <v>8320</v>
      </c>
      <c r="R8" t="s">
        <v>8356</v>
      </c>
      <c r="S8" s="17">
        <v>41044.64811342593</v>
      </c>
      <c r="T8" s="17">
        <v>41076.131944444445</v>
      </c>
    </row>
    <row r="9" spans="1:20" ht="160" x14ac:dyDescent="0.2">
      <c r="A9">
        <v>2748</v>
      </c>
      <c r="B9" s="9" t="s">
        <v>2748</v>
      </c>
      <c r="C9" s="3" t="s">
        <v>6858</v>
      </c>
      <c r="D9" s="5">
        <v>5000</v>
      </c>
      <c r="E9" s="7">
        <v>53</v>
      </c>
      <c r="F9" t="s">
        <v>8220</v>
      </c>
      <c r="G9" t="s">
        <v>8223</v>
      </c>
      <c r="H9" t="s">
        <v>8245</v>
      </c>
      <c r="I9" s="11">
        <v>1472835802</v>
      </c>
      <c r="J9">
        <v>1470243802</v>
      </c>
      <c r="K9" t="b">
        <v>0</v>
      </c>
      <c r="L9">
        <v>4</v>
      </c>
      <c r="M9" t="b">
        <v>0</v>
      </c>
      <c r="N9" t="s">
        <v>8302</v>
      </c>
      <c r="O9">
        <v>1</v>
      </c>
      <c r="P9">
        <v>13.25</v>
      </c>
      <c r="Q9" s="13" t="s">
        <v>8320</v>
      </c>
      <c r="R9" t="s">
        <v>8356</v>
      </c>
      <c r="S9" s="17">
        <v>42585.7106712963</v>
      </c>
      <c r="T9" s="17">
        <v>42615.7106712963</v>
      </c>
    </row>
    <row r="10" spans="1:20" ht="96" x14ac:dyDescent="0.2">
      <c r="A10">
        <v>2749</v>
      </c>
      <c r="B10" s="9" t="s">
        <v>2749</v>
      </c>
      <c r="C10" s="3" t="s">
        <v>6859</v>
      </c>
      <c r="D10" s="5">
        <v>10000</v>
      </c>
      <c r="E10" s="7">
        <v>110</v>
      </c>
      <c r="F10" t="s">
        <v>8220</v>
      </c>
      <c r="G10" t="s">
        <v>8223</v>
      </c>
      <c r="H10" t="s">
        <v>8245</v>
      </c>
      <c r="I10" s="11">
        <v>1428171037</v>
      </c>
      <c r="J10">
        <v>1425582637</v>
      </c>
      <c r="K10" t="b">
        <v>0</v>
      </c>
      <c r="L10">
        <v>2</v>
      </c>
      <c r="M10" t="b">
        <v>0</v>
      </c>
      <c r="N10" t="s">
        <v>8302</v>
      </c>
      <c r="O10">
        <v>1</v>
      </c>
      <c r="P10">
        <v>55</v>
      </c>
      <c r="Q10" s="13" t="s">
        <v>8320</v>
      </c>
      <c r="R10" t="s">
        <v>8356</v>
      </c>
      <c r="S10" s="17">
        <v>42068.799039351856</v>
      </c>
      <c r="T10" s="17">
        <v>42098.757372685184</v>
      </c>
    </row>
    <row r="11" spans="1:20" ht="176" x14ac:dyDescent="0.2">
      <c r="A11">
        <v>2750</v>
      </c>
      <c r="B11" s="9" t="s">
        <v>2750</v>
      </c>
      <c r="C11" s="3" t="s">
        <v>6860</v>
      </c>
      <c r="D11" s="5">
        <v>1999</v>
      </c>
      <c r="E11" s="7">
        <v>0</v>
      </c>
      <c r="F11" t="s">
        <v>8220</v>
      </c>
      <c r="G11" t="s">
        <v>8223</v>
      </c>
      <c r="H11" t="s">
        <v>8245</v>
      </c>
      <c r="I11" s="11">
        <v>1341086400</v>
      </c>
      <c r="J11">
        <v>1340055345</v>
      </c>
      <c r="K11" t="b">
        <v>0</v>
      </c>
      <c r="L11">
        <v>0</v>
      </c>
      <c r="M11" t="b">
        <v>0</v>
      </c>
      <c r="N11" t="s">
        <v>8302</v>
      </c>
      <c r="O11">
        <v>0</v>
      </c>
      <c r="P11">
        <v>0</v>
      </c>
      <c r="Q11" s="13" t="s">
        <v>8320</v>
      </c>
      <c r="R11" t="s">
        <v>8356</v>
      </c>
      <c r="S11" s="17">
        <v>41078.899826388886</v>
      </c>
      <c r="T11" s="17">
        <v>41090.833333333336</v>
      </c>
    </row>
    <row r="12" spans="1:20" ht="224" x14ac:dyDescent="0.2">
      <c r="A12">
        <v>2751</v>
      </c>
      <c r="B12" s="9" t="s">
        <v>2751</v>
      </c>
      <c r="C12" s="3" t="s">
        <v>6861</v>
      </c>
      <c r="D12" s="5">
        <v>3274</v>
      </c>
      <c r="E12" s="7">
        <v>0</v>
      </c>
      <c r="F12" t="s">
        <v>8220</v>
      </c>
      <c r="G12" t="s">
        <v>8223</v>
      </c>
      <c r="H12" t="s">
        <v>8245</v>
      </c>
      <c r="I12" s="11">
        <v>1403039842</v>
      </c>
      <c r="J12">
        <v>1397855842</v>
      </c>
      <c r="K12" t="b">
        <v>0</v>
      </c>
      <c r="L12">
        <v>0</v>
      </c>
      <c r="M12" t="b">
        <v>0</v>
      </c>
      <c r="N12" t="s">
        <v>8302</v>
      </c>
      <c r="O12">
        <v>0</v>
      </c>
      <c r="P12">
        <v>0</v>
      </c>
      <c r="Q12" s="13" t="s">
        <v>8320</v>
      </c>
      <c r="R12" t="s">
        <v>8356</v>
      </c>
      <c r="S12" s="17">
        <v>41747.887060185189</v>
      </c>
      <c r="T12" s="17">
        <v>41807.887060185189</v>
      </c>
    </row>
    <row r="13" spans="1:20" ht="224" x14ac:dyDescent="0.2">
      <c r="A13">
        <v>2752</v>
      </c>
      <c r="B13" s="9" t="s">
        <v>2752</v>
      </c>
      <c r="C13" s="3" t="s">
        <v>6862</v>
      </c>
      <c r="D13" s="5">
        <v>4800</v>
      </c>
      <c r="E13" s="7">
        <v>550</v>
      </c>
      <c r="F13" t="s">
        <v>8220</v>
      </c>
      <c r="G13" t="s">
        <v>8223</v>
      </c>
      <c r="H13" t="s">
        <v>8245</v>
      </c>
      <c r="I13" s="11">
        <v>1324232504</v>
      </c>
      <c r="J13">
        <v>1320776504</v>
      </c>
      <c r="K13" t="b">
        <v>0</v>
      </c>
      <c r="L13">
        <v>14</v>
      </c>
      <c r="M13" t="b">
        <v>0</v>
      </c>
      <c r="N13" t="s">
        <v>8302</v>
      </c>
      <c r="O13">
        <v>11</v>
      </c>
      <c r="P13">
        <v>39.29</v>
      </c>
      <c r="Q13" s="13" t="s">
        <v>8320</v>
      </c>
      <c r="R13" t="s">
        <v>8356</v>
      </c>
      <c r="S13" s="17">
        <v>40855.765092592592</v>
      </c>
      <c r="T13" s="17">
        <v>40895.765092592592</v>
      </c>
    </row>
    <row r="14" spans="1:20" ht="160" x14ac:dyDescent="0.2">
      <c r="A14">
        <v>2753</v>
      </c>
      <c r="B14" s="9" t="s">
        <v>2753</v>
      </c>
      <c r="C14" s="3" t="s">
        <v>6863</v>
      </c>
      <c r="D14" s="5">
        <v>2000</v>
      </c>
      <c r="E14" s="7">
        <v>380</v>
      </c>
      <c r="F14" t="s">
        <v>8220</v>
      </c>
      <c r="G14" t="s">
        <v>8223</v>
      </c>
      <c r="H14" t="s">
        <v>8245</v>
      </c>
      <c r="I14" s="11">
        <v>1346017023</v>
      </c>
      <c r="J14">
        <v>1343425023</v>
      </c>
      <c r="K14" t="b">
        <v>0</v>
      </c>
      <c r="L14">
        <v>8</v>
      </c>
      <c r="M14" t="b">
        <v>0</v>
      </c>
      <c r="N14" t="s">
        <v>8302</v>
      </c>
      <c r="O14">
        <v>19</v>
      </c>
      <c r="P14">
        <v>47.5</v>
      </c>
      <c r="Q14" s="13" t="s">
        <v>8320</v>
      </c>
      <c r="R14" t="s">
        <v>8356</v>
      </c>
      <c r="S14" s="17">
        <v>41117.900729166664</v>
      </c>
      <c r="T14" s="17">
        <v>41147.900729166664</v>
      </c>
    </row>
    <row r="15" spans="1:20" ht="208" x14ac:dyDescent="0.2">
      <c r="A15">
        <v>2754</v>
      </c>
      <c r="B15" s="9" t="s">
        <v>2754</v>
      </c>
      <c r="C15" s="3" t="s">
        <v>6864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 s="11">
        <v>1410448551</v>
      </c>
      <c r="J15">
        <v>1407856551</v>
      </c>
      <c r="K15" t="b">
        <v>0</v>
      </c>
      <c r="L15">
        <v>0</v>
      </c>
      <c r="M15" t="b">
        <v>0</v>
      </c>
      <c r="N15" t="s">
        <v>8302</v>
      </c>
      <c r="O15">
        <v>0</v>
      </c>
      <c r="P15">
        <v>0</v>
      </c>
      <c r="Q15" s="13" t="s">
        <v>8320</v>
      </c>
      <c r="R15" t="s">
        <v>8356</v>
      </c>
      <c r="S15" s="17">
        <v>41863.636006944449</v>
      </c>
      <c r="T15" s="17">
        <v>41893.636006944449</v>
      </c>
    </row>
    <row r="16" spans="1:20" ht="176" x14ac:dyDescent="0.2">
      <c r="A16">
        <v>2756</v>
      </c>
      <c r="B16" s="9" t="s">
        <v>2756</v>
      </c>
      <c r="C16" s="3" t="s">
        <v>6866</v>
      </c>
      <c r="D16" s="5">
        <v>10000</v>
      </c>
      <c r="E16" s="7">
        <v>1048</v>
      </c>
      <c r="F16" t="s">
        <v>8220</v>
      </c>
      <c r="G16" t="s">
        <v>8223</v>
      </c>
      <c r="H16" t="s">
        <v>8245</v>
      </c>
      <c r="I16" s="11">
        <v>1389476201</v>
      </c>
      <c r="J16">
        <v>1386884201</v>
      </c>
      <c r="K16" t="b">
        <v>0</v>
      </c>
      <c r="L16">
        <v>33</v>
      </c>
      <c r="M16" t="b">
        <v>0</v>
      </c>
      <c r="N16" t="s">
        <v>8302</v>
      </c>
      <c r="O16">
        <v>10</v>
      </c>
      <c r="P16">
        <v>31.76</v>
      </c>
      <c r="Q16" s="13" t="s">
        <v>8320</v>
      </c>
      <c r="R16" t="s">
        <v>8356</v>
      </c>
      <c r="S16" s="17">
        <v>41620.90047453704</v>
      </c>
      <c r="T16" s="17">
        <v>41650.90047453704</v>
      </c>
    </row>
    <row r="17" spans="1:20" ht="96" x14ac:dyDescent="0.2">
      <c r="A17">
        <v>2757</v>
      </c>
      <c r="B17" s="9" t="s">
        <v>2757</v>
      </c>
      <c r="C17" s="3" t="s">
        <v>6867</v>
      </c>
      <c r="D17" s="5">
        <v>1500</v>
      </c>
      <c r="E17" s="7">
        <v>10</v>
      </c>
      <c r="F17" t="s">
        <v>8220</v>
      </c>
      <c r="G17" t="s">
        <v>8223</v>
      </c>
      <c r="H17" t="s">
        <v>8245</v>
      </c>
      <c r="I17" s="11">
        <v>1470498332</v>
      </c>
      <c r="J17">
        <v>1469202332</v>
      </c>
      <c r="K17" t="b">
        <v>0</v>
      </c>
      <c r="L17">
        <v>2</v>
      </c>
      <c r="M17" t="b">
        <v>0</v>
      </c>
      <c r="N17" t="s">
        <v>8302</v>
      </c>
      <c r="O17">
        <v>1</v>
      </c>
      <c r="P17">
        <v>5</v>
      </c>
      <c r="Q17" s="13" t="s">
        <v>8320</v>
      </c>
      <c r="R17" t="s">
        <v>8356</v>
      </c>
      <c r="S17" s="17">
        <v>42573.65662037037</v>
      </c>
      <c r="T17" s="17">
        <v>42588.65662037037</v>
      </c>
    </row>
    <row r="18" spans="1:20" ht="112" x14ac:dyDescent="0.2">
      <c r="A18">
        <v>2761</v>
      </c>
      <c r="B18" s="9" t="s">
        <v>2761</v>
      </c>
      <c r="C18" s="3" t="s">
        <v>6871</v>
      </c>
      <c r="D18" s="5">
        <v>5000</v>
      </c>
      <c r="E18" s="7">
        <v>36</v>
      </c>
      <c r="F18" t="s">
        <v>8220</v>
      </c>
      <c r="G18" t="s">
        <v>8223</v>
      </c>
      <c r="H18" t="s">
        <v>8245</v>
      </c>
      <c r="I18" s="11">
        <v>1357176693</v>
      </c>
      <c r="J18">
        <v>1354584693</v>
      </c>
      <c r="K18" t="b">
        <v>0</v>
      </c>
      <c r="L18">
        <v>4</v>
      </c>
      <c r="M18" t="b">
        <v>0</v>
      </c>
      <c r="N18" t="s">
        <v>8302</v>
      </c>
      <c r="O18">
        <v>1</v>
      </c>
      <c r="P18">
        <v>9</v>
      </c>
      <c r="Q18" s="13" t="s">
        <v>8320</v>
      </c>
      <c r="R18" t="s">
        <v>8356</v>
      </c>
      <c r="S18" s="17">
        <v>41247.063576388886</v>
      </c>
      <c r="T18" s="17">
        <v>41277.063576388886</v>
      </c>
    </row>
    <row r="19" spans="1:20" ht="176" x14ac:dyDescent="0.2">
      <c r="A19">
        <v>2762</v>
      </c>
      <c r="B19" s="9" t="s">
        <v>2762</v>
      </c>
      <c r="C19" s="3" t="s">
        <v>6872</v>
      </c>
      <c r="D19" s="5">
        <v>3250</v>
      </c>
      <c r="E19" s="7">
        <v>25</v>
      </c>
      <c r="F19" t="s">
        <v>8220</v>
      </c>
      <c r="G19" t="s">
        <v>8223</v>
      </c>
      <c r="H19" t="s">
        <v>8245</v>
      </c>
      <c r="I19" s="11">
        <v>1332114795</v>
      </c>
      <c r="J19">
        <v>1326934395</v>
      </c>
      <c r="K19" t="b">
        <v>0</v>
      </c>
      <c r="L19">
        <v>1</v>
      </c>
      <c r="M19" t="b">
        <v>0</v>
      </c>
      <c r="N19" t="s">
        <v>8302</v>
      </c>
      <c r="O19">
        <v>1</v>
      </c>
      <c r="P19">
        <v>25</v>
      </c>
      <c r="Q19" s="13" t="s">
        <v>8320</v>
      </c>
      <c r="R19" t="s">
        <v>8356</v>
      </c>
      <c r="S19" s="17">
        <v>40927.036979166667</v>
      </c>
      <c r="T19" s="17">
        <v>40986.995312500003</v>
      </c>
    </row>
    <row r="20" spans="1:20" ht="128" x14ac:dyDescent="0.2">
      <c r="A20">
        <v>2763</v>
      </c>
      <c r="B20" s="9" t="s">
        <v>2763</v>
      </c>
      <c r="C20" s="3" t="s">
        <v>6873</v>
      </c>
      <c r="D20" s="5">
        <v>39400</v>
      </c>
      <c r="E20" s="7">
        <v>90</v>
      </c>
      <c r="F20" t="s">
        <v>8220</v>
      </c>
      <c r="G20" t="s">
        <v>8223</v>
      </c>
      <c r="H20" t="s">
        <v>8245</v>
      </c>
      <c r="I20" s="11">
        <v>1369403684</v>
      </c>
      <c r="J20">
        <v>1365515684</v>
      </c>
      <c r="K20" t="b">
        <v>0</v>
      </c>
      <c r="L20">
        <v>3</v>
      </c>
      <c r="M20" t="b">
        <v>0</v>
      </c>
      <c r="N20" t="s">
        <v>8302</v>
      </c>
      <c r="O20">
        <v>0</v>
      </c>
      <c r="P20">
        <v>30</v>
      </c>
      <c r="Q20" s="13" t="s">
        <v>8320</v>
      </c>
      <c r="R20" t="s">
        <v>8356</v>
      </c>
      <c r="S20" s="17">
        <v>41373.579675925925</v>
      </c>
      <c r="T20" s="17">
        <v>41418.579675925925</v>
      </c>
    </row>
    <row r="21" spans="1:20" ht="208" x14ac:dyDescent="0.2">
      <c r="A21">
        <v>2764</v>
      </c>
      <c r="B21" s="9" t="s">
        <v>2764</v>
      </c>
      <c r="C21" s="3" t="s">
        <v>6874</v>
      </c>
      <c r="D21" s="5">
        <v>4000</v>
      </c>
      <c r="E21" s="7">
        <v>45</v>
      </c>
      <c r="F21" t="s">
        <v>8220</v>
      </c>
      <c r="G21" t="s">
        <v>8223</v>
      </c>
      <c r="H21" t="s">
        <v>8245</v>
      </c>
      <c r="I21" s="11">
        <v>1338404400</v>
      </c>
      <c r="J21">
        <v>1335855631</v>
      </c>
      <c r="K21" t="b">
        <v>0</v>
      </c>
      <c r="L21">
        <v>4</v>
      </c>
      <c r="M21" t="b">
        <v>0</v>
      </c>
      <c r="N21" t="s">
        <v>8302</v>
      </c>
      <c r="O21">
        <v>1</v>
      </c>
      <c r="P21">
        <v>11.25</v>
      </c>
      <c r="Q21" s="13" t="s">
        <v>8320</v>
      </c>
      <c r="R21" t="s">
        <v>8356</v>
      </c>
      <c r="S21" s="17">
        <v>41030.292025462964</v>
      </c>
      <c r="T21" s="17">
        <v>41059.791666666664</v>
      </c>
    </row>
    <row r="22" spans="1:20" ht="160" x14ac:dyDescent="0.2">
      <c r="A22">
        <v>2765</v>
      </c>
      <c r="B22" s="9" t="s">
        <v>2765</v>
      </c>
      <c r="C22" s="3" t="s">
        <v>6875</v>
      </c>
      <c r="D22" s="5">
        <v>4000</v>
      </c>
      <c r="E22" s="7">
        <v>0</v>
      </c>
      <c r="F22" t="s">
        <v>8220</v>
      </c>
      <c r="G22" t="s">
        <v>8223</v>
      </c>
      <c r="H22" t="s">
        <v>8245</v>
      </c>
      <c r="I22" s="11">
        <v>1351432428</v>
      </c>
      <c r="J22">
        <v>1350050028</v>
      </c>
      <c r="K22" t="b">
        <v>0</v>
      </c>
      <c r="L22">
        <v>0</v>
      </c>
      <c r="M22" t="b">
        <v>0</v>
      </c>
      <c r="N22" t="s">
        <v>8302</v>
      </c>
      <c r="O22">
        <v>0</v>
      </c>
      <c r="P22">
        <v>0</v>
      </c>
      <c r="Q22" s="13" t="s">
        <v>8320</v>
      </c>
      <c r="R22" t="s">
        <v>8356</v>
      </c>
      <c r="S22" s="17">
        <v>41194.579027777778</v>
      </c>
      <c r="T22" s="17">
        <v>41210.579027777778</v>
      </c>
    </row>
    <row r="23" spans="1:20" ht="208" x14ac:dyDescent="0.2">
      <c r="A23">
        <v>2766</v>
      </c>
      <c r="B23" s="9" t="s">
        <v>2766</v>
      </c>
      <c r="C23" s="3" t="s">
        <v>6876</v>
      </c>
      <c r="D23" s="5">
        <v>5000</v>
      </c>
      <c r="E23" s="7">
        <v>100</v>
      </c>
      <c r="F23" t="s">
        <v>8220</v>
      </c>
      <c r="G23" t="s">
        <v>8223</v>
      </c>
      <c r="H23" t="s">
        <v>8245</v>
      </c>
      <c r="I23" s="11">
        <v>1313078518</v>
      </c>
      <c r="J23">
        <v>1310486518</v>
      </c>
      <c r="K23" t="b">
        <v>0</v>
      </c>
      <c r="L23">
        <v>4</v>
      </c>
      <c r="M23" t="b">
        <v>0</v>
      </c>
      <c r="N23" t="s">
        <v>8302</v>
      </c>
      <c r="O23">
        <v>2</v>
      </c>
      <c r="P23">
        <v>25</v>
      </c>
      <c r="Q23" s="13" t="s">
        <v>8320</v>
      </c>
      <c r="R23" t="s">
        <v>8356</v>
      </c>
      <c r="S23" s="17">
        <v>40736.668032407404</v>
      </c>
      <c r="T23" s="17">
        <v>40766.668032407404</v>
      </c>
    </row>
    <row r="24" spans="1:20" ht="192" x14ac:dyDescent="0.2">
      <c r="A24">
        <v>2768</v>
      </c>
      <c r="B24" s="9" t="s">
        <v>2768</v>
      </c>
      <c r="C24" s="3" t="s">
        <v>6878</v>
      </c>
      <c r="D24" s="5">
        <v>7000</v>
      </c>
      <c r="E24" s="7">
        <v>1002</v>
      </c>
      <c r="F24" t="s">
        <v>8220</v>
      </c>
      <c r="G24" t="s">
        <v>8223</v>
      </c>
      <c r="H24" t="s">
        <v>8245</v>
      </c>
      <c r="I24" s="11">
        <v>1333028723</v>
      </c>
      <c r="J24">
        <v>1330440323</v>
      </c>
      <c r="K24" t="b">
        <v>0</v>
      </c>
      <c r="L24">
        <v>34</v>
      </c>
      <c r="M24" t="b">
        <v>0</v>
      </c>
      <c r="N24" t="s">
        <v>8302</v>
      </c>
      <c r="O24">
        <v>14</v>
      </c>
      <c r="P24">
        <v>29.47</v>
      </c>
      <c r="Q24" s="13" t="s">
        <v>8320</v>
      </c>
      <c r="R24" t="s">
        <v>8356</v>
      </c>
      <c r="S24" s="17">
        <v>40967.614849537036</v>
      </c>
      <c r="T24" s="17">
        <v>40997.573182870372</v>
      </c>
    </row>
    <row r="25" spans="1:20" ht="192" x14ac:dyDescent="0.2">
      <c r="A25">
        <v>2770</v>
      </c>
      <c r="B25" s="9" t="s">
        <v>2770</v>
      </c>
      <c r="C25" s="3" t="s">
        <v>6880</v>
      </c>
      <c r="D25" s="5">
        <v>20000</v>
      </c>
      <c r="E25" s="7">
        <v>2082.25</v>
      </c>
      <c r="F25" t="s">
        <v>8220</v>
      </c>
      <c r="G25" t="s">
        <v>8223</v>
      </c>
      <c r="H25" t="s">
        <v>8245</v>
      </c>
      <c r="I25" s="11">
        <v>1395158130</v>
      </c>
      <c r="J25">
        <v>1392569730</v>
      </c>
      <c r="K25" t="b">
        <v>0</v>
      </c>
      <c r="L25">
        <v>33</v>
      </c>
      <c r="M25" t="b">
        <v>0</v>
      </c>
      <c r="N25" t="s">
        <v>8302</v>
      </c>
      <c r="O25">
        <v>10</v>
      </c>
      <c r="P25">
        <v>63.1</v>
      </c>
      <c r="Q25" s="13" t="s">
        <v>8320</v>
      </c>
      <c r="R25" t="s">
        <v>8356</v>
      </c>
      <c r="S25" s="17">
        <v>41686.705208333333</v>
      </c>
      <c r="T25" s="17">
        <v>41716.663541666669</v>
      </c>
    </row>
    <row r="26" spans="1:20" ht="256" x14ac:dyDescent="0.2">
      <c r="A26">
        <v>2771</v>
      </c>
      <c r="B26" s="9" t="s">
        <v>2771</v>
      </c>
      <c r="C26" s="3" t="s">
        <v>6881</v>
      </c>
      <c r="D26" s="5">
        <v>19980</v>
      </c>
      <c r="E26" s="7">
        <v>0</v>
      </c>
      <c r="F26" t="s">
        <v>8220</v>
      </c>
      <c r="G26" t="s">
        <v>8223</v>
      </c>
      <c r="H26" t="s">
        <v>8245</v>
      </c>
      <c r="I26" s="11">
        <v>1359738000</v>
      </c>
      <c r="J26">
        <v>1355489140</v>
      </c>
      <c r="K26" t="b">
        <v>0</v>
      </c>
      <c r="L26">
        <v>0</v>
      </c>
      <c r="M26" t="b">
        <v>0</v>
      </c>
      <c r="N26" t="s">
        <v>8302</v>
      </c>
      <c r="O26">
        <v>0</v>
      </c>
      <c r="P26">
        <v>0</v>
      </c>
      <c r="Q26" s="13" t="s">
        <v>8320</v>
      </c>
      <c r="R26" t="s">
        <v>8356</v>
      </c>
      <c r="S26" s="17">
        <v>41257.531712962962</v>
      </c>
      <c r="T26" s="17">
        <v>41306.708333333336</v>
      </c>
    </row>
    <row r="27" spans="1:20" ht="192" x14ac:dyDescent="0.2">
      <c r="A27">
        <v>2772</v>
      </c>
      <c r="B27" s="9" t="s">
        <v>2772</v>
      </c>
      <c r="C27" s="3" t="s">
        <v>6882</v>
      </c>
      <c r="D27" s="5">
        <v>8000</v>
      </c>
      <c r="E27" s="7">
        <v>0</v>
      </c>
      <c r="F27" t="s">
        <v>8220</v>
      </c>
      <c r="G27" t="s">
        <v>8223</v>
      </c>
      <c r="H27" t="s">
        <v>8245</v>
      </c>
      <c r="I27" s="11">
        <v>1381006294</v>
      </c>
      <c r="J27">
        <v>1379710294</v>
      </c>
      <c r="K27" t="b">
        <v>0</v>
      </c>
      <c r="L27">
        <v>0</v>
      </c>
      <c r="M27" t="b">
        <v>0</v>
      </c>
      <c r="N27" t="s">
        <v>8302</v>
      </c>
      <c r="O27">
        <v>0</v>
      </c>
      <c r="P27">
        <v>0</v>
      </c>
      <c r="Q27" s="13" t="s">
        <v>8320</v>
      </c>
      <c r="R27" t="s">
        <v>8356</v>
      </c>
      <c r="S27" s="17">
        <v>41537.869143518517</v>
      </c>
      <c r="T27" s="17">
        <v>41552.869143518517</v>
      </c>
    </row>
    <row r="28" spans="1:20" ht="192" x14ac:dyDescent="0.2">
      <c r="A28">
        <v>2774</v>
      </c>
      <c r="B28" s="9" t="s">
        <v>2774</v>
      </c>
      <c r="C28" s="3" t="s">
        <v>6884</v>
      </c>
      <c r="D28" s="5">
        <v>4000</v>
      </c>
      <c r="E28" s="7">
        <v>570</v>
      </c>
      <c r="F28" t="s">
        <v>8220</v>
      </c>
      <c r="G28" t="s">
        <v>8223</v>
      </c>
      <c r="H28" t="s">
        <v>8245</v>
      </c>
      <c r="I28" s="11">
        <v>1362711728</v>
      </c>
      <c r="J28">
        <v>1360119728</v>
      </c>
      <c r="K28" t="b">
        <v>0</v>
      </c>
      <c r="L28">
        <v>13</v>
      </c>
      <c r="M28" t="b">
        <v>0</v>
      </c>
      <c r="N28" t="s">
        <v>8302</v>
      </c>
      <c r="O28">
        <v>14</v>
      </c>
      <c r="P28">
        <v>43.85</v>
      </c>
      <c r="Q28" s="13" t="s">
        <v>8320</v>
      </c>
      <c r="R28" t="s">
        <v>8356</v>
      </c>
      <c r="S28" s="17">
        <v>41311.126481481479</v>
      </c>
      <c r="T28" s="17">
        <v>41341.126481481479</v>
      </c>
    </row>
    <row r="29" spans="1:20" ht="208" x14ac:dyDescent="0.2">
      <c r="A29">
        <v>2775</v>
      </c>
      <c r="B29" s="9" t="s">
        <v>2775</v>
      </c>
      <c r="C29" s="3" t="s">
        <v>6885</v>
      </c>
      <c r="D29" s="5">
        <v>5000</v>
      </c>
      <c r="E29" s="7">
        <v>150</v>
      </c>
      <c r="F29" t="s">
        <v>8220</v>
      </c>
      <c r="G29" t="s">
        <v>8223</v>
      </c>
      <c r="H29" t="s">
        <v>8245</v>
      </c>
      <c r="I29" s="11">
        <v>1323994754</v>
      </c>
      <c r="J29">
        <v>1321402754</v>
      </c>
      <c r="K29" t="b">
        <v>0</v>
      </c>
      <c r="L29">
        <v>2</v>
      </c>
      <c r="M29" t="b">
        <v>0</v>
      </c>
      <c r="N29" t="s">
        <v>8302</v>
      </c>
      <c r="O29">
        <v>3</v>
      </c>
      <c r="P29">
        <v>75</v>
      </c>
      <c r="Q29" s="13" t="s">
        <v>8320</v>
      </c>
      <c r="R29" t="s">
        <v>8356</v>
      </c>
      <c r="S29" s="17">
        <v>40863.013356481482</v>
      </c>
      <c r="T29" s="17">
        <v>40893.013356481482</v>
      </c>
    </row>
    <row r="30" spans="1:20" ht="240" x14ac:dyDescent="0.2">
      <c r="A30">
        <v>2776</v>
      </c>
      <c r="B30" s="9" t="s">
        <v>2776</v>
      </c>
      <c r="C30" s="3" t="s">
        <v>6886</v>
      </c>
      <c r="D30" s="5">
        <v>21000</v>
      </c>
      <c r="E30" s="7">
        <v>1655</v>
      </c>
      <c r="F30" t="s">
        <v>8220</v>
      </c>
      <c r="G30" t="s">
        <v>8223</v>
      </c>
      <c r="H30" t="s">
        <v>8245</v>
      </c>
      <c r="I30" s="11">
        <v>1434092876</v>
      </c>
      <c r="J30">
        <v>1431414476</v>
      </c>
      <c r="K30" t="b">
        <v>0</v>
      </c>
      <c r="L30">
        <v>36</v>
      </c>
      <c r="M30" t="b">
        <v>0</v>
      </c>
      <c r="N30" t="s">
        <v>8302</v>
      </c>
      <c r="O30">
        <v>8</v>
      </c>
      <c r="P30">
        <v>45.97</v>
      </c>
      <c r="Q30" s="13" t="s">
        <v>8320</v>
      </c>
      <c r="R30" t="s">
        <v>8356</v>
      </c>
      <c r="S30" s="17">
        <v>42136.297175925924</v>
      </c>
      <c r="T30" s="17">
        <v>42167.297175925924</v>
      </c>
    </row>
    <row r="31" spans="1:20" ht="208" x14ac:dyDescent="0.2">
      <c r="A31">
        <v>2777</v>
      </c>
      <c r="B31" s="9" t="s">
        <v>2777</v>
      </c>
      <c r="C31" s="3" t="s">
        <v>6887</v>
      </c>
      <c r="D31" s="5">
        <v>3000</v>
      </c>
      <c r="E31" s="7">
        <v>10</v>
      </c>
      <c r="F31" t="s">
        <v>8220</v>
      </c>
      <c r="G31" t="s">
        <v>8223</v>
      </c>
      <c r="H31" t="s">
        <v>8245</v>
      </c>
      <c r="I31" s="11">
        <v>1437149004</v>
      </c>
      <c r="J31">
        <v>1434557004</v>
      </c>
      <c r="K31" t="b">
        <v>0</v>
      </c>
      <c r="L31">
        <v>1</v>
      </c>
      <c r="M31" t="b">
        <v>0</v>
      </c>
      <c r="N31" t="s">
        <v>8302</v>
      </c>
      <c r="O31">
        <v>0</v>
      </c>
      <c r="P31">
        <v>10</v>
      </c>
      <c r="Q31" s="13" t="s">
        <v>8320</v>
      </c>
      <c r="R31" t="s">
        <v>8356</v>
      </c>
      <c r="S31" s="17">
        <v>42172.669027777782</v>
      </c>
      <c r="T31" s="17">
        <v>42202.669027777782</v>
      </c>
    </row>
    <row r="32" spans="1:20" ht="208" x14ac:dyDescent="0.2">
      <c r="A32">
        <v>2778</v>
      </c>
      <c r="B32" s="9" t="s">
        <v>2778</v>
      </c>
      <c r="C32" s="3" t="s">
        <v>6888</v>
      </c>
      <c r="D32" s="5">
        <v>5500</v>
      </c>
      <c r="E32" s="7">
        <v>1405</v>
      </c>
      <c r="F32" t="s">
        <v>8220</v>
      </c>
      <c r="G32" t="s">
        <v>8223</v>
      </c>
      <c r="H32" t="s">
        <v>8245</v>
      </c>
      <c r="I32" s="11">
        <v>1409009306</v>
      </c>
      <c r="J32">
        <v>1406417306</v>
      </c>
      <c r="K32" t="b">
        <v>0</v>
      </c>
      <c r="L32">
        <v>15</v>
      </c>
      <c r="M32" t="b">
        <v>0</v>
      </c>
      <c r="N32" t="s">
        <v>8302</v>
      </c>
      <c r="O32">
        <v>26</v>
      </c>
      <c r="P32">
        <v>93.67</v>
      </c>
      <c r="Q32" s="13" t="s">
        <v>8320</v>
      </c>
      <c r="R32" t="s">
        <v>8356</v>
      </c>
      <c r="S32" s="17">
        <v>41846.978078703702</v>
      </c>
      <c r="T32" s="17">
        <v>41876.978078703702</v>
      </c>
    </row>
    <row r="33" spans="1:20" ht="176" x14ac:dyDescent="0.2">
      <c r="A33">
        <v>2779</v>
      </c>
      <c r="B33" s="9" t="s">
        <v>2779</v>
      </c>
      <c r="C33" s="3" t="s">
        <v>6889</v>
      </c>
      <c r="D33" s="5">
        <v>2500</v>
      </c>
      <c r="E33" s="7">
        <v>53</v>
      </c>
      <c r="F33" t="s">
        <v>8220</v>
      </c>
      <c r="G33" t="s">
        <v>8223</v>
      </c>
      <c r="H33" t="s">
        <v>8245</v>
      </c>
      <c r="I33" s="11">
        <v>1448204621</v>
      </c>
      <c r="J33">
        <v>1445609021</v>
      </c>
      <c r="K33" t="b">
        <v>0</v>
      </c>
      <c r="L33">
        <v>1</v>
      </c>
      <c r="M33" t="b">
        <v>0</v>
      </c>
      <c r="N33" t="s">
        <v>8302</v>
      </c>
      <c r="O33">
        <v>2</v>
      </c>
      <c r="P33">
        <v>53</v>
      </c>
      <c r="Q33" s="13" t="s">
        <v>8320</v>
      </c>
      <c r="R33" t="s">
        <v>8356</v>
      </c>
      <c r="S33" s="17">
        <v>42300.585891203707</v>
      </c>
      <c r="T33" s="17">
        <v>42330.627557870372</v>
      </c>
    </row>
  </sheetData>
  <conditionalFormatting sqref="F1:F3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3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F072-6FE2-E44F-A801-A355B20891BA}">
  <dimension ref="A1:K14"/>
  <sheetViews>
    <sheetView zoomScale="140" zoomScaleNormal="140" workbookViewId="0">
      <selection activeCell="E18" sqref="E18"/>
    </sheetView>
  </sheetViews>
  <sheetFormatPr baseColWidth="10" defaultRowHeight="15" x14ac:dyDescent="0.2"/>
  <cols>
    <col min="1" max="1" width="32" customWidth="1"/>
    <col min="2" max="2" width="11.6640625" customWidth="1"/>
    <col min="3" max="3" width="15.33203125" bestFit="1" customWidth="1"/>
    <col min="5" max="5" width="16.5" bestFit="1" customWidth="1"/>
    <col min="6" max="6" width="14" bestFit="1" customWidth="1"/>
    <col min="9" max="9" width="16.5" bestFit="1" customWidth="1"/>
    <col min="10" max="10" width="14" bestFit="1" customWidth="1"/>
    <col min="11" max="11" width="11.83203125" bestFit="1" customWidth="1"/>
  </cols>
  <sheetData>
    <row r="1" spans="1:11" ht="19" x14ac:dyDescent="0.25">
      <c r="A1" s="20" t="s">
        <v>8390</v>
      </c>
      <c r="B1" s="23" t="s">
        <v>8386</v>
      </c>
      <c r="C1" s="23" t="s">
        <v>8387</v>
      </c>
      <c r="D1" s="20"/>
      <c r="E1" s="20" t="s">
        <v>8391</v>
      </c>
      <c r="F1" s="23" t="s">
        <v>8386</v>
      </c>
      <c r="G1" s="23" t="s">
        <v>8387</v>
      </c>
      <c r="H1" s="20"/>
      <c r="I1" s="20" t="s">
        <v>8392</v>
      </c>
      <c r="J1" s="23" t="s">
        <v>8386</v>
      </c>
      <c r="K1" s="23" t="s">
        <v>8387</v>
      </c>
    </row>
    <row r="2" spans="1:11" ht="19" x14ac:dyDescent="0.25">
      <c r="A2" s="23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  <c r="D2" s="20"/>
      <c r="E2" s="23" t="s">
        <v>8384</v>
      </c>
      <c r="F2" s="21">
        <f>AVERAGE('Classical Music Successful'!D:D)</f>
        <v>4911.969696969697</v>
      </c>
      <c r="G2" s="20" t="s">
        <v>7235</v>
      </c>
      <c r="H2" s="20"/>
      <c r="I2" s="23" t="s">
        <v>8384</v>
      </c>
      <c r="J2" s="20" t="s">
        <v>7235</v>
      </c>
      <c r="K2" s="21">
        <f>AVERAGE('Children Books Failed'!D:D)</f>
        <v>7787.5625</v>
      </c>
    </row>
    <row r="3" spans="1:11" ht="19" x14ac:dyDescent="0.25">
      <c r="A3" s="23" t="s">
        <v>8385</v>
      </c>
      <c r="B3" s="21">
        <f>MEDIAN('Successful US Kickstarters'!D:D)</f>
        <v>3000</v>
      </c>
      <c r="C3" s="21">
        <f>MEDIAN('Failed US Kickstarters'!D:D)</f>
        <v>5000</v>
      </c>
      <c r="D3" s="20"/>
      <c r="E3" s="23" t="s">
        <v>8385</v>
      </c>
      <c r="F3" s="21">
        <f>MEDIAN('Classical Music Successful'!D:D)</f>
        <v>4000</v>
      </c>
      <c r="G3" s="20" t="s">
        <v>7235</v>
      </c>
      <c r="H3" s="20"/>
      <c r="I3" s="23" t="s">
        <v>8385</v>
      </c>
      <c r="J3" s="20" t="s">
        <v>7235</v>
      </c>
      <c r="K3" s="21">
        <f>MEDIAN('Children Books Failed'!D:D)</f>
        <v>5000</v>
      </c>
    </row>
    <row r="4" spans="1:11" ht="19" x14ac:dyDescent="0.25">
      <c r="A4" s="23" t="s">
        <v>8393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D4" s="20"/>
      <c r="E4" s="23"/>
      <c r="F4" s="21"/>
      <c r="G4" s="20"/>
      <c r="H4" s="20"/>
      <c r="I4" s="23"/>
      <c r="J4" s="20"/>
      <c r="K4" s="21"/>
    </row>
    <row r="5" spans="1:11" ht="19" x14ac:dyDescent="0.25">
      <c r="A5" s="23" t="s">
        <v>8394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20"/>
      <c r="E5" s="23"/>
      <c r="F5" s="21"/>
      <c r="G5" s="20"/>
      <c r="H5" s="20"/>
      <c r="I5" s="23"/>
      <c r="J5" s="20"/>
      <c r="K5" s="21"/>
    </row>
    <row r="6" spans="1:11" ht="19" x14ac:dyDescent="0.25">
      <c r="A6" s="23" t="s">
        <v>8395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20"/>
      <c r="E6" s="23"/>
      <c r="F6" s="21"/>
      <c r="G6" s="20"/>
      <c r="H6" s="20"/>
      <c r="I6" s="23"/>
      <c r="J6" s="20"/>
      <c r="K6" s="21"/>
    </row>
    <row r="7" spans="1:11" ht="19" x14ac:dyDescent="0.25">
      <c r="A7" s="23" t="s">
        <v>8396</v>
      </c>
      <c r="B7" s="21">
        <f>B5-B6</f>
        <v>3500</v>
      </c>
      <c r="C7" s="21">
        <f>C5-C6</f>
        <v>8000</v>
      </c>
      <c r="D7" s="20"/>
      <c r="E7" s="23"/>
      <c r="F7" s="21"/>
      <c r="G7" s="20"/>
      <c r="H7" s="20"/>
      <c r="I7" s="23"/>
      <c r="J7" s="20"/>
      <c r="K7" s="21"/>
    </row>
    <row r="8" spans="1:11" ht="19" x14ac:dyDescent="0.25">
      <c r="A8" s="23"/>
      <c r="B8" s="20"/>
      <c r="C8" s="24"/>
      <c r="D8" s="20"/>
      <c r="E8" s="23"/>
      <c r="F8" s="20"/>
      <c r="G8" s="20"/>
      <c r="H8" s="20"/>
      <c r="I8" s="23"/>
      <c r="J8" s="20"/>
      <c r="K8" s="20"/>
    </row>
    <row r="9" spans="1:11" ht="19" x14ac:dyDescent="0.25">
      <c r="A9" s="23" t="s">
        <v>8388</v>
      </c>
      <c r="B9" s="21">
        <f>AVERAGE('Successful US Kickstarters'!E:E)</f>
        <v>5601.5458009708727</v>
      </c>
      <c r="C9" s="22">
        <f>AVERAGE('Failed US Kickstarters'!E:E)</f>
        <v>558.65484000000004</v>
      </c>
      <c r="D9" s="20"/>
      <c r="E9" s="23" t="s">
        <v>8388</v>
      </c>
      <c r="F9" s="22">
        <f>AVERAGE('Classical Music Successful'!E:E)</f>
        <v>5328.2018181818175</v>
      </c>
      <c r="G9" s="20" t="s">
        <v>7235</v>
      </c>
      <c r="H9" s="20"/>
      <c r="I9" s="23" t="s">
        <v>8388</v>
      </c>
      <c r="J9" s="20" t="s">
        <v>7235</v>
      </c>
      <c r="K9" s="22">
        <f>AVERAGE('Children Books Failed'!E:E)</f>
        <v>427.1015625</v>
      </c>
    </row>
    <row r="10" spans="1:11" ht="19" x14ac:dyDescent="0.25">
      <c r="A10" s="23" t="s">
        <v>8389</v>
      </c>
      <c r="B10" s="21">
        <f>MEDIAN('Successful US Kickstarters'!E:E)</f>
        <v>3167.5</v>
      </c>
      <c r="C10" s="22">
        <f>MEDIAN('Failed US Kickstarters'!E:E)</f>
        <v>103</v>
      </c>
      <c r="D10" s="20"/>
      <c r="E10" s="23" t="s">
        <v>8389</v>
      </c>
      <c r="F10" s="22">
        <f>MEDIAN('Classical Music Successful'!E:E)</f>
        <v>4085</v>
      </c>
      <c r="G10" s="20" t="s">
        <v>7235</v>
      </c>
      <c r="H10" s="20"/>
      <c r="I10" s="23" t="s">
        <v>8389</v>
      </c>
      <c r="J10" s="20" t="s">
        <v>7235</v>
      </c>
      <c r="K10" s="22">
        <f>MEDIAN('Children Books Failed'!E:E)</f>
        <v>95</v>
      </c>
    </row>
    <row r="11" spans="1:11" ht="19" x14ac:dyDescent="0.25">
      <c r="A11" s="23" t="s">
        <v>8397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  <c r="D11" s="20"/>
      <c r="E11" s="20"/>
      <c r="F11" s="20"/>
      <c r="G11" s="20"/>
      <c r="H11" s="20"/>
      <c r="I11" s="20"/>
      <c r="J11" s="20"/>
      <c r="K11" s="20"/>
    </row>
    <row r="12" spans="1:11" ht="19" x14ac:dyDescent="0.25">
      <c r="A12" s="23" t="s">
        <v>8398</v>
      </c>
      <c r="B12" s="21">
        <f>_xlfn.QUARTILE.EXC('Successful US Kickstarters'!E:E,3)</f>
        <v>5699</v>
      </c>
      <c r="C12" s="21">
        <f>_xlfn.QUARTILE.EXC('Failed US Kickstarters'!E:E,3)</f>
        <v>501</v>
      </c>
      <c r="D12" s="20"/>
      <c r="E12" s="20"/>
      <c r="F12" s="20"/>
      <c r="G12" s="20"/>
      <c r="H12" s="20"/>
      <c r="I12" s="20"/>
      <c r="J12" s="20"/>
      <c r="K12" s="20"/>
    </row>
    <row r="13" spans="1:11" ht="19" x14ac:dyDescent="0.25">
      <c r="A13" s="23" t="s">
        <v>8399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  <c r="D13" s="20"/>
      <c r="E13" s="20"/>
      <c r="F13" s="20"/>
      <c r="G13" s="20"/>
      <c r="H13" s="20"/>
      <c r="I13" s="20"/>
      <c r="J13" s="20"/>
      <c r="K13" s="20"/>
    </row>
    <row r="14" spans="1:11" ht="19" x14ac:dyDescent="0.25">
      <c r="A14" s="23" t="s">
        <v>8400</v>
      </c>
      <c r="B14" s="21">
        <f>B12-B13</f>
        <v>3982.4925000000003</v>
      </c>
      <c r="C14" s="21">
        <f>C12-C13</f>
        <v>491.75</v>
      </c>
      <c r="D14" s="20"/>
      <c r="E14" s="20"/>
      <c r="F14" s="20"/>
      <c r="G14" s="20"/>
      <c r="H14" s="20"/>
      <c r="I14" s="20"/>
      <c r="J14" s="20"/>
      <c r="K14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Search</vt:lpstr>
      <vt:lpstr>Successful US Kickstarters</vt:lpstr>
      <vt:lpstr>Failed US Kickstarters</vt:lpstr>
      <vt:lpstr>Classical Music Successful</vt:lpstr>
      <vt:lpstr>Children Books Failed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Ayse Ozgun</cp:lastModifiedBy>
  <dcterms:created xsi:type="dcterms:W3CDTF">2017-04-20T15:17:24Z</dcterms:created>
  <dcterms:modified xsi:type="dcterms:W3CDTF">2021-04-18T20:46:12Z</dcterms:modified>
</cp:coreProperties>
</file>