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brusae\Desktop\"/>
    </mc:Choice>
  </mc:AlternateContent>
  <bookViews>
    <workbookView xWindow="0" yWindow="0" windowWidth="20490" windowHeight="7620"/>
  </bookViews>
  <sheets>
    <sheet name="Invoice" sheetId="2" r:id="rId1"/>
    <sheet name="Sheet1" sheetId="1" r:id="rId2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2" l="1"/>
  <c r="G22" i="2" l="1"/>
  <c r="G21" i="2"/>
  <c r="G19" i="2"/>
  <c r="G23" i="2" l="1"/>
  <c r="G25" i="2" s="1"/>
  <c r="G26" i="2" s="1"/>
</calcChain>
</file>

<file path=xl/sharedStrings.xml><?xml version="1.0" encoding="utf-8"?>
<sst xmlns="http://schemas.openxmlformats.org/spreadsheetml/2006/main" count="50" uniqueCount="50">
  <si>
    <t xml:space="preserve">           AMA  LLC</t>
  </si>
  <si>
    <t>DATE</t>
  </si>
  <si>
    <t>INVOICE number</t>
  </si>
  <si>
    <t>PO number</t>
  </si>
  <si>
    <t>Address:</t>
  </si>
  <si>
    <t>Binaqadi district , 7 mkr,house 10/50</t>
  </si>
  <si>
    <t>Zip Code:</t>
  </si>
  <si>
    <t>Baku, AZ1116</t>
  </si>
  <si>
    <t xml:space="preserve">Phone: </t>
  </si>
  <si>
    <t>+994503548870</t>
  </si>
  <si>
    <t>Email:</t>
  </si>
  <si>
    <t>elbrus@ama-el.com</t>
  </si>
  <si>
    <t>BILL TO</t>
  </si>
  <si>
    <t>INFORMATION</t>
  </si>
  <si>
    <t>Master Agreement</t>
  </si>
  <si>
    <t>CW172318</t>
  </si>
  <si>
    <t>Work Delivery Date</t>
  </si>
  <si>
    <t>153 Neftchilar Avenue</t>
  </si>
  <si>
    <t>Order Date</t>
  </si>
  <si>
    <t>Currency</t>
  </si>
  <si>
    <t>AZN</t>
  </si>
  <si>
    <t>Payment Terms</t>
  </si>
  <si>
    <t>Within 30 Days Due Net</t>
  </si>
  <si>
    <t>orxan.babazade@bp.com</t>
  </si>
  <si>
    <t>DESCRIPTION</t>
  </si>
  <si>
    <t>QTY</t>
  </si>
  <si>
    <t>UNIT PRICE</t>
  </si>
  <si>
    <t>AMOUNT (AZN)</t>
  </si>
  <si>
    <t>SUBTOTAL</t>
  </si>
  <si>
    <t>TAX RATE</t>
  </si>
  <si>
    <t>TAX</t>
  </si>
  <si>
    <t>TOTAL</t>
  </si>
  <si>
    <t>Approvals</t>
  </si>
  <si>
    <t>Bank details</t>
  </si>
  <si>
    <t>Taxpayer ID</t>
  </si>
  <si>
    <t>Bank</t>
  </si>
  <si>
    <t>ABB ASC Binagadi Branch</t>
  </si>
  <si>
    <t>Correspondent Account</t>
  </si>
  <si>
    <t>AZ03NABZ01350100000000002944</t>
  </si>
  <si>
    <t>İBAN</t>
  </si>
  <si>
    <t xml:space="preserve">AZ18IBAZ40090019441604771202  </t>
  </si>
  <si>
    <t>Code</t>
  </si>
  <si>
    <r>
      <t>S.W.I.F.T</t>
    </r>
    <r>
      <rPr>
        <sz val="10"/>
        <color theme="1"/>
        <rFont val="Calibri"/>
        <family val="2"/>
        <charset val="204"/>
        <scheme val="minor"/>
      </rPr>
      <t/>
    </r>
  </si>
  <si>
    <t xml:space="preserve"> IBAZAZ2X</t>
  </si>
  <si>
    <t>BP Exploration (Shah Deniz) Limited</t>
  </si>
  <si>
    <t>Baku AZ1010</t>
  </si>
  <si>
    <t>Port Baku North Tower</t>
  </si>
  <si>
    <t>Bank's Taxpayer ID</t>
  </si>
  <si>
    <t>AM-DC-INV-017-00</t>
  </si>
  <si>
    <t>LMS at SD1-SD2 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</si>
</sst>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[$-F800]dddd\,\ mmmm\ dd\,\ yyyy"/>
    <numFmt numFmtId="165" formatCode="_(* #,##0.00_);_(* \(#,##0.00\);_(* &quot;-&quot;??_);_(@_)"/>
    <numFmt numFmtId="166" formatCode="0.000%"/>
    <numFmt numFmtId="167" formatCode="#,##0.00\ [$₼-42C]"/>
  </numFmts>
  <fonts count="9" x14ac:knownFonts="1">
    <font>
      <sz val="11"/>
      <color theme="1"/>
      <name val="Calibri"/>
      <family val="2"/>
      <scheme val="minor"/>
    </font>
    <font>
      <b/>
      <sz val="22"/>
      <color theme="4" tint="-0.249977111117893"/>
      <name val="Calibri Light"/>
      <family val="2"/>
      <charset val="204"/>
      <scheme val="major"/>
    </font>
    <font>
      <b/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i/>
      <sz val="10"/>
      <color theme="4" tint="-0.249977111117893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/>
    <xf numFmtId="0" fontId="3" fillId="0" borderId="0" xfId="0" applyFon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vertical="center"/>
    </xf>
    <xf numFmtId="0" fontId="3" fillId="0" borderId="0" xfId="0" applyFont="1"/>
    <xf numFmtId="14" fontId="5" fillId="0" borderId="0" xfId="0" applyNumberFormat="1" applyFont="1" applyBorder="1" applyAlignment="1" applyProtection="1">
      <alignment horizontal="center" vertical="center"/>
    </xf>
    <xf numFmtId="0" fontId="3" fillId="0" borderId="0" xfId="0" applyFont="1" applyAlignment="1" applyProtection="1">
      <alignment vertical="center"/>
      <protection locked="0"/>
    </xf>
    <xf numFmtId="0" fontId="4" fillId="0" borderId="1" xfId="0" applyFont="1" applyBorder="1"/>
    <xf numFmtId="0" fontId="5" fillId="0" borderId="6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165" fontId="3" fillId="0" borderId="11" xfId="0" applyNumberFormat="1" applyFont="1" applyBorder="1" applyAlignment="1" applyProtection="1">
      <alignment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165" fontId="3" fillId="0" borderId="12" xfId="0" applyNumberFormat="1" applyFont="1" applyBorder="1" applyAlignment="1" applyProtection="1">
      <alignment vertical="center"/>
      <protection locked="0"/>
    </xf>
    <xf numFmtId="10" fontId="3" fillId="0" borderId="12" xfId="0" applyNumberFormat="1" applyFont="1" applyBorder="1" applyAlignment="1" applyProtection="1">
      <alignment horizontal="center" vertical="center"/>
      <protection locked="0"/>
    </xf>
    <xf numFmtId="165" fontId="3" fillId="3" borderId="0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 indent="1"/>
    </xf>
    <xf numFmtId="0" fontId="3" fillId="0" borderId="0" xfId="0" applyFont="1" applyBorder="1"/>
    <xf numFmtId="166" fontId="3" fillId="3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 indent="1"/>
    </xf>
    <xf numFmtId="167" fontId="5" fillId="3" borderId="0" xfId="0" applyNumberFormat="1" applyFont="1" applyFill="1" applyBorder="1" applyAlignment="1">
      <alignment vertical="center"/>
    </xf>
    <xf numFmtId="0" fontId="7" fillId="0" borderId="0" xfId="0" applyFont="1"/>
    <xf numFmtId="164" fontId="3" fillId="0" borderId="0" xfId="0" applyNumberFormat="1" applyFont="1" applyBorder="1" applyAlignment="1">
      <alignment horizontal="right" vertical="center"/>
    </xf>
    <xf numFmtId="0" fontId="3" fillId="0" borderId="3" xfId="0" applyFont="1" applyBorder="1" applyAlignment="1" applyProtection="1">
      <alignment vertical="center"/>
      <protection locked="0"/>
    </xf>
    <xf numFmtId="0" fontId="5" fillId="0" borderId="4" xfId="0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3" fillId="0" borderId="7" xfId="0" applyFont="1" applyBorder="1" applyAlignment="1">
      <alignment vertical="center"/>
    </xf>
    <xf numFmtId="0" fontId="5" fillId="0" borderId="2" xfId="0" applyFont="1" applyBorder="1" applyAlignment="1" applyProtection="1">
      <alignment vertical="center"/>
      <protection locked="0"/>
    </xf>
    <xf numFmtId="0" fontId="5" fillId="0" borderId="8" xfId="0" applyFont="1" applyBorder="1" applyAlignment="1" applyProtection="1">
      <alignment vertical="center"/>
      <protection locked="0"/>
    </xf>
    <xf numFmtId="0" fontId="7" fillId="0" borderId="7" xfId="0" applyFont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4" fillId="0" borderId="7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7" fillId="0" borderId="3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2" borderId="0" xfId="0" applyFont="1" applyFill="1" applyBorder="1" applyAlignment="1">
      <alignment horizontal="left" vertical="center" indent="1"/>
    </xf>
    <xf numFmtId="0" fontId="3" fillId="0" borderId="10" xfId="0" applyFont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49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5" fillId="0" borderId="0" xfId="0" applyFont="1" applyAlignment="1" applyProtection="1">
      <alignment horizontal="left" vertical="center"/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0</xdr:row>
      <xdr:rowOff>95250</xdr:rowOff>
    </xdr:from>
    <xdr:ext cx="714374" cy="657225"/>
    <xdr:pic>
      <xdr:nvPicPr>
        <xdr:cNvPr id="2" name="Picture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5250"/>
          <a:ext cx="714374" cy="657225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1</xdr:col>
      <xdr:colOff>85725</xdr:colOff>
      <xdr:row>38</xdr:row>
      <xdr:rowOff>76199</xdr:rowOff>
    </xdr:from>
    <xdr:to>
      <xdr:col>3</xdr:col>
      <xdr:colOff>571500</xdr:colOff>
      <xdr:row>46</xdr:row>
      <xdr:rowOff>113664</xdr:rowOff>
    </xdr:to>
    <xdr:pic>
      <xdr:nvPicPr>
        <xdr:cNvPr id="3" name="pic"/>
        <xdr:cNvPicPr/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6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19100" y="6981824"/>
          <a:ext cx="2343150" cy="1332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showGridLines="0" tabSelected="1" view="pageBreakPreview" zoomScaleNormal="100" zoomScaleSheetLayoutView="100" workbookViewId="0">
      <selection activeCell="B27" sqref="B27"/>
    </sheetView>
  </sheetViews>
  <sheetFormatPr defaultRowHeight="12.75" x14ac:dyDescent="0.2"/>
  <cols>
    <col min="1" max="1" width="5" style="1" customWidth="1"/>
    <col min="2" max="2" width="16.140625" style="1" customWidth="1"/>
    <col min="3" max="3" width="11.7109375" style="1" customWidth="1"/>
    <col min="4" max="4" width="12.140625" style="1" customWidth="1"/>
    <col min="5" max="5" width="9.28515625" style="1" bestFit="1" customWidth="1"/>
    <col min="6" max="6" width="10.5703125" style="1" bestFit="1" customWidth="1"/>
    <col min="7" max="7" width="19.85546875" style="1" bestFit="1" customWidth="1"/>
    <col min="8" max="16384" width="9.140625" style="1"/>
  </cols>
  <sheetData>
    <row r="1" spans="2:7" ht="21.75" customHeight="1" x14ac:dyDescent="0.2">
      <c r="B1" s="66" t="s">
        <v>0</v>
      </c>
      <c r="C1" s="66"/>
      <c r="D1" s="66"/>
      <c r="E1" s="67" t="s">
        <v>1</v>
      </c>
      <c r="F1" s="67"/>
      <c r="G1" s="28">
        <v>44483</v>
      </c>
    </row>
    <row r="2" spans="2:7" ht="21.75" customHeight="1" x14ac:dyDescent="0.2">
      <c r="B2" s="66"/>
      <c r="C2" s="66"/>
      <c r="D2" s="66"/>
      <c r="E2" s="67" t="s">
        <v>2</v>
      </c>
      <c r="F2" s="67"/>
      <c r="G2" s="2" t="s">
        <v>48</v>
      </c>
    </row>
    <row r="3" spans="2:7" ht="21.75" customHeight="1" x14ac:dyDescent="0.2">
      <c r="B3" s="66"/>
      <c r="C3" s="66"/>
      <c r="D3" s="66"/>
      <c r="E3" s="67" t="s">
        <v>3</v>
      </c>
      <c r="F3" s="67"/>
      <c r="G3" s="3">
        <v>4301249236</v>
      </c>
    </row>
    <row r="4" spans="2:7" ht="15" customHeight="1" x14ac:dyDescent="0.2">
      <c r="B4" s="4"/>
      <c r="C4" s="5"/>
      <c r="D4" s="6"/>
    </row>
    <row r="5" spans="2:7" ht="15" customHeight="1" x14ac:dyDescent="0.2">
      <c r="B5" s="1" t="s">
        <v>4</v>
      </c>
      <c r="C5" s="68" t="s">
        <v>5</v>
      </c>
      <c r="D5" s="68"/>
      <c r="E5" s="68"/>
      <c r="F5" s="68"/>
      <c r="G5" s="7"/>
    </row>
    <row r="6" spans="2:7" ht="15" customHeight="1" x14ac:dyDescent="0.2">
      <c r="B6" s="1" t="s">
        <v>6</v>
      </c>
      <c r="C6" s="57" t="s">
        <v>7</v>
      </c>
      <c r="D6" s="57"/>
    </row>
    <row r="7" spans="2:7" ht="15" customHeight="1" x14ac:dyDescent="0.2">
      <c r="B7" s="1" t="s">
        <v>8</v>
      </c>
      <c r="C7" s="57" t="s">
        <v>9</v>
      </c>
      <c r="D7" s="57"/>
      <c r="E7" s="58"/>
      <c r="F7" s="58"/>
      <c r="G7" s="8"/>
    </row>
    <row r="8" spans="2:7" ht="15" customHeight="1" x14ac:dyDescent="0.2">
      <c r="B8" s="9" t="s">
        <v>10</v>
      </c>
      <c r="C8" s="57" t="s">
        <v>11</v>
      </c>
      <c r="D8" s="57"/>
      <c r="E8" s="6"/>
      <c r="F8" s="6"/>
      <c r="G8" s="6"/>
    </row>
    <row r="9" spans="2:7" ht="15" customHeight="1" x14ac:dyDescent="0.2">
      <c r="B9" s="9"/>
      <c r="C9" s="9"/>
      <c r="D9" s="9"/>
      <c r="E9" s="6"/>
      <c r="F9" s="6"/>
      <c r="G9" s="6"/>
    </row>
    <row r="10" spans="2:7" x14ac:dyDescent="0.2">
      <c r="B10" s="59" t="s">
        <v>12</v>
      </c>
      <c r="C10" s="59"/>
      <c r="D10" s="59"/>
      <c r="E10" s="60" t="s">
        <v>13</v>
      </c>
      <c r="F10" s="60"/>
      <c r="G10" s="60"/>
    </row>
    <row r="11" spans="2:7" x14ac:dyDescent="0.2">
      <c r="B11" s="29" t="s">
        <v>44</v>
      </c>
      <c r="C11" s="30"/>
      <c r="D11" s="31"/>
      <c r="E11" s="61" t="s">
        <v>14</v>
      </c>
      <c r="F11" s="62"/>
      <c r="G11" s="10" t="s">
        <v>15</v>
      </c>
    </row>
    <row r="12" spans="2:7" x14ac:dyDescent="0.2">
      <c r="B12" s="32" t="s">
        <v>46</v>
      </c>
      <c r="C12" s="33"/>
      <c r="D12" s="34"/>
      <c r="E12" s="11" t="s">
        <v>16</v>
      </c>
      <c r="F12" s="12"/>
      <c r="G12" s="13">
        <v>44439</v>
      </c>
    </row>
    <row r="13" spans="2:7" x14ac:dyDescent="0.2">
      <c r="B13" s="32" t="s">
        <v>17</v>
      </c>
      <c r="C13" s="33"/>
      <c r="D13" s="34"/>
      <c r="E13" s="61" t="s">
        <v>18</v>
      </c>
      <c r="F13" s="62"/>
      <c r="G13" s="13">
        <v>44294</v>
      </c>
    </row>
    <row r="14" spans="2:7" x14ac:dyDescent="0.2">
      <c r="B14" s="32" t="s">
        <v>45</v>
      </c>
      <c r="C14" s="33"/>
      <c r="D14" s="34"/>
      <c r="E14" s="61" t="s">
        <v>19</v>
      </c>
      <c r="F14" s="62"/>
      <c r="G14" s="14" t="s">
        <v>20</v>
      </c>
    </row>
    <row r="15" spans="2:7" x14ac:dyDescent="0.2">
      <c r="B15" s="32"/>
      <c r="C15" s="33"/>
      <c r="D15" s="34"/>
      <c r="E15" s="61" t="s">
        <v>21</v>
      </c>
      <c r="F15" s="62"/>
      <c r="G15" s="14" t="s">
        <v>22</v>
      </c>
    </row>
    <row r="16" spans="2:7" x14ac:dyDescent="0.2">
      <c r="B16" s="35" t="s">
        <v>23</v>
      </c>
      <c r="C16" s="36"/>
      <c r="D16" s="37"/>
      <c r="E16" s="63"/>
      <c r="F16" s="64"/>
      <c r="G16" s="15"/>
    </row>
    <row r="17" spans="2:7" x14ac:dyDescent="0.2">
      <c r="B17" s="9"/>
      <c r="C17" s="9"/>
      <c r="D17" s="9"/>
      <c r="E17" s="6"/>
      <c r="F17" s="6"/>
      <c r="G17" s="6"/>
    </row>
    <row r="18" spans="2:7" x14ac:dyDescent="0.2">
      <c r="B18" s="65" t="s">
        <v>24</v>
      </c>
      <c r="C18" s="65"/>
      <c r="D18" s="65"/>
      <c r="E18" s="16" t="s">
        <v>25</v>
      </c>
      <c r="F18" s="16" t="s">
        <v>26</v>
      </c>
      <c r="G18" s="16" t="s">
        <v>27</v>
      </c>
    </row>
    <row r="19" spans="2:7" ht="12.75" customHeight="1" x14ac:dyDescent="0.2">
      <c r="B19" s="54" t="s">
        <v>49</v>
      </c>
      <c r="C19" s="54"/>
      <c r="D19" s="54"/>
      <c r="E19" s="18">
        <v>1</v>
      </c>
      <c r="F19" s="19">
        <v>8520.25</v>
      </c>
      <c r="G19" s="17">
        <f t="shared" ref="G19:G22" si="0">IF(E19="",ROUND(1*F19,2),ROUND(E19*F19,2))</f>
        <v>8520.25</v>
      </c>
    </row>
    <row r="20" spans="2:7" x14ac:dyDescent="0.2">
      <c r="B20" s="54"/>
      <c r="C20" s="54"/>
      <c r="D20" s="54"/>
      <c r="E20" s="18"/>
      <c r="F20" s="19"/>
      <c r="G20" s="17">
        <f t="shared" si="0"/>
        <v>0</v>
      </c>
    </row>
    <row r="21" spans="2:7" x14ac:dyDescent="0.2">
      <c r="B21" s="54"/>
      <c r="C21" s="54"/>
      <c r="D21" s="54"/>
      <c r="E21" s="18"/>
      <c r="F21" s="19"/>
      <c r="G21" s="17">
        <f t="shared" si="0"/>
        <v>0</v>
      </c>
    </row>
    <row r="22" spans="2:7" x14ac:dyDescent="0.2">
      <c r="B22" s="54"/>
      <c r="C22" s="54"/>
      <c r="D22" s="54"/>
      <c r="E22" s="20"/>
      <c r="F22" s="19"/>
      <c r="G22" s="17">
        <f t="shared" si="0"/>
        <v>0</v>
      </c>
    </row>
    <row r="23" spans="2:7" x14ac:dyDescent="0.2">
      <c r="B23" s="55"/>
      <c r="C23" s="55"/>
      <c r="D23" s="55"/>
      <c r="E23" s="56" t="s">
        <v>28</v>
      </c>
      <c r="F23" s="56"/>
      <c r="G23" s="21">
        <f>SUM(G19:G22)</f>
        <v>8520.25</v>
      </c>
    </row>
    <row r="24" spans="2:7" ht="13.5" customHeight="1" x14ac:dyDescent="0.2">
      <c r="B24" s="22"/>
      <c r="C24" s="23"/>
      <c r="D24" s="23"/>
      <c r="E24" s="56" t="s">
        <v>29</v>
      </c>
      <c r="F24" s="56"/>
      <c r="G24" s="24"/>
    </row>
    <row r="25" spans="2:7" ht="13.5" customHeight="1" x14ac:dyDescent="0.2">
      <c r="B25" s="22"/>
      <c r="C25" s="23"/>
      <c r="D25" s="23"/>
      <c r="E25" s="25" t="s">
        <v>30</v>
      </c>
      <c r="F25" s="25"/>
      <c r="G25" s="21">
        <f>G23*G24</f>
        <v>0</v>
      </c>
    </row>
    <row r="26" spans="2:7" ht="13.5" customHeight="1" x14ac:dyDescent="0.2">
      <c r="B26" s="22"/>
      <c r="C26" s="23"/>
      <c r="D26" s="23"/>
      <c r="E26" s="53" t="s">
        <v>31</v>
      </c>
      <c r="F26" s="53"/>
      <c r="G26" s="26">
        <f>G23+G25</f>
        <v>8520.25</v>
      </c>
    </row>
    <row r="29" spans="2:7" x14ac:dyDescent="0.2">
      <c r="B29" s="27" t="s">
        <v>33</v>
      </c>
    </row>
    <row r="30" spans="2:7" x14ac:dyDescent="0.2">
      <c r="B30" s="43" t="s">
        <v>34</v>
      </c>
      <c r="C30" s="44"/>
      <c r="D30" s="47">
        <v>1001053201</v>
      </c>
      <c r="E30" s="48"/>
      <c r="F30" s="48"/>
      <c r="G30" s="49"/>
    </row>
    <row r="31" spans="2:7" x14ac:dyDescent="0.2">
      <c r="B31" s="45" t="s">
        <v>35</v>
      </c>
      <c r="C31" s="46"/>
      <c r="D31" s="50" t="s">
        <v>36</v>
      </c>
      <c r="E31" s="51"/>
      <c r="F31" s="51"/>
      <c r="G31" s="52"/>
    </row>
    <row r="32" spans="2:7" x14ac:dyDescent="0.2">
      <c r="B32" s="45" t="s">
        <v>47</v>
      </c>
      <c r="C32" s="46"/>
      <c r="D32" s="50">
        <v>9900001881</v>
      </c>
      <c r="E32" s="51"/>
      <c r="F32" s="51"/>
      <c r="G32" s="52"/>
    </row>
    <row r="33" spans="2:7" x14ac:dyDescent="0.2">
      <c r="B33" s="45" t="s">
        <v>37</v>
      </c>
      <c r="C33" s="46"/>
      <c r="D33" s="50" t="s">
        <v>38</v>
      </c>
      <c r="E33" s="51"/>
      <c r="F33" s="51"/>
      <c r="G33" s="52"/>
    </row>
    <row r="34" spans="2:7" x14ac:dyDescent="0.2">
      <c r="B34" s="45" t="s">
        <v>39</v>
      </c>
      <c r="C34" s="46"/>
      <c r="D34" s="50" t="s">
        <v>40</v>
      </c>
      <c r="E34" s="51"/>
      <c r="F34" s="51"/>
      <c r="G34" s="52"/>
    </row>
    <row r="35" spans="2:7" x14ac:dyDescent="0.2">
      <c r="B35" s="45" t="s">
        <v>41</v>
      </c>
      <c r="C35" s="46"/>
      <c r="D35" s="50">
        <v>805584</v>
      </c>
      <c r="E35" s="51"/>
      <c r="F35" s="51"/>
      <c r="G35" s="52"/>
    </row>
    <row r="36" spans="2:7" x14ac:dyDescent="0.2">
      <c r="B36" s="38" t="s">
        <v>42</v>
      </c>
      <c r="C36" s="39"/>
      <c r="D36" s="40" t="s">
        <v>43</v>
      </c>
      <c r="E36" s="41"/>
      <c r="F36" s="41"/>
      <c r="G36" s="42"/>
    </row>
    <row r="38" spans="2:7" x14ac:dyDescent="0.2">
      <c r="B38" s="27" t="s">
        <v>32</v>
      </c>
    </row>
  </sheetData>
  <mergeCells count="39">
    <mergeCell ref="C6:D6"/>
    <mergeCell ref="B1:D3"/>
    <mergeCell ref="E1:F1"/>
    <mergeCell ref="E2:F2"/>
    <mergeCell ref="E3:F3"/>
    <mergeCell ref="C5:F5"/>
    <mergeCell ref="B19:D19"/>
    <mergeCell ref="C7:D7"/>
    <mergeCell ref="E7:F7"/>
    <mergeCell ref="C8:D8"/>
    <mergeCell ref="B10:D10"/>
    <mergeCell ref="E10:G10"/>
    <mergeCell ref="E11:F11"/>
    <mergeCell ref="E13:F13"/>
    <mergeCell ref="E14:F14"/>
    <mergeCell ref="E15:F15"/>
    <mergeCell ref="E16:F16"/>
    <mergeCell ref="B18:D18"/>
    <mergeCell ref="E26:F26"/>
    <mergeCell ref="B20:D20"/>
    <mergeCell ref="B21:D21"/>
    <mergeCell ref="B22:D22"/>
    <mergeCell ref="B23:D23"/>
    <mergeCell ref="E23:F23"/>
    <mergeCell ref="E24:F24"/>
    <mergeCell ref="B36:C36"/>
    <mergeCell ref="D36:G36"/>
    <mergeCell ref="B30:C30"/>
    <mergeCell ref="B31:C31"/>
    <mergeCell ref="B32:C32"/>
    <mergeCell ref="D30:G30"/>
    <mergeCell ref="D31:G31"/>
    <mergeCell ref="D32:G32"/>
    <mergeCell ref="B33:C33"/>
    <mergeCell ref="D33:G33"/>
    <mergeCell ref="B34:C34"/>
    <mergeCell ref="D34:G34"/>
    <mergeCell ref="B35:C35"/>
    <mergeCell ref="D35:G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Aysel E. Elbrus qizi</dc:creator>
  <cp:lastModifiedBy>Aysel E. Elbrus qizi</cp:lastModifiedBy>
  <cp:lastPrinted>2021-06-14T08:06:28Z</cp:lastPrinted>
  <dcterms:created xsi:type="dcterms:W3CDTF">2021-06-14T07:52:06Z</dcterms:created>
  <dcterms:modified xsi:type="dcterms:W3CDTF">2021-10-15T05:42:18Z</dcterms:modified>
</cp:coreProperties>
</file>