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MyGithub\ML project\"/>
    </mc:Choice>
  </mc:AlternateContent>
  <xr:revisionPtr revIDLastSave="0" documentId="13_ncr:1_{3F19042C-95F0-4968-B9F5-4686FA03A61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27" i="1"/>
  <c r="C26" i="1"/>
  <c r="C25" i="1"/>
  <c r="C24" i="1"/>
  <c r="C23" i="1"/>
  <c r="C22" i="1"/>
  <c r="AZ31" i="1"/>
  <c r="AM31" i="1"/>
  <c r="Z31" i="1"/>
  <c r="M31" i="1"/>
  <c r="L31" i="1"/>
  <c r="AY18" i="1"/>
  <c r="AY17" i="1"/>
  <c r="AY14" i="1"/>
  <c r="AY13" i="1"/>
  <c r="AY12" i="1"/>
  <c r="AY23" i="1"/>
  <c r="AY5" i="1"/>
  <c r="AY4" i="1"/>
  <c r="AY31" i="1" l="1"/>
  <c r="BF19" i="1"/>
  <c r="BF18" i="1"/>
  <c r="BF17" i="1"/>
  <c r="BF16" i="1"/>
  <c r="BF14" i="1"/>
  <c r="BF13" i="1"/>
  <c r="BF12" i="1"/>
  <c r="BF11" i="1"/>
  <c r="BF10" i="1"/>
  <c r="BD22" i="1"/>
  <c r="BD21" i="1"/>
  <c r="BD20" i="1"/>
  <c r="BD19" i="1"/>
  <c r="BD18" i="1"/>
  <c r="BD17" i="1"/>
  <c r="BD15" i="1"/>
  <c r="BD14" i="1"/>
  <c r="BD13" i="1"/>
  <c r="BD12" i="1"/>
  <c r="BD9" i="1"/>
  <c r="BD8" i="1"/>
  <c r="BD7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8" i="1"/>
  <c r="BB7" i="1"/>
  <c r="BB6" i="1"/>
  <c r="BB5" i="1"/>
  <c r="AW22" i="1"/>
  <c r="AW21" i="1"/>
  <c r="AW20" i="1"/>
  <c r="AW19" i="1"/>
  <c r="AW16" i="1"/>
  <c r="AW15" i="1"/>
  <c r="AW14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4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O26" i="1"/>
  <c r="AO25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6" i="1"/>
  <c r="AL5" i="1"/>
  <c r="AL4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H25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F26" i="1"/>
  <c r="AF24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5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B27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7" i="1"/>
  <c r="AB5" i="1"/>
  <c r="AB4" i="1"/>
  <c r="AB31" i="1" l="1"/>
  <c r="AD31" i="1"/>
  <c r="AF31" i="1"/>
  <c r="BF31" i="1"/>
  <c r="BD31" i="1"/>
  <c r="BB31" i="1"/>
  <c r="AW31" i="1"/>
  <c r="AU31" i="1"/>
  <c r="AS31" i="1"/>
  <c r="AQ31" i="1"/>
  <c r="AO31" i="1"/>
  <c r="AL31" i="1"/>
  <c r="AJ31" i="1"/>
  <c r="AH31" i="1"/>
  <c r="Y13" i="1"/>
  <c r="Y14" i="1"/>
  <c r="Y15" i="1"/>
  <c r="Y16" i="1"/>
  <c r="Y18" i="1"/>
  <c r="Y20" i="1"/>
  <c r="W27" i="1"/>
  <c r="W21" i="1"/>
  <c r="W20" i="1"/>
  <c r="W19" i="1"/>
  <c r="W18" i="1"/>
  <c r="W17" i="1"/>
  <c r="W16" i="1"/>
  <c r="W15" i="1"/>
  <c r="W14" i="1"/>
  <c r="W13" i="1"/>
  <c r="U27" i="1"/>
  <c r="U26" i="1"/>
  <c r="U25" i="1"/>
  <c r="U22" i="1"/>
  <c r="U21" i="1"/>
  <c r="U20" i="1"/>
  <c r="U19" i="1"/>
  <c r="U18" i="1"/>
  <c r="U17" i="1"/>
  <c r="U16" i="1"/>
  <c r="U15" i="1"/>
  <c r="U14" i="1"/>
  <c r="U13" i="1"/>
  <c r="U12" i="1"/>
  <c r="U10" i="1"/>
  <c r="U9" i="1"/>
  <c r="U7" i="1"/>
  <c r="U6" i="1"/>
  <c r="U5" i="1"/>
  <c r="S27" i="1"/>
  <c r="S26" i="1"/>
  <c r="S24" i="1"/>
  <c r="S23" i="1"/>
  <c r="S22" i="1"/>
  <c r="S21" i="1"/>
  <c r="S20" i="1"/>
  <c r="S19" i="1"/>
  <c r="S18" i="1"/>
  <c r="S17" i="1"/>
  <c r="S16" i="1"/>
  <c r="S15" i="1"/>
  <c r="S13" i="1"/>
  <c r="S12" i="1"/>
  <c r="S11" i="1"/>
  <c r="S5" i="1"/>
  <c r="S4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4" i="1"/>
  <c r="O26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7" i="1"/>
  <c r="O6" i="1"/>
  <c r="O5" i="1"/>
  <c r="K26" i="1"/>
  <c r="K22" i="1"/>
  <c r="K21" i="1"/>
  <c r="K20" i="1"/>
  <c r="K19" i="1"/>
  <c r="K18" i="1"/>
  <c r="K17" i="1"/>
  <c r="K16" i="1"/>
  <c r="K15" i="1"/>
  <c r="K14" i="1"/>
  <c r="K13" i="1"/>
  <c r="K12" i="1"/>
  <c r="K11" i="1"/>
  <c r="K8" i="1"/>
  <c r="K7" i="1"/>
  <c r="K4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E11" i="1"/>
  <c r="E10" i="1"/>
  <c r="E9" i="1"/>
  <c r="E8" i="1"/>
  <c r="E7" i="1"/>
  <c r="E6" i="1"/>
  <c r="E5" i="1"/>
  <c r="E4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8" i="1"/>
  <c r="G6" i="1"/>
  <c r="G5" i="1"/>
  <c r="G4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C21" i="1"/>
  <c r="C20" i="1"/>
  <c r="B29" i="1"/>
  <c r="B31" i="1" s="1"/>
  <c r="O31" i="1" l="1"/>
  <c r="U31" i="1"/>
  <c r="W31" i="1"/>
  <c r="Y31" i="1"/>
  <c r="Q31" i="1"/>
  <c r="S31" i="1"/>
  <c r="I31" i="1"/>
  <c r="K31" i="1"/>
  <c r="G31" i="1"/>
  <c r="E31" i="1"/>
  <c r="C31" i="1"/>
  <c r="AE29" i="1" l="1"/>
  <c r="AE31" i="1" s="1"/>
  <c r="BE29" i="1"/>
  <c r="BE31" i="1" s="1"/>
  <c r="BC29" i="1"/>
  <c r="BC31" i="1" s="1"/>
  <c r="BA29" i="1"/>
  <c r="BA31" i="1" s="1"/>
  <c r="AX29" i="1"/>
  <c r="AX31" i="1" s="1"/>
  <c r="AV29" i="1"/>
  <c r="AV31" i="1" s="1"/>
  <c r="AT29" i="1"/>
  <c r="AT31" i="1" s="1"/>
  <c r="AR29" i="1"/>
  <c r="AR31" i="1" s="1"/>
  <c r="AP29" i="1"/>
  <c r="AP31" i="1" s="1"/>
  <c r="AN29" i="1"/>
  <c r="AN31" i="1" s="1"/>
  <c r="AK29" i="1"/>
  <c r="AK31" i="1" s="1"/>
  <c r="AI29" i="1" l="1"/>
  <c r="AI31" i="1" s="1"/>
  <c r="AG29" i="1"/>
  <c r="AG31" i="1" s="1"/>
  <c r="AC29" i="1"/>
  <c r="AC31" i="1" s="1"/>
  <c r="AA29" i="1"/>
  <c r="AA31" i="1" s="1"/>
  <c r="X29" i="1"/>
  <c r="X31" i="1" s="1"/>
  <c r="V29" i="1"/>
  <c r="V31" i="1" s="1"/>
  <c r="T29" i="1"/>
  <c r="T31" i="1" s="1"/>
  <c r="R29" i="1"/>
  <c r="R31" i="1" s="1"/>
  <c r="P29" i="1"/>
  <c r="P31" i="1" s="1"/>
  <c r="N29" i="1"/>
  <c r="N31" i="1" s="1"/>
  <c r="J29" i="1"/>
  <c r="J31" i="1" s="1"/>
  <c r="H29" i="1"/>
  <c r="H31" i="1" s="1"/>
  <c r="F29" i="1" l="1"/>
  <c r="F31" i="1" s="1"/>
  <c r="D29" i="1"/>
  <c r="D31" i="1" s="1"/>
</calcChain>
</file>

<file path=xl/sharedStrings.xml><?xml version="1.0" encoding="utf-8"?>
<sst xmlns="http://schemas.openxmlformats.org/spreadsheetml/2006/main" count="63" uniqueCount="37">
  <si>
    <t>TOTAL</t>
  </si>
  <si>
    <t>DAY 1</t>
  </si>
  <si>
    <t>DAY2</t>
  </si>
  <si>
    <t>DAY 3</t>
  </si>
  <si>
    <t>DAY 4</t>
  </si>
  <si>
    <t>DAY 5</t>
  </si>
  <si>
    <t>DAY 8</t>
  </si>
  <si>
    <t>DAY 9</t>
  </si>
  <si>
    <t>DAY 10</t>
  </si>
  <si>
    <t>DAY 11</t>
  </si>
  <si>
    <t xml:space="preserve"> DAY 12</t>
  </si>
  <si>
    <t>DAY 13</t>
  </si>
  <si>
    <t>DAY 15</t>
  </si>
  <si>
    <t>DAY 16</t>
  </si>
  <si>
    <t>DAY 17</t>
  </si>
  <si>
    <t>DAY 18</t>
  </si>
  <si>
    <t>DAY 19</t>
  </si>
  <si>
    <t>DAY 20</t>
  </si>
  <si>
    <t>DAY 22</t>
  </si>
  <si>
    <t>DAY 23</t>
  </si>
  <si>
    <t>DAY 24</t>
  </si>
  <si>
    <t>DAY 25</t>
  </si>
  <si>
    <t>DAY 26</t>
  </si>
  <si>
    <t>DAY 30</t>
  </si>
  <si>
    <t>DAY 31</t>
  </si>
  <si>
    <r>
      <rPr>
        <b/>
        <sz val="11"/>
        <color theme="1"/>
        <rFont val="Calibri"/>
        <family val="2"/>
        <scheme val="minor"/>
      </rPr>
      <t>DAY 29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</si>
  <si>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 xml:space="preserve">DAY 27 </t>
    </r>
    <r>
      <rPr>
        <sz val="11"/>
        <color theme="1"/>
        <rFont val="Calibri"/>
        <family val="2"/>
        <scheme val="minor"/>
      </rPr>
      <t xml:space="preserve"> </t>
    </r>
  </si>
  <si>
    <t>TIME</t>
  </si>
  <si>
    <t>DAILY NON-MAXIMUM DEMAND REVENUE COLLECTION DATA ON 11KV CANTEEN FEEDER FOR THE MONTH OF JULY 2019</t>
  </si>
  <si>
    <t>TARGET</t>
  </si>
  <si>
    <t>SHORTFALL</t>
  </si>
  <si>
    <t>DAY 28  S/F</t>
  </si>
  <si>
    <t>DAY 21 S/F</t>
  </si>
  <si>
    <t>DAY 14 S/F</t>
  </si>
  <si>
    <t>DAY 6 S/F</t>
  </si>
  <si>
    <t>DAY 7 S/F</t>
  </si>
  <si>
    <t>THIS DATASET IS A PROPERTY OF KADUNA STATE ELECTRICITY COMPANY, NIGERIA. ALL RIGHTS 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</si>
</sst>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3" fontId="0" fillId="0" borderId="0" xfId="0" applyNumberFormat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4" borderId="0" xfId="0" applyFill="1"/>
    <xf numFmtId="0" fontId="0" fillId="3" borderId="0" xfId="0" applyFont="1" applyFill="1" applyAlignment="1">
      <alignment horizontal="center"/>
    </xf>
    <xf numFmtId="0" fontId="0" fillId="6" borderId="0" xfId="0" applyFill="1"/>
    <xf numFmtId="3" fontId="0" fillId="0" borderId="0" xfId="0" applyNumberFormat="1" applyFill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20" fontId="0" fillId="0" borderId="0" xfId="0" applyNumberFormat="1" applyFont="1" applyFill="1" applyAlignment="1">
      <alignment horizontal="center"/>
    </xf>
    <xf numFmtId="20" fontId="3" fillId="0" borderId="1" xfId="1" applyNumberFormat="1" applyFont="1" applyFill="1" applyBorder="1" applyAlignment="1">
      <alignment horizontal="center"/>
    </xf>
    <xf numFmtId="20" fontId="0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N34"/>
  <sheetViews>
    <sheetView tabSelected="1" workbookViewId="0">
      <selection activeCell="R4" sqref="R4"/>
    </sheetView>
  </sheetViews>
  <sheetFormatPr defaultRowHeight="15" x14ac:dyDescent="0.25"/>
  <cols>
    <col min="1" max="1" width="10.5703125" style="6" bestFit="1" customWidth="1"/>
    <col min="2" max="2" width="9.7109375" style="2" customWidth="1"/>
    <col min="3" max="3" width="13.7109375" style="2" customWidth="1"/>
    <col min="4" max="4" width="9.140625" style="2"/>
    <col min="5" max="5" width="10.28515625" style="2" customWidth="1"/>
    <col min="6" max="6" width="9.140625" style="2"/>
    <col min="7" max="7" width="10.5703125" style="2" customWidth="1"/>
    <col min="8" max="8" width="9.140625" style="2"/>
    <col min="9" max="9" width="10.140625" style="2" customWidth="1"/>
    <col min="10" max="10" width="9.140625" style="2"/>
    <col min="11" max="11" width="10.7109375" style="2" customWidth="1"/>
    <col min="12" max="14" width="9.140625" style="2"/>
    <col min="15" max="15" width="10.42578125" style="2" customWidth="1"/>
    <col min="16" max="16" width="9.140625" style="2"/>
    <col min="17" max="17" width="10.5703125" style="2" customWidth="1"/>
    <col min="18" max="18" width="9.140625" style="2"/>
    <col min="19" max="19" width="10.140625" style="2" customWidth="1"/>
    <col min="20" max="20" width="9.140625" style="2"/>
    <col min="21" max="21" width="10.5703125" style="2" customWidth="1"/>
    <col min="22" max="22" width="9.140625" style="2"/>
    <col min="23" max="23" width="11.5703125" style="2" customWidth="1"/>
    <col min="24" max="24" width="9.140625" style="2"/>
    <col min="25" max="25" width="10.7109375" style="2" customWidth="1"/>
    <col min="26" max="26" width="10" style="2" customWidth="1"/>
    <col min="27" max="27" width="9.140625" style="2"/>
    <col min="28" max="28" width="10.140625" style="2" customWidth="1"/>
    <col min="29" max="29" width="9.140625" style="2"/>
    <col min="30" max="30" width="10.140625" style="2" customWidth="1"/>
    <col min="31" max="31" width="9.140625" style="2"/>
    <col min="32" max="32" width="10.42578125" style="2" customWidth="1"/>
    <col min="33" max="33" width="9.140625" style="2"/>
    <col min="34" max="34" width="10.140625" style="2" customWidth="1"/>
    <col min="35" max="35" width="9.140625" style="2"/>
    <col min="36" max="36" width="10.42578125" style="2" customWidth="1"/>
    <col min="37" max="37" width="9.140625" style="2"/>
    <col min="38" max="39" width="10.5703125" style="2" customWidth="1"/>
    <col min="40" max="40" width="9.140625" style="2"/>
    <col min="41" max="41" width="10.5703125" style="2" customWidth="1"/>
    <col min="42" max="42" width="9.140625" style="2"/>
    <col min="43" max="43" width="10.140625" style="2" customWidth="1"/>
    <col min="44" max="44" width="9.140625" style="2"/>
    <col min="45" max="45" width="10.7109375" style="2" customWidth="1"/>
    <col min="46" max="46" width="9.140625" style="2"/>
    <col min="47" max="47" width="10.85546875" style="2" customWidth="1"/>
    <col min="48" max="48" width="9.140625" style="2"/>
    <col min="49" max="49" width="10.7109375" style="2" customWidth="1"/>
    <col min="50" max="50" width="9.140625" style="2"/>
    <col min="51" max="51" width="9.85546875" style="2" customWidth="1"/>
    <col min="52" max="52" width="10.7109375" style="2" customWidth="1"/>
    <col min="53" max="53" width="9.140625" style="2"/>
    <col min="54" max="54" width="11" style="2" customWidth="1"/>
    <col min="55" max="55" width="9.140625" style="2"/>
    <col min="56" max="56" width="11.28515625" style="2" customWidth="1"/>
    <col min="57" max="57" width="9.140625" style="2"/>
    <col min="58" max="58" width="11.28515625" style="2" customWidth="1"/>
    <col min="59" max="59" width="11.7109375" customWidth="1"/>
    <col min="60" max="60" width="11.28515625" customWidth="1"/>
    <col min="61" max="61" width="9.28515625" customWidth="1"/>
  </cols>
  <sheetData>
    <row r="1" spans="1:59" ht="15.75" x14ac:dyDescent="0.2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3" t="s">
        <v>36</v>
      </c>
      <c r="N1" s="12"/>
      <c r="O1" s="12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</row>
    <row r="2" spans="1:59" ht="15.75" x14ac:dyDescent="0.25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2" t="s">
        <v>28</v>
      </c>
      <c r="O2" s="12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</row>
    <row r="3" spans="1:59" ht="16.5" customHeight="1" x14ac:dyDescent="0.25">
      <c r="A3" s="13" t="s">
        <v>27</v>
      </c>
      <c r="B3" s="13" t="s">
        <v>1</v>
      </c>
      <c r="C3" s="13" t="s">
        <v>30</v>
      </c>
      <c r="D3" s="13" t="s">
        <v>2</v>
      </c>
      <c r="E3" s="13" t="s">
        <v>30</v>
      </c>
      <c r="F3" s="13" t="s">
        <v>3</v>
      </c>
      <c r="G3" s="13" t="s">
        <v>30</v>
      </c>
      <c r="H3" s="13" t="s">
        <v>4</v>
      </c>
      <c r="I3" s="13" t="s">
        <v>30</v>
      </c>
      <c r="J3" s="13" t="s">
        <v>5</v>
      </c>
      <c r="K3" s="13" t="s">
        <v>30</v>
      </c>
      <c r="L3" s="13" t="s">
        <v>34</v>
      </c>
      <c r="M3" s="13" t="s">
        <v>35</v>
      </c>
      <c r="N3" s="13" t="s">
        <v>6</v>
      </c>
      <c r="O3" s="13" t="s">
        <v>30</v>
      </c>
      <c r="P3" s="13" t="s">
        <v>7</v>
      </c>
      <c r="Q3" s="13" t="s">
        <v>30</v>
      </c>
      <c r="R3" s="13" t="s">
        <v>8</v>
      </c>
      <c r="S3" s="13" t="s">
        <v>30</v>
      </c>
      <c r="T3" s="13" t="s">
        <v>9</v>
      </c>
      <c r="U3" s="13" t="s">
        <v>30</v>
      </c>
      <c r="V3" s="13" t="s">
        <v>10</v>
      </c>
      <c r="W3" s="13" t="s">
        <v>30</v>
      </c>
      <c r="X3" s="13" t="s">
        <v>11</v>
      </c>
      <c r="Y3" s="13" t="s">
        <v>30</v>
      </c>
      <c r="Z3" s="13" t="s">
        <v>33</v>
      </c>
      <c r="AA3" s="13" t="s">
        <v>12</v>
      </c>
      <c r="AB3" s="13" t="s">
        <v>30</v>
      </c>
      <c r="AC3" s="13" t="s">
        <v>13</v>
      </c>
      <c r="AD3" s="13" t="s">
        <v>30</v>
      </c>
      <c r="AE3" s="13" t="s">
        <v>14</v>
      </c>
      <c r="AF3" s="13" t="s">
        <v>30</v>
      </c>
      <c r="AG3" s="13" t="s">
        <v>15</v>
      </c>
      <c r="AH3" s="13" t="s">
        <v>30</v>
      </c>
      <c r="AI3" s="13" t="s">
        <v>16</v>
      </c>
      <c r="AJ3" s="13" t="s">
        <v>30</v>
      </c>
      <c r="AK3" s="13" t="s">
        <v>17</v>
      </c>
      <c r="AL3" s="13" t="s">
        <v>30</v>
      </c>
      <c r="AM3" s="13" t="s">
        <v>32</v>
      </c>
      <c r="AN3" s="13" t="s">
        <v>18</v>
      </c>
      <c r="AO3" s="13" t="s">
        <v>30</v>
      </c>
      <c r="AP3" s="13" t="s">
        <v>19</v>
      </c>
      <c r="AQ3" s="13" t="s">
        <v>30</v>
      </c>
      <c r="AR3" s="13" t="s">
        <v>20</v>
      </c>
      <c r="AS3" s="13" t="s">
        <v>30</v>
      </c>
      <c r="AT3" s="13" t="s">
        <v>21</v>
      </c>
      <c r="AU3" s="13" t="s">
        <v>30</v>
      </c>
      <c r="AV3" s="13" t="s">
        <v>22</v>
      </c>
      <c r="AW3" s="13" t="s">
        <v>30</v>
      </c>
      <c r="AX3" s="11" t="s">
        <v>26</v>
      </c>
      <c r="AY3" s="13" t="s">
        <v>30</v>
      </c>
      <c r="AZ3" s="13" t="s">
        <v>31</v>
      </c>
      <c r="BA3" s="11" t="s">
        <v>25</v>
      </c>
      <c r="BB3" s="13" t="s">
        <v>30</v>
      </c>
      <c r="BC3" s="13" t="s">
        <v>23</v>
      </c>
      <c r="BD3" s="13" t="s">
        <v>30</v>
      </c>
      <c r="BE3" s="13" t="s">
        <v>24</v>
      </c>
      <c r="BF3" s="13" t="s">
        <v>30</v>
      </c>
    </row>
    <row r="4" spans="1:59" x14ac:dyDescent="0.25">
      <c r="A4" s="14">
        <v>4.1666666666666664E-2</v>
      </c>
      <c r="B4" s="8">
        <v>1000</v>
      </c>
      <c r="C4" s="8">
        <f t="shared" ref="C4:C11" si="0">3919-B4</f>
        <v>2919</v>
      </c>
      <c r="D4" s="11">
        <v>1200</v>
      </c>
      <c r="E4" s="11">
        <f t="shared" ref="E4:E11" si="1">3919-D4</f>
        <v>2719</v>
      </c>
      <c r="F4" s="11">
        <v>1000</v>
      </c>
      <c r="G4" s="11">
        <f>3919-F4</f>
        <v>2919</v>
      </c>
      <c r="H4" s="11">
        <v>1200</v>
      </c>
      <c r="I4" s="11">
        <f t="shared" ref="I4:I11" si="2">3919-H4</f>
        <v>2719</v>
      </c>
      <c r="J4" s="11">
        <v>1000</v>
      </c>
      <c r="K4" s="11">
        <f>3919-J4</f>
        <v>2919</v>
      </c>
      <c r="L4" s="11">
        <v>3919</v>
      </c>
      <c r="M4" s="11">
        <v>3919</v>
      </c>
      <c r="N4" s="11">
        <v>0</v>
      </c>
      <c r="O4" s="11">
        <v>3919</v>
      </c>
      <c r="P4" s="11">
        <v>1500</v>
      </c>
      <c r="Q4" s="11">
        <f>3919-P4</f>
        <v>2419</v>
      </c>
      <c r="R4" s="11">
        <v>1000</v>
      </c>
      <c r="S4" s="11">
        <f>3919-R4</f>
        <v>2919</v>
      </c>
      <c r="T4" s="11">
        <v>0</v>
      </c>
      <c r="U4" s="11">
        <v>3919</v>
      </c>
      <c r="V4" s="11">
        <v>1500</v>
      </c>
      <c r="W4" s="11">
        <v>2419</v>
      </c>
      <c r="X4" s="11">
        <v>0</v>
      </c>
      <c r="Y4" s="11">
        <v>3919</v>
      </c>
      <c r="Z4" s="11">
        <v>3919</v>
      </c>
      <c r="AA4" s="11">
        <v>2500</v>
      </c>
      <c r="AB4" s="11">
        <f>3919-AA4</f>
        <v>1419</v>
      </c>
      <c r="AC4" s="11">
        <v>2500</v>
      </c>
      <c r="AD4" s="11">
        <v>1419</v>
      </c>
      <c r="AE4" s="11">
        <v>2000</v>
      </c>
      <c r="AF4" s="11">
        <v>1919</v>
      </c>
      <c r="AG4" s="11">
        <v>0</v>
      </c>
      <c r="AH4" s="11">
        <v>3919</v>
      </c>
      <c r="AI4" s="11">
        <v>0</v>
      </c>
      <c r="AJ4" s="11">
        <v>3919</v>
      </c>
      <c r="AK4" s="11">
        <v>1000</v>
      </c>
      <c r="AL4" s="11">
        <f>3919-AK4</f>
        <v>2919</v>
      </c>
      <c r="AM4" s="11">
        <v>3919</v>
      </c>
      <c r="AN4" s="11">
        <v>3500</v>
      </c>
      <c r="AO4" s="11">
        <f t="shared" ref="AO4:AO11" si="3">3919-AN4</f>
        <v>419</v>
      </c>
      <c r="AP4" s="11">
        <v>4000</v>
      </c>
      <c r="AQ4" s="11">
        <f t="shared" ref="AQ4:AQ11" si="4">3919-AP4</f>
        <v>-81</v>
      </c>
      <c r="AR4" s="11">
        <v>0</v>
      </c>
      <c r="AS4" s="11">
        <v>3919</v>
      </c>
      <c r="AT4" s="11">
        <v>1000</v>
      </c>
      <c r="AU4" s="11">
        <f>3919-AT4</f>
        <v>2919</v>
      </c>
      <c r="AV4" s="11">
        <v>0</v>
      </c>
      <c r="AW4" s="11">
        <v>3919</v>
      </c>
      <c r="AX4" s="11">
        <v>3000</v>
      </c>
      <c r="AY4" s="11">
        <f>3919-AX4</f>
        <v>919</v>
      </c>
      <c r="AZ4" s="11">
        <v>3919</v>
      </c>
      <c r="BA4" s="11">
        <v>2000</v>
      </c>
      <c r="BB4" s="11">
        <v>1919</v>
      </c>
      <c r="BC4" s="11">
        <v>0</v>
      </c>
      <c r="BD4" s="11">
        <v>3919</v>
      </c>
      <c r="BE4" s="11">
        <v>0</v>
      </c>
      <c r="BF4" s="11">
        <v>3919</v>
      </c>
      <c r="BG4" s="3"/>
    </row>
    <row r="5" spans="1:59" x14ac:dyDescent="0.25">
      <c r="A5" s="15">
        <v>8.3333333333333329E-2</v>
      </c>
      <c r="B5" s="8">
        <v>1400</v>
      </c>
      <c r="C5" s="8">
        <f t="shared" si="0"/>
        <v>2519</v>
      </c>
      <c r="D5" s="11">
        <v>1500</v>
      </c>
      <c r="E5" s="11">
        <f t="shared" si="1"/>
        <v>2419</v>
      </c>
      <c r="F5" s="11">
        <v>1000</v>
      </c>
      <c r="G5" s="11">
        <f>3919-F5</f>
        <v>2919</v>
      </c>
      <c r="H5" s="11">
        <v>1500</v>
      </c>
      <c r="I5" s="11">
        <f t="shared" si="2"/>
        <v>2419</v>
      </c>
      <c r="J5" s="11">
        <v>0</v>
      </c>
      <c r="K5" s="11">
        <v>3919</v>
      </c>
      <c r="L5" s="11">
        <v>3919</v>
      </c>
      <c r="M5" s="11">
        <v>3919</v>
      </c>
      <c r="N5" s="11">
        <v>2500</v>
      </c>
      <c r="O5" s="11">
        <f>3919-N5</f>
        <v>1419</v>
      </c>
      <c r="P5" s="11">
        <v>0</v>
      </c>
      <c r="Q5" s="11">
        <v>3919</v>
      </c>
      <c r="R5" s="11">
        <v>1200</v>
      </c>
      <c r="S5" s="11">
        <f>3919-R5</f>
        <v>2719</v>
      </c>
      <c r="T5" s="11">
        <v>2500</v>
      </c>
      <c r="U5" s="11">
        <f>3919-T5</f>
        <v>1419</v>
      </c>
      <c r="V5" s="11">
        <v>2000</v>
      </c>
      <c r="W5" s="11">
        <v>1919</v>
      </c>
      <c r="X5" s="11">
        <v>0</v>
      </c>
      <c r="Y5" s="11">
        <v>3919</v>
      </c>
      <c r="Z5" s="11">
        <v>3919</v>
      </c>
      <c r="AA5" s="11">
        <v>1400</v>
      </c>
      <c r="AB5" s="11">
        <f>3919-AA5</f>
        <v>2519</v>
      </c>
      <c r="AC5" s="11">
        <v>3000</v>
      </c>
      <c r="AD5" s="11">
        <v>919</v>
      </c>
      <c r="AE5" s="11">
        <v>1000</v>
      </c>
      <c r="AF5" s="11">
        <f>3919-AE5</f>
        <v>2919</v>
      </c>
      <c r="AG5" s="11">
        <v>0</v>
      </c>
      <c r="AH5" s="11">
        <v>3919</v>
      </c>
      <c r="AI5" s="11">
        <v>0</v>
      </c>
      <c r="AJ5" s="11">
        <v>3919</v>
      </c>
      <c r="AK5" s="11">
        <v>1500</v>
      </c>
      <c r="AL5" s="11">
        <f>3919-AK5</f>
        <v>2419</v>
      </c>
      <c r="AM5" s="11">
        <v>3919</v>
      </c>
      <c r="AN5" s="11">
        <v>2000</v>
      </c>
      <c r="AO5" s="11">
        <f t="shared" si="3"/>
        <v>1919</v>
      </c>
      <c r="AP5" s="11">
        <v>2200</v>
      </c>
      <c r="AQ5" s="11">
        <f t="shared" si="4"/>
        <v>1719</v>
      </c>
      <c r="AR5" s="11">
        <v>0</v>
      </c>
      <c r="AS5" s="11">
        <v>3919</v>
      </c>
      <c r="AT5" s="11">
        <v>3000</v>
      </c>
      <c r="AU5" s="11">
        <v>919</v>
      </c>
      <c r="AV5" s="11">
        <v>0</v>
      </c>
      <c r="AW5" s="11">
        <v>3919</v>
      </c>
      <c r="AX5" s="11">
        <v>1200</v>
      </c>
      <c r="AY5" s="11">
        <f>3919-AX5</f>
        <v>2719</v>
      </c>
      <c r="AZ5" s="11">
        <v>3919</v>
      </c>
      <c r="BA5" s="11">
        <v>3200</v>
      </c>
      <c r="BB5" s="11">
        <f>3919-BA5</f>
        <v>719</v>
      </c>
      <c r="BC5" s="11">
        <v>0</v>
      </c>
      <c r="BD5" s="11">
        <v>3919</v>
      </c>
      <c r="BE5" s="11">
        <v>0</v>
      </c>
      <c r="BF5" s="11">
        <v>3919</v>
      </c>
      <c r="BG5" s="3"/>
    </row>
    <row r="6" spans="1:59" x14ac:dyDescent="0.25">
      <c r="A6" s="14">
        <v>0.125</v>
      </c>
      <c r="B6" s="8">
        <v>1500</v>
      </c>
      <c r="C6" s="8">
        <f t="shared" si="0"/>
        <v>2419</v>
      </c>
      <c r="D6" s="11">
        <v>1000</v>
      </c>
      <c r="E6" s="11">
        <f t="shared" si="1"/>
        <v>2919</v>
      </c>
      <c r="F6" s="11">
        <v>1500</v>
      </c>
      <c r="G6" s="11">
        <f>3919-F6</f>
        <v>2419</v>
      </c>
      <c r="H6" s="11">
        <v>1000</v>
      </c>
      <c r="I6" s="11">
        <f t="shared" si="2"/>
        <v>2919</v>
      </c>
      <c r="J6" s="11">
        <v>0</v>
      </c>
      <c r="K6" s="11">
        <v>3919</v>
      </c>
      <c r="L6" s="11">
        <v>3919</v>
      </c>
      <c r="M6" s="11">
        <v>3919</v>
      </c>
      <c r="N6" s="11">
        <v>1500</v>
      </c>
      <c r="O6" s="11">
        <f>3919-N6</f>
        <v>2419</v>
      </c>
      <c r="P6" s="11">
        <v>0</v>
      </c>
      <c r="Q6" s="11">
        <v>3919</v>
      </c>
      <c r="R6" s="11">
        <v>0</v>
      </c>
      <c r="S6" s="11">
        <v>3919</v>
      </c>
      <c r="T6" s="11">
        <v>1500</v>
      </c>
      <c r="U6" s="11">
        <f>3919-T6</f>
        <v>2419</v>
      </c>
      <c r="V6" s="11">
        <v>1500</v>
      </c>
      <c r="W6" s="11">
        <v>2419</v>
      </c>
      <c r="X6" s="11">
        <v>0</v>
      </c>
      <c r="Y6" s="11">
        <v>3919</v>
      </c>
      <c r="Z6" s="11">
        <v>3919</v>
      </c>
      <c r="AA6" s="11">
        <v>2000</v>
      </c>
      <c r="AB6" s="11">
        <v>1919</v>
      </c>
      <c r="AC6" s="11">
        <v>2500</v>
      </c>
      <c r="AD6" s="11">
        <v>1419</v>
      </c>
      <c r="AE6" s="11">
        <v>0</v>
      </c>
      <c r="AF6" s="11">
        <v>3919</v>
      </c>
      <c r="AG6" s="11">
        <v>1500</v>
      </c>
      <c r="AH6" s="11">
        <f t="shared" ref="AH6:AH11" si="5">3919-AG6</f>
        <v>2419</v>
      </c>
      <c r="AI6" s="11">
        <v>0</v>
      </c>
      <c r="AJ6" s="11">
        <v>3919</v>
      </c>
      <c r="AK6" s="11">
        <v>1000</v>
      </c>
      <c r="AL6" s="11">
        <f>3919-AK6</f>
        <v>2919</v>
      </c>
      <c r="AM6" s="11">
        <v>3919</v>
      </c>
      <c r="AN6" s="11">
        <v>3000</v>
      </c>
      <c r="AO6" s="11">
        <f t="shared" si="3"/>
        <v>919</v>
      </c>
      <c r="AP6" s="11">
        <v>1500</v>
      </c>
      <c r="AQ6" s="11">
        <f t="shared" si="4"/>
        <v>2419</v>
      </c>
      <c r="AR6" s="11">
        <v>0</v>
      </c>
      <c r="AS6" s="11">
        <v>3919</v>
      </c>
      <c r="AT6" s="11">
        <v>0</v>
      </c>
      <c r="AU6" s="11">
        <v>3919</v>
      </c>
      <c r="AV6" s="11">
        <v>0</v>
      </c>
      <c r="AW6" s="11">
        <v>3919</v>
      </c>
      <c r="AX6" s="11">
        <v>0</v>
      </c>
      <c r="AY6" s="11">
        <v>3919</v>
      </c>
      <c r="AZ6" s="11">
        <v>3919</v>
      </c>
      <c r="BA6" s="11">
        <v>4000</v>
      </c>
      <c r="BB6" s="11">
        <f>3919-BA6</f>
        <v>-81</v>
      </c>
      <c r="BC6" s="11">
        <v>0</v>
      </c>
      <c r="BD6" s="11">
        <v>3919</v>
      </c>
      <c r="BE6" s="11">
        <v>0</v>
      </c>
      <c r="BF6" s="11">
        <v>3919</v>
      </c>
      <c r="BG6" s="3"/>
    </row>
    <row r="7" spans="1:59" x14ac:dyDescent="0.25">
      <c r="A7" s="14">
        <v>0.16666666666666666</v>
      </c>
      <c r="B7" s="8">
        <v>1500</v>
      </c>
      <c r="C7" s="8">
        <f t="shared" si="0"/>
        <v>2419</v>
      </c>
      <c r="D7" s="11">
        <v>1400</v>
      </c>
      <c r="E7" s="11">
        <f t="shared" si="1"/>
        <v>2519</v>
      </c>
      <c r="F7" s="11">
        <v>1000</v>
      </c>
      <c r="G7" s="11">
        <v>2919</v>
      </c>
      <c r="H7" s="11">
        <v>1000</v>
      </c>
      <c r="I7" s="11">
        <f t="shared" si="2"/>
        <v>2919</v>
      </c>
      <c r="J7" s="11">
        <v>1500</v>
      </c>
      <c r="K7" s="11">
        <f>3919-J7</f>
        <v>2419</v>
      </c>
      <c r="L7" s="11">
        <v>3919</v>
      </c>
      <c r="M7" s="11">
        <v>3919</v>
      </c>
      <c r="N7" s="11">
        <v>2000</v>
      </c>
      <c r="O7" s="11">
        <f>3919-N7</f>
        <v>1919</v>
      </c>
      <c r="P7" s="11">
        <v>0</v>
      </c>
      <c r="Q7" s="11">
        <v>3919</v>
      </c>
      <c r="R7" s="11">
        <v>0</v>
      </c>
      <c r="S7" s="11">
        <v>3919</v>
      </c>
      <c r="T7" s="11">
        <v>1000</v>
      </c>
      <c r="U7" s="11">
        <f>3919-T7</f>
        <v>2919</v>
      </c>
      <c r="V7" s="11">
        <v>1000</v>
      </c>
      <c r="W7" s="11">
        <v>2919</v>
      </c>
      <c r="X7" s="11">
        <v>0</v>
      </c>
      <c r="Y7" s="11">
        <v>3919</v>
      </c>
      <c r="Z7" s="11">
        <v>3919</v>
      </c>
      <c r="AA7" s="11">
        <v>1200</v>
      </c>
      <c r="AB7" s="11">
        <f>3919-AA7</f>
        <v>2719</v>
      </c>
      <c r="AC7" s="11">
        <v>4000</v>
      </c>
      <c r="AD7" s="11">
        <f>3919-AC7</f>
        <v>-81</v>
      </c>
      <c r="AE7" s="11">
        <v>3500</v>
      </c>
      <c r="AF7" s="11">
        <f>3919-AE7</f>
        <v>419</v>
      </c>
      <c r="AG7" s="11">
        <v>2500</v>
      </c>
      <c r="AH7" s="11">
        <f t="shared" si="5"/>
        <v>1419</v>
      </c>
      <c r="AI7" s="11">
        <v>3500</v>
      </c>
      <c r="AJ7" s="11">
        <f>3919-AI7</f>
        <v>419</v>
      </c>
      <c r="AK7" s="11">
        <v>0</v>
      </c>
      <c r="AL7" s="11">
        <v>3919</v>
      </c>
      <c r="AM7" s="11">
        <v>3919</v>
      </c>
      <c r="AN7" s="11">
        <v>1500</v>
      </c>
      <c r="AO7" s="11">
        <f t="shared" si="3"/>
        <v>2419</v>
      </c>
      <c r="AP7" s="11">
        <v>1000</v>
      </c>
      <c r="AQ7" s="11">
        <f t="shared" si="4"/>
        <v>2919</v>
      </c>
      <c r="AR7" s="11">
        <v>0</v>
      </c>
      <c r="AS7" s="11">
        <v>3919</v>
      </c>
      <c r="AT7" s="11">
        <v>2500</v>
      </c>
      <c r="AU7" s="11">
        <f>3919-AT7</f>
        <v>1419</v>
      </c>
      <c r="AV7" s="11">
        <v>0</v>
      </c>
      <c r="AW7" s="11">
        <v>3919</v>
      </c>
      <c r="AX7" s="11">
        <v>0</v>
      </c>
      <c r="AY7" s="11">
        <v>3919</v>
      </c>
      <c r="AZ7" s="11">
        <v>3919</v>
      </c>
      <c r="BA7" s="11">
        <v>1500</v>
      </c>
      <c r="BB7" s="11">
        <f>3919-BA7</f>
        <v>2419</v>
      </c>
      <c r="BC7" s="11">
        <v>5000</v>
      </c>
      <c r="BD7" s="11">
        <f>3919-BC7</f>
        <v>-1081</v>
      </c>
      <c r="BE7" s="11">
        <v>0</v>
      </c>
      <c r="BF7" s="11">
        <v>3919</v>
      </c>
      <c r="BG7" s="3"/>
    </row>
    <row r="8" spans="1:59" x14ac:dyDescent="0.25">
      <c r="A8" s="14">
        <v>0.20833333333333334</v>
      </c>
      <c r="B8" s="9">
        <v>1000</v>
      </c>
      <c r="C8" s="9">
        <f t="shared" si="0"/>
        <v>2919</v>
      </c>
      <c r="D8" s="11">
        <v>1500</v>
      </c>
      <c r="E8" s="11">
        <f t="shared" si="1"/>
        <v>2419</v>
      </c>
      <c r="F8" s="11">
        <v>2500</v>
      </c>
      <c r="G8" s="11">
        <f>3919-F8</f>
        <v>1419</v>
      </c>
      <c r="H8" s="11">
        <v>1500</v>
      </c>
      <c r="I8" s="11">
        <f t="shared" si="2"/>
        <v>2419</v>
      </c>
      <c r="J8" s="11">
        <v>1000</v>
      </c>
      <c r="K8" s="11">
        <f>3919-J8</f>
        <v>2919</v>
      </c>
      <c r="L8" s="11">
        <v>3919</v>
      </c>
      <c r="M8" s="11">
        <v>3919</v>
      </c>
      <c r="N8" s="11">
        <v>0</v>
      </c>
      <c r="O8" s="11">
        <v>3919</v>
      </c>
      <c r="P8" s="11">
        <v>2000</v>
      </c>
      <c r="Q8" s="11">
        <f>3919-P8</f>
        <v>1919</v>
      </c>
      <c r="R8" s="11">
        <v>0</v>
      </c>
      <c r="S8" s="11">
        <v>3919</v>
      </c>
      <c r="T8" s="11">
        <v>0</v>
      </c>
      <c r="U8" s="11">
        <v>3919</v>
      </c>
      <c r="V8" s="11">
        <v>0</v>
      </c>
      <c r="W8" s="11">
        <v>3919</v>
      </c>
      <c r="X8" s="11">
        <v>0</v>
      </c>
      <c r="Y8" s="11">
        <v>3919</v>
      </c>
      <c r="Z8" s="11">
        <v>3919</v>
      </c>
      <c r="AA8" s="11">
        <v>3000</v>
      </c>
      <c r="AB8" s="11">
        <v>919</v>
      </c>
      <c r="AC8" s="11">
        <v>2000</v>
      </c>
      <c r="AD8" s="11">
        <f>3919-AC8</f>
        <v>1919</v>
      </c>
      <c r="AE8" s="11">
        <v>2500</v>
      </c>
      <c r="AF8" s="11">
        <f>3919-AE8</f>
        <v>1419</v>
      </c>
      <c r="AG8" s="11">
        <v>3200</v>
      </c>
      <c r="AH8" s="11">
        <f t="shared" si="5"/>
        <v>719</v>
      </c>
      <c r="AI8" s="11">
        <v>2500</v>
      </c>
      <c r="AJ8" s="11">
        <f>3919-AI8</f>
        <v>1419</v>
      </c>
      <c r="AK8" s="11">
        <v>0</v>
      </c>
      <c r="AL8" s="11">
        <v>3919</v>
      </c>
      <c r="AM8" s="11">
        <v>3919</v>
      </c>
      <c r="AN8" s="11">
        <v>1000</v>
      </c>
      <c r="AO8" s="11">
        <f t="shared" si="3"/>
        <v>2919</v>
      </c>
      <c r="AP8" s="11">
        <v>2500</v>
      </c>
      <c r="AQ8" s="11">
        <f t="shared" si="4"/>
        <v>1419</v>
      </c>
      <c r="AR8" s="11">
        <v>5500</v>
      </c>
      <c r="AS8" s="11">
        <f>3919-AR8</f>
        <v>-1581</v>
      </c>
      <c r="AT8" s="11">
        <v>3400</v>
      </c>
      <c r="AU8" s="11">
        <f>3919-AT8</f>
        <v>519</v>
      </c>
      <c r="AV8" s="11">
        <v>0</v>
      </c>
      <c r="AW8" s="11">
        <v>3919</v>
      </c>
      <c r="AX8" s="11">
        <v>0</v>
      </c>
      <c r="AY8" s="11">
        <v>3919</v>
      </c>
      <c r="AZ8" s="11">
        <v>3919</v>
      </c>
      <c r="BA8" s="11">
        <v>2500</v>
      </c>
      <c r="BB8" s="11">
        <f>3919-BA8</f>
        <v>1419</v>
      </c>
      <c r="BC8" s="11">
        <v>2800</v>
      </c>
      <c r="BD8" s="11">
        <f>3919-BC8</f>
        <v>1119</v>
      </c>
      <c r="BE8" s="11">
        <v>0</v>
      </c>
      <c r="BF8" s="11">
        <v>3919</v>
      </c>
    </row>
    <row r="9" spans="1:59" x14ac:dyDescent="0.25">
      <c r="A9" s="16">
        <v>0.25</v>
      </c>
      <c r="B9" s="9">
        <v>1400</v>
      </c>
      <c r="C9" s="9">
        <f t="shared" si="0"/>
        <v>2519</v>
      </c>
      <c r="D9" s="11">
        <v>2500</v>
      </c>
      <c r="E9" s="11">
        <f t="shared" si="1"/>
        <v>1419</v>
      </c>
      <c r="F9" s="11">
        <v>1000</v>
      </c>
      <c r="G9" s="11">
        <v>2919</v>
      </c>
      <c r="H9" s="11">
        <v>2500</v>
      </c>
      <c r="I9" s="11">
        <f t="shared" si="2"/>
        <v>1419</v>
      </c>
      <c r="J9" s="11">
        <v>0</v>
      </c>
      <c r="K9" s="11">
        <v>3919</v>
      </c>
      <c r="L9" s="11">
        <v>3919</v>
      </c>
      <c r="M9" s="11">
        <v>3919</v>
      </c>
      <c r="N9" s="11">
        <v>0</v>
      </c>
      <c r="O9" s="11">
        <v>3919</v>
      </c>
      <c r="P9" s="11">
        <v>1500</v>
      </c>
      <c r="Q9" s="11">
        <f>3919-P9</f>
        <v>2419</v>
      </c>
      <c r="R9" s="11">
        <v>1000</v>
      </c>
      <c r="S9" s="11">
        <v>2919</v>
      </c>
      <c r="T9" s="11">
        <v>1200</v>
      </c>
      <c r="U9" s="11">
        <f>3919-T9</f>
        <v>2719</v>
      </c>
      <c r="V9" s="11">
        <v>0</v>
      </c>
      <c r="W9" s="11">
        <v>3919</v>
      </c>
      <c r="X9" s="11">
        <v>0</v>
      </c>
      <c r="Y9" s="11">
        <v>3919</v>
      </c>
      <c r="Z9" s="11">
        <v>3919</v>
      </c>
      <c r="AA9" s="11">
        <v>0</v>
      </c>
      <c r="AB9" s="11">
        <v>3919</v>
      </c>
      <c r="AC9" s="11">
        <v>1500</v>
      </c>
      <c r="AD9" s="11">
        <f>3919-AC9</f>
        <v>2419</v>
      </c>
      <c r="AE9" s="11">
        <v>1000</v>
      </c>
      <c r="AF9" s="11">
        <f>3919-AE9</f>
        <v>2919</v>
      </c>
      <c r="AG9" s="11">
        <v>1500</v>
      </c>
      <c r="AH9" s="11">
        <f t="shared" si="5"/>
        <v>2419</v>
      </c>
      <c r="AI9" s="11">
        <v>4000</v>
      </c>
      <c r="AJ9" s="11">
        <f>3919-AI9</f>
        <v>-81</v>
      </c>
      <c r="AK9" s="11">
        <v>2500</v>
      </c>
      <c r="AL9" s="11">
        <f>3919-AK9</f>
        <v>1419</v>
      </c>
      <c r="AM9" s="11">
        <v>3919</v>
      </c>
      <c r="AN9" s="11">
        <v>1000</v>
      </c>
      <c r="AO9" s="11">
        <f t="shared" si="3"/>
        <v>2919</v>
      </c>
      <c r="AP9" s="11">
        <v>2000</v>
      </c>
      <c r="AQ9" s="11">
        <f t="shared" si="4"/>
        <v>1919</v>
      </c>
      <c r="AR9" s="11">
        <v>4800</v>
      </c>
      <c r="AS9" s="11">
        <f>3919-AR9</f>
        <v>-881</v>
      </c>
      <c r="AT9" s="11">
        <v>5000</v>
      </c>
      <c r="AU9" s="11">
        <f>3919-AT9</f>
        <v>-1081</v>
      </c>
      <c r="AV9" s="11">
        <v>0</v>
      </c>
      <c r="AW9" s="11">
        <v>3919</v>
      </c>
      <c r="AX9" s="11">
        <v>0</v>
      </c>
      <c r="AY9" s="11">
        <v>3919</v>
      </c>
      <c r="AZ9" s="11">
        <v>3919</v>
      </c>
      <c r="BA9" s="11">
        <v>0</v>
      </c>
      <c r="BB9" s="11">
        <v>3919</v>
      </c>
      <c r="BC9" s="11">
        <v>1500</v>
      </c>
      <c r="BD9" s="11">
        <f>3919-BC9</f>
        <v>2419</v>
      </c>
      <c r="BE9" s="11">
        <v>0</v>
      </c>
      <c r="BF9" s="11">
        <v>3919</v>
      </c>
    </row>
    <row r="10" spans="1:59" x14ac:dyDescent="0.25">
      <c r="A10" s="14">
        <v>0.29166666666666669</v>
      </c>
      <c r="B10" s="9">
        <v>2100</v>
      </c>
      <c r="C10" s="9">
        <f t="shared" si="0"/>
        <v>1819</v>
      </c>
      <c r="D10" s="11">
        <v>1200</v>
      </c>
      <c r="E10" s="11">
        <f t="shared" si="1"/>
        <v>2719</v>
      </c>
      <c r="F10" s="11">
        <v>1500</v>
      </c>
      <c r="G10" s="11">
        <v>2419</v>
      </c>
      <c r="H10" s="11">
        <v>3500</v>
      </c>
      <c r="I10" s="11">
        <f t="shared" si="2"/>
        <v>419</v>
      </c>
      <c r="J10" s="11">
        <v>0</v>
      </c>
      <c r="K10" s="11">
        <v>3919</v>
      </c>
      <c r="L10" s="11">
        <v>3919</v>
      </c>
      <c r="M10" s="11">
        <v>3919</v>
      </c>
      <c r="N10" s="11">
        <v>2000</v>
      </c>
      <c r="O10" s="11">
        <f>3919-N10</f>
        <v>1919</v>
      </c>
      <c r="P10" s="11">
        <v>1000</v>
      </c>
      <c r="Q10" s="11">
        <f>3919-P10</f>
        <v>2919</v>
      </c>
      <c r="R10" s="11">
        <v>1000</v>
      </c>
      <c r="S10" s="11">
        <v>2919</v>
      </c>
      <c r="T10" s="11">
        <v>2500</v>
      </c>
      <c r="U10" s="11">
        <f>3919-T10</f>
        <v>1419</v>
      </c>
      <c r="V10" s="11">
        <v>3000</v>
      </c>
      <c r="W10" s="11">
        <v>919</v>
      </c>
      <c r="X10" s="11">
        <v>0</v>
      </c>
      <c r="Y10" s="11">
        <v>3919</v>
      </c>
      <c r="Z10" s="11">
        <v>3919</v>
      </c>
      <c r="AA10" s="11">
        <v>2000</v>
      </c>
      <c r="AB10" s="11">
        <v>1919</v>
      </c>
      <c r="AC10" s="11">
        <v>5200</v>
      </c>
      <c r="AD10" s="11">
        <f>3919-AC10</f>
        <v>-1281</v>
      </c>
      <c r="AE10" s="11">
        <v>4500</v>
      </c>
      <c r="AF10" s="11">
        <f>3919-AE10</f>
        <v>-581</v>
      </c>
      <c r="AG10" s="11">
        <v>2000</v>
      </c>
      <c r="AH10" s="11">
        <f t="shared" si="5"/>
        <v>1919</v>
      </c>
      <c r="AI10" s="11">
        <v>2000</v>
      </c>
      <c r="AJ10" s="11">
        <f>3919-AI10</f>
        <v>1919</v>
      </c>
      <c r="AK10" s="11">
        <v>1000</v>
      </c>
      <c r="AL10" s="11">
        <f>3919-AK10</f>
        <v>2919</v>
      </c>
      <c r="AM10" s="11">
        <v>3919</v>
      </c>
      <c r="AN10" s="11">
        <v>4000</v>
      </c>
      <c r="AO10" s="11">
        <f t="shared" si="3"/>
        <v>-81</v>
      </c>
      <c r="AP10" s="11">
        <v>2000</v>
      </c>
      <c r="AQ10" s="11">
        <f t="shared" si="4"/>
        <v>1919</v>
      </c>
      <c r="AR10" s="11">
        <v>3500</v>
      </c>
      <c r="AS10" s="11">
        <f>3919-AR10</f>
        <v>419</v>
      </c>
      <c r="AT10" s="11">
        <v>1500</v>
      </c>
      <c r="AU10" s="11">
        <f>3919-AT10</f>
        <v>2419</v>
      </c>
      <c r="AV10" s="11">
        <v>0</v>
      </c>
      <c r="AW10" s="11">
        <v>3919</v>
      </c>
      <c r="AX10" s="11">
        <v>0</v>
      </c>
      <c r="AY10" s="11">
        <v>3919</v>
      </c>
      <c r="AZ10" s="11">
        <v>3919</v>
      </c>
      <c r="BA10" s="11">
        <v>0</v>
      </c>
      <c r="BB10" s="11">
        <v>3919</v>
      </c>
      <c r="BC10" s="11">
        <v>0</v>
      </c>
      <c r="BD10" s="11">
        <v>3919</v>
      </c>
      <c r="BE10" s="11">
        <v>3500</v>
      </c>
      <c r="BF10" s="11">
        <f>3919-BE10</f>
        <v>419</v>
      </c>
    </row>
    <row r="11" spans="1:59" x14ac:dyDescent="0.25">
      <c r="A11" s="14">
        <v>0.33333333333333331</v>
      </c>
      <c r="B11" s="8">
        <v>4900</v>
      </c>
      <c r="C11" s="8">
        <f t="shared" si="0"/>
        <v>-981</v>
      </c>
      <c r="D11" s="11">
        <v>3500</v>
      </c>
      <c r="E11" s="11">
        <f t="shared" si="1"/>
        <v>419</v>
      </c>
      <c r="F11" s="11">
        <v>1000</v>
      </c>
      <c r="G11" s="11">
        <v>2919</v>
      </c>
      <c r="H11" s="11">
        <v>1800</v>
      </c>
      <c r="I11" s="11">
        <f t="shared" si="2"/>
        <v>2119</v>
      </c>
      <c r="J11" s="11">
        <v>2000</v>
      </c>
      <c r="K11" s="11">
        <f>3919-J11</f>
        <v>1919</v>
      </c>
      <c r="L11" s="11">
        <v>3919</v>
      </c>
      <c r="M11" s="11">
        <v>3919</v>
      </c>
      <c r="N11" s="11">
        <v>1500</v>
      </c>
      <c r="O11" s="11">
        <f>3919-N11</f>
        <v>2419</v>
      </c>
      <c r="P11" s="11">
        <v>2500</v>
      </c>
      <c r="Q11" s="11">
        <f>3919-P11</f>
        <v>1419</v>
      </c>
      <c r="R11" s="11">
        <v>1500</v>
      </c>
      <c r="S11" s="11">
        <f>3919-R11</f>
        <v>2419</v>
      </c>
      <c r="T11" s="11">
        <v>1000</v>
      </c>
      <c r="U11" s="11">
        <v>2919</v>
      </c>
      <c r="V11" s="11">
        <v>2000</v>
      </c>
      <c r="W11" s="11">
        <v>1919</v>
      </c>
      <c r="X11" s="11">
        <v>0</v>
      </c>
      <c r="Y11" s="11">
        <v>3919</v>
      </c>
      <c r="Z11" s="11">
        <v>3919</v>
      </c>
      <c r="AA11" s="11">
        <v>1200</v>
      </c>
      <c r="AB11" s="11">
        <v>2719</v>
      </c>
      <c r="AC11" s="11">
        <v>3000</v>
      </c>
      <c r="AD11" s="11">
        <f>3919-AC11</f>
        <v>919</v>
      </c>
      <c r="AE11" s="11">
        <v>1200</v>
      </c>
      <c r="AF11" s="11">
        <f>3919-AE11</f>
        <v>2719</v>
      </c>
      <c r="AG11" s="11">
        <v>2500</v>
      </c>
      <c r="AH11" s="11">
        <f t="shared" si="5"/>
        <v>1419</v>
      </c>
      <c r="AI11" s="11">
        <v>1500</v>
      </c>
      <c r="AJ11" s="11">
        <f>3919-AI11</f>
        <v>2419</v>
      </c>
      <c r="AK11" s="11">
        <v>1500</v>
      </c>
      <c r="AL11" s="11">
        <f>3919-AK11</f>
        <v>2419</v>
      </c>
      <c r="AM11" s="11">
        <v>3919</v>
      </c>
      <c r="AN11" s="11">
        <v>3500</v>
      </c>
      <c r="AO11" s="11">
        <f t="shared" si="3"/>
        <v>419</v>
      </c>
      <c r="AP11" s="11">
        <v>3500</v>
      </c>
      <c r="AQ11" s="11">
        <f t="shared" si="4"/>
        <v>419</v>
      </c>
      <c r="AR11" s="11">
        <v>1000</v>
      </c>
      <c r="AS11" s="11">
        <f>3919-AR11</f>
        <v>2919</v>
      </c>
      <c r="AT11" s="11">
        <v>2000</v>
      </c>
      <c r="AU11" s="11">
        <f>3919-AT11</f>
        <v>1919</v>
      </c>
      <c r="AV11" s="11">
        <v>0</v>
      </c>
      <c r="AW11" s="11">
        <v>3919</v>
      </c>
      <c r="AX11" s="11">
        <v>0</v>
      </c>
      <c r="AY11" s="11">
        <v>3919</v>
      </c>
      <c r="AZ11" s="11">
        <v>3919</v>
      </c>
      <c r="BA11" s="11">
        <v>3500</v>
      </c>
      <c r="BB11" s="11">
        <f>3919-BA11</f>
        <v>419</v>
      </c>
      <c r="BC11" s="11">
        <v>0</v>
      </c>
      <c r="BD11" s="11">
        <v>3919</v>
      </c>
      <c r="BE11" s="11">
        <v>6000</v>
      </c>
      <c r="BF11" s="11">
        <f>3919-BE11</f>
        <v>-2081</v>
      </c>
    </row>
    <row r="12" spans="1:59" s="7" customFormat="1" x14ac:dyDescent="0.25">
      <c r="A12" s="14">
        <v>0.375</v>
      </c>
      <c r="B12" s="8">
        <v>16200</v>
      </c>
      <c r="C12" s="8">
        <v>33800</v>
      </c>
      <c r="D12" s="11">
        <v>18900</v>
      </c>
      <c r="E12" s="11">
        <f t="shared" ref="E12:E21" si="6">50000-D12</f>
        <v>31100</v>
      </c>
      <c r="F12" s="11">
        <v>7700</v>
      </c>
      <c r="G12" s="11">
        <f t="shared" ref="G12:G21" si="7">50000-F12</f>
        <v>42300</v>
      </c>
      <c r="H12" s="11">
        <v>10500</v>
      </c>
      <c r="I12" s="11">
        <f t="shared" ref="I12:I21" si="8">50000-H12</f>
        <v>39500</v>
      </c>
      <c r="J12" s="11">
        <v>1500</v>
      </c>
      <c r="K12" s="11">
        <f t="shared" ref="K12:K21" si="9">50000-J12</f>
        <v>48500</v>
      </c>
      <c r="L12" s="11">
        <v>50000</v>
      </c>
      <c r="M12" s="11">
        <v>50000</v>
      </c>
      <c r="N12" s="11">
        <v>4500</v>
      </c>
      <c r="O12" s="11">
        <f t="shared" ref="O12:O21" si="10">50000-N12</f>
        <v>45500</v>
      </c>
      <c r="P12" s="11">
        <v>4700</v>
      </c>
      <c r="Q12" s="11">
        <f t="shared" ref="Q12:Q21" si="11">50000-P12</f>
        <v>45300</v>
      </c>
      <c r="R12" s="11">
        <v>2500</v>
      </c>
      <c r="S12" s="11">
        <f>50000-R12</f>
        <v>47500</v>
      </c>
      <c r="T12" s="11">
        <v>3500</v>
      </c>
      <c r="U12" s="11">
        <f t="shared" ref="U12:U21" si="12">50000-T12</f>
        <v>46500</v>
      </c>
      <c r="V12" s="11">
        <v>6000</v>
      </c>
      <c r="W12" s="11">
        <v>44000</v>
      </c>
      <c r="X12" s="11">
        <v>0</v>
      </c>
      <c r="Y12" s="11">
        <v>50000</v>
      </c>
      <c r="Z12" s="11">
        <v>50000</v>
      </c>
      <c r="AA12" s="11">
        <v>19500</v>
      </c>
      <c r="AB12" s="11">
        <f t="shared" ref="AB12:AB21" si="13">50000-AA12</f>
        <v>30500</v>
      </c>
      <c r="AC12" s="11">
        <v>13500</v>
      </c>
      <c r="AD12" s="11">
        <f t="shared" ref="AD12:AD21" si="14">50000-AC12</f>
        <v>36500</v>
      </c>
      <c r="AE12" s="11">
        <v>21000</v>
      </c>
      <c r="AF12" s="11">
        <f t="shared" ref="AF12:AF21" si="15">50000-AE12</f>
        <v>29000</v>
      </c>
      <c r="AG12" s="11">
        <v>12000</v>
      </c>
      <c r="AH12" s="11">
        <f t="shared" ref="AH12:AH20" si="16">50000-AG12</f>
        <v>38000</v>
      </c>
      <c r="AI12" s="11">
        <v>21000</v>
      </c>
      <c r="AJ12" s="11">
        <f t="shared" ref="AJ12:AJ21" si="17">50000-AI12</f>
        <v>29000</v>
      </c>
      <c r="AK12" s="11">
        <v>10500</v>
      </c>
      <c r="AL12" s="11">
        <f t="shared" ref="AL12:AL21" si="18">50000-AK12</f>
        <v>39500</v>
      </c>
      <c r="AM12" s="11">
        <v>50000</v>
      </c>
      <c r="AN12" s="11">
        <v>12500</v>
      </c>
      <c r="AO12" s="11">
        <f t="shared" ref="AO12:AO21" si="19">50000-AN12</f>
        <v>37500</v>
      </c>
      <c r="AP12" s="11">
        <v>16800</v>
      </c>
      <c r="AQ12" s="11">
        <f t="shared" ref="AQ12:AQ21" si="20">50000-AP12</f>
        <v>33200</v>
      </c>
      <c r="AR12" s="11">
        <v>13600</v>
      </c>
      <c r="AS12" s="11">
        <f t="shared" ref="AS12:AS21" si="21">50000-AR12</f>
        <v>36400</v>
      </c>
      <c r="AT12" s="11">
        <v>11500</v>
      </c>
      <c r="AU12" s="11">
        <f t="shared" ref="AU12:AU21" si="22">50000-AT12</f>
        <v>38500</v>
      </c>
      <c r="AV12" s="11">
        <v>0</v>
      </c>
      <c r="AW12" s="11">
        <v>50000</v>
      </c>
      <c r="AX12" s="11">
        <v>8000</v>
      </c>
      <c r="AY12" s="11">
        <f>50000-AX12</f>
        <v>42000</v>
      </c>
      <c r="AZ12" s="11">
        <v>50000</v>
      </c>
      <c r="BA12" s="11">
        <v>18500</v>
      </c>
      <c r="BB12" s="11">
        <f t="shared" ref="BB12:BB21" si="23">50000-BA12</f>
        <v>31500</v>
      </c>
      <c r="BC12" s="11">
        <v>7800</v>
      </c>
      <c r="BD12" s="11">
        <f>50000-BC12</f>
        <v>42200</v>
      </c>
      <c r="BE12" s="11">
        <v>13600</v>
      </c>
      <c r="BF12" s="11">
        <f>50000-BE12</f>
        <v>36400</v>
      </c>
    </row>
    <row r="13" spans="1:59" s="7" customFormat="1" x14ac:dyDescent="0.25">
      <c r="A13" s="14">
        <v>0.41666666666666669</v>
      </c>
      <c r="B13" s="8">
        <v>19200</v>
      </c>
      <c r="C13" s="8">
        <v>30800</v>
      </c>
      <c r="D13" s="11">
        <v>21300</v>
      </c>
      <c r="E13" s="11">
        <f t="shared" si="6"/>
        <v>28700</v>
      </c>
      <c r="F13" s="11">
        <v>13700</v>
      </c>
      <c r="G13" s="11">
        <f t="shared" si="7"/>
        <v>36300</v>
      </c>
      <c r="H13" s="11">
        <v>12600</v>
      </c>
      <c r="I13" s="11">
        <f t="shared" si="8"/>
        <v>37400</v>
      </c>
      <c r="J13" s="11">
        <v>2400</v>
      </c>
      <c r="K13" s="11">
        <f t="shared" si="9"/>
        <v>47600</v>
      </c>
      <c r="L13" s="11">
        <v>50000</v>
      </c>
      <c r="M13" s="11">
        <v>50000</v>
      </c>
      <c r="N13" s="11">
        <v>3500</v>
      </c>
      <c r="O13" s="11">
        <f t="shared" si="10"/>
        <v>46500</v>
      </c>
      <c r="P13" s="11">
        <v>3500</v>
      </c>
      <c r="Q13" s="11">
        <f t="shared" si="11"/>
        <v>46500</v>
      </c>
      <c r="R13" s="11">
        <v>3000</v>
      </c>
      <c r="S13" s="11">
        <f>50000-R13</f>
        <v>47000</v>
      </c>
      <c r="T13" s="11">
        <v>7000</v>
      </c>
      <c r="U13" s="11">
        <f t="shared" si="12"/>
        <v>43000</v>
      </c>
      <c r="V13" s="11">
        <v>4500</v>
      </c>
      <c r="W13" s="11">
        <f t="shared" ref="W13:W21" si="24">50000-V13</f>
        <v>45500</v>
      </c>
      <c r="X13" s="11">
        <v>2500</v>
      </c>
      <c r="Y13" s="11">
        <f>50000-X13</f>
        <v>47500</v>
      </c>
      <c r="Z13" s="11">
        <v>50000</v>
      </c>
      <c r="AA13" s="11">
        <v>21000</v>
      </c>
      <c r="AB13" s="11">
        <f t="shared" si="13"/>
        <v>29000</v>
      </c>
      <c r="AC13" s="11">
        <v>38500</v>
      </c>
      <c r="AD13" s="11">
        <f t="shared" si="14"/>
        <v>11500</v>
      </c>
      <c r="AE13" s="11">
        <v>23300</v>
      </c>
      <c r="AF13" s="11">
        <f t="shared" si="15"/>
        <v>26700</v>
      </c>
      <c r="AG13" s="11">
        <v>21500</v>
      </c>
      <c r="AH13" s="11">
        <f t="shared" si="16"/>
        <v>28500</v>
      </c>
      <c r="AI13" s="11">
        <v>32500</v>
      </c>
      <c r="AJ13" s="11">
        <f t="shared" si="17"/>
        <v>17500</v>
      </c>
      <c r="AK13" s="11">
        <v>11300</v>
      </c>
      <c r="AL13" s="11">
        <f t="shared" si="18"/>
        <v>38700</v>
      </c>
      <c r="AM13" s="11">
        <v>50000</v>
      </c>
      <c r="AN13" s="11">
        <v>34800</v>
      </c>
      <c r="AO13" s="11">
        <f t="shared" si="19"/>
        <v>15200</v>
      </c>
      <c r="AP13" s="11">
        <v>22450</v>
      </c>
      <c r="AQ13" s="11">
        <f t="shared" si="20"/>
        <v>27550</v>
      </c>
      <c r="AR13" s="11">
        <v>23700</v>
      </c>
      <c r="AS13" s="11">
        <f t="shared" si="21"/>
        <v>26300</v>
      </c>
      <c r="AT13" s="11">
        <v>15300</v>
      </c>
      <c r="AU13" s="11">
        <f t="shared" si="22"/>
        <v>34700</v>
      </c>
      <c r="AV13" s="11">
        <v>0</v>
      </c>
      <c r="AW13" s="11">
        <v>50000</v>
      </c>
      <c r="AX13" s="11">
        <v>1500</v>
      </c>
      <c r="AY13" s="11">
        <f>50000-AX13</f>
        <v>48500</v>
      </c>
      <c r="AZ13" s="11">
        <v>50000</v>
      </c>
      <c r="BA13" s="11">
        <v>32000</v>
      </c>
      <c r="BB13" s="11">
        <f t="shared" si="23"/>
        <v>18000</v>
      </c>
      <c r="BC13" s="11">
        <v>15300</v>
      </c>
      <c r="BD13" s="11">
        <f>50000-BC13</f>
        <v>34700</v>
      </c>
      <c r="BE13" s="11">
        <v>43400</v>
      </c>
      <c r="BF13" s="11">
        <f>50000-BE13</f>
        <v>6600</v>
      </c>
    </row>
    <row r="14" spans="1:59" s="7" customFormat="1" x14ac:dyDescent="0.25">
      <c r="A14" s="14">
        <v>0.45833333333333331</v>
      </c>
      <c r="B14" s="8">
        <v>32800</v>
      </c>
      <c r="C14" s="8">
        <v>17200</v>
      </c>
      <c r="D14" s="11">
        <v>30500</v>
      </c>
      <c r="E14" s="11">
        <f t="shared" si="6"/>
        <v>19500</v>
      </c>
      <c r="F14" s="11">
        <v>17800</v>
      </c>
      <c r="G14" s="11">
        <f t="shared" si="7"/>
        <v>32200</v>
      </c>
      <c r="H14" s="11">
        <v>14500</v>
      </c>
      <c r="I14" s="11">
        <f t="shared" si="8"/>
        <v>35500</v>
      </c>
      <c r="J14" s="11">
        <v>1600</v>
      </c>
      <c r="K14" s="11">
        <f t="shared" si="9"/>
        <v>48400</v>
      </c>
      <c r="L14" s="11">
        <v>50000</v>
      </c>
      <c r="M14" s="11">
        <v>50000</v>
      </c>
      <c r="N14" s="11">
        <v>2000</v>
      </c>
      <c r="O14" s="11">
        <f t="shared" si="10"/>
        <v>48000</v>
      </c>
      <c r="P14" s="11">
        <v>2500</v>
      </c>
      <c r="Q14" s="11">
        <f t="shared" si="11"/>
        <v>47500</v>
      </c>
      <c r="R14" s="11">
        <v>0</v>
      </c>
      <c r="S14" s="11">
        <v>50000</v>
      </c>
      <c r="T14" s="11">
        <v>2500</v>
      </c>
      <c r="U14" s="11">
        <f t="shared" si="12"/>
        <v>47500</v>
      </c>
      <c r="V14" s="11">
        <v>5500</v>
      </c>
      <c r="W14" s="11">
        <f t="shared" si="24"/>
        <v>44500</v>
      </c>
      <c r="X14" s="11">
        <v>3000</v>
      </c>
      <c r="Y14" s="11">
        <f>50000-X14</f>
        <v>47000</v>
      </c>
      <c r="Z14" s="11">
        <v>50000</v>
      </c>
      <c r="AA14" s="11">
        <v>21500</v>
      </c>
      <c r="AB14" s="11">
        <f t="shared" si="13"/>
        <v>28500</v>
      </c>
      <c r="AC14" s="11">
        <v>42000</v>
      </c>
      <c r="AD14" s="11">
        <f t="shared" si="14"/>
        <v>8000</v>
      </c>
      <c r="AE14" s="11">
        <v>20500</v>
      </c>
      <c r="AF14" s="11">
        <f t="shared" si="15"/>
        <v>29500</v>
      </c>
      <c r="AG14" s="11">
        <v>32000</v>
      </c>
      <c r="AH14" s="11">
        <f t="shared" si="16"/>
        <v>18000</v>
      </c>
      <c r="AI14" s="11">
        <v>35600</v>
      </c>
      <c r="AJ14" s="11">
        <f t="shared" si="17"/>
        <v>14400</v>
      </c>
      <c r="AK14" s="11">
        <v>15000</v>
      </c>
      <c r="AL14" s="11">
        <f t="shared" si="18"/>
        <v>35000</v>
      </c>
      <c r="AM14" s="11">
        <v>50000</v>
      </c>
      <c r="AN14" s="11">
        <v>42350</v>
      </c>
      <c r="AO14" s="11">
        <f t="shared" si="19"/>
        <v>7650</v>
      </c>
      <c r="AP14" s="11">
        <v>34550</v>
      </c>
      <c r="AQ14" s="11">
        <f t="shared" si="20"/>
        <v>15450</v>
      </c>
      <c r="AR14" s="11">
        <v>34600</v>
      </c>
      <c r="AS14" s="11">
        <f t="shared" si="21"/>
        <v>15400</v>
      </c>
      <c r="AT14" s="11">
        <v>26400</v>
      </c>
      <c r="AU14" s="11">
        <f t="shared" si="22"/>
        <v>23600</v>
      </c>
      <c r="AV14" s="11">
        <v>34800</v>
      </c>
      <c r="AW14" s="11">
        <f>50000-AV14</f>
        <v>15200</v>
      </c>
      <c r="AX14" s="11">
        <v>12000</v>
      </c>
      <c r="AY14" s="11">
        <f>5000-AX14</f>
        <v>-7000</v>
      </c>
      <c r="AZ14" s="11">
        <v>50000</v>
      </c>
      <c r="BA14" s="11">
        <v>31500</v>
      </c>
      <c r="BB14" s="11">
        <f t="shared" si="23"/>
        <v>18500</v>
      </c>
      <c r="BC14" s="11">
        <v>45800</v>
      </c>
      <c r="BD14" s="11">
        <f>50000-BC14</f>
        <v>4200</v>
      </c>
      <c r="BE14" s="11">
        <v>12600</v>
      </c>
      <c r="BF14" s="11">
        <f>50000-BE14</f>
        <v>37400</v>
      </c>
    </row>
    <row r="15" spans="1:59" s="7" customFormat="1" x14ac:dyDescent="0.25">
      <c r="A15" s="14">
        <v>0.5</v>
      </c>
      <c r="B15" s="8">
        <v>36900</v>
      </c>
      <c r="C15" s="8">
        <v>13100</v>
      </c>
      <c r="D15" s="11">
        <v>41500</v>
      </c>
      <c r="E15" s="11">
        <f t="shared" si="6"/>
        <v>8500</v>
      </c>
      <c r="F15" s="11">
        <v>10500</v>
      </c>
      <c r="G15" s="11">
        <f t="shared" si="7"/>
        <v>39500</v>
      </c>
      <c r="H15" s="11">
        <v>18600</v>
      </c>
      <c r="I15" s="11">
        <f t="shared" si="8"/>
        <v>31400</v>
      </c>
      <c r="J15" s="11">
        <v>4600</v>
      </c>
      <c r="K15" s="11">
        <f t="shared" si="9"/>
        <v>45400</v>
      </c>
      <c r="L15" s="11">
        <v>50000</v>
      </c>
      <c r="M15" s="11">
        <v>50000</v>
      </c>
      <c r="N15" s="11">
        <v>5200</v>
      </c>
      <c r="O15" s="11">
        <f t="shared" si="10"/>
        <v>44800</v>
      </c>
      <c r="P15" s="11">
        <v>2500</v>
      </c>
      <c r="Q15" s="11">
        <f t="shared" si="11"/>
        <v>47500</v>
      </c>
      <c r="R15" s="11">
        <v>2700</v>
      </c>
      <c r="S15" s="11">
        <f t="shared" ref="S15:S21" si="25">50000-R15</f>
        <v>47300</v>
      </c>
      <c r="T15" s="11">
        <v>1500</v>
      </c>
      <c r="U15" s="11">
        <f t="shared" si="12"/>
        <v>48500</v>
      </c>
      <c r="V15" s="11">
        <v>8500</v>
      </c>
      <c r="W15" s="11">
        <f t="shared" si="24"/>
        <v>41500</v>
      </c>
      <c r="X15" s="11">
        <v>1500</v>
      </c>
      <c r="Y15" s="11">
        <f>50000-X15</f>
        <v>48500</v>
      </c>
      <c r="Z15" s="11">
        <v>50000</v>
      </c>
      <c r="AA15" s="11">
        <v>51200</v>
      </c>
      <c r="AB15" s="11">
        <f t="shared" si="13"/>
        <v>-1200</v>
      </c>
      <c r="AC15" s="11">
        <v>46800</v>
      </c>
      <c r="AD15" s="11">
        <f t="shared" si="14"/>
        <v>3200</v>
      </c>
      <c r="AE15" s="11">
        <v>35500</v>
      </c>
      <c r="AF15" s="11">
        <f t="shared" si="15"/>
        <v>14500</v>
      </c>
      <c r="AG15" s="11">
        <v>37500</v>
      </c>
      <c r="AH15" s="11">
        <f t="shared" si="16"/>
        <v>12500</v>
      </c>
      <c r="AI15" s="11">
        <v>43500</v>
      </c>
      <c r="AJ15" s="11">
        <f t="shared" si="17"/>
        <v>6500</v>
      </c>
      <c r="AK15" s="11">
        <v>12000</v>
      </c>
      <c r="AL15" s="11">
        <f t="shared" si="18"/>
        <v>38000</v>
      </c>
      <c r="AM15" s="11">
        <v>50000</v>
      </c>
      <c r="AN15" s="11">
        <v>56100</v>
      </c>
      <c r="AO15" s="11">
        <f t="shared" si="19"/>
        <v>-6100</v>
      </c>
      <c r="AP15" s="11">
        <v>62500</v>
      </c>
      <c r="AQ15" s="11">
        <f t="shared" si="20"/>
        <v>-12500</v>
      </c>
      <c r="AR15" s="11">
        <v>12600</v>
      </c>
      <c r="AS15" s="11">
        <f t="shared" si="21"/>
        <v>37400</v>
      </c>
      <c r="AT15" s="11">
        <v>28300</v>
      </c>
      <c r="AU15" s="11">
        <f t="shared" si="22"/>
        <v>21700</v>
      </c>
      <c r="AV15" s="11">
        <v>56200</v>
      </c>
      <c r="AW15" s="11">
        <f>50000-AV15</f>
        <v>-6200</v>
      </c>
      <c r="AX15" s="11">
        <v>0</v>
      </c>
      <c r="AY15" s="11">
        <v>50000</v>
      </c>
      <c r="AZ15" s="11">
        <v>50000</v>
      </c>
      <c r="BA15" s="11">
        <v>29100</v>
      </c>
      <c r="BB15" s="11">
        <f t="shared" si="23"/>
        <v>20900</v>
      </c>
      <c r="BC15" s="11">
        <v>58300</v>
      </c>
      <c r="BD15" s="11">
        <f>50000-BC15</f>
        <v>-8300</v>
      </c>
      <c r="BE15" s="11">
        <v>0</v>
      </c>
      <c r="BF15" s="11">
        <v>50000</v>
      </c>
    </row>
    <row r="16" spans="1:59" s="7" customFormat="1" x14ac:dyDescent="0.25">
      <c r="A16" s="14">
        <v>0.54166666666666663</v>
      </c>
      <c r="B16" s="8">
        <v>33800</v>
      </c>
      <c r="C16" s="8">
        <v>16200</v>
      </c>
      <c r="D16" s="11">
        <v>23800</v>
      </c>
      <c r="E16" s="11">
        <f t="shared" si="6"/>
        <v>26200</v>
      </c>
      <c r="F16" s="8">
        <v>20000</v>
      </c>
      <c r="G16" s="8">
        <f t="shared" si="7"/>
        <v>30000</v>
      </c>
      <c r="H16" s="11">
        <v>15000</v>
      </c>
      <c r="I16" s="11">
        <f t="shared" si="8"/>
        <v>35000</v>
      </c>
      <c r="J16" s="8">
        <v>3000</v>
      </c>
      <c r="K16" s="8">
        <f t="shared" si="9"/>
        <v>47000</v>
      </c>
      <c r="L16" s="11">
        <v>50000</v>
      </c>
      <c r="M16" s="11">
        <v>50000</v>
      </c>
      <c r="N16" s="11">
        <v>7100</v>
      </c>
      <c r="O16" s="11">
        <f t="shared" si="10"/>
        <v>42900</v>
      </c>
      <c r="P16" s="11">
        <v>4000</v>
      </c>
      <c r="Q16" s="11">
        <f t="shared" si="11"/>
        <v>46000</v>
      </c>
      <c r="R16" s="11">
        <v>5200</v>
      </c>
      <c r="S16" s="11">
        <f t="shared" si="25"/>
        <v>44800</v>
      </c>
      <c r="T16" s="11">
        <v>3500</v>
      </c>
      <c r="U16" s="11">
        <f t="shared" si="12"/>
        <v>46500</v>
      </c>
      <c r="V16" s="11">
        <v>12000</v>
      </c>
      <c r="W16" s="11">
        <f t="shared" si="24"/>
        <v>38000</v>
      </c>
      <c r="X16" s="11">
        <v>1200</v>
      </c>
      <c r="Y16" s="11">
        <f>50000-X16</f>
        <v>48800</v>
      </c>
      <c r="Z16" s="11">
        <v>50000</v>
      </c>
      <c r="AA16" s="11">
        <v>72500</v>
      </c>
      <c r="AB16" s="11">
        <f t="shared" si="13"/>
        <v>-22500</v>
      </c>
      <c r="AC16" s="11">
        <v>62100</v>
      </c>
      <c r="AD16" s="11">
        <f t="shared" si="14"/>
        <v>-12100</v>
      </c>
      <c r="AE16" s="11">
        <v>37500</v>
      </c>
      <c r="AF16" s="11">
        <f t="shared" si="15"/>
        <v>12500</v>
      </c>
      <c r="AG16" s="11">
        <v>30000</v>
      </c>
      <c r="AH16" s="11">
        <f t="shared" si="16"/>
        <v>20000</v>
      </c>
      <c r="AI16" s="11">
        <v>49300</v>
      </c>
      <c r="AJ16" s="11">
        <f t="shared" si="17"/>
        <v>700</v>
      </c>
      <c r="AK16" s="11">
        <v>15700</v>
      </c>
      <c r="AL16" s="11">
        <f t="shared" si="18"/>
        <v>34300</v>
      </c>
      <c r="AM16" s="11">
        <v>50000</v>
      </c>
      <c r="AN16" s="11">
        <v>105700</v>
      </c>
      <c r="AO16" s="11">
        <f t="shared" si="19"/>
        <v>-55700</v>
      </c>
      <c r="AP16" s="11">
        <v>76500</v>
      </c>
      <c r="AQ16" s="11">
        <f t="shared" si="20"/>
        <v>-26500</v>
      </c>
      <c r="AR16" s="11">
        <v>14650</v>
      </c>
      <c r="AS16" s="11">
        <f t="shared" si="21"/>
        <v>35350</v>
      </c>
      <c r="AT16" s="11">
        <v>32600</v>
      </c>
      <c r="AU16" s="11">
        <f t="shared" si="22"/>
        <v>17400</v>
      </c>
      <c r="AV16" s="11">
        <v>17900</v>
      </c>
      <c r="AW16" s="11">
        <f>50000-AV16</f>
        <v>32100</v>
      </c>
      <c r="AX16" s="11">
        <v>0</v>
      </c>
      <c r="AY16" s="11">
        <v>50000</v>
      </c>
      <c r="AZ16" s="11">
        <v>50000</v>
      </c>
      <c r="BA16" s="11">
        <v>38900</v>
      </c>
      <c r="BB16" s="11">
        <f t="shared" si="23"/>
        <v>11100</v>
      </c>
      <c r="BC16" s="11">
        <v>0</v>
      </c>
      <c r="BD16" s="11">
        <v>50000</v>
      </c>
      <c r="BE16" s="11">
        <v>67500</v>
      </c>
      <c r="BF16" s="11">
        <f>50000-BE16</f>
        <v>-17500</v>
      </c>
    </row>
    <row r="17" spans="1:196" s="7" customFormat="1" x14ac:dyDescent="0.25">
      <c r="A17" s="14">
        <v>0.58333333333333337</v>
      </c>
      <c r="B17" s="8">
        <v>35100</v>
      </c>
      <c r="C17" s="8">
        <v>14900</v>
      </c>
      <c r="D17" s="8">
        <v>13500</v>
      </c>
      <c r="E17" s="8">
        <f t="shared" si="6"/>
        <v>36500</v>
      </c>
      <c r="F17" s="8">
        <v>32200</v>
      </c>
      <c r="G17" s="8">
        <f t="shared" si="7"/>
        <v>17800</v>
      </c>
      <c r="H17" s="8">
        <v>21000</v>
      </c>
      <c r="I17" s="8">
        <f t="shared" si="8"/>
        <v>29000</v>
      </c>
      <c r="J17" s="8">
        <v>2000</v>
      </c>
      <c r="K17" s="8">
        <f t="shared" si="9"/>
        <v>48000</v>
      </c>
      <c r="L17" s="11">
        <v>50000</v>
      </c>
      <c r="M17" s="11">
        <v>50000</v>
      </c>
      <c r="N17" s="8">
        <v>12500</v>
      </c>
      <c r="O17" s="8">
        <f t="shared" si="10"/>
        <v>37500</v>
      </c>
      <c r="P17" s="8">
        <v>3100</v>
      </c>
      <c r="Q17" s="8">
        <f t="shared" si="11"/>
        <v>46900</v>
      </c>
      <c r="R17" s="8">
        <v>2000</v>
      </c>
      <c r="S17" s="8">
        <f t="shared" si="25"/>
        <v>48000</v>
      </c>
      <c r="T17" s="8">
        <v>2500</v>
      </c>
      <c r="U17" s="8">
        <f t="shared" si="12"/>
        <v>47500</v>
      </c>
      <c r="V17" s="8">
        <v>16000</v>
      </c>
      <c r="W17" s="8">
        <f t="shared" si="24"/>
        <v>34000</v>
      </c>
      <c r="X17" s="8">
        <v>3000</v>
      </c>
      <c r="Y17" s="8">
        <v>47000</v>
      </c>
      <c r="Z17" s="11">
        <v>50000</v>
      </c>
      <c r="AA17" s="8">
        <v>67500</v>
      </c>
      <c r="AB17" s="8">
        <f t="shared" si="13"/>
        <v>-17500</v>
      </c>
      <c r="AC17" s="8">
        <v>54000</v>
      </c>
      <c r="AD17" s="8">
        <f t="shared" si="14"/>
        <v>-4000</v>
      </c>
      <c r="AE17" s="8">
        <v>32500</v>
      </c>
      <c r="AF17" s="8">
        <f t="shared" si="15"/>
        <v>17500</v>
      </c>
      <c r="AG17" s="8">
        <v>34500</v>
      </c>
      <c r="AH17" s="8">
        <f t="shared" si="16"/>
        <v>15500</v>
      </c>
      <c r="AI17" s="8">
        <v>28500</v>
      </c>
      <c r="AJ17" s="8">
        <f t="shared" si="17"/>
        <v>21500</v>
      </c>
      <c r="AK17" s="8">
        <v>9650</v>
      </c>
      <c r="AL17" s="8">
        <f t="shared" si="18"/>
        <v>40350</v>
      </c>
      <c r="AM17" s="11">
        <v>50000</v>
      </c>
      <c r="AN17" s="8">
        <v>108400</v>
      </c>
      <c r="AO17" s="8">
        <f t="shared" si="19"/>
        <v>-58400</v>
      </c>
      <c r="AP17" s="8">
        <v>98600</v>
      </c>
      <c r="AQ17" s="8">
        <f t="shared" si="20"/>
        <v>-48600</v>
      </c>
      <c r="AR17" s="8">
        <v>10350</v>
      </c>
      <c r="AS17" s="8">
        <f t="shared" si="21"/>
        <v>39650</v>
      </c>
      <c r="AT17" s="8">
        <v>48300</v>
      </c>
      <c r="AU17" s="8">
        <f t="shared" si="22"/>
        <v>1700</v>
      </c>
      <c r="AV17" s="8">
        <v>0</v>
      </c>
      <c r="AW17" s="8">
        <v>50000</v>
      </c>
      <c r="AX17" s="8">
        <v>36300</v>
      </c>
      <c r="AY17" s="8">
        <f>50000-AX17</f>
        <v>13700</v>
      </c>
      <c r="AZ17" s="11">
        <v>50000</v>
      </c>
      <c r="BA17" s="8">
        <v>37200</v>
      </c>
      <c r="BB17" s="8">
        <f t="shared" si="23"/>
        <v>12800</v>
      </c>
      <c r="BC17" s="8">
        <v>73500</v>
      </c>
      <c r="BD17" s="8">
        <f>50000-BC17</f>
        <v>-23500</v>
      </c>
      <c r="BE17" s="8">
        <v>53000</v>
      </c>
      <c r="BF17" s="8">
        <f>50000-BE17</f>
        <v>-3000</v>
      </c>
    </row>
    <row r="18" spans="1:196" s="7" customFormat="1" x14ac:dyDescent="0.25">
      <c r="A18" s="14">
        <v>0.625</v>
      </c>
      <c r="B18" s="8">
        <v>24400</v>
      </c>
      <c r="C18" s="8">
        <v>25600</v>
      </c>
      <c r="D18" s="11">
        <v>11400</v>
      </c>
      <c r="E18" s="11">
        <f t="shared" si="6"/>
        <v>38600</v>
      </c>
      <c r="F18" s="8">
        <v>28400</v>
      </c>
      <c r="G18" s="8">
        <f t="shared" si="7"/>
        <v>21600</v>
      </c>
      <c r="H18" s="11">
        <v>32100</v>
      </c>
      <c r="I18" s="11">
        <f t="shared" si="8"/>
        <v>17900</v>
      </c>
      <c r="J18" s="8">
        <v>6000</v>
      </c>
      <c r="K18" s="8">
        <f t="shared" si="9"/>
        <v>44000</v>
      </c>
      <c r="L18" s="11">
        <v>50000</v>
      </c>
      <c r="M18" s="11">
        <v>50000</v>
      </c>
      <c r="N18" s="11">
        <v>10000</v>
      </c>
      <c r="O18" s="11">
        <f t="shared" si="10"/>
        <v>40000</v>
      </c>
      <c r="P18" s="11">
        <v>5500</v>
      </c>
      <c r="Q18" s="11">
        <f t="shared" si="11"/>
        <v>44500</v>
      </c>
      <c r="R18" s="11">
        <v>5500</v>
      </c>
      <c r="S18" s="11">
        <f t="shared" si="25"/>
        <v>44500</v>
      </c>
      <c r="T18" s="11">
        <v>8500</v>
      </c>
      <c r="U18" s="11">
        <f t="shared" si="12"/>
        <v>41500</v>
      </c>
      <c r="V18" s="11">
        <v>6000</v>
      </c>
      <c r="W18" s="11">
        <f t="shared" si="24"/>
        <v>44000</v>
      </c>
      <c r="X18" s="11">
        <v>1500</v>
      </c>
      <c r="Y18" s="11">
        <f>50000-X18</f>
        <v>48500</v>
      </c>
      <c r="Z18" s="11">
        <v>50000</v>
      </c>
      <c r="AA18" s="11">
        <v>58500</v>
      </c>
      <c r="AB18" s="11">
        <f t="shared" si="13"/>
        <v>-8500</v>
      </c>
      <c r="AC18" s="11">
        <v>64500</v>
      </c>
      <c r="AD18" s="11">
        <f t="shared" si="14"/>
        <v>-14500</v>
      </c>
      <c r="AE18" s="11">
        <v>49000</v>
      </c>
      <c r="AF18" s="11">
        <f t="shared" si="15"/>
        <v>1000</v>
      </c>
      <c r="AG18" s="11">
        <v>31000</v>
      </c>
      <c r="AH18" s="11">
        <f t="shared" si="16"/>
        <v>19000</v>
      </c>
      <c r="AI18" s="11">
        <v>23800</v>
      </c>
      <c r="AJ18" s="11">
        <f t="shared" si="17"/>
        <v>26200</v>
      </c>
      <c r="AK18" s="11">
        <v>9500</v>
      </c>
      <c r="AL18" s="11">
        <f t="shared" si="18"/>
        <v>40500</v>
      </c>
      <c r="AM18" s="11">
        <v>50000</v>
      </c>
      <c r="AN18" s="11">
        <v>82500</v>
      </c>
      <c r="AO18" s="11">
        <f t="shared" si="19"/>
        <v>-32500</v>
      </c>
      <c r="AP18" s="11">
        <v>108400</v>
      </c>
      <c r="AQ18" s="11">
        <f t="shared" si="20"/>
        <v>-58400</v>
      </c>
      <c r="AR18" s="11">
        <v>28300</v>
      </c>
      <c r="AS18" s="11">
        <f t="shared" si="21"/>
        <v>21700</v>
      </c>
      <c r="AT18" s="11">
        <v>51400</v>
      </c>
      <c r="AU18" s="11">
        <f t="shared" si="22"/>
        <v>-1400</v>
      </c>
      <c r="AV18" s="11">
        <v>0</v>
      </c>
      <c r="AW18" s="11">
        <v>50000</v>
      </c>
      <c r="AX18" s="11">
        <v>4500</v>
      </c>
      <c r="AY18" s="11">
        <f>50000-AX18</f>
        <v>45500</v>
      </c>
      <c r="AZ18" s="11">
        <v>50000</v>
      </c>
      <c r="BA18" s="11">
        <v>50200</v>
      </c>
      <c r="BB18" s="11">
        <f t="shared" si="23"/>
        <v>-200</v>
      </c>
      <c r="BC18" s="11">
        <v>68300</v>
      </c>
      <c r="BD18" s="11">
        <f>50000-BC18</f>
        <v>-18300</v>
      </c>
      <c r="BE18" s="11">
        <v>38500</v>
      </c>
      <c r="BF18" s="11">
        <f>50000-BE18</f>
        <v>11500</v>
      </c>
    </row>
    <row r="19" spans="1:196" s="7" customFormat="1" x14ac:dyDescent="0.25">
      <c r="A19" s="14">
        <v>0.66666666666666663</v>
      </c>
      <c r="B19" s="8">
        <v>21300</v>
      </c>
      <c r="C19" s="8">
        <v>28700</v>
      </c>
      <c r="D19" s="11">
        <v>15100</v>
      </c>
      <c r="E19" s="11">
        <f t="shared" si="6"/>
        <v>34900</v>
      </c>
      <c r="F19" s="8">
        <v>18500</v>
      </c>
      <c r="G19" s="8">
        <f t="shared" si="7"/>
        <v>31500</v>
      </c>
      <c r="H19" s="11">
        <v>8000</v>
      </c>
      <c r="I19" s="11">
        <f t="shared" si="8"/>
        <v>42000</v>
      </c>
      <c r="J19" s="8">
        <v>4500</v>
      </c>
      <c r="K19" s="8">
        <f t="shared" si="9"/>
        <v>45500</v>
      </c>
      <c r="L19" s="11">
        <v>50000</v>
      </c>
      <c r="M19" s="11">
        <v>50000</v>
      </c>
      <c r="N19" s="11">
        <v>4500</v>
      </c>
      <c r="O19" s="11">
        <f t="shared" si="10"/>
        <v>45500</v>
      </c>
      <c r="P19" s="11">
        <v>8000</v>
      </c>
      <c r="Q19" s="11">
        <f t="shared" si="11"/>
        <v>42000</v>
      </c>
      <c r="R19" s="11">
        <v>3800</v>
      </c>
      <c r="S19" s="11">
        <f t="shared" si="25"/>
        <v>46200</v>
      </c>
      <c r="T19" s="11">
        <v>12500</v>
      </c>
      <c r="U19" s="11">
        <f t="shared" si="12"/>
        <v>37500</v>
      </c>
      <c r="V19" s="11">
        <v>8500</v>
      </c>
      <c r="W19" s="11">
        <f t="shared" si="24"/>
        <v>41500</v>
      </c>
      <c r="X19" s="11">
        <v>0</v>
      </c>
      <c r="Y19" s="11">
        <v>50000</v>
      </c>
      <c r="Z19" s="11">
        <v>50000</v>
      </c>
      <c r="AA19" s="11">
        <v>55500</v>
      </c>
      <c r="AB19" s="11">
        <f t="shared" si="13"/>
        <v>-5500</v>
      </c>
      <c r="AC19" s="11">
        <v>78500</v>
      </c>
      <c r="AD19" s="11">
        <f t="shared" si="14"/>
        <v>-28500</v>
      </c>
      <c r="AE19" s="11">
        <v>51200</v>
      </c>
      <c r="AF19" s="11">
        <f t="shared" si="15"/>
        <v>-1200</v>
      </c>
      <c r="AG19" s="11">
        <v>23200</v>
      </c>
      <c r="AH19" s="11">
        <f t="shared" si="16"/>
        <v>26800</v>
      </c>
      <c r="AI19" s="11">
        <v>26500</v>
      </c>
      <c r="AJ19" s="11">
        <f t="shared" si="17"/>
        <v>23500</v>
      </c>
      <c r="AK19" s="11">
        <v>3400</v>
      </c>
      <c r="AL19" s="11">
        <f t="shared" si="18"/>
        <v>46600</v>
      </c>
      <c r="AM19" s="11">
        <v>50000</v>
      </c>
      <c r="AN19" s="11">
        <v>79350</v>
      </c>
      <c r="AO19" s="11">
        <f t="shared" si="19"/>
        <v>-29350</v>
      </c>
      <c r="AP19" s="11">
        <v>25050</v>
      </c>
      <c r="AQ19" s="11">
        <f t="shared" si="20"/>
        <v>24950</v>
      </c>
      <c r="AR19" s="11">
        <v>48300</v>
      </c>
      <c r="AS19" s="11">
        <f t="shared" si="21"/>
        <v>1700</v>
      </c>
      <c r="AT19" s="11">
        <v>18100</v>
      </c>
      <c r="AU19" s="11">
        <f t="shared" si="22"/>
        <v>31900</v>
      </c>
      <c r="AV19" s="11">
        <v>28100</v>
      </c>
      <c r="AW19" s="11">
        <f>50000-AV19</f>
        <v>21900</v>
      </c>
      <c r="AX19" s="11">
        <v>0</v>
      </c>
      <c r="AY19" s="11">
        <v>50000</v>
      </c>
      <c r="AZ19" s="11">
        <v>50000</v>
      </c>
      <c r="BA19" s="11">
        <v>41400</v>
      </c>
      <c r="BB19" s="11">
        <f t="shared" si="23"/>
        <v>8600</v>
      </c>
      <c r="BC19" s="11">
        <v>24100</v>
      </c>
      <c r="BD19" s="11">
        <f>50000-BC19</f>
        <v>25900</v>
      </c>
      <c r="BE19" s="11">
        <v>45250</v>
      </c>
      <c r="BF19" s="11">
        <f>50000-BE19</f>
        <v>4750</v>
      </c>
    </row>
    <row r="20" spans="1:196" s="7" customFormat="1" x14ac:dyDescent="0.25">
      <c r="A20" s="14">
        <v>0.70833333333333337</v>
      </c>
      <c r="B20" s="8">
        <v>9200</v>
      </c>
      <c r="C20" s="8">
        <f>50000-B20</f>
        <v>40800</v>
      </c>
      <c r="D20" s="8">
        <v>10300</v>
      </c>
      <c r="E20" s="8">
        <f t="shared" si="6"/>
        <v>39700</v>
      </c>
      <c r="F20" s="11">
        <v>13500</v>
      </c>
      <c r="G20" s="11">
        <f t="shared" si="7"/>
        <v>36500</v>
      </c>
      <c r="H20" s="11">
        <v>6000</v>
      </c>
      <c r="I20" s="11">
        <f t="shared" si="8"/>
        <v>44000</v>
      </c>
      <c r="J20" s="8">
        <v>1500</v>
      </c>
      <c r="K20" s="8">
        <f t="shared" si="9"/>
        <v>48500</v>
      </c>
      <c r="L20" s="11">
        <v>50000</v>
      </c>
      <c r="M20" s="11">
        <v>50000</v>
      </c>
      <c r="N20" s="11">
        <v>8300</v>
      </c>
      <c r="O20" s="11">
        <f t="shared" si="10"/>
        <v>41700</v>
      </c>
      <c r="P20" s="11">
        <v>9500</v>
      </c>
      <c r="Q20" s="11">
        <f t="shared" si="11"/>
        <v>40500</v>
      </c>
      <c r="R20" s="11">
        <v>4800</v>
      </c>
      <c r="S20" s="11">
        <f t="shared" si="25"/>
        <v>45200</v>
      </c>
      <c r="T20" s="11">
        <v>17200</v>
      </c>
      <c r="U20" s="11">
        <f t="shared" si="12"/>
        <v>32800</v>
      </c>
      <c r="V20" s="11">
        <v>9000</v>
      </c>
      <c r="W20" s="11">
        <f t="shared" si="24"/>
        <v>41000</v>
      </c>
      <c r="X20" s="11">
        <v>1300</v>
      </c>
      <c r="Y20" s="11">
        <f>50000-X20</f>
        <v>48700</v>
      </c>
      <c r="Z20" s="11">
        <v>50000</v>
      </c>
      <c r="AA20" s="11">
        <v>23000</v>
      </c>
      <c r="AB20" s="11">
        <f t="shared" si="13"/>
        <v>27000</v>
      </c>
      <c r="AC20" s="11">
        <v>60500</v>
      </c>
      <c r="AD20" s="11">
        <f t="shared" si="14"/>
        <v>-10500</v>
      </c>
      <c r="AE20" s="11">
        <v>32500</v>
      </c>
      <c r="AF20" s="11">
        <f t="shared" si="15"/>
        <v>17500</v>
      </c>
      <c r="AG20" s="11">
        <v>6000</v>
      </c>
      <c r="AH20" s="11">
        <f t="shared" si="16"/>
        <v>44000</v>
      </c>
      <c r="AI20" s="11">
        <v>10800</v>
      </c>
      <c r="AJ20" s="11">
        <f t="shared" si="17"/>
        <v>39200</v>
      </c>
      <c r="AK20" s="11">
        <v>2500</v>
      </c>
      <c r="AL20" s="11">
        <f t="shared" si="18"/>
        <v>47500</v>
      </c>
      <c r="AM20" s="11">
        <v>50000</v>
      </c>
      <c r="AN20" s="11">
        <v>35010</v>
      </c>
      <c r="AO20" s="11">
        <f t="shared" si="19"/>
        <v>14990</v>
      </c>
      <c r="AP20" s="11">
        <v>18500</v>
      </c>
      <c r="AQ20" s="11">
        <f t="shared" si="20"/>
        <v>31500</v>
      </c>
      <c r="AR20" s="11">
        <v>30100</v>
      </c>
      <c r="AS20" s="11">
        <f t="shared" si="21"/>
        <v>19900</v>
      </c>
      <c r="AT20" s="11">
        <v>1200</v>
      </c>
      <c r="AU20" s="11">
        <f t="shared" si="22"/>
        <v>48800</v>
      </c>
      <c r="AV20" s="11">
        <v>37200</v>
      </c>
      <c r="AW20" s="11">
        <f>50000-AV20</f>
        <v>12800</v>
      </c>
      <c r="AX20" s="11">
        <v>0</v>
      </c>
      <c r="AY20" s="11">
        <v>50000</v>
      </c>
      <c r="AZ20" s="11">
        <v>50000</v>
      </c>
      <c r="BA20" s="11">
        <v>1500</v>
      </c>
      <c r="BB20" s="11">
        <f t="shared" si="23"/>
        <v>48500</v>
      </c>
      <c r="BC20" s="11">
        <v>12500</v>
      </c>
      <c r="BD20" s="11">
        <f>50000-BC20</f>
        <v>37500</v>
      </c>
      <c r="BE20" s="11">
        <v>0</v>
      </c>
      <c r="BF20" s="11">
        <v>50000</v>
      </c>
    </row>
    <row r="21" spans="1:196" s="7" customFormat="1" x14ac:dyDescent="0.25">
      <c r="A21" s="14">
        <v>0.75</v>
      </c>
      <c r="B21" s="8">
        <v>5200</v>
      </c>
      <c r="C21" s="8">
        <f>50000-B21</f>
        <v>44800</v>
      </c>
      <c r="D21" s="11">
        <v>10600</v>
      </c>
      <c r="E21" s="11">
        <f t="shared" si="6"/>
        <v>39400</v>
      </c>
      <c r="F21" s="11">
        <v>1500</v>
      </c>
      <c r="G21" s="11">
        <f t="shared" si="7"/>
        <v>48500</v>
      </c>
      <c r="H21" s="11">
        <v>2300</v>
      </c>
      <c r="I21" s="11">
        <f t="shared" si="8"/>
        <v>47700</v>
      </c>
      <c r="J21" s="8">
        <v>1200</v>
      </c>
      <c r="K21" s="8">
        <f t="shared" si="9"/>
        <v>48800</v>
      </c>
      <c r="L21" s="11">
        <v>50000</v>
      </c>
      <c r="M21" s="11">
        <v>50000</v>
      </c>
      <c r="N21" s="11">
        <v>1500</v>
      </c>
      <c r="O21" s="11">
        <f t="shared" si="10"/>
        <v>48500</v>
      </c>
      <c r="P21" s="11">
        <v>2500</v>
      </c>
      <c r="Q21" s="11">
        <f t="shared" si="11"/>
        <v>47500</v>
      </c>
      <c r="R21" s="11">
        <v>2500</v>
      </c>
      <c r="S21" s="11">
        <f t="shared" si="25"/>
        <v>47500</v>
      </c>
      <c r="T21" s="11">
        <v>4000</v>
      </c>
      <c r="U21" s="11">
        <f t="shared" si="12"/>
        <v>46000</v>
      </c>
      <c r="V21" s="11">
        <v>1500</v>
      </c>
      <c r="W21" s="11">
        <f t="shared" si="24"/>
        <v>48500</v>
      </c>
      <c r="X21" s="11">
        <v>0</v>
      </c>
      <c r="Y21" s="11">
        <v>50000</v>
      </c>
      <c r="Z21" s="11">
        <v>50000</v>
      </c>
      <c r="AA21" s="11">
        <v>5500</v>
      </c>
      <c r="AB21" s="11">
        <f t="shared" si="13"/>
        <v>44500</v>
      </c>
      <c r="AC21" s="11">
        <v>8200</v>
      </c>
      <c r="AD21" s="11">
        <f t="shared" si="14"/>
        <v>41800</v>
      </c>
      <c r="AE21" s="11">
        <v>1200</v>
      </c>
      <c r="AF21" s="11">
        <f t="shared" si="15"/>
        <v>48800</v>
      </c>
      <c r="AG21" s="11">
        <v>0</v>
      </c>
      <c r="AH21" s="11">
        <v>50000</v>
      </c>
      <c r="AI21" s="11">
        <v>4000</v>
      </c>
      <c r="AJ21" s="11">
        <f t="shared" si="17"/>
        <v>46000</v>
      </c>
      <c r="AK21" s="11">
        <v>1500</v>
      </c>
      <c r="AL21" s="11">
        <f t="shared" si="18"/>
        <v>48500</v>
      </c>
      <c r="AM21" s="11">
        <v>50000</v>
      </c>
      <c r="AN21" s="11">
        <v>2390</v>
      </c>
      <c r="AO21" s="11">
        <f t="shared" si="19"/>
        <v>47610</v>
      </c>
      <c r="AP21" s="11">
        <v>3500</v>
      </c>
      <c r="AQ21" s="11">
        <f t="shared" si="20"/>
        <v>46500</v>
      </c>
      <c r="AR21" s="11">
        <v>3800</v>
      </c>
      <c r="AS21" s="11">
        <f t="shared" si="21"/>
        <v>46200</v>
      </c>
      <c r="AT21" s="11">
        <v>2000</v>
      </c>
      <c r="AU21" s="11">
        <f t="shared" si="22"/>
        <v>48000</v>
      </c>
      <c r="AV21" s="11">
        <v>5000</v>
      </c>
      <c r="AW21" s="11">
        <f>50000-AV21</f>
        <v>45000</v>
      </c>
      <c r="AX21" s="11">
        <v>0</v>
      </c>
      <c r="AY21" s="11">
        <v>50000</v>
      </c>
      <c r="AZ21" s="11">
        <v>50000</v>
      </c>
      <c r="BA21" s="11">
        <v>2000</v>
      </c>
      <c r="BB21" s="11">
        <f t="shared" si="23"/>
        <v>48000</v>
      </c>
      <c r="BC21" s="11">
        <v>4500</v>
      </c>
      <c r="BD21" s="11">
        <f>50000-BC21</f>
        <v>45500</v>
      </c>
      <c r="BE21" s="11">
        <v>0</v>
      </c>
      <c r="BF21" s="11">
        <v>50000</v>
      </c>
    </row>
    <row r="22" spans="1:196" x14ac:dyDescent="0.25">
      <c r="A22" s="14">
        <v>0.79166666666666663</v>
      </c>
      <c r="B22" s="8">
        <v>3900</v>
      </c>
      <c r="C22" s="8">
        <f t="shared" ref="C22:C27" si="26">3919-B22</f>
        <v>19</v>
      </c>
      <c r="D22" s="11">
        <v>2800</v>
      </c>
      <c r="E22" s="11">
        <f t="shared" ref="E22:E27" si="27">3919-D22</f>
        <v>1119</v>
      </c>
      <c r="F22" s="11">
        <v>2100</v>
      </c>
      <c r="G22" s="11">
        <f t="shared" ref="G22:G27" si="28">3919-F22</f>
        <v>1819</v>
      </c>
      <c r="H22" s="11">
        <v>3200</v>
      </c>
      <c r="I22" s="11">
        <f t="shared" ref="I22:I27" si="29">3919-H22</f>
        <v>719</v>
      </c>
      <c r="J22" s="8">
        <v>1500</v>
      </c>
      <c r="K22" s="8">
        <f>3919-J22</f>
        <v>2419</v>
      </c>
      <c r="L22" s="11">
        <v>3919</v>
      </c>
      <c r="M22" s="11">
        <v>3919</v>
      </c>
      <c r="N22" s="11">
        <v>1000</v>
      </c>
      <c r="O22" s="11">
        <f>3919-N22</f>
        <v>2919</v>
      </c>
      <c r="P22" s="11">
        <v>1500</v>
      </c>
      <c r="Q22" s="11">
        <f t="shared" ref="Q22:Q27" si="30">3919-P22</f>
        <v>2419</v>
      </c>
      <c r="R22" s="11">
        <v>2500</v>
      </c>
      <c r="S22" s="11">
        <f>3919-R22</f>
        <v>1419</v>
      </c>
      <c r="T22" s="11">
        <v>2500</v>
      </c>
      <c r="U22" s="11">
        <f>3919-T22</f>
        <v>1419</v>
      </c>
      <c r="V22" s="11">
        <v>0</v>
      </c>
      <c r="W22" s="11">
        <v>3919</v>
      </c>
      <c r="X22" s="11">
        <v>0</v>
      </c>
      <c r="Y22" s="11">
        <v>3919</v>
      </c>
      <c r="Z22" s="11">
        <v>3919</v>
      </c>
      <c r="AA22" s="11">
        <v>4500</v>
      </c>
      <c r="AB22" s="11">
        <f>3919-AA22</f>
        <v>-581</v>
      </c>
      <c r="AC22" s="11">
        <v>5000</v>
      </c>
      <c r="AD22" s="11">
        <f t="shared" ref="AD22:AD27" si="31">3919-AC22</f>
        <v>-1081</v>
      </c>
      <c r="AE22" s="11">
        <v>0</v>
      </c>
      <c r="AF22" s="11">
        <v>3919</v>
      </c>
      <c r="AG22" s="11">
        <v>0</v>
      </c>
      <c r="AH22" s="11">
        <v>3919</v>
      </c>
      <c r="AI22" s="11">
        <v>5500</v>
      </c>
      <c r="AJ22" s="11">
        <f t="shared" ref="AJ22:AJ27" si="32">3919-AI22</f>
        <v>-1581</v>
      </c>
      <c r="AK22" s="11">
        <v>0</v>
      </c>
      <c r="AL22" s="11">
        <v>3919</v>
      </c>
      <c r="AM22" s="11">
        <v>3919</v>
      </c>
      <c r="AN22" s="11">
        <v>2500</v>
      </c>
      <c r="AO22" s="11">
        <f>3919-AN22</f>
        <v>1419</v>
      </c>
      <c r="AP22" s="11">
        <v>4500</v>
      </c>
      <c r="AQ22" s="11">
        <f>3919-AP22</f>
        <v>-581</v>
      </c>
      <c r="AR22" s="11">
        <v>6200</v>
      </c>
      <c r="AS22" s="11">
        <f>3919-AR22</f>
        <v>-2281</v>
      </c>
      <c r="AT22" s="11">
        <v>2000</v>
      </c>
      <c r="AU22" s="11">
        <f>3919-AT22</f>
        <v>1919</v>
      </c>
      <c r="AV22" s="11">
        <v>1300</v>
      </c>
      <c r="AW22" s="11">
        <f>3919-AV22</f>
        <v>2619</v>
      </c>
      <c r="AX22" s="11">
        <v>0</v>
      </c>
      <c r="AY22" s="11">
        <v>3919</v>
      </c>
      <c r="AZ22" s="11">
        <v>3919</v>
      </c>
      <c r="BA22" s="11">
        <v>2000</v>
      </c>
      <c r="BB22" s="11">
        <f>3919-BA22</f>
        <v>1919</v>
      </c>
      <c r="BC22" s="11">
        <v>2100</v>
      </c>
      <c r="BD22" s="11">
        <f>3919-BC22</f>
        <v>1819</v>
      </c>
      <c r="BE22" s="11">
        <v>0</v>
      </c>
      <c r="BF22" s="11">
        <v>3919</v>
      </c>
    </row>
    <row r="23" spans="1:196" x14ac:dyDescent="0.25">
      <c r="A23" s="14">
        <v>0.83333333333333337</v>
      </c>
      <c r="B23" s="8">
        <v>1800</v>
      </c>
      <c r="C23" s="8">
        <f t="shared" si="26"/>
        <v>2119</v>
      </c>
      <c r="D23" s="11">
        <v>2000</v>
      </c>
      <c r="E23" s="11">
        <f t="shared" si="27"/>
        <v>1919</v>
      </c>
      <c r="F23" s="11">
        <v>2000</v>
      </c>
      <c r="G23" s="11">
        <f t="shared" si="28"/>
        <v>1919</v>
      </c>
      <c r="H23" s="11">
        <v>3500</v>
      </c>
      <c r="I23" s="11">
        <f t="shared" si="29"/>
        <v>419</v>
      </c>
      <c r="J23" s="8">
        <v>0</v>
      </c>
      <c r="K23" s="8">
        <v>3919</v>
      </c>
      <c r="L23" s="11">
        <v>3919</v>
      </c>
      <c r="M23" s="11">
        <v>3919</v>
      </c>
      <c r="N23" s="11">
        <v>1500</v>
      </c>
      <c r="O23" s="11">
        <f>3919-N23</f>
        <v>2419</v>
      </c>
      <c r="P23" s="11">
        <v>1500</v>
      </c>
      <c r="Q23" s="11">
        <f t="shared" si="30"/>
        <v>2419</v>
      </c>
      <c r="R23" s="11">
        <v>3500</v>
      </c>
      <c r="S23" s="11">
        <f>3919-R23</f>
        <v>419</v>
      </c>
      <c r="T23" s="11">
        <v>0</v>
      </c>
      <c r="U23" s="11">
        <v>3919</v>
      </c>
      <c r="V23" s="11">
        <v>1500</v>
      </c>
      <c r="W23" s="11">
        <v>2419</v>
      </c>
      <c r="X23" s="11">
        <v>0</v>
      </c>
      <c r="Y23" s="11">
        <v>3919</v>
      </c>
      <c r="Z23" s="11">
        <v>3919</v>
      </c>
      <c r="AA23" s="11">
        <v>8000</v>
      </c>
      <c r="AB23" s="11">
        <f>3919-AA23</f>
        <v>-4081</v>
      </c>
      <c r="AC23" s="11">
        <v>4500</v>
      </c>
      <c r="AD23" s="11">
        <f t="shared" si="31"/>
        <v>-581</v>
      </c>
      <c r="AE23" s="11">
        <v>0</v>
      </c>
      <c r="AF23" s="11">
        <v>3919</v>
      </c>
      <c r="AG23" s="11">
        <v>0</v>
      </c>
      <c r="AH23" s="11">
        <v>3919</v>
      </c>
      <c r="AI23" s="11">
        <v>3500</v>
      </c>
      <c r="AJ23" s="11">
        <f t="shared" si="32"/>
        <v>419</v>
      </c>
      <c r="AK23" s="11">
        <v>0</v>
      </c>
      <c r="AL23" s="11">
        <v>3919</v>
      </c>
      <c r="AM23" s="11">
        <v>3919</v>
      </c>
      <c r="AN23" s="11">
        <v>0</v>
      </c>
      <c r="AO23" s="11">
        <f>3919-AN23</f>
        <v>3919</v>
      </c>
      <c r="AP23" s="11">
        <v>1600</v>
      </c>
      <c r="AQ23" s="11">
        <f>3919-AP23</f>
        <v>2319</v>
      </c>
      <c r="AR23" s="11">
        <v>2500</v>
      </c>
      <c r="AS23" s="11">
        <f>3919-AR23</f>
        <v>1419</v>
      </c>
      <c r="AT23" s="11">
        <v>2000</v>
      </c>
      <c r="AU23" s="11">
        <f>3919-AT23</f>
        <v>1919</v>
      </c>
      <c r="AV23" s="11">
        <v>0</v>
      </c>
      <c r="AW23" s="11">
        <v>3919</v>
      </c>
      <c r="AX23" s="11">
        <v>4000</v>
      </c>
      <c r="AY23" s="11">
        <f>3919-AX23</f>
        <v>-81</v>
      </c>
      <c r="AZ23" s="11">
        <v>3919</v>
      </c>
      <c r="BA23" s="11">
        <v>1000</v>
      </c>
      <c r="BB23" s="11">
        <f>3919-BA23</f>
        <v>2919</v>
      </c>
      <c r="BC23" s="11">
        <v>0</v>
      </c>
      <c r="BD23" s="11">
        <v>3919</v>
      </c>
      <c r="BE23" s="11">
        <v>0</v>
      </c>
      <c r="BF23" s="11">
        <v>3919</v>
      </c>
      <c r="BL23" s="1"/>
    </row>
    <row r="24" spans="1:196" x14ac:dyDescent="0.25">
      <c r="A24" s="14">
        <v>0.875</v>
      </c>
      <c r="B24" s="8">
        <v>2100</v>
      </c>
      <c r="C24" s="8">
        <f t="shared" si="26"/>
        <v>1819</v>
      </c>
      <c r="D24" s="11">
        <v>4500</v>
      </c>
      <c r="E24" s="11">
        <f t="shared" si="27"/>
        <v>-581</v>
      </c>
      <c r="F24" s="11">
        <v>1000</v>
      </c>
      <c r="G24" s="11">
        <f t="shared" si="28"/>
        <v>2919</v>
      </c>
      <c r="H24" s="11">
        <v>1200</v>
      </c>
      <c r="I24" s="11">
        <f t="shared" si="29"/>
        <v>2719</v>
      </c>
      <c r="J24" s="8">
        <v>0</v>
      </c>
      <c r="K24" s="8">
        <v>3919</v>
      </c>
      <c r="L24" s="11">
        <v>3919</v>
      </c>
      <c r="M24" s="11">
        <v>3919</v>
      </c>
      <c r="N24" s="11">
        <v>0</v>
      </c>
      <c r="O24" s="11">
        <f>3919-N24</f>
        <v>3919</v>
      </c>
      <c r="P24" s="11">
        <v>1500</v>
      </c>
      <c r="Q24" s="11">
        <f t="shared" si="30"/>
        <v>2419</v>
      </c>
      <c r="R24" s="11">
        <v>1600</v>
      </c>
      <c r="S24" s="11">
        <f>3919-R24</f>
        <v>2319</v>
      </c>
      <c r="T24" s="11">
        <v>0</v>
      </c>
      <c r="U24" s="11">
        <v>3919</v>
      </c>
      <c r="V24" s="11">
        <v>2000</v>
      </c>
      <c r="W24" s="11">
        <v>1919</v>
      </c>
      <c r="X24" s="11">
        <v>0</v>
      </c>
      <c r="Y24" s="11">
        <v>3919</v>
      </c>
      <c r="Z24" s="11">
        <v>3919</v>
      </c>
      <c r="AA24" s="11">
        <v>3000</v>
      </c>
      <c r="AB24" s="11">
        <f>3919-AA24</f>
        <v>919</v>
      </c>
      <c r="AC24" s="11">
        <v>4500</v>
      </c>
      <c r="AD24" s="11">
        <f t="shared" si="31"/>
        <v>-581</v>
      </c>
      <c r="AE24" s="11">
        <v>1200</v>
      </c>
      <c r="AF24" s="11">
        <f>3919-AE24</f>
        <v>2719</v>
      </c>
      <c r="AG24" s="11">
        <v>0</v>
      </c>
      <c r="AH24" s="11">
        <v>3919</v>
      </c>
      <c r="AI24" s="11">
        <v>8000</v>
      </c>
      <c r="AJ24" s="11">
        <f t="shared" si="32"/>
        <v>-4081</v>
      </c>
      <c r="AK24" s="11">
        <v>0</v>
      </c>
      <c r="AL24" s="11">
        <v>3919</v>
      </c>
      <c r="AM24" s="11">
        <v>3919</v>
      </c>
      <c r="AN24" s="11">
        <v>0</v>
      </c>
      <c r="AO24" s="11">
        <v>3919</v>
      </c>
      <c r="AP24" s="11">
        <v>3000</v>
      </c>
      <c r="AQ24" s="11">
        <f>3919-AP24</f>
        <v>919</v>
      </c>
      <c r="AR24" s="11">
        <v>1400</v>
      </c>
      <c r="AS24" s="11">
        <f>3919-AR24</f>
        <v>2519</v>
      </c>
      <c r="AT24" s="11">
        <v>3000</v>
      </c>
      <c r="AU24" s="11">
        <f>3919-AT24</f>
        <v>919</v>
      </c>
      <c r="AV24" s="11">
        <v>0</v>
      </c>
      <c r="AW24" s="11">
        <v>3919</v>
      </c>
      <c r="AX24" s="11">
        <v>0</v>
      </c>
      <c r="AY24" s="11">
        <v>3919</v>
      </c>
      <c r="AZ24" s="11">
        <v>3919</v>
      </c>
      <c r="BA24" s="11">
        <v>0</v>
      </c>
      <c r="BB24" s="11">
        <v>3919</v>
      </c>
      <c r="BC24" s="11">
        <v>0</v>
      </c>
      <c r="BD24" s="11">
        <v>3919</v>
      </c>
      <c r="BE24" s="11">
        <v>0</v>
      </c>
      <c r="BF24" s="11">
        <v>3919</v>
      </c>
    </row>
    <row r="25" spans="1:196" x14ac:dyDescent="0.25">
      <c r="A25" s="14">
        <v>0.91666666666666663</v>
      </c>
      <c r="B25" s="8">
        <v>2000</v>
      </c>
      <c r="C25" s="8">
        <f t="shared" si="26"/>
        <v>1919</v>
      </c>
      <c r="D25" s="11">
        <v>2500</v>
      </c>
      <c r="E25" s="11">
        <f t="shared" si="27"/>
        <v>1419</v>
      </c>
      <c r="F25" s="11">
        <v>1000</v>
      </c>
      <c r="G25" s="11">
        <f t="shared" si="28"/>
        <v>2919</v>
      </c>
      <c r="H25" s="11">
        <v>2000</v>
      </c>
      <c r="I25" s="11">
        <f t="shared" si="29"/>
        <v>1919</v>
      </c>
      <c r="J25" s="8">
        <v>0</v>
      </c>
      <c r="K25" s="8">
        <v>3919</v>
      </c>
      <c r="L25" s="11">
        <v>3919</v>
      </c>
      <c r="M25" s="11">
        <v>3919</v>
      </c>
      <c r="N25" s="11">
        <v>0</v>
      </c>
      <c r="O25" s="11">
        <v>3919</v>
      </c>
      <c r="P25" s="11">
        <v>2000</v>
      </c>
      <c r="Q25" s="11">
        <f t="shared" si="30"/>
        <v>1919</v>
      </c>
      <c r="R25" s="11">
        <v>0</v>
      </c>
      <c r="S25" s="11">
        <v>3919</v>
      </c>
      <c r="T25" s="11">
        <v>1500</v>
      </c>
      <c r="U25" s="11">
        <f>3919-T25</f>
        <v>2419</v>
      </c>
      <c r="V25" s="11">
        <v>1000</v>
      </c>
      <c r="W25" s="11">
        <v>2919</v>
      </c>
      <c r="X25" s="11">
        <v>0</v>
      </c>
      <c r="Y25" s="11">
        <v>3919</v>
      </c>
      <c r="Z25" s="11">
        <v>3919</v>
      </c>
      <c r="AA25" s="11">
        <v>2500</v>
      </c>
      <c r="AB25" s="11">
        <f>3919-AA25</f>
        <v>1419</v>
      </c>
      <c r="AC25" s="11">
        <v>3500</v>
      </c>
      <c r="AD25" s="11">
        <f t="shared" si="31"/>
        <v>419</v>
      </c>
      <c r="AE25" s="11">
        <v>0</v>
      </c>
      <c r="AF25" s="11">
        <v>3919</v>
      </c>
      <c r="AG25" s="11">
        <v>1200</v>
      </c>
      <c r="AH25" s="11">
        <f>3919-AG25</f>
        <v>2719</v>
      </c>
      <c r="AI25" s="11">
        <v>5500</v>
      </c>
      <c r="AJ25" s="11">
        <f t="shared" si="32"/>
        <v>-1581</v>
      </c>
      <c r="AK25" s="11">
        <v>0</v>
      </c>
      <c r="AL25" s="11">
        <v>3919</v>
      </c>
      <c r="AM25" s="11">
        <v>3919</v>
      </c>
      <c r="AN25" s="11">
        <v>1500</v>
      </c>
      <c r="AO25" s="11">
        <f>3919-AN25</f>
        <v>2419</v>
      </c>
      <c r="AP25" s="11">
        <v>1500</v>
      </c>
      <c r="AQ25" s="11">
        <f>3919-AP25</f>
        <v>2419</v>
      </c>
      <c r="AR25" s="11">
        <v>2000</v>
      </c>
      <c r="AS25" s="11">
        <f>3919-AR25</f>
        <v>1919</v>
      </c>
      <c r="AT25" s="11">
        <v>2000</v>
      </c>
      <c r="AU25" s="11">
        <f>3919-AT25</f>
        <v>1919</v>
      </c>
      <c r="AV25" s="11">
        <v>0</v>
      </c>
      <c r="AW25" s="11">
        <v>3919</v>
      </c>
      <c r="AX25" s="11">
        <v>0</v>
      </c>
      <c r="AY25" s="11">
        <v>3919</v>
      </c>
      <c r="AZ25" s="11">
        <v>3919</v>
      </c>
      <c r="BA25" s="11">
        <v>0</v>
      </c>
      <c r="BB25" s="11">
        <v>3919</v>
      </c>
      <c r="BC25" s="11">
        <v>0</v>
      </c>
      <c r="BD25" s="11">
        <v>3919</v>
      </c>
      <c r="BE25" s="11">
        <v>0</v>
      </c>
      <c r="BF25" s="11">
        <v>3919</v>
      </c>
    </row>
    <row r="26" spans="1:196" x14ac:dyDescent="0.25">
      <c r="A26" s="14">
        <v>0.95833333333333337</v>
      </c>
      <c r="B26" s="8">
        <v>2300</v>
      </c>
      <c r="C26" s="8">
        <f t="shared" si="26"/>
        <v>1619</v>
      </c>
      <c r="D26" s="11">
        <v>3500</v>
      </c>
      <c r="E26" s="11">
        <f t="shared" si="27"/>
        <v>419</v>
      </c>
      <c r="F26" s="11">
        <v>1500</v>
      </c>
      <c r="G26" s="11">
        <f t="shared" si="28"/>
        <v>2419</v>
      </c>
      <c r="H26" s="11">
        <v>2000</v>
      </c>
      <c r="I26" s="11">
        <f t="shared" si="29"/>
        <v>1919</v>
      </c>
      <c r="J26" s="8">
        <v>1200</v>
      </c>
      <c r="K26" s="8">
        <f>3919-J26</f>
        <v>2719</v>
      </c>
      <c r="L26" s="11">
        <v>3919</v>
      </c>
      <c r="M26" s="11">
        <v>3919</v>
      </c>
      <c r="N26" s="11">
        <v>1900</v>
      </c>
      <c r="O26" s="11">
        <f>3919-N26</f>
        <v>2019</v>
      </c>
      <c r="P26" s="11">
        <v>2500</v>
      </c>
      <c r="Q26" s="11">
        <f t="shared" si="30"/>
        <v>1419</v>
      </c>
      <c r="R26" s="11">
        <v>1500</v>
      </c>
      <c r="S26" s="11">
        <f>3919-R26</f>
        <v>2419</v>
      </c>
      <c r="T26" s="11">
        <v>1600</v>
      </c>
      <c r="U26" s="11">
        <f>3919-T26</f>
        <v>2319</v>
      </c>
      <c r="V26" s="11">
        <v>1500</v>
      </c>
      <c r="W26" s="11">
        <v>2419</v>
      </c>
      <c r="X26" s="11">
        <v>0</v>
      </c>
      <c r="Y26" s="11">
        <v>3919</v>
      </c>
      <c r="Z26" s="11">
        <v>3919</v>
      </c>
      <c r="AA26" s="11">
        <v>2500</v>
      </c>
      <c r="AB26" s="11">
        <v>1419</v>
      </c>
      <c r="AC26" s="11">
        <v>2500</v>
      </c>
      <c r="AD26" s="11">
        <f t="shared" si="31"/>
        <v>1419</v>
      </c>
      <c r="AE26" s="11">
        <v>1450</v>
      </c>
      <c r="AF26" s="11">
        <f>3919-AE26</f>
        <v>2469</v>
      </c>
      <c r="AG26" s="11">
        <v>0</v>
      </c>
      <c r="AH26" s="11">
        <v>3919</v>
      </c>
      <c r="AI26" s="11">
        <v>2000</v>
      </c>
      <c r="AJ26" s="11">
        <f t="shared" si="32"/>
        <v>1919</v>
      </c>
      <c r="AK26" s="11">
        <v>0</v>
      </c>
      <c r="AL26" s="11">
        <v>3919</v>
      </c>
      <c r="AM26" s="11">
        <v>3919</v>
      </c>
      <c r="AN26" s="11">
        <v>1000</v>
      </c>
      <c r="AO26" s="11">
        <f>3919-AN26</f>
        <v>2919</v>
      </c>
      <c r="AP26" s="11">
        <v>2000</v>
      </c>
      <c r="AQ26" s="11">
        <f>3919-AP26</f>
        <v>1919</v>
      </c>
      <c r="AR26" s="11">
        <v>2000</v>
      </c>
      <c r="AS26" s="11">
        <f>3919-AR26</f>
        <v>1919</v>
      </c>
      <c r="AT26" s="11">
        <v>2000</v>
      </c>
      <c r="AU26" s="11">
        <f>3919-AT26</f>
        <v>1919</v>
      </c>
      <c r="AV26" s="11">
        <v>0</v>
      </c>
      <c r="AW26" s="11">
        <v>3919</v>
      </c>
      <c r="AX26" s="11">
        <v>0</v>
      </c>
      <c r="AY26" s="11">
        <v>3919</v>
      </c>
      <c r="AZ26" s="11">
        <v>3919</v>
      </c>
      <c r="BA26" s="11">
        <v>0</v>
      </c>
      <c r="BB26" s="11">
        <v>3919</v>
      </c>
      <c r="BC26" s="11">
        <v>0</v>
      </c>
      <c r="BD26" s="11">
        <v>3919</v>
      </c>
      <c r="BE26" s="11">
        <v>0</v>
      </c>
      <c r="BF26" s="11">
        <v>3919</v>
      </c>
    </row>
    <row r="27" spans="1:196" x14ac:dyDescent="0.25">
      <c r="A27" s="14">
        <v>0</v>
      </c>
      <c r="B27" s="8">
        <v>3000</v>
      </c>
      <c r="C27" s="8">
        <f t="shared" si="26"/>
        <v>919</v>
      </c>
      <c r="D27" s="11">
        <v>2500</v>
      </c>
      <c r="E27" s="11">
        <f t="shared" si="27"/>
        <v>1419</v>
      </c>
      <c r="F27" s="11">
        <v>1100</v>
      </c>
      <c r="G27" s="11">
        <f t="shared" si="28"/>
        <v>2819</v>
      </c>
      <c r="H27" s="11">
        <v>2000</v>
      </c>
      <c r="I27" s="11">
        <f t="shared" si="29"/>
        <v>1919</v>
      </c>
      <c r="J27" s="8">
        <v>0</v>
      </c>
      <c r="K27" s="8">
        <v>3919</v>
      </c>
      <c r="L27" s="11">
        <v>3919</v>
      </c>
      <c r="M27" s="11">
        <v>3919</v>
      </c>
      <c r="N27" s="11">
        <v>0</v>
      </c>
      <c r="O27" s="11">
        <v>3919</v>
      </c>
      <c r="P27" s="11">
        <v>1000</v>
      </c>
      <c r="Q27" s="11">
        <f t="shared" si="30"/>
        <v>2919</v>
      </c>
      <c r="R27" s="11">
        <v>1200</v>
      </c>
      <c r="S27" s="11">
        <f>3919-R27</f>
        <v>2719</v>
      </c>
      <c r="T27" s="11">
        <v>1500</v>
      </c>
      <c r="U27" s="11">
        <f>3919-T27</f>
        <v>2419</v>
      </c>
      <c r="V27" s="11">
        <v>2250</v>
      </c>
      <c r="W27" s="11">
        <f>3919-V27</f>
        <v>1669</v>
      </c>
      <c r="X27" s="11">
        <v>0</v>
      </c>
      <c r="Y27" s="11">
        <v>3919</v>
      </c>
      <c r="Z27" s="11">
        <v>3919</v>
      </c>
      <c r="AA27" s="11">
        <v>3500</v>
      </c>
      <c r="AB27" s="11">
        <f>3919-AA27</f>
        <v>419</v>
      </c>
      <c r="AC27" s="11">
        <v>3000</v>
      </c>
      <c r="AD27" s="11">
        <f t="shared" si="31"/>
        <v>919</v>
      </c>
      <c r="AE27" s="11">
        <v>0</v>
      </c>
      <c r="AF27" s="11">
        <v>3919</v>
      </c>
      <c r="AG27" s="11">
        <v>0</v>
      </c>
      <c r="AH27" s="11">
        <v>3919</v>
      </c>
      <c r="AI27" s="11">
        <v>3000</v>
      </c>
      <c r="AJ27" s="11">
        <f t="shared" si="32"/>
        <v>919</v>
      </c>
      <c r="AK27" s="11">
        <v>0</v>
      </c>
      <c r="AL27" s="11">
        <v>3919</v>
      </c>
      <c r="AM27" s="11">
        <v>3919</v>
      </c>
      <c r="AN27" s="11">
        <v>0</v>
      </c>
      <c r="AO27" s="11">
        <v>3919</v>
      </c>
      <c r="AP27" s="11">
        <v>0</v>
      </c>
      <c r="AQ27" s="11">
        <v>3919</v>
      </c>
      <c r="AR27" s="11">
        <v>0</v>
      </c>
      <c r="AS27" s="11">
        <v>3919</v>
      </c>
      <c r="AT27" s="11">
        <v>0</v>
      </c>
      <c r="AU27" s="11">
        <v>3919</v>
      </c>
      <c r="AV27" s="11">
        <v>0</v>
      </c>
      <c r="AW27" s="11">
        <v>3919</v>
      </c>
      <c r="AX27" s="11">
        <v>0</v>
      </c>
      <c r="AY27" s="11">
        <v>3919</v>
      </c>
      <c r="AZ27" s="11">
        <v>3919</v>
      </c>
      <c r="BA27" s="11">
        <v>0</v>
      </c>
      <c r="BB27" s="11">
        <v>3919</v>
      </c>
      <c r="BC27" s="11">
        <v>0</v>
      </c>
      <c r="BD27" s="11">
        <v>3919</v>
      </c>
      <c r="BE27" s="11">
        <v>0</v>
      </c>
      <c r="BF27" s="11">
        <v>3919</v>
      </c>
    </row>
    <row r="28" spans="1:196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8"/>
      <c r="K28" s="8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</row>
    <row r="29" spans="1:196" x14ac:dyDescent="0.25">
      <c r="A29" s="10" t="s">
        <v>0</v>
      </c>
      <c r="B29" s="8">
        <f>SUM(B4:B27)</f>
        <v>264000</v>
      </c>
      <c r="C29" s="8"/>
      <c r="D29" s="11">
        <f>SUM(D4:D27)</f>
        <v>228500</v>
      </c>
      <c r="E29" s="11"/>
      <c r="F29" s="11">
        <f>SUM(F4:F27)</f>
        <v>183000</v>
      </c>
      <c r="G29" s="11"/>
      <c r="H29" s="11">
        <f>SUM(H4:H27)</f>
        <v>168500</v>
      </c>
      <c r="I29" s="11"/>
      <c r="J29" s="11">
        <f>SUM(J4:J28)</f>
        <v>36500</v>
      </c>
      <c r="K29" s="11"/>
      <c r="L29" s="11"/>
      <c r="M29" s="11"/>
      <c r="N29" s="11">
        <f t="shared" ref="N29:X29" si="33">SUM(N4:N27)</f>
        <v>73000</v>
      </c>
      <c r="O29" s="11"/>
      <c r="P29" s="11">
        <f t="shared" si="33"/>
        <v>64300</v>
      </c>
      <c r="Q29" s="11"/>
      <c r="R29" s="11">
        <f t="shared" si="33"/>
        <v>48000</v>
      </c>
      <c r="S29" s="11"/>
      <c r="T29" s="11">
        <f t="shared" si="33"/>
        <v>79500</v>
      </c>
      <c r="U29" s="11"/>
      <c r="V29" s="11">
        <f t="shared" si="33"/>
        <v>96750</v>
      </c>
      <c r="W29" s="11"/>
      <c r="X29" s="11">
        <f t="shared" si="33"/>
        <v>14000</v>
      </c>
      <c r="Y29" s="11"/>
      <c r="Z29" s="11"/>
      <c r="AA29" s="11">
        <f t="shared" ref="AA29:AK29" si="34">SUM(AA4:AA27)</f>
        <v>433000</v>
      </c>
      <c r="AB29" s="11"/>
      <c r="AC29" s="11">
        <f t="shared" si="34"/>
        <v>515300</v>
      </c>
      <c r="AD29" s="11"/>
      <c r="AE29" s="10">
        <f t="shared" si="34"/>
        <v>322550</v>
      </c>
      <c r="AF29" s="10"/>
      <c r="AG29" s="11">
        <f t="shared" si="34"/>
        <v>242100</v>
      </c>
      <c r="AH29" s="11"/>
      <c r="AI29" s="11">
        <f t="shared" si="34"/>
        <v>316500</v>
      </c>
      <c r="AJ29" s="11"/>
      <c r="AK29" s="11">
        <f t="shared" si="34"/>
        <v>99550</v>
      </c>
      <c r="AL29" s="11"/>
      <c r="AM29" s="11"/>
      <c r="AN29" s="11">
        <f t="shared" ref="AN29:AX29" si="35">SUM(AN4:AN27)</f>
        <v>583600</v>
      </c>
      <c r="AO29" s="11"/>
      <c r="AP29" s="11">
        <f t="shared" si="35"/>
        <v>498150</v>
      </c>
      <c r="AQ29" s="11"/>
      <c r="AR29" s="11">
        <f t="shared" si="35"/>
        <v>248900</v>
      </c>
      <c r="AS29" s="11"/>
      <c r="AT29" s="11">
        <f t="shared" si="35"/>
        <v>264500</v>
      </c>
      <c r="AU29" s="11"/>
      <c r="AV29" s="11">
        <f t="shared" si="35"/>
        <v>180500</v>
      </c>
      <c r="AW29" s="11"/>
      <c r="AX29" s="11">
        <f t="shared" si="35"/>
        <v>70500</v>
      </c>
      <c r="AY29" s="11"/>
      <c r="AZ29" s="11"/>
      <c r="BA29" s="11">
        <f>SUM(BA4:BA28)</f>
        <v>302000</v>
      </c>
      <c r="BB29" s="11"/>
      <c r="BC29" s="11">
        <f>SUM(BC4:BC28)</f>
        <v>321500</v>
      </c>
      <c r="BD29" s="11"/>
      <c r="BE29" s="11">
        <f>SUM(BE4:BE27)</f>
        <v>283350</v>
      </c>
      <c r="BF29" s="11"/>
      <c r="BH29" s="1"/>
    </row>
    <row r="30" spans="1:196" x14ac:dyDescent="0.25">
      <c r="A30" s="10" t="s">
        <v>29</v>
      </c>
      <c r="B30" s="11">
        <v>554866</v>
      </c>
      <c r="C30" s="11"/>
      <c r="D30" s="11">
        <v>554866</v>
      </c>
      <c r="E30" s="11"/>
      <c r="F30" s="11">
        <v>554866</v>
      </c>
      <c r="G30" s="11"/>
      <c r="H30" s="11">
        <v>554866</v>
      </c>
      <c r="I30" s="11"/>
      <c r="J30" s="11">
        <v>554866</v>
      </c>
      <c r="K30" s="11"/>
      <c r="L30" s="11">
        <v>554866</v>
      </c>
      <c r="M30" s="11">
        <v>554866</v>
      </c>
      <c r="N30" s="11">
        <v>554866</v>
      </c>
      <c r="O30" s="11"/>
      <c r="P30" s="11">
        <v>554866</v>
      </c>
      <c r="Q30" s="11"/>
      <c r="R30" s="11">
        <v>554866</v>
      </c>
      <c r="S30" s="11"/>
      <c r="T30" s="11">
        <v>554866</v>
      </c>
      <c r="U30" s="11"/>
      <c r="V30" s="11">
        <v>554866</v>
      </c>
      <c r="W30" s="11"/>
      <c r="X30" s="11">
        <v>554866</v>
      </c>
      <c r="Y30" s="11"/>
      <c r="Z30" s="11">
        <v>554866</v>
      </c>
      <c r="AA30" s="11">
        <v>554866</v>
      </c>
      <c r="AB30" s="11"/>
      <c r="AC30" s="11">
        <v>554866</v>
      </c>
      <c r="AD30" s="11"/>
      <c r="AE30" s="11">
        <v>554866</v>
      </c>
      <c r="AF30" s="11"/>
      <c r="AG30" s="11">
        <v>554866</v>
      </c>
      <c r="AH30" s="11"/>
      <c r="AI30" s="11">
        <v>554874</v>
      </c>
      <c r="AJ30" s="11"/>
      <c r="AK30" s="11">
        <v>554866</v>
      </c>
      <c r="AL30" s="11"/>
      <c r="AM30" s="11">
        <v>554866</v>
      </c>
      <c r="AN30" s="11">
        <v>554866</v>
      </c>
      <c r="AO30" s="11"/>
      <c r="AP30" s="11">
        <v>554866</v>
      </c>
      <c r="AQ30" s="11"/>
      <c r="AR30" s="11">
        <v>554866</v>
      </c>
      <c r="AS30" s="11"/>
      <c r="AT30" s="11">
        <v>554866</v>
      </c>
      <c r="AU30" s="11"/>
      <c r="AV30" s="11">
        <v>554866</v>
      </c>
      <c r="AW30" s="11"/>
      <c r="AX30" s="11">
        <v>554866</v>
      </c>
      <c r="AY30" s="11"/>
      <c r="AZ30" s="11">
        <v>554866</v>
      </c>
      <c r="BA30" s="11">
        <v>554866</v>
      </c>
      <c r="BB30" s="11"/>
      <c r="BC30" s="11">
        <v>554866</v>
      </c>
      <c r="BD30" s="11"/>
      <c r="BE30" s="11">
        <v>554866</v>
      </c>
      <c r="BF30" s="11"/>
    </row>
    <row r="31" spans="1:196" s="4" customFormat="1" x14ac:dyDescent="0.25">
      <c r="A31" s="10" t="s">
        <v>30</v>
      </c>
      <c r="B31" s="8">
        <f>B30-B29</f>
        <v>290866</v>
      </c>
      <c r="C31" s="8">
        <f>SUM(C4:C27)</f>
        <v>290866</v>
      </c>
      <c r="D31" s="11">
        <f>D30-D29</f>
        <v>326366</v>
      </c>
      <c r="E31" s="11">
        <f>SUM(E4:E27)</f>
        <v>326366</v>
      </c>
      <c r="F31" s="11">
        <f>F30-F29</f>
        <v>371866</v>
      </c>
      <c r="G31" s="11">
        <f>SUM(G4:G27)</f>
        <v>371866</v>
      </c>
      <c r="H31" s="11">
        <f>H30-H29</f>
        <v>386366</v>
      </c>
      <c r="I31" s="11">
        <f>SUM(I4:I27)</f>
        <v>386366</v>
      </c>
      <c r="J31" s="11">
        <f>J30-J29</f>
        <v>518366</v>
      </c>
      <c r="K31" s="11">
        <f>SUM(K4:K27)</f>
        <v>518366</v>
      </c>
      <c r="L31" s="11">
        <f>SUM(L4:L27)</f>
        <v>554866</v>
      </c>
      <c r="M31" s="11">
        <f>SUM(M4:M27)</f>
        <v>554866</v>
      </c>
      <c r="N31" s="11">
        <f t="shared" ref="N31:X31" si="36">N30-N29</f>
        <v>481866</v>
      </c>
      <c r="O31" s="11">
        <f>SUM(O4:O27)</f>
        <v>481866</v>
      </c>
      <c r="P31" s="11">
        <f t="shared" si="36"/>
        <v>490566</v>
      </c>
      <c r="Q31" s="11">
        <f>SUM(Q4:Q27)</f>
        <v>490566</v>
      </c>
      <c r="R31" s="11">
        <f t="shared" si="36"/>
        <v>506866</v>
      </c>
      <c r="S31" s="11">
        <f>SUM(S4:S27)</f>
        <v>506866</v>
      </c>
      <c r="T31" s="11">
        <f t="shared" si="36"/>
        <v>475366</v>
      </c>
      <c r="U31" s="11">
        <f>SUM(U4:U27)</f>
        <v>475366</v>
      </c>
      <c r="V31" s="11">
        <f t="shared" si="36"/>
        <v>458116</v>
      </c>
      <c r="W31" s="11">
        <f>SUM(W4:W27)</f>
        <v>458116</v>
      </c>
      <c r="X31" s="11">
        <f t="shared" si="36"/>
        <v>540866</v>
      </c>
      <c r="Y31" s="11">
        <f>SUM(Y4:Y27)</f>
        <v>540866</v>
      </c>
      <c r="Z31" s="11">
        <f>SUM(Z4:Z27)</f>
        <v>554866</v>
      </c>
      <c r="AA31" s="11">
        <f t="shared" ref="AA31:AK31" si="37">AA30-AA29</f>
        <v>121866</v>
      </c>
      <c r="AB31" s="11">
        <f>SUM(AB4:AB27)</f>
        <v>121866</v>
      </c>
      <c r="AC31" s="11">
        <f t="shared" si="37"/>
        <v>39566</v>
      </c>
      <c r="AD31" s="11">
        <f>SUM(AD4:AD27)</f>
        <v>39566</v>
      </c>
      <c r="AE31" s="11">
        <f t="shared" si="37"/>
        <v>232316</v>
      </c>
      <c r="AF31" s="11">
        <f>SUM(AF4:AF27)</f>
        <v>232316</v>
      </c>
      <c r="AG31" s="11">
        <f t="shared" si="37"/>
        <v>312766</v>
      </c>
      <c r="AH31" s="11">
        <f>SUM(AH4:AH27)</f>
        <v>312766</v>
      </c>
      <c r="AI31" s="11">
        <f t="shared" si="37"/>
        <v>238374</v>
      </c>
      <c r="AJ31" s="11">
        <f>SUM(AJ4:AJ27)</f>
        <v>238366</v>
      </c>
      <c r="AK31" s="11">
        <f t="shared" si="37"/>
        <v>455316</v>
      </c>
      <c r="AL31" s="11">
        <f>SUM(AL4:AL27)</f>
        <v>455316</v>
      </c>
      <c r="AM31" s="11">
        <f>SUM(AM4:AM27)</f>
        <v>554866</v>
      </c>
      <c r="AN31" s="11">
        <f t="shared" ref="AN31:AX31" si="38">AN30-AN29</f>
        <v>-28734</v>
      </c>
      <c r="AO31" s="11">
        <f>SUM(AO4:AO27)</f>
        <v>-28734</v>
      </c>
      <c r="AP31" s="11">
        <f t="shared" si="38"/>
        <v>56716</v>
      </c>
      <c r="AQ31" s="11">
        <f>SUM(AQ4:AQ27)</f>
        <v>56716</v>
      </c>
      <c r="AR31" s="11">
        <f t="shared" si="38"/>
        <v>305966</v>
      </c>
      <c r="AS31" s="11">
        <f>SUM(AS4:AS27)</f>
        <v>305966</v>
      </c>
      <c r="AT31" s="11">
        <f t="shared" si="38"/>
        <v>290366</v>
      </c>
      <c r="AU31" s="11">
        <f>SUM(AU4:AU27)</f>
        <v>290366</v>
      </c>
      <c r="AV31" s="11">
        <f t="shared" si="38"/>
        <v>374366</v>
      </c>
      <c r="AW31" s="11">
        <f>SUM(AW4:AW27)</f>
        <v>374366</v>
      </c>
      <c r="AX31" s="11">
        <f t="shared" si="38"/>
        <v>484366</v>
      </c>
      <c r="AY31" s="11">
        <f>SUM(AY4:AY27)</f>
        <v>439366</v>
      </c>
      <c r="AZ31" s="11">
        <f>SUM(AZ4:AZ27)</f>
        <v>554866</v>
      </c>
      <c r="BA31" s="11">
        <f>BA30-BA29</f>
        <v>252866</v>
      </c>
      <c r="BB31" s="11">
        <f>SUM(BB4:BB27)</f>
        <v>252866</v>
      </c>
      <c r="BC31" s="11">
        <f>BC30-BC29</f>
        <v>233366</v>
      </c>
      <c r="BD31" s="11">
        <f>SUM(BD4:BD27)</f>
        <v>233366</v>
      </c>
      <c r="BE31" s="11">
        <f>BE30-BE29</f>
        <v>271516</v>
      </c>
      <c r="BF31" s="11">
        <f>SUM(BF4:BF27)</f>
        <v>271516</v>
      </c>
      <c r="BG31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</row>
    <row r="32" spans="1:196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</row>
    <row r="33" spans="1:59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</row>
    <row r="34" spans="1:59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5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2019-08-05T11:17:06Z</dcterms:created>
  <dcterms:modified xsi:type="dcterms:W3CDTF">2021-09-06T15:18:07Z</dcterms:modified>
</cp:coreProperties>
</file>