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C:\Users\ayush\Desktop\Masai\investment advisor project\"/>
    </mc:Choice>
  </mc:AlternateContent>
  <xr:revisionPtr revIDLastSave="0" documentId="8_{8F64548B-26A9-4112-B6F3-142E922ED963}" xr6:coauthVersionLast="47" xr6:coauthVersionMax="47" xr10:uidLastSave="{00000000-0000-0000-0000-000000000000}"/>
  <bookViews>
    <workbookView xWindow="-108" yWindow="-108" windowWidth="23256" windowHeight="12456" activeTab="1" xr2:uid="{36BF0648-2930-456F-ADF4-561F6B4ECF6B}"/>
  </bookViews>
  <sheets>
    <sheet name="BSE500" sheetId="1" r:id="rId1"/>
    <sheet name="PIVOT_TABLE" sheetId="4" r:id="rId2"/>
    <sheet name="income and expenses " sheetId="3" r:id="rId3"/>
    <sheet name="final_report" sheetId="5" r:id="rId4"/>
    <sheet name="DASHBOARD" sheetId="2" r:id="rId5"/>
  </sheets>
  <definedNames>
    <definedName name="_xlcn.WorksheetConnection_Book11.xlsxTable1" hidden="1">Table1[]</definedName>
    <definedName name="Slicer_Income_Expense">#N/A</definedName>
    <definedName name="Slicer_POSITIVE_NEGATIVE">#N/A</definedName>
    <definedName name="Slicer_Risk_type">#N/A</definedName>
  </definedNames>
  <calcPr calcId="191028"/>
  <pivotCaches>
    <pivotCache cacheId="0" r:id="rId6"/>
    <pivotCache cacheId="1" r:id="rId7"/>
    <pivotCache cacheId="2" r:id="rId8"/>
  </pivotCaches>
  <fileRecoveryPr repairLoad="1"/>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Book1 (1).xlsx!Table1"/>
        </x15:modelTables>
      </x15:dataModel>
    </ext>
  </extLst>
</workbook>
</file>

<file path=xl/calcChain.xml><?xml version="1.0" encoding="utf-8"?>
<calcChain xmlns="http://schemas.openxmlformats.org/spreadsheetml/2006/main">
  <c r="AR2" i="1" l="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N9" i="4"/>
  <c r="N10" i="4"/>
  <c r="N11" i="4"/>
  <c r="N12" i="4"/>
  <c r="N13" i="4"/>
  <c r="N14" i="4"/>
  <c r="M10" i="4"/>
  <c r="M11" i="4"/>
  <c r="M12" i="4"/>
  <c r="M13" i="4"/>
  <c r="M14" i="4"/>
  <c r="M9" i="4"/>
  <c r="AQ2" i="1"/>
  <c r="AQ3" i="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D2B87B3-FC0E-4C5C-BB1D-6B1C0BFCE84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F914BEE-259A-4C2A-8F79-8CE4C11DA3B3}" name="WorksheetConnection_Book1 (1).xlsx!Table1" type="102" refreshedVersion="8" minRefreshableVersion="5">
    <extLst>
      <ext xmlns:x15="http://schemas.microsoft.com/office/spreadsheetml/2010/11/main" uri="{DE250136-89BD-433C-8126-D09CA5730AF9}">
        <x15:connection id="Table1">
          <x15:rangePr sourceName="_xlcn.WorksheetConnection_Book11.xlsxTable1"/>
        </x15:connection>
      </ext>
    </extLst>
  </connection>
</connections>
</file>

<file path=xl/sharedStrings.xml><?xml version="1.0" encoding="utf-8"?>
<sst xmlns="http://schemas.openxmlformats.org/spreadsheetml/2006/main" count="4009" uniqueCount="1893">
  <si>
    <t>Company</t>
  </si>
  <si>
    <t>BSE code</t>
  </si>
  <si>
    <t>NSE code</t>
  </si>
  <si>
    <t>ISIN</t>
  </si>
  <si>
    <t>Sector</t>
  </si>
  <si>
    <t>Industry</t>
  </si>
  <si>
    <t>Date</t>
  </si>
  <si>
    <t>Price</t>
  </si>
  <si>
    <t>1 day change(%)</t>
  </si>
  <si>
    <t>52 Week Low</t>
  </si>
  <si>
    <t>52 Week High</t>
  </si>
  <si>
    <t>3 Year Low</t>
  </si>
  <si>
    <t>3 Year High</t>
  </si>
  <si>
    <t>5 Year Low</t>
  </si>
  <si>
    <t>5 Year High</t>
  </si>
  <si>
    <t>All Time Low</t>
  </si>
  <si>
    <t>All Time High</t>
  </si>
  <si>
    <t>Market Cap(Cr)</t>
  </si>
  <si>
    <t>Enterprise Value(Cr)</t>
  </si>
  <si>
    <t>1-Week Return</t>
  </si>
  <si>
    <t>1-Month Return</t>
  </si>
  <si>
    <t>3-Month Return(%)</t>
  </si>
  <si>
    <t>1-Year Return(%)</t>
  </si>
  <si>
    <t>3-Year Return</t>
  </si>
  <si>
    <t>5-Year Return(%)</t>
  </si>
  <si>
    <t>10-Year Return(%)</t>
  </si>
  <si>
    <t>Price to Earnings</t>
  </si>
  <si>
    <t>Median P/E</t>
  </si>
  <si>
    <t>Price to Book</t>
  </si>
  <si>
    <t>Median P/B</t>
  </si>
  <si>
    <t>Earning Yield(%)</t>
  </si>
  <si>
    <t>Price earnings to growth</t>
  </si>
  <si>
    <t>Dividend Yield(%)</t>
  </si>
  <si>
    <t>EV / EBITDA</t>
  </si>
  <si>
    <t>Price / Sales</t>
  </si>
  <si>
    <t>Price / Cash Flow</t>
  </si>
  <si>
    <t>Earning Per Share</t>
  </si>
  <si>
    <t>Book Value Per Share</t>
  </si>
  <si>
    <t>Cash Flow Per Share</t>
  </si>
  <si>
    <t>Free Cash Flow Per Share</t>
  </si>
  <si>
    <t>Dividend Per Share</t>
  </si>
  <si>
    <t>Delta</t>
  </si>
  <si>
    <t>Risk type</t>
  </si>
  <si>
    <t>POSITIVE/NEGATIVE</t>
  </si>
  <si>
    <t>Sanofi India Ltd.</t>
  </si>
  <si>
    <t>SANOFI</t>
  </si>
  <si>
    <t>INE058A01010</t>
  </si>
  <si>
    <t>Healthcare</t>
  </si>
  <si>
    <t>Drugs &amp; Pharma</t>
  </si>
  <si>
    <t>Page Industries Ltd.</t>
  </si>
  <si>
    <t>PAGEIND</t>
  </si>
  <si>
    <t>INE761H01022</t>
  </si>
  <si>
    <t>Textiles</t>
  </si>
  <si>
    <t>Readymade Garments</t>
  </si>
  <si>
    <t>Procter &amp; Gamble Hygiene &amp; Health Care Ltd.</t>
  </si>
  <si>
    <t>PGHH</t>
  </si>
  <si>
    <t>INE179A01014</t>
  </si>
  <si>
    <t>Consumer Staples</t>
  </si>
  <si>
    <t>Household &amp; Personal Products</t>
  </si>
  <si>
    <t>Abbott India Ltd.</t>
  </si>
  <si>
    <t>ABBOTINDIA</t>
  </si>
  <si>
    <t>INE358A01014</t>
  </si>
  <si>
    <t>Bosch Ltd.</t>
  </si>
  <si>
    <t>BOSCHLTD</t>
  </si>
  <si>
    <t>INE323A01026</t>
  </si>
  <si>
    <t>Automobile</t>
  </si>
  <si>
    <t>Auto Ancillaries</t>
  </si>
  <si>
    <t>Nestle India Ltd.</t>
  </si>
  <si>
    <t>NESTLEIND</t>
  </si>
  <si>
    <t>INE239A01016</t>
  </si>
  <si>
    <t>Dairy products</t>
  </si>
  <si>
    <t>Oracle Financial Services Software Ltd.</t>
  </si>
  <si>
    <t>OFSS</t>
  </si>
  <si>
    <t>INE881D01027</t>
  </si>
  <si>
    <t>Technology</t>
  </si>
  <si>
    <t>Software</t>
  </si>
  <si>
    <t>Bayer CropScience Ltd.</t>
  </si>
  <si>
    <t>BAYERCROP</t>
  </si>
  <si>
    <t>INE462A01022</t>
  </si>
  <si>
    <t>Chemicals</t>
  </si>
  <si>
    <t>Pesticides</t>
  </si>
  <si>
    <t>MRF Ltd.</t>
  </si>
  <si>
    <t>MRF</t>
  </si>
  <si>
    <t>INE883A01011</t>
  </si>
  <si>
    <t>Tyres &amp; Tubes</t>
  </si>
  <si>
    <t>Bajaj Auto Ltd.</t>
  </si>
  <si>
    <t>BAJAJ-AUTO</t>
  </si>
  <si>
    <t>INE917I01010</t>
  </si>
  <si>
    <t>Two &amp; Three Wheelers</t>
  </si>
  <si>
    <t>VST Industries Ltd.</t>
  </si>
  <si>
    <t>VSTIND</t>
  </si>
  <si>
    <t>INE710A01016</t>
  </si>
  <si>
    <t>Tobacco Products</t>
  </si>
  <si>
    <t>Procter &amp; Gamble Health Ltd.</t>
  </si>
  <si>
    <t>PGHL</t>
  </si>
  <si>
    <t>INE199A01012</t>
  </si>
  <si>
    <t>Gillette India Ltd.</t>
  </si>
  <si>
    <t>GILLETTE</t>
  </si>
  <si>
    <t>INE322A01010</t>
  </si>
  <si>
    <t>Bajaj Holdings &amp; Investment Ltd.</t>
  </si>
  <si>
    <t>BAJAJHLDNG</t>
  </si>
  <si>
    <t>INE118A01012</t>
  </si>
  <si>
    <t>Financial</t>
  </si>
  <si>
    <t>Investment Services</t>
  </si>
  <si>
    <t>Hero MotoCorp Ltd.</t>
  </si>
  <si>
    <t>HEROMOTOCO</t>
  </si>
  <si>
    <t>INE158A01026</t>
  </si>
  <si>
    <t>Glaxosmithkline Pharmaceuticals Ltd.</t>
  </si>
  <si>
    <t>GLAXO</t>
  </si>
  <si>
    <t>INE159A01016</t>
  </si>
  <si>
    <t>Honeywell Automation India Ltd.</t>
  </si>
  <si>
    <t>HONAUT</t>
  </si>
  <si>
    <t>INE671A01010</t>
  </si>
  <si>
    <t>Capital Goods</t>
  </si>
  <si>
    <t>Electronic Components</t>
  </si>
  <si>
    <t>Shree Cement Ltd.</t>
  </si>
  <si>
    <t>SHREECEM</t>
  </si>
  <si>
    <t>INE070A01015</t>
  </si>
  <si>
    <t>Materials</t>
  </si>
  <si>
    <t>Cement</t>
  </si>
  <si>
    <t>Maharashtra Scooters Ltd.</t>
  </si>
  <si>
    <t>MAHSCOOTER</t>
  </si>
  <si>
    <t>INE288A01013</t>
  </si>
  <si>
    <t>Akzo Nobel India Ltd.</t>
  </si>
  <si>
    <t>AKZOINDIA</t>
  </si>
  <si>
    <t>INE133A01011</t>
  </si>
  <si>
    <t>Paints &amp; Varnishes</t>
  </si>
  <si>
    <t>IIFL Wealth Management Ltd</t>
  </si>
  <si>
    <t>IIFLWAM</t>
  </si>
  <si>
    <t>INE466L01020</t>
  </si>
  <si>
    <t>Misc. Fin.services</t>
  </si>
  <si>
    <t>Blue Dart Express Ltd.</t>
  </si>
  <si>
    <t>BLUEDART</t>
  </si>
  <si>
    <t>INE233B01017</t>
  </si>
  <si>
    <t>Services</t>
  </si>
  <si>
    <t>Courier Services</t>
  </si>
  <si>
    <t>Esab India Ltd.</t>
  </si>
  <si>
    <t>ESABINDIA</t>
  </si>
  <si>
    <t>INE284A01012</t>
  </si>
  <si>
    <t>Welding machinery</t>
  </si>
  <si>
    <t>Maruti Suzuki India Ltd.</t>
  </si>
  <si>
    <t>MARUTI</t>
  </si>
  <si>
    <t>INE585B01010</t>
  </si>
  <si>
    <t>Cars &amp; Multi Utility Vehicles</t>
  </si>
  <si>
    <t>ACC Ltd.</t>
  </si>
  <si>
    <t>ACC</t>
  </si>
  <si>
    <t>INE012A01025</t>
  </si>
  <si>
    <t>Britannia Industries Ltd.</t>
  </si>
  <si>
    <t>BRITANNIA</t>
  </si>
  <si>
    <t>INE216A01030</t>
  </si>
  <si>
    <t>Bakery &amp; Milling Prod.</t>
  </si>
  <si>
    <t>Larsen &amp; Toubro Infotech Ltd.</t>
  </si>
  <si>
    <t>LTI</t>
  </si>
  <si>
    <t>INE214T01019</t>
  </si>
  <si>
    <t>Tata Investment Corporation Ltd.</t>
  </si>
  <si>
    <t>TATAINVEST</t>
  </si>
  <si>
    <t>INE672A01018</t>
  </si>
  <si>
    <t>Bata India Ltd.</t>
  </si>
  <si>
    <t>BATAINDIA</t>
  </si>
  <si>
    <t>INE176A01028</t>
  </si>
  <si>
    <t>Consumer Discretionary</t>
  </si>
  <si>
    <t>Footwear</t>
  </si>
  <si>
    <t>Coforge Ltd.</t>
  </si>
  <si>
    <t>COFORGE</t>
  </si>
  <si>
    <t>INE591G01017</t>
  </si>
  <si>
    <t>Hindustan Aeronautics Ltd.</t>
  </si>
  <si>
    <t>HAL</t>
  </si>
  <si>
    <t>INE066F01012</t>
  </si>
  <si>
    <t>Defence &amp; Aerospace</t>
  </si>
  <si>
    <t>Torrent Pharmaceuticals Ltd.</t>
  </si>
  <si>
    <t>TORNTPHARM</t>
  </si>
  <si>
    <t>INE685A01028</t>
  </si>
  <si>
    <t>CRISIL Ltd.</t>
  </si>
  <si>
    <t>CRISIL</t>
  </si>
  <si>
    <t>INE007A01025</t>
  </si>
  <si>
    <t>Credit Ratings &amp; Information</t>
  </si>
  <si>
    <t>Mphasis Ltd.</t>
  </si>
  <si>
    <t>MPHASIS</t>
  </si>
  <si>
    <t>INE356A01018</t>
  </si>
  <si>
    <t>Tech Mahindra Ltd.</t>
  </si>
  <si>
    <t>TECHM</t>
  </si>
  <si>
    <t>INE669C01036</t>
  </si>
  <si>
    <t>Vedanta Ltd.</t>
  </si>
  <si>
    <t>VEDL</t>
  </si>
  <si>
    <t>INE205A01025</t>
  </si>
  <si>
    <t>Metals &amp; Mining</t>
  </si>
  <si>
    <t>Non-Ferrous Metal</t>
  </si>
  <si>
    <t>Sundaram-Clayton Ltd.</t>
  </si>
  <si>
    <t>SUNCLAYLTD</t>
  </si>
  <si>
    <t>INE105A01035</t>
  </si>
  <si>
    <t>Tata Consultancy Services Ltd.</t>
  </si>
  <si>
    <t>TCS</t>
  </si>
  <si>
    <t>INE467B01029</t>
  </si>
  <si>
    <t>Tata Elxsi Ltd.</t>
  </si>
  <si>
    <t>TATAELXSI</t>
  </si>
  <si>
    <t>INE670A01012</t>
  </si>
  <si>
    <t>HCL Technologies Ltd.</t>
  </si>
  <si>
    <t>HCLTECH</t>
  </si>
  <si>
    <t>INE860A01027</t>
  </si>
  <si>
    <t>HDFC Asset Management Company Ltd.</t>
  </si>
  <si>
    <t>HDFCAMC</t>
  </si>
  <si>
    <t>INE127D01025</t>
  </si>
  <si>
    <t>Asset Management Companies</t>
  </si>
  <si>
    <t>Colgate-Palmolive (India) Ltd.</t>
  </si>
  <si>
    <t>COLPAL</t>
  </si>
  <si>
    <t>INE259A01022</t>
  </si>
  <si>
    <t>HEG Ltd.</t>
  </si>
  <si>
    <t>HEG</t>
  </si>
  <si>
    <t>INE545A01016</t>
  </si>
  <si>
    <t>Refractories</t>
  </si>
  <si>
    <t>Lakshmi Machine Works Ltd.</t>
  </si>
  <si>
    <t>LAXMIMACH</t>
  </si>
  <si>
    <t>INE269B01029</t>
  </si>
  <si>
    <t>Textile Machinery</t>
  </si>
  <si>
    <t>Computer Age Management Services Ltd.</t>
  </si>
  <si>
    <t>CAMS</t>
  </si>
  <si>
    <t>INE596I01012</t>
  </si>
  <si>
    <t>Business Services</t>
  </si>
  <si>
    <t>Ultratech Cement Ltd.</t>
  </si>
  <si>
    <t>ULTRACEMCO</t>
  </si>
  <si>
    <t>INE481G01011</t>
  </si>
  <si>
    <t>Mindtree Ltd.</t>
  </si>
  <si>
    <t>MINDTREE</t>
  </si>
  <si>
    <t>INE018I01017</t>
  </si>
  <si>
    <t>Shriram City Union Finance Ltd.</t>
  </si>
  <si>
    <t>SHRIRAMCIT</t>
  </si>
  <si>
    <t>INE722A01011</t>
  </si>
  <si>
    <t>Equipment Leasing</t>
  </si>
  <si>
    <t>Cera Sanitaryware Ltd.</t>
  </si>
  <si>
    <t>CERA</t>
  </si>
  <si>
    <t>INE739E01017</t>
  </si>
  <si>
    <t>Ceramic tiles</t>
  </si>
  <si>
    <t>L&amp;T Technology Services Ltd.</t>
  </si>
  <si>
    <t>LTTS</t>
  </si>
  <si>
    <t>INE010V01017</t>
  </si>
  <si>
    <t>Pfizer Ltd.</t>
  </si>
  <si>
    <t>PFIZER</t>
  </si>
  <si>
    <t>INE182A01018</t>
  </si>
  <si>
    <t>Alkem Laboratories Ltd.</t>
  </si>
  <si>
    <t>ALKEM</t>
  </si>
  <si>
    <t>INE540L01014</t>
  </si>
  <si>
    <t>Hindustan Unilever Ltd.</t>
  </si>
  <si>
    <t>HINDUNILVR</t>
  </si>
  <si>
    <t>INE030A01027</t>
  </si>
  <si>
    <t>Infosys Ltd.</t>
  </si>
  <si>
    <t>INFY</t>
  </si>
  <si>
    <t>INE009A01021</t>
  </si>
  <si>
    <t>Persistent Systems Ltd.</t>
  </si>
  <si>
    <t>PERSISTENT</t>
  </si>
  <si>
    <t>INE262H01013</t>
  </si>
  <si>
    <t>Divi's Laboratories Ltd.</t>
  </si>
  <si>
    <t>DIVISLAB</t>
  </si>
  <si>
    <t>INE361B01024</t>
  </si>
  <si>
    <t>Dr. Reddy's Laboratories Ltd.</t>
  </si>
  <si>
    <t>DRREDDY</t>
  </si>
  <si>
    <t>INE089A01023</t>
  </si>
  <si>
    <t>Housing Development Finance Corpn. Ltd.</t>
  </si>
  <si>
    <t>HDFC</t>
  </si>
  <si>
    <t>INE001A01036</t>
  </si>
  <si>
    <t>Housing Finance</t>
  </si>
  <si>
    <t>Balkrishna Industries Ltd.</t>
  </si>
  <si>
    <t>BALKRISIND</t>
  </si>
  <si>
    <t>INE787D01026</t>
  </si>
  <si>
    <t>Godfrey Phillips India Ltd.</t>
  </si>
  <si>
    <t>GODFRYPHLP</t>
  </si>
  <si>
    <t>INE260B01028</t>
  </si>
  <si>
    <t>Multi Commodity Exchange Of India Ltd.</t>
  </si>
  <si>
    <t>MCX</t>
  </si>
  <si>
    <t>INE745G01035</t>
  </si>
  <si>
    <t>Exchange Services</t>
  </si>
  <si>
    <t>Angel One Ltd.</t>
  </si>
  <si>
    <t>ANGELONE</t>
  </si>
  <si>
    <t>INE732I01013</t>
  </si>
  <si>
    <t>Brokerage Services</t>
  </si>
  <si>
    <t>Atul Ltd.</t>
  </si>
  <si>
    <t>ATUL</t>
  </si>
  <si>
    <t>INE100A01010</t>
  </si>
  <si>
    <t>Dyes &amp; Pigments</t>
  </si>
  <si>
    <t>Mahanagar Gas Ltd.</t>
  </si>
  <si>
    <t>MGL</t>
  </si>
  <si>
    <t>INE002S01010</t>
  </si>
  <si>
    <t>Energy</t>
  </si>
  <si>
    <t>Natural Gas Utilities</t>
  </si>
  <si>
    <t>Cyient Ltd.</t>
  </si>
  <si>
    <t>CYIENT</t>
  </si>
  <si>
    <t>INE136B01020</t>
  </si>
  <si>
    <t>ICICI Securities Ltd.</t>
  </si>
  <si>
    <t>ISEC</t>
  </si>
  <si>
    <t>INE763G01020</t>
  </si>
  <si>
    <t>Supreme Industries Ltd.</t>
  </si>
  <si>
    <t>SUPREMEIND</t>
  </si>
  <si>
    <t>INE195A01028</t>
  </si>
  <si>
    <t>Plastic Tubes &amp; Pipes</t>
  </si>
  <si>
    <t>Larsen &amp; Toubro Ltd.</t>
  </si>
  <si>
    <t>LT</t>
  </si>
  <si>
    <t>INE018A01030</t>
  </si>
  <si>
    <t>Construction</t>
  </si>
  <si>
    <t>Infrastructure</t>
  </si>
  <si>
    <t>Eicher Motors Ltd.</t>
  </si>
  <si>
    <t>EICHERMOT</t>
  </si>
  <si>
    <t>INE066A01021</t>
  </si>
  <si>
    <t>Sonata Software Ltd.</t>
  </si>
  <si>
    <t>SONATSOFTW</t>
  </si>
  <si>
    <t>INE269A01021</t>
  </si>
  <si>
    <t>UTI Asset Management Company Ltd.</t>
  </si>
  <si>
    <t>UTIAMC</t>
  </si>
  <si>
    <t>INE094J01016</t>
  </si>
  <si>
    <t>Tata Communications Ltd.</t>
  </si>
  <si>
    <t>TATACOMM</t>
  </si>
  <si>
    <t>INE151A01013</t>
  </si>
  <si>
    <t>Communication</t>
  </si>
  <si>
    <t>Telecom Services</t>
  </si>
  <si>
    <t>Bajaj Finance Ltd.</t>
  </si>
  <si>
    <t>BAJFINANCE</t>
  </si>
  <si>
    <t>INE296A01024</t>
  </si>
  <si>
    <t>Hire Purchase</t>
  </si>
  <si>
    <t>Muthoot Finance Ltd.</t>
  </si>
  <si>
    <t>MUTHOOTFIN</t>
  </si>
  <si>
    <t>INE414G01012</t>
  </si>
  <si>
    <t>Shriram Transport Finance Company Ltd.</t>
  </si>
  <si>
    <t>SRTRANSFIN</t>
  </si>
  <si>
    <t>INE721A01013</t>
  </si>
  <si>
    <t>Asian Paints Ltd.</t>
  </si>
  <si>
    <t>ASIANPAINT</t>
  </si>
  <si>
    <t>INE021A01026</t>
  </si>
  <si>
    <t>Mastek Ltd.</t>
  </si>
  <si>
    <t>MASTEK</t>
  </si>
  <si>
    <t>INE759A01021</t>
  </si>
  <si>
    <t>Cummins India Ltd.</t>
  </si>
  <si>
    <t>CUMMINSIND</t>
  </si>
  <si>
    <t>INE298A01020</t>
  </si>
  <si>
    <t>Diesel Engines</t>
  </si>
  <si>
    <t>Galaxy Surfactants Ltd.</t>
  </si>
  <si>
    <t>GALAXYSURF</t>
  </si>
  <si>
    <t>INE600K01018</t>
  </si>
  <si>
    <t>Organic Chemicals</t>
  </si>
  <si>
    <t>Hindustan Zinc Ltd.</t>
  </si>
  <si>
    <t>HINDZINC</t>
  </si>
  <si>
    <t>INE267A01025</t>
  </si>
  <si>
    <t>JSW Steel Ltd.</t>
  </si>
  <si>
    <t>JSWSTEEL</t>
  </si>
  <si>
    <t>INE019A01038</t>
  </si>
  <si>
    <t>Finished Steel</t>
  </si>
  <si>
    <t>Coal India Ltd.</t>
  </si>
  <si>
    <t>COALINDIA</t>
  </si>
  <si>
    <t>INE522F01014</t>
  </si>
  <si>
    <t>Coal &amp; Lignite</t>
  </si>
  <si>
    <t>Rites Ltd.</t>
  </si>
  <si>
    <t>RITES</t>
  </si>
  <si>
    <t>INE320J01015</t>
  </si>
  <si>
    <t>SRF Ltd.</t>
  </si>
  <si>
    <t>SRF</t>
  </si>
  <si>
    <t>INE647A01010</t>
  </si>
  <si>
    <t>Diversified</t>
  </si>
  <si>
    <t>JB Chemicals &amp; Pharmaceuticals Ltd.</t>
  </si>
  <si>
    <t>JBCHEPHARM</t>
  </si>
  <si>
    <t>INE572A01028</t>
  </si>
  <si>
    <t>Bharat Petroleum Corporation Ltd.</t>
  </si>
  <si>
    <t>BPCL</t>
  </si>
  <si>
    <t>INE029A01011</t>
  </si>
  <si>
    <t>Oil Refineries &amp; Marketing</t>
  </si>
  <si>
    <t>Schaeffler India Ltd.</t>
  </si>
  <si>
    <t>SCHAEFFLER</t>
  </si>
  <si>
    <t>INE513A01022</t>
  </si>
  <si>
    <t>Ball Bearings</t>
  </si>
  <si>
    <t>Cochin Shipyard Ltd.</t>
  </si>
  <si>
    <t>COCHINSHIP</t>
  </si>
  <si>
    <t>INE704P01017</t>
  </si>
  <si>
    <t>Ship Building</t>
  </si>
  <si>
    <t>HDFC Bank Ltd.</t>
  </si>
  <si>
    <t>HDFCBANK</t>
  </si>
  <si>
    <t>INE040A01026</t>
  </si>
  <si>
    <t>Banking</t>
  </si>
  <si>
    <t>REC Ltd.</t>
  </si>
  <si>
    <t>RECLTD</t>
  </si>
  <si>
    <t>INE020B01018</t>
  </si>
  <si>
    <t>SIDCs/SFCs</t>
  </si>
  <si>
    <t>GHCL Ltd.</t>
  </si>
  <si>
    <t>GHCL</t>
  </si>
  <si>
    <t>INE539A01019</t>
  </si>
  <si>
    <t>Soda Ash</t>
  </si>
  <si>
    <t>JK Cement Ltd</t>
  </si>
  <si>
    <t>JKCEMENT</t>
  </si>
  <si>
    <t>INE823G01014</t>
  </si>
  <si>
    <t>Thyrocare Technologies Ltd.</t>
  </si>
  <si>
    <t>THYROCARE</t>
  </si>
  <si>
    <t>INE594H01019</t>
  </si>
  <si>
    <t>Diagnostics Services</t>
  </si>
  <si>
    <t>Power Grid Corporation Of India Ltd.</t>
  </si>
  <si>
    <t>POWERGRID</t>
  </si>
  <si>
    <t>INE752E01010</t>
  </si>
  <si>
    <t>Electricity Distribution</t>
  </si>
  <si>
    <t>NMDC Ltd.</t>
  </si>
  <si>
    <t>NMDC</t>
  </si>
  <si>
    <t>INE584A01023</t>
  </si>
  <si>
    <t>Minerals</t>
  </si>
  <si>
    <t>DCM Shriram Ltd.</t>
  </si>
  <si>
    <t>DCMSHRIRAM</t>
  </si>
  <si>
    <t>INE499A01024</t>
  </si>
  <si>
    <t>SKF India Ltd.</t>
  </si>
  <si>
    <t>SKFINDIA</t>
  </si>
  <si>
    <t>INE640A01023</t>
  </si>
  <si>
    <t>Oil India Ltd.</t>
  </si>
  <si>
    <t>OIL</t>
  </si>
  <si>
    <t>INE274J01014</t>
  </si>
  <si>
    <t>Oil &amp; Gas Exploration</t>
  </si>
  <si>
    <t>Alembic Pharmaceuticals Ltd.</t>
  </si>
  <si>
    <t>APLLTD</t>
  </si>
  <si>
    <t>INE901L01018</t>
  </si>
  <si>
    <t>Dhanuka Agritech Ltd.</t>
  </si>
  <si>
    <t>DHANUKA</t>
  </si>
  <si>
    <t>INE435G01025</t>
  </si>
  <si>
    <t>Hindustan Petroleum Corporation Ltd.</t>
  </si>
  <si>
    <t>HINDPETRO</t>
  </si>
  <si>
    <t>INE094A01015</t>
  </si>
  <si>
    <t>Polycab India Ltd.</t>
  </si>
  <si>
    <t>POLYCAB</t>
  </si>
  <si>
    <t>INE455K01017</t>
  </si>
  <si>
    <t>Wires &amp; cables</t>
  </si>
  <si>
    <t>Ratnamani Metals &amp; Tubes Ltd.</t>
  </si>
  <si>
    <t>RATNAMANI</t>
  </si>
  <si>
    <t>INE703B01027</t>
  </si>
  <si>
    <t>Steel Tubes &amp; Pipes</t>
  </si>
  <si>
    <t>Linde India Ltd.</t>
  </si>
  <si>
    <t>LINDEINDIA</t>
  </si>
  <si>
    <t>INE473A01011</t>
  </si>
  <si>
    <t>Indl.Gases</t>
  </si>
  <si>
    <t>Info Edge (India) Ltd.</t>
  </si>
  <si>
    <t>NAUKRI</t>
  </si>
  <si>
    <t>INE663F01024</t>
  </si>
  <si>
    <t>E-Commerce</t>
  </si>
  <si>
    <t>Indian Oil Corporation Ltd.</t>
  </si>
  <si>
    <t>IOC</t>
  </si>
  <si>
    <t>INE242A01010</t>
  </si>
  <si>
    <t>KSB Ltd.</t>
  </si>
  <si>
    <t>KSB</t>
  </si>
  <si>
    <t>INE999A01015</t>
  </si>
  <si>
    <t>Pumps &amp; Compressors</t>
  </si>
  <si>
    <t>Tata Chemicals Ltd.</t>
  </si>
  <si>
    <t>TATACHEM</t>
  </si>
  <si>
    <t>INE092A01019</t>
  </si>
  <si>
    <t>Coromandel International Ltd.</t>
  </si>
  <si>
    <t>COROMANDEL</t>
  </si>
  <si>
    <t>INE169A01031</t>
  </si>
  <si>
    <t>Other Fertilisers</t>
  </si>
  <si>
    <t>Dr. Lal Pathlabs Ltd.</t>
  </si>
  <si>
    <t>LALPATHLAB</t>
  </si>
  <si>
    <t>INE600L01024</t>
  </si>
  <si>
    <t>Grindwell Norton Ltd.</t>
  </si>
  <si>
    <t>GRINDWELL</t>
  </si>
  <si>
    <t>INE536A01023</t>
  </si>
  <si>
    <t>Abrasives</t>
  </si>
  <si>
    <t>Lux Industries Ltd.</t>
  </si>
  <si>
    <t>LUXIND</t>
  </si>
  <si>
    <t>INE150G01020</t>
  </si>
  <si>
    <t>Cloth</t>
  </si>
  <si>
    <t>Power Finance Corporation Ltd.</t>
  </si>
  <si>
    <t>PFC</t>
  </si>
  <si>
    <t>INE134E01011</t>
  </si>
  <si>
    <t>ZF Commercial Vehicle Control Systems India Ltd.</t>
  </si>
  <si>
    <t>ZFCVINDIA</t>
  </si>
  <si>
    <t>INE342J01019</t>
  </si>
  <si>
    <t>Apollo Hospitals Enterprise Ltd.</t>
  </si>
  <si>
    <t>APOLLOHOSP</t>
  </si>
  <si>
    <t>INE437A01024</t>
  </si>
  <si>
    <t>Health Services</t>
  </si>
  <si>
    <t>Mahindra &amp; Mahindra Ltd.</t>
  </si>
  <si>
    <t>M&amp;M</t>
  </si>
  <si>
    <t>INE101A01026</t>
  </si>
  <si>
    <t>ITC Ltd.</t>
  </si>
  <si>
    <t>ITC</t>
  </si>
  <si>
    <t>INE154A01025</t>
  </si>
  <si>
    <t>Petronet LNG Ltd.</t>
  </si>
  <si>
    <t>PETRONET</t>
  </si>
  <si>
    <t>INE347G01014</t>
  </si>
  <si>
    <t>Aditya Birla Sun Life AMC Ltd.</t>
  </si>
  <si>
    <t>ABSLAMC</t>
  </si>
  <si>
    <t>INE404A01024</t>
  </si>
  <si>
    <t>EID-Parry (India) Ltd.</t>
  </si>
  <si>
    <t>EIDPARRY</t>
  </si>
  <si>
    <t>INE126A01031</t>
  </si>
  <si>
    <t>Sugar</t>
  </si>
  <si>
    <t>Indus Towers Ltd.</t>
  </si>
  <si>
    <t>INDUSTOWER</t>
  </si>
  <si>
    <t>INE121J01017</t>
  </si>
  <si>
    <t>Communication Equipment</t>
  </si>
  <si>
    <t>Kajaria Ceramics Ltd.</t>
  </si>
  <si>
    <t>KAJARIACER</t>
  </si>
  <si>
    <t>INE217B01036</t>
  </si>
  <si>
    <t>Navin Fluorine International Ltd.</t>
  </si>
  <si>
    <t>NAVINFLUOR</t>
  </si>
  <si>
    <t>INE048G01026</t>
  </si>
  <si>
    <t>Nippon Life India Asset Management Ltd.</t>
  </si>
  <si>
    <t>NAM-INDIA</t>
  </si>
  <si>
    <t>INE298J01013</t>
  </si>
  <si>
    <t>Oil &amp; Natural Gas Corporation Ltd.</t>
  </si>
  <si>
    <t>ONGC</t>
  </si>
  <si>
    <t>INE213A01029</t>
  </si>
  <si>
    <t>United Breweries Ltd.</t>
  </si>
  <si>
    <t>UBL</t>
  </si>
  <si>
    <t>INE686F01025</t>
  </si>
  <si>
    <t>Beer</t>
  </si>
  <si>
    <t>Alkyl Amines Chemicals Ltd.</t>
  </si>
  <si>
    <t>ALKYLAMINE</t>
  </si>
  <si>
    <t>INE150B01039</t>
  </si>
  <si>
    <t>Astrazeneca Pharma India Ltd.</t>
  </si>
  <si>
    <t>ASTRAZEN</t>
  </si>
  <si>
    <t>INE203A01020</t>
  </si>
  <si>
    <t>BEML Ltd.</t>
  </si>
  <si>
    <t>BEML</t>
  </si>
  <si>
    <t>INE258A01016</t>
  </si>
  <si>
    <t>Other Machinery</t>
  </si>
  <si>
    <t>Birla Corporation Ltd.</t>
  </si>
  <si>
    <t>BIRLACORPN</t>
  </si>
  <si>
    <t>INE340A01012</t>
  </si>
  <si>
    <t>Blue Star Ltd.</t>
  </si>
  <si>
    <t>BLUESTARCO</t>
  </si>
  <si>
    <t>INE472A01039</t>
  </si>
  <si>
    <t>ACs &amp; Refrigerators</t>
  </si>
  <si>
    <t>Graphite India Ltd.</t>
  </si>
  <si>
    <t>GRAPHITE</t>
  </si>
  <si>
    <t>INE371A01025</t>
  </si>
  <si>
    <t>Grasim Industries Ltd.</t>
  </si>
  <si>
    <t>GRASIM</t>
  </si>
  <si>
    <t>INE047A01021</t>
  </si>
  <si>
    <t>Gujarat Narmada Valley Fertilizers &amp; Chemicals Ltd.</t>
  </si>
  <si>
    <t>GNFC</t>
  </si>
  <si>
    <t>INE113A01013</t>
  </si>
  <si>
    <t>Nitrogenous Fertilizer.</t>
  </si>
  <si>
    <t>Motilal Oswal Financial Services Ltd</t>
  </si>
  <si>
    <t>MOTILALOFS</t>
  </si>
  <si>
    <t>INE338I01027</t>
  </si>
  <si>
    <t>Pidilite Industries Ltd.</t>
  </si>
  <si>
    <t>PIDILITIND</t>
  </si>
  <si>
    <t>INE318A01026</t>
  </si>
  <si>
    <t>Misc.Chem.</t>
  </si>
  <si>
    <t>Sun Pharmaceutical Industries Ltd.</t>
  </si>
  <si>
    <t>SUNPHARMA</t>
  </si>
  <si>
    <t>INE044A01036</t>
  </si>
  <si>
    <t>UPL Ltd.</t>
  </si>
  <si>
    <t>UPL</t>
  </si>
  <si>
    <t>INE628A01036</t>
  </si>
  <si>
    <t>Inorganic Chem.</t>
  </si>
  <si>
    <t>The Great Eastern Shipping Company Ltd.</t>
  </si>
  <si>
    <t>GESHIP</t>
  </si>
  <si>
    <t>INE017A01032</t>
  </si>
  <si>
    <t>Shipping</t>
  </si>
  <si>
    <t>Ajanta Pharma Ltd.</t>
  </si>
  <si>
    <t>AJANTPHARM</t>
  </si>
  <si>
    <t>INE031B01049</t>
  </si>
  <si>
    <t>Godrej Agrovet Ltd.</t>
  </si>
  <si>
    <t>GODREJAGRO</t>
  </si>
  <si>
    <t>INE850D01014</t>
  </si>
  <si>
    <t>Oil Cakes &amp; Animal Feed</t>
  </si>
  <si>
    <t>Marico Ltd.</t>
  </si>
  <si>
    <t>MARICO</t>
  </si>
  <si>
    <t>INE196A01026</t>
  </si>
  <si>
    <t>Vegetable oils</t>
  </si>
  <si>
    <t>AIA Engineering Ltd.</t>
  </si>
  <si>
    <t>AIAENG</t>
  </si>
  <si>
    <t>INE212H01026</t>
  </si>
  <si>
    <t>Castings &amp; Forgings</t>
  </si>
  <si>
    <t>Aurobindo Pharma Ltd.</t>
  </si>
  <si>
    <t>AUROPHARMA</t>
  </si>
  <si>
    <t>INE406A01037</t>
  </si>
  <si>
    <t>Dalmia Bharat Ltd.</t>
  </si>
  <si>
    <t>DALBHARAT</t>
  </si>
  <si>
    <t>INE00R701025</t>
  </si>
  <si>
    <t>Deepak Fertilisers &amp; Petrochemicals Corporation Ltd.</t>
  </si>
  <si>
    <t>DEEPAKFERT</t>
  </si>
  <si>
    <t>INE501A01019</t>
  </si>
  <si>
    <t>Fine Organic Industries Ltd.</t>
  </si>
  <si>
    <t>FINEORG</t>
  </si>
  <si>
    <t>INE686Y01026</t>
  </si>
  <si>
    <t>GAIL (India) Ltd.</t>
  </si>
  <si>
    <t>GAIL</t>
  </si>
  <si>
    <t>INE129A01019</t>
  </si>
  <si>
    <t>Heidelberg Cement India Ltd.</t>
  </si>
  <si>
    <t>HEIDELBERG</t>
  </si>
  <si>
    <t>INE578A01017</t>
  </si>
  <si>
    <t>ICICI Lombard General Insurance Company Ltd.</t>
  </si>
  <si>
    <t>ICICIGI</t>
  </si>
  <si>
    <t>INE765G01017</t>
  </si>
  <si>
    <t>Insurance</t>
  </si>
  <si>
    <t>General Insurance</t>
  </si>
  <si>
    <t>Indiabulls Housing Finance Ltd.</t>
  </si>
  <si>
    <t>IBULHSGFIN</t>
  </si>
  <si>
    <t>INE148I01020</t>
  </si>
  <si>
    <t>Symphony Ltd.</t>
  </si>
  <si>
    <t>SYMPHONY</t>
  </si>
  <si>
    <t>INE225D01027</t>
  </si>
  <si>
    <t>Thermax Ltd.</t>
  </si>
  <si>
    <t>THERMAX</t>
  </si>
  <si>
    <t>INE152A01029</t>
  </si>
  <si>
    <t>Industrial Machinery</t>
  </si>
  <si>
    <t>Torrent Power Ltd.</t>
  </si>
  <si>
    <t>TORNTPOWER</t>
  </si>
  <si>
    <t>INE813H01021</t>
  </si>
  <si>
    <t>IndusInd Bank Ltd.</t>
  </si>
  <si>
    <t>INDUSINDBK</t>
  </si>
  <si>
    <t>INE095A01012</t>
  </si>
  <si>
    <t>LIC Housing Finance Ltd.</t>
  </si>
  <si>
    <t>LICHSGFIN</t>
  </si>
  <si>
    <t>INE115A01026</t>
  </si>
  <si>
    <t>Bharat Dynamics Ltd.</t>
  </si>
  <si>
    <t>BDL</t>
  </si>
  <si>
    <t>INE171Z01018</t>
  </si>
  <si>
    <t>Others</t>
  </si>
  <si>
    <t>Emami Ltd.</t>
  </si>
  <si>
    <t>EMAMILTD</t>
  </si>
  <si>
    <t>INE548C01032</t>
  </si>
  <si>
    <t>Gujarat Alkalies &amp; Chemicals Ltd.</t>
  </si>
  <si>
    <t>GUJALKALI</t>
  </si>
  <si>
    <t>INE186A01019</t>
  </si>
  <si>
    <t>Caustic Soda</t>
  </si>
  <si>
    <t>Metropolis Healthcare Ltd.</t>
  </si>
  <si>
    <t>METROPOLIS</t>
  </si>
  <si>
    <t>INE112L01020</t>
  </si>
  <si>
    <t>Reliance Industries Ltd.</t>
  </si>
  <si>
    <t>RELIANCE</t>
  </si>
  <si>
    <t>INE002A01018</t>
  </si>
  <si>
    <t>Siemens Ltd.</t>
  </si>
  <si>
    <t>SIEMENS</t>
  </si>
  <si>
    <t>INE003A01024</t>
  </si>
  <si>
    <t>Switching Equipment</t>
  </si>
  <si>
    <t>TCI Express Ltd.</t>
  </si>
  <si>
    <t>TCIEXP</t>
  </si>
  <si>
    <t>INE586V01016</t>
  </si>
  <si>
    <t>Chambal Fertilisers &amp; Chemicals Ltd.</t>
  </si>
  <si>
    <t>CHAMBLFERT</t>
  </si>
  <si>
    <t>INE085A01013</t>
  </si>
  <si>
    <t>Havells India Ltd.</t>
  </si>
  <si>
    <t>HAVELLS</t>
  </si>
  <si>
    <t>INE176B01034</t>
  </si>
  <si>
    <t>Solar Industries India Ltd.</t>
  </si>
  <si>
    <t>SOLARINDS</t>
  </si>
  <si>
    <t>INE343H01029</t>
  </si>
  <si>
    <t>Explosives</t>
  </si>
  <si>
    <t>Titan Company Ltd.</t>
  </si>
  <si>
    <t>TITAN</t>
  </si>
  <si>
    <t>INE280A01028</t>
  </si>
  <si>
    <t>Gems, Jewellery &amp; Accessories</t>
  </si>
  <si>
    <t>Mazagon Dock Shipbuilders Ltd.</t>
  </si>
  <si>
    <t>MAZDOCK</t>
  </si>
  <si>
    <t>INE249Z01012</t>
  </si>
  <si>
    <t>State Bank Of India</t>
  </si>
  <si>
    <t>SBIN</t>
  </si>
  <si>
    <t>INE062A01020</t>
  </si>
  <si>
    <t>Bharat Forge Ltd.</t>
  </si>
  <si>
    <t>BHARATFORG</t>
  </si>
  <si>
    <t>INE465A01025</t>
  </si>
  <si>
    <t>Deepak Nitrite Ltd.</t>
  </si>
  <si>
    <t>DEEPAKNTR</t>
  </si>
  <si>
    <t>INE288B01029</t>
  </si>
  <si>
    <t>Escorts Ltd.</t>
  </si>
  <si>
    <t>ESCORTS</t>
  </si>
  <si>
    <t>INE042A01014</t>
  </si>
  <si>
    <t>Tractors &amp; Farm Machinery</t>
  </si>
  <si>
    <t>Garware Technical Fibres Ltd.</t>
  </si>
  <si>
    <t>GARFIBRES</t>
  </si>
  <si>
    <t>INE276A01018</t>
  </si>
  <si>
    <t>Misc.Textiles</t>
  </si>
  <si>
    <t>NTPC Ltd.</t>
  </si>
  <si>
    <t>NTPC</t>
  </si>
  <si>
    <t>INE733E01010</t>
  </si>
  <si>
    <t>Electricity Generation</t>
  </si>
  <si>
    <t>Redington India Ltd.</t>
  </si>
  <si>
    <t>REDINGTON</t>
  </si>
  <si>
    <t>INE891D01026</t>
  </si>
  <si>
    <t>Trading</t>
  </si>
  <si>
    <t>Canara Bank</t>
  </si>
  <si>
    <t>CANBK</t>
  </si>
  <si>
    <t>INE476A01014</t>
  </si>
  <si>
    <t>Indian Bank</t>
  </si>
  <si>
    <t>INDIANB</t>
  </si>
  <si>
    <t>INE562A01011</t>
  </si>
  <si>
    <t>Kalpataru Power Transmission Ltd.</t>
  </si>
  <si>
    <t>KALPATPOWR</t>
  </si>
  <si>
    <t>INE220B01022</t>
  </si>
  <si>
    <t>Power Projects</t>
  </si>
  <si>
    <t>National Aluminium Company Ltd.</t>
  </si>
  <si>
    <t>NATIONALUM</t>
  </si>
  <si>
    <t>INE139A01034</t>
  </si>
  <si>
    <t>Aluminium</t>
  </si>
  <si>
    <t>Vinati Organics Ltd.</t>
  </si>
  <si>
    <t>VINATIORGA</t>
  </si>
  <si>
    <t>INE410B01037</t>
  </si>
  <si>
    <t>Sundram Fasteners Ltd.</t>
  </si>
  <si>
    <t>SUNDRMFAST</t>
  </si>
  <si>
    <t>INE387A01021</t>
  </si>
  <si>
    <t>Fasteners</t>
  </si>
  <si>
    <t>Ambuja Cements Ltd.</t>
  </si>
  <si>
    <t>AMBUJACEM</t>
  </si>
  <si>
    <t>INE079A01024</t>
  </si>
  <si>
    <t>Avanti Feeds Ltd.</t>
  </si>
  <si>
    <t>AVANTIFEED</t>
  </si>
  <si>
    <t>INE871C01038</t>
  </si>
  <si>
    <t>Aquaculture</t>
  </si>
  <si>
    <t>Endurance Technologies Ltd.</t>
  </si>
  <si>
    <t>ENDURANCE</t>
  </si>
  <si>
    <t>INE913H01037</t>
  </si>
  <si>
    <t>Tata Consumer Products Ltd.</t>
  </si>
  <si>
    <t>TATACONSUM</t>
  </si>
  <si>
    <t>INE192A01025</t>
  </si>
  <si>
    <t>Food Processing</t>
  </si>
  <si>
    <t>Eris Lifesciences Ltd.</t>
  </si>
  <si>
    <t>ERIS</t>
  </si>
  <si>
    <t>INE406M01024</t>
  </si>
  <si>
    <t>Balaji Amines Ltd.</t>
  </si>
  <si>
    <t>BALAMINES</t>
  </si>
  <si>
    <t>INE050E01027</t>
  </si>
  <si>
    <t>BASF India Ltd.</t>
  </si>
  <si>
    <t>BASF</t>
  </si>
  <si>
    <t>INE373A01013</t>
  </si>
  <si>
    <t>GMM Pfaudler Ltd.</t>
  </si>
  <si>
    <t>GMMPFAUDLR</t>
  </si>
  <si>
    <t>INE541A01023</t>
  </si>
  <si>
    <t>Chemical Machinery</t>
  </si>
  <si>
    <t>Hatsun Agro Products Ltd.</t>
  </si>
  <si>
    <t>HATSUN</t>
  </si>
  <si>
    <t>INE473B01035</t>
  </si>
  <si>
    <t>MOIL Ltd.</t>
  </si>
  <si>
    <t>MOIL</t>
  </si>
  <si>
    <t>INE490G01020</t>
  </si>
  <si>
    <t>PI Industries Ltd.</t>
  </si>
  <si>
    <t>PIIND</t>
  </si>
  <si>
    <t>INE603J01030</t>
  </si>
  <si>
    <t>TTK Prestige Ltd.</t>
  </si>
  <si>
    <t>TTKPRESTIG</t>
  </si>
  <si>
    <t>INE690A01028</t>
  </si>
  <si>
    <t>Kitchenware &amp; Appliances</t>
  </si>
  <si>
    <t>Vaibhav Global Ltd.</t>
  </si>
  <si>
    <t>VAIBHAVGBL</t>
  </si>
  <si>
    <t>INE884A01027</t>
  </si>
  <si>
    <t>Wipro Ltd.</t>
  </si>
  <si>
    <t>WIPRO</t>
  </si>
  <si>
    <t>INE075A01022</t>
  </si>
  <si>
    <t>Castrol India Ltd.</t>
  </si>
  <si>
    <t>CASTROLIND</t>
  </si>
  <si>
    <t>INE172A01027</t>
  </si>
  <si>
    <t>Lubricants &amp; Grease</t>
  </si>
  <si>
    <t>Finolex Cables Ltd.</t>
  </si>
  <si>
    <t>FINCABLES</t>
  </si>
  <si>
    <t>INE235A01022</t>
  </si>
  <si>
    <t>JK Paper Ltd.</t>
  </si>
  <si>
    <t>JKPAPER</t>
  </si>
  <si>
    <t>INE789E01012</t>
  </si>
  <si>
    <t>Paper</t>
  </si>
  <si>
    <t>Voltas Ltd.</t>
  </si>
  <si>
    <t>VOLTAS</t>
  </si>
  <si>
    <t>INE226A01021</t>
  </si>
  <si>
    <t>Natco Pharma Ltd.</t>
  </si>
  <si>
    <t>NATCOPHARM</t>
  </si>
  <si>
    <t>INE987B01026</t>
  </si>
  <si>
    <t>ABB India Ltd.</t>
  </si>
  <si>
    <t>ABB</t>
  </si>
  <si>
    <t>INE117A01022</t>
  </si>
  <si>
    <t>Dabur India Ltd.</t>
  </si>
  <si>
    <t>DABUR</t>
  </si>
  <si>
    <t>INE016A01026</t>
  </si>
  <si>
    <t>Tata Steel Ltd.</t>
  </si>
  <si>
    <t>TATASTEEL</t>
  </si>
  <si>
    <t>INE081A01012</t>
  </si>
  <si>
    <t>Adani Ports and Special Economic Zone Ltd.</t>
  </si>
  <si>
    <t>ADANIPORTS</t>
  </si>
  <si>
    <t>INE742F01042</t>
  </si>
  <si>
    <t>Marine Port Services</t>
  </si>
  <si>
    <t>CCL Products (India) Ltd.</t>
  </si>
  <si>
    <t>CCL</t>
  </si>
  <si>
    <t>INE421D01022</t>
  </si>
  <si>
    <t>Tea &amp; Coffee</t>
  </si>
  <si>
    <t>Cipla Ltd.</t>
  </si>
  <si>
    <t>CIPLA</t>
  </si>
  <si>
    <t>INE059A01026</t>
  </si>
  <si>
    <t>Container Corporation Of India Ltd.</t>
  </si>
  <si>
    <t>CONCOR</t>
  </si>
  <si>
    <t>INE111A01025</t>
  </si>
  <si>
    <t>Logistics</t>
  </si>
  <si>
    <t>HLE Glascoat Ltd.</t>
  </si>
  <si>
    <t>HLEGLAS</t>
  </si>
  <si>
    <t>INE461D01010</t>
  </si>
  <si>
    <t>ICICI Bank Ltd.</t>
  </si>
  <si>
    <t>ICICIBANK</t>
  </si>
  <si>
    <t>INE090A01021</t>
  </si>
  <si>
    <t>JK Lakshmi Cement Ltd.</t>
  </si>
  <si>
    <t>JKLAKSHMI</t>
  </si>
  <si>
    <t>INE786A01032</t>
  </si>
  <si>
    <t>Jubilant Pharmova Ltd.</t>
  </si>
  <si>
    <t>JUBLPHARMA</t>
  </si>
  <si>
    <t>INE700A01033</t>
  </si>
  <si>
    <t>PCBL Ltd.</t>
  </si>
  <si>
    <t>PCBL</t>
  </si>
  <si>
    <t>INE602A01031</t>
  </si>
  <si>
    <t>Carbon Black</t>
  </si>
  <si>
    <t>Route Mobile Ltd.</t>
  </si>
  <si>
    <t>ROUTE</t>
  </si>
  <si>
    <t>INE450U01017</t>
  </si>
  <si>
    <t>Sudarshan Chemical Industries Ltd.</t>
  </si>
  <si>
    <t>SUDARSCHEM</t>
  </si>
  <si>
    <t>INE659A01023</t>
  </si>
  <si>
    <t>Sun TV Network Ltd.</t>
  </si>
  <si>
    <t>SUNTV</t>
  </si>
  <si>
    <t>INE424H01027</t>
  </si>
  <si>
    <t>Media &amp; Entertainment</t>
  </si>
  <si>
    <t>Suven Pharmaceuticals Ltd.</t>
  </si>
  <si>
    <t>SUVENPHAR</t>
  </si>
  <si>
    <t>INE03QK01018</t>
  </si>
  <si>
    <t>Welspun Corp Ltd.</t>
  </si>
  <si>
    <t>WELCORP</t>
  </si>
  <si>
    <t>INE191B01025</t>
  </si>
  <si>
    <t>Whirlpool Of India Ltd.</t>
  </si>
  <si>
    <t>WHIRLPOOL</t>
  </si>
  <si>
    <t>INE716A01013</t>
  </si>
  <si>
    <t>Zensar Technologies Ltd.</t>
  </si>
  <si>
    <t>ZENSARTECH</t>
  </si>
  <si>
    <t>INE520A01027</t>
  </si>
  <si>
    <t>Zydus Wellness Ltd.</t>
  </si>
  <si>
    <t>ZYDUSWELL</t>
  </si>
  <si>
    <t>INE768C01010</t>
  </si>
  <si>
    <t>Shyam Metalics and Energy Ltd,</t>
  </si>
  <si>
    <t>SHYAMMETL</t>
  </si>
  <si>
    <t>INE810G01011</t>
  </si>
  <si>
    <t>Other Metal Products</t>
  </si>
  <si>
    <t>Amara Raja Batteries Ltd.</t>
  </si>
  <si>
    <t>AMARAJABAT</t>
  </si>
  <si>
    <t>INE885A01032</t>
  </si>
  <si>
    <t>Storage Batteries</t>
  </si>
  <si>
    <t>Bharat Electronics Ltd.</t>
  </si>
  <si>
    <t>BEL</t>
  </si>
  <si>
    <t>INE263A01024</t>
  </si>
  <si>
    <t>Electronic Equipment</t>
  </si>
  <si>
    <t>Birlasoft Ltd.</t>
  </si>
  <si>
    <t>BSOFT</t>
  </si>
  <si>
    <t>INE836A01035</t>
  </si>
  <si>
    <t>CESC Ltd.</t>
  </si>
  <si>
    <t>CESC</t>
  </si>
  <si>
    <t>INE486A01021</t>
  </si>
  <si>
    <t>EPL Ltd.</t>
  </si>
  <si>
    <t>EPL</t>
  </si>
  <si>
    <t>INE255A01020</t>
  </si>
  <si>
    <t>Packaging &amp; Containers</t>
  </si>
  <si>
    <t>Praj Industries Ltd.</t>
  </si>
  <si>
    <t>PRAJIND</t>
  </si>
  <si>
    <t>INE074A01025</t>
  </si>
  <si>
    <t>Bajaj Finserv Ltd.</t>
  </si>
  <si>
    <t>BAJAJFINSV</t>
  </si>
  <si>
    <t>INE918I01018</t>
  </si>
  <si>
    <t>Century Textiles &amp; Industries Ltd.</t>
  </si>
  <si>
    <t>CENTURYTEX</t>
  </si>
  <si>
    <t>INE055A01016</t>
  </si>
  <si>
    <t>Finolex Industries Ltd.</t>
  </si>
  <si>
    <t>FINPIPE</t>
  </si>
  <si>
    <t>INE183A01024</t>
  </si>
  <si>
    <t>Gujarat Pipavav Port Ltd</t>
  </si>
  <si>
    <t>GPPL</t>
  </si>
  <si>
    <t>INE517F01014</t>
  </si>
  <si>
    <t>Hindalco Industries Ltd.</t>
  </si>
  <si>
    <t>HINDALCO</t>
  </si>
  <si>
    <t>INE038A01020</t>
  </si>
  <si>
    <t>Ipca Laboratories Ltd.</t>
  </si>
  <si>
    <t>IPCALAB</t>
  </si>
  <si>
    <t>INE571A01038</t>
  </si>
  <si>
    <t>KEC International Ltd.</t>
  </si>
  <si>
    <t>KEC</t>
  </si>
  <si>
    <t>INE389H01022</t>
  </si>
  <si>
    <t>Lupin Ltd.</t>
  </si>
  <si>
    <t>LUPIN</t>
  </si>
  <si>
    <t>INE326A01037</t>
  </si>
  <si>
    <t>Quess Corp Ltd.</t>
  </si>
  <si>
    <t>QUESS</t>
  </si>
  <si>
    <t>INE615P01015</t>
  </si>
  <si>
    <t>Business Consultancy</t>
  </si>
  <si>
    <t>Happiest Minds Technologies Ltd.</t>
  </si>
  <si>
    <t>HAPPSTMNDS</t>
  </si>
  <si>
    <t>INE419U01012</t>
  </si>
  <si>
    <t>TVS Motor Company Ltd.</t>
  </si>
  <si>
    <t>TVSMOTOR</t>
  </si>
  <si>
    <t>INE494B01023</t>
  </si>
  <si>
    <t>Indraprastha Gas Ltd.</t>
  </si>
  <si>
    <t>IGL</t>
  </si>
  <si>
    <t>INE203G01027</t>
  </si>
  <si>
    <t>Mahindra &amp; Mahindra Financial Services Ltd.</t>
  </si>
  <si>
    <t>M&amp;MFIN</t>
  </si>
  <si>
    <t>INE774D01024</t>
  </si>
  <si>
    <t>APL Apollo Tubes Ltd.</t>
  </si>
  <si>
    <t>APLAPOLLO</t>
  </si>
  <si>
    <t>INE702C01019</t>
  </si>
  <si>
    <t>Carborundum Universal Ltd.</t>
  </si>
  <si>
    <t>CARBORUNIV</t>
  </si>
  <si>
    <t>INE120A01034</t>
  </si>
  <si>
    <t>Firstsource Solutions Ltd.</t>
  </si>
  <si>
    <t>FSL</t>
  </si>
  <si>
    <t>INE684F01012</t>
  </si>
  <si>
    <t>Misc.Other Services</t>
  </si>
  <si>
    <t>Housing &amp; Urban Development Corporation Ltd.</t>
  </si>
  <si>
    <t>HUDCO</t>
  </si>
  <si>
    <t>INE031A01017</t>
  </si>
  <si>
    <t>IIFL Finance Ltd.</t>
  </si>
  <si>
    <t>IIFL</t>
  </si>
  <si>
    <t>INE530B01024</t>
  </si>
  <si>
    <t>Indian Railway Catering &amp; Tourism Corporation Ltd.</t>
  </si>
  <si>
    <t>IRCTC</t>
  </si>
  <si>
    <t>INE335Y01020</t>
  </si>
  <si>
    <t>Travel &amp; Tourism</t>
  </si>
  <si>
    <t>KRBL Ltd.</t>
  </si>
  <si>
    <t>KRBL</t>
  </si>
  <si>
    <t>INE001B01026</t>
  </si>
  <si>
    <t>Other Agriculture Products</t>
  </si>
  <si>
    <t>Prince Pipes &amp; Fittings Ltd.</t>
  </si>
  <si>
    <t>PRINCEPIPE</t>
  </si>
  <si>
    <t>INE689W01016</t>
  </si>
  <si>
    <t>Tube Investments of India Ltd.</t>
  </si>
  <si>
    <t>TIINDIA</t>
  </si>
  <si>
    <t>INE974X01010</t>
  </si>
  <si>
    <t>Vardhman Textiles Ltd.</t>
  </si>
  <si>
    <t>VTL</t>
  </si>
  <si>
    <t>INE825A01020</t>
  </si>
  <si>
    <t>Cotton &amp; Blended Yarn</t>
  </si>
  <si>
    <t>Apollo Tyres Ltd.</t>
  </si>
  <si>
    <t>APOLLOTYRE</t>
  </si>
  <si>
    <t>INE438A01022</t>
  </si>
  <si>
    <t>Clean Science And Technology Ltd.</t>
  </si>
  <si>
    <t>CLEAN</t>
  </si>
  <si>
    <t>INE227W01023</t>
  </si>
  <si>
    <t>Berger Paints India Ltd.</t>
  </si>
  <si>
    <t>BERGEPAINT</t>
  </si>
  <si>
    <t>INE463A01038</t>
  </si>
  <si>
    <t>KPIT Technologies Ltd.</t>
  </si>
  <si>
    <t>KPITTECH</t>
  </si>
  <si>
    <t>INE04I401011</t>
  </si>
  <si>
    <t>Aarti Industries Ltd.</t>
  </si>
  <si>
    <t>AARTIIND</t>
  </si>
  <si>
    <t>INE769A01020</t>
  </si>
  <si>
    <t>Allcargo Logistics Ltd.</t>
  </si>
  <si>
    <t>ALLCARGO</t>
  </si>
  <si>
    <t>INE418H01029</t>
  </si>
  <si>
    <t>Astral Ltd.</t>
  </si>
  <si>
    <t>ASTRAL</t>
  </si>
  <si>
    <t>INE006I01046</t>
  </si>
  <si>
    <t>Bajaj Electricals Ltd.</t>
  </si>
  <si>
    <t>BAJAJELEC</t>
  </si>
  <si>
    <t>INE193E01025</t>
  </si>
  <si>
    <t>Bharti Airtel Ltd.</t>
  </si>
  <si>
    <t>BHARTIARTL</t>
  </si>
  <si>
    <t>INE397D01024</t>
  </si>
  <si>
    <t>Can Fin Homes Ltd.</t>
  </si>
  <si>
    <t>CANFINHOME</t>
  </si>
  <si>
    <t>INE477A01020</t>
  </si>
  <si>
    <t>Caplin Point Laboratories Ltd.</t>
  </si>
  <si>
    <t>CAPLIPOINT</t>
  </si>
  <si>
    <t>INE475E01026</t>
  </si>
  <si>
    <t>Ceat Ltd.</t>
  </si>
  <si>
    <t>CEATLTD</t>
  </si>
  <si>
    <t>INE482A01020</t>
  </si>
  <si>
    <t>DLF Ltd.</t>
  </si>
  <si>
    <t>DLF</t>
  </si>
  <si>
    <t>INE271C01023</t>
  </si>
  <si>
    <t>Real Estate</t>
  </si>
  <si>
    <t>Hitachi Energy India Ltd.</t>
  </si>
  <si>
    <t>POWERINDIA</t>
  </si>
  <si>
    <t>INE07Y701011</t>
  </si>
  <si>
    <t>Indigo Paints Ltd.</t>
  </si>
  <si>
    <t>INDIGOPNTS</t>
  </si>
  <si>
    <t>INE09VQ01012</t>
  </si>
  <si>
    <t>Manappuram Finance Ltd.</t>
  </si>
  <si>
    <t>MANAPPURAM</t>
  </si>
  <si>
    <t>INE522D01027</t>
  </si>
  <si>
    <t>MAS Financial Services Ltd.</t>
  </si>
  <si>
    <t>MASFIN</t>
  </si>
  <si>
    <t>INE348L01012</t>
  </si>
  <si>
    <t>Nesco Ltd.</t>
  </si>
  <si>
    <t>NESCO</t>
  </si>
  <si>
    <t>INE317F01035</t>
  </si>
  <si>
    <t>Commercial Complexes</t>
  </si>
  <si>
    <t>Nocil Ltd.</t>
  </si>
  <si>
    <t>NOCIL</t>
  </si>
  <si>
    <t>INE163A01018</t>
  </si>
  <si>
    <t>Rubber &amp; Rubber Products</t>
  </si>
  <si>
    <t>Oberoi Realty Ltd.</t>
  </si>
  <si>
    <t>OBEROIRLTY</t>
  </si>
  <si>
    <t>INE093I01010</t>
  </si>
  <si>
    <t>Rallis India Ltd.</t>
  </si>
  <si>
    <t>RALLIS</t>
  </si>
  <si>
    <t>INE613A01020</t>
  </si>
  <si>
    <t>Saregama India Ltd.</t>
  </si>
  <si>
    <t>SAREGAMA</t>
  </si>
  <si>
    <t>INE979A01025</t>
  </si>
  <si>
    <t>Sobha Ltd.</t>
  </si>
  <si>
    <t>SOBHA</t>
  </si>
  <si>
    <t>INE671H01015</t>
  </si>
  <si>
    <t>The Ramco Cements Ltd.</t>
  </si>
  <si>
    <t>RAMCOCEM</t>
  </si>
  <si>
    <t>INE331A01037</t>
  </si>
  <si>
    <t>Uflex Ltd.</t>
  </si>
  <si>
    <t>UFLEX</t>
  </si>
  <si>
    <t>INE516A01017</t>
  </si>
  <si>
    <t>Rashtriya Chemicals &amp; Fertilizers Ltd.</t>
  </si>
  <si>
    <t>RCF</t>
  </si>
  <si>
    <t>INE027A01015</t>
  </si>
  <si>
    <t>Bank Of Baroda</t>
  </si>
  <si>
    <t>BANKBARODA</t>
  </si>
  <si>
    <t>INE028A01039</t>
  </si>
  <si>
    <t>Steel Authority Of India Ltd.</t>
  </si>
  <si>
    <t>SAIL</t>
  </si>
  <si>
    <t>INE114A01011</t>
  </si>
  <si>
    <t>Mishra Dhatu Nigam Ltd.</t>
  </si>
  <si>
    <t>MIDHANI</t>
  </si>
  <si>
    <t>INE099Z01011</t>
  </si>
  <si>
    <t>Triveni Turbine Ltd.</t>
  </si>
  <si>
    <t>TRITURBINE</t>
  </si>
  <si>
    <t>INE152M01016</t>
  </si>
  <si>
    <t>Aegis Logistics Ltd.</t>
  </si>
  <si>
    <t>AEGISCHEM</t>
  </si>
  <si>
    <t>INE208C01025</t>
  </si>
  <si>
    <t>Balrampur Chini Mills Ltd.</t>
  </si>
  <si>
    <t>BALRAMCHIN</t>
  </si>
  <si>
    <t>INE119A01028</t>
  </si>
  <si>
    <t>Crompton Greaves Consumer Electricals Ltd.</t>
  </si>
  <si>
    <t>CROMPTON</t>
  </si>
  <si>
    <t>INE299U01018</t>
  </si>
  <si>
    <t>Glenmark Pharmaceuticals Ltd.</t>
  </si>
  <si>
    <t>GLENMARK</t>
  </si>
  <si>
    <t>INE935A01035</t>
  </si>
  <si>
    <t>Intellect Design Arena Ltd.</t>
  </si>
  <si>
    <t>INTELLECT</t>
  </si>
  <si>
    <t>INE306R01017</t>
  </si>
  <si>
    <t>Ircon International Ltd.</t>
  </si>
  <si>
    <t>IRCON</t>
  </si>
  <si>
    <t>INE962Y01021</t>
  </si>
  <si>
    <t>Jyothy Labs Ltd.</t>
  </si>
  <si>
    <t>JYOTHYLAB</t>
  </si>
  <si>
    <t>INE668F01031</t>
  </si>
  <si>
    <t>KEI Industries Ltd.</t>
  </si>
  <si>
    <t>KEI</t>
  </si>
  <si>
    <t>INE878B01027</t>
  </si>
  <si>
    <t>Mahindra CIE Automotive Ltd.</t>
  </si>
  <si>
    <t>MAHINDCIE</t>
  </si>
  <si>
    <t>INE536H01010</t>
  </si>
  <si>
    <t>NLC India Ltd.</t>
  </si>
  <si>
    <t>NLCINDIA</t>
  </si>
  <si>
    <t>INE589A01014</t>
  </si>
  <si>
    <t>Poly Medicure Ltd.</t>
  </si>
  <si>
    <t>POLYMED</t>
  </si>
  <si>
    <t>INE205C01021</t>
  </si>
  <si>
    <t>Medical Devices &amp; Equipment</t>
  </si>
  <si>
    <t>Relaxo Footwears Ltd.</t>
  </si>
  <si>
    <t>RELAXO</t>
  </si>
  <si>
    <t>INE131B01039</t>
  </si>
  <si>
    <t>RHI Magnesita India Ltd.</t>
  </si>
  <si>
    <t>RHIM</t>
  </si>
  <si>
    <t>INE743M01012</t>
  </si>
  <si>
    <t>SBI Cards &amp; Payments Services Ltd.</t>
  </si>
  <si>
    <t>SBICARD</t>
  </si>
  <si>
    <t>INE018E01016</t>
  </si>
  <si>
    <t>Varun Beverages Ltd.</t>
  </si>
  <si>
    <t>VBL</t>
  </si>
  <si>
    <t>INE200M01013</t>
  </si>
  <si>
    <t>VIP Industries Ltd.</t>
  </si>
  <si>
    <t>VIPIND</t>
  </si>
  <si>
    <t>INE054A01027</t>
  </si>
  <si>
    <t>Zee Entertainment Enterprises Ltd.</t>
  </si>
  <si>
    <t>ZEEL</t>
  </si>
  <si>
    <t>INE256A01028</t>
  </si>
  <si>
    <t>Zydus Lifesciences Ltd.</t>
  </si>
  <si>
    <t>ZYDUSLIFE</t>
  </si>
  <si>
    <t>INE010B01027</t>
  </si>
  <si>
    <t>Phoenix Mills Ltd.</t>
  </si>
  <si>
    <t>PHOENIXLTD</t>
  </si>
  <si>
    <t>INE211B01039</t>
  </si>
  <si>
    <t>Radico Khaitan Ltd.</t>
  </si>
  <si>
    <t>RADICO</t>
  </si>
  <si>
    <t>INE944F01028</t>
  </si>
  <si>
    <t>Liquors</t>
  </si>
  <si>
    <t>Indoco Remedies Ltd.</t>
  </si>
  <si>
    <t>INDOCO</t>
  </si>
  <si>
    <t>INE873D01024</t>
  </si>
  <si>
    <t>Kansai Nerolac Paints Ltd.</t>
  </si>
  <si>
    <t>KANSAINER</t>
  </si>
  <si>
    <t>INE531A01024</t>
  </si>
  <si>
    <t>Metro Brands Ltd.</t>
  </si>
  <si>
    <t>METROBRAND</t>
  </si>
  <si>
    <t>INE317I01021</t>
  </si>
  <si>
    <t>Gujarat State Fertilizers &amp; Chemicals Ltd.</t>
  </si>
  <si>
    <t>GSFC</t>
  </si>
  <si>
    <t>INE026A01025</t>
  </si>
  <si>
    <t>SJVN Ltd.</t>
  </si>
  <si>
    <t>SJVN</t>
  </si>
  <si>
    <t>INE002L01015</t>
  </si>
  <si>
    <t>Asahi India Glass Ltd.</t>
  </si>
  <si>
    <t>ASAHIINDIA</t>
  </si>
  <si>
    <t>INE439A01020</t>
  </si>
  <si>
    <t>Glass &amp; Glassware</t>
  </si>
  <si>
    <t>Bank Of India</t>
  </si>
  <si>
    <t>BANKINDIA</t>
  </si>
  <si>
    <t>INE084A01016</t>
  </si>
  <si>
    <t>C.E. Info Systems Ltd.</t>
  </si>
  <si>
    <t>MAPMYINDIA</t>
  </si>
  <si>
    <t>INE0BV301023</t>
  </si>
  <si>
    <t>Cholamandalam Investment &amp; Finance Company Ltd.</t>
  </si>
  <si>
    <t>CHOLAFIN</t>
  </si>
  <si>
    <t>INE121A01016</t>
  </si>
  <si>
    <t>Dixon Technologies (India) Ltd.</t>
  </si>
  <si>
    <t>DIXON</t>
  </si>
  <si>
    <t>INE935N01020</t>
  </si>
  <si>
    <t>Engineers India Ltd.</t>
  </si>
  <si>
    <t>ENGINERSIN</t>
  </si>
  <si>
    <t>INE510A01028</t>
  </si>
  <si>
    <t>Exide Industries Ltd.</t>
  </si>
  <si>
    <t>EXIDEIND</t>
  </si>
  <si>
    <t>INE302A01020</t>
  </si>
  <si>
    <t>Gujarat Gas Ltd.</t>
  </si>
  <si>
    <t>GUJGASLTD</t>
  </si>
  <si>
    <t>INE844O01030</t>
  </si>
  <si>
    <t>Gujarat State Petronet Ltd.</t>
  </si>
  <si>
    <t>GSPL</t>
  </si>
  <si>
    <t>INE246F01010</t>
  </si>
  <si>
    <t>Indiamart Intermesh Ltd.</t>
  </si>
  <si>
    <t>INDIAMART</t>
  </si>
  <si>
    <t>INE933S01016</t>
  </si>
  <si>
    <t>Indian Energy Exchange Ltd.</t>
  </si>
  <si>
    <t>IEX</t>
  </si>
  <si>
    <t>INE022Q01020</t>
  </si>
  <si>
    <t>JSW Energy Ltd.</t>
  </si>
  <si>
    <t>JSWENERGY</t>
  </si>
  <si>
    <t>INE121E01018</t>
  </si>
  <si>
    <t>Laurus Labs Ltd.</t>
  </si>
  <si>
    <t>LAURUSLABS</t>
  </si>
  <si>
    <t>INE947Q01028</t>
  </si>
  <si>
    <t>Mahindra Lifespace Developers Ltd.</t>
  </si>
  <si>
    <t>MAHLIFE</t>
  </si>
  <si>
    <t>INE813A01018</t>
  </si>
  <si>
    <t>Mahindra Logistics Ltd.</t>
  </si>
  <si>
    <t>MAHLOG</t>
  </si>
  <si>
    <t>INE766P01016</t>
  </si>
  <si>
    <t>NCC Ltd.</t>
  </si>
  <si>
    <t>NCC</t>
  </si>
  <si>
    <t>INE868B01028</t>
  </si>
  <si>
    <t>Orient Electric Ltd.</t>
  </si>
  <si>
    <t>ORIENTELEC</t>
  </si>
  <si>
    <t>INE142Z01019</t>
  </si>
  <si>
    <t>Privi Speciality Chemicals Ltd.</t>
  </si>
  <si>
    <t>PRIVISCL</t>
  </si>
  <si>
    <t>INE959A01019</t>
  </si>
  <si>
    <t>SBI Life Insurance Company Ltd.</t>
  </si>
  <si>
    <t>SBILIFE</t>
  </si>
  <si>
    <t>INE123W01016</t>
  </si>
  <si>
    <t>Life Insurance</t>
  </si>
  <si>
    <t>Tanla Platforms Ltd.</t>
  </si>
  <si>
    <t>TANLA</t>
  </si>
  <si>
    <t>INE483C01032</t>
  </si>
  <si>
    <t>Tata Coffee Ltd.</t>
  </si>
  <si>
    <t>TATACOFFEE</t>
  </si>
  <si>
    <t>INE493A01027</t>
  </si>
  <si>
    <t>Union Bank Of India</t>
  </si>
  <si>
    <t>UNIONBANK</t>
  </si>
  <si>
    <t>INE692A01016</t>
  </si>
  <si>
    <t>NHPC Ltd.</t>
  </si>
  <si>
    <t>NHPC</t>
  </si>
  <si>
    <t>INE848E01016</t>
  </si>
  <si>
    <t>The Federal Bank Ltd.</t>
  </si>
  <si>
    <t>FEDERALBNK</t>
  </si>
  <si>
    <t>INE171A01029</t>
  </si>
  <si>
    <t>KIOCL Ltd</t>
  </si>
  <si>
    <t>KIOCL</t>
  </si>
  <si>
    <t>INE880L01014</t>
  </si>
  <si>
    <t>Tata Power Company Ltd.</t>
  </si>
  <si>
    <t>TATAPOWER</t>
  </si>
  <si>
    <t>INE245A01021</t>
  </si>
  <si>
    <t>HDFC Life Insurance Co Ltd.</t>
  </si>
  <si>
    <t>HDFCLIFE</t>
  </si>
  <si>
    <t>INE795G01014</t>
  </si>
  <si>
    <t>Trent Ltd.</t>
  </si>
  <si>
    <t>TRENT</t>
  </si>
  <si>
    <t>INE849A01020</t>
  </si>
  <si>
    <t>Retailing</t>
  </si>
  <si>
    <t>JM Financial Ltd.</t>
  </si>
  <si>
    <t>JMFINANCIL</t>
  </si>
  <si>
    <t>INE780C01023</t>
  </si>
  <si>
    <t>Hikal Ltd.</t>
  </si>
  <si>
    <t>HIKAL</t>
  </si>
  <si>
    <t>INE475B01022</t>
  </si>
  <si>
    <t>Rail Vikas Nigam Ltd.</t>
  </si>
  <si>
    <t>RVNL</t>
  </si>
  <si>
    <t>INE415G01027</t>
  </si>
  <si>
    <t>Sona BLW Precision Forgings Ltd.</t>
  </si>
  <si>
    <t>SONACOMS</t>
  </si>
  <si>
    <t>INE073K01018</t>
  </si>
  <si>
    <t>Anupam Rasayan India Ltd.</t>
  </si>
  <si>
    <t>ANURAS</t>
  </si>
  <si>
    <t>INE930P01018</t>
  </si>
  <si>
    <t>Speciality Chemicals</t>
  </si>
  <si>
    <t>Brigade Enterprises Ltd.</t>
  </si>
  <si>
    <t>BRIGADE</t>
  </si>
  <si>
    <t>INE791I01019</t>
  </si>
  <si>
    <t>Century Plyboards (India) Ltd.</t>
  </si>
  <si>
    <t>CENTURYPLY</t>
  </si>
  <si>
    <t>INE348B01021</t>
  </si>
  <si>
    <t>Wood</t>
  </si>
  <si>
    <t>Granules India Ltd.</t>
  </si>
  <si>
    <t>GRANULES</t>
  </si>
  <si>
    <t>INE101D01020</t>
  </si>
  <si>
    <t>Jamna Auto Industries Ltd.</t>
  </si>
  <si>
    <t>JAMNAAUTO</t>
  </si>
  <si>
    <t>INE039C01032</t>
  </si>
  <si>
    <t>La Opala RG Ltd.</t>
  </si>
  <si>
    <t>LAOPALA</t>
  </si>
  <si>
    <t>INE059D01020</t>
  </si>
  <si>
    <t>Life Insurance Corporation of India</t>
  </si>
  <si>
    <t>LICI</t>
  </si>
  <si>
    <t>INE0J1Y01017</t>
  </si>
  <si>
    <t>Minda Industries Ltd.</t>
  </si>
  <si>
    <t>MINDAIND</t>
  </si>
  <si>
    <t>INE405E01023</t>
  </si>
  <si>
    <t>Prestige Estates Projects Ltd.</t>
  </si>
  <si>
    <t>PRESTIGE</t>
  </si>
  <si>
    <t>INE811K01011</t>
  </si>
  <si>
    <t>Sunteck Realty Ltd.</t>
  </si>
  <si>
    <t>SUNTECK</t>
  </si>
  <si>
    <t>INE805D01034</t>
  </si>
  <si>
    <t>Timken India Ltd.</t>
  </si>
  <si>
    <t>TIMKEN</t>
  </si>
  <si>
    <t>INE325A01013</t>
  </si>
  <si>
    <t>Edelweiss Financial Services Ltd.</t>
  </si>
  <si>
    <t>EDELWEISS</t>
  </si>
  <si>
    <t>INE532F01054</t>
  </si>
  <si>
    <t>Indian Railway Finance Corporation Ltd.</t>
  </si>
  <si>
    <t>IRFC</t>
  </si>
  <si>
    <t>INE053F01010</t>
  </si>
  <si>
    <t>DFIs</t>
  </si>
  <si>
    <t>V-Guard Industries Ltd.</t>
  </si>
  <si>
    <t>VGUARD</t>
  </si>
  <si>
    <t>INE951I01027</t>
  </si>
  <si>
    <t>Delta Corp Ltd.</t>
  </si>
  <si>
    <t>DELTACORP</t>
  </si>
  <si>
    <t>INE124G01033</t>
  </si>
  <si>
    <t>Leisure &amp; Recreation</t>
  </si>
  <si>
    <t>Bombay Burmah Trading Corporation Ltd.</t>
  </si>
  <si>
    <t>BBTC</t>
  </si>
  <si>
    <t>INE050A01025</t>
  </si>
  <si>
    <t>Jubilant FoodWorks Ltd.</t>
  </si>
  <si>
    <t>JUBLFOOD</t>
  </si>
  <si>
    <t>INE797F01020</t>
  </si>
  <si>
    <t>Restaurants</t>
  </si>
  <si>
    <t>Elgi Equipments Ltd.</t>
  </si>
  <si>
    <t>ELGIEQUIP</t>
  </si>
  <si>
    <t>INE285A01027</t>
  </si>
  <si>
    <t>Kotak Mahindra Bank Ltd.</t>
  </si>
  <si>
    <t>KOTAKBANK</t>
  </si>
  <si>
    <t>INE237A01028</t>
  </si>
  <si>
    <t>Shilpa Medicare Ltd.</t>
  </si>
  <si>
    <t>SHILPAMED</t>
  </si>
  <si>
    <t>INE790G01031</t>
  </si>
  <si>
    <t>Aarti Drugs Ltd.</t>
  </si>
  <si>
    <t>AARTIDRUGS</t>
  </si>
  <si>
    <t>INE767A01016</t>
  </si>
  <si>
    <t>Adani Enterprises Ltd.</t>
  </si>
  <si>
    <t>ADANIENT</t>
  </si>
  <si>
    <t>INE423A01024</t>
  </si>
  <si>
    <t>Advanced Enzyme Technologies Ltd.</t>
  </si>
  <si>
    <t>ADVENZYMES</t>
  </si>
  <si>
    <t>INE837H01020</t>
  </si>
  <si>
    <t>Ashok Leyland Ltd.</t>
  </si>
  <si>
    <t>ASHOKLEY</t>
  </si>
  <si>
    <t>INE208A01029</t>
  </si>
  <si>
    <t>Commercial Vehicles</t>
  </si>
  <si>
    <t>AU Small Finance Bank Ltd.</t>
  </si>
  <si>
    <t>AUBANK</t>
  </si>
  <si>
    <t>INE949L01017</t>
  </si>
  <si>
    <t>Axis Bank Ltd.</t>
  </si>
  <si>
    <t>AXISBANK</t>
  </si>
  <si>
    <t>INE238A01034</t>
  </si>
  <si>
    <t>City Union Bank Ltd.</t>
  </si>
  <si>
    <t>CUB</t>
  </si>
  <si>
    <t>INE491A01021</t>
  </si>
  <si>
    <t>Dilip Buildcon Ltd.</t>
  </si>
  <si>
    <t>DBL</t>
  </si>
  <si>
    <t>INE917M01012</t>
  </si>
  <si>
    <t>Easy Trip Planners Ltd.</t>
  </si>
  <si>
    <t>EASEMYTRIP</t>
  </si>
  <si>
    <t>INE07O001018</t>
  </si>
  <si>
    <t>eClerx Services Ltd.</t>
  </si>
  <si>
    <t>ECLERX</t>
  </si>
  <si>
    <t>INE738I01010</t>
  </si>
  <si>
    <t>Minda Corporation Ltd.</t>
  </si>
  <si>
    <t>MINDACORP</t>
  </si>
  <si>
    <t>INE842C01021</t>
  </si>
  <si>
    <t>Narayana Hrudayalaya Ltd.</t>
  </si>
  <si>
    <t>NH</t>
  </si>
  <si>
    <t>INE410P01011</t>
  </si>
  <si>
    <t>Rain Industries Ltd.</t>
  </si>
  <si>
    <t>RAIN</t>
  </si>
  <si>
    <t>INE855B01025</t>
  </si>
  <si>
    <t>Rajesh Exports Ltd.</t>
  </si>
  <si>
    <t>RAJESHEXPO</t>
  </si>
  <si>
    <t>INE343B01030</t>
  </si>
  <si>
    <t>Sumitomo Chemical India Ltd.</t>
  </si>
  <si>
    <t>SUMICHEM</t>
  </si>
  <si>
    <t>INE258G01013</t>
  </si>
  <si>
    <t>Syngene International Ltd.</t>
  </si>
  <si>
    <t>SYNGENE</t>
  </si>
  <si>
    <t>INE398R01022</t>
  </si>
  <si>
    <t>The India Cements Ltd.</t>
  </si>
  <si>
    <t>INDIACEM</t>
  </si>
  <si>
    <t>INE383A01012</t>
  </si>
  <si>
    <t>V-Mart Retail Ltd.</t>
  </si>
  <si>
    <t>VMART</t>
  </si>
  <si>
    <t>INE665J01013</t>
  </si>
  <si>
    <t>Laxmi Organic Industries Ltd.</t>
  </si>
  <si>
    <t>LXCHEM</t>
  </si>
  <si>
    <t>INE576O01020</t>
  </si>
  <si>
    <t>Punjab National Bank</t>
  </si>
  <si>
    <t>PNB</t>
  </si>
  <si>
    <t>INE160A01022</t>
  </si>
  <si>
    <t>Cholamandalam Financial Holdings Ltd.</t>
  </si>
  <si>
    <t>CHOLAHLDNG</t>
  </si>
  <si>
    <t>INE149A01033</t>
  </si>
  <si>
    <t>ICICI Prudential Life Insurance Company Ltd.</t>
  </si>
  <si>
    <t>ICICIPRULI</t>
  </si>
  <si>
    <t>INE726G01019</t>
  </si>
  <si>
    <t>Bank Of Maharashtra</t>
  </si>
  <si>
    <t>MAHABANK</t>
  </si>
  <si>
    <t>INE457A01014</t>
  </si>
  <si>
    <t>Biocon Ltd.</t>
  </si>
  <si>
    <t>BIOCON</t>
  </si>
  <si>
    <t>INE376G01013</t>
  </si>
  <si>
    <t>L&amp;T Finance Holdings Ltd.</t>
  </si>
  <si>
    <t>L&amp;TFH</t>
  </si>
  <si>
    <t>INE498L01015</t>
  </si>
  <si>
    <t>PNC Infratech Ltd.</t>
  </si>
  <si>
    <t>PNCINFRA</t>
  </si>
  <si>
    <t>INE195J01029</t>
  </si>
  <si>
    <t>Rossari Biotech Ltd.</t>
  </si>
  <si>
    <t>ROSSARI</t>
  </si>
  <si>
    <t>INE02A801020</t>
  </si>
  <si>
    <t>Sterlite Technologies Ltd.</t>
  </si>
  <si>
    <t>STLTECH</t>
  </si>
  <si>
    <t>INE089C01029</t>
  </si>
  <si>
    <t>NBCC India Ltd.</t>
  </si>
  <si>
    <t>NBCC</t>
  </si>
  <si>
    <t>INE095N01031</t>
  </si>
  <si>
    <t>Capri Global Capital Ltd.</t>
  </si>
  <si>
    <t>CGCL</t>
  </si>
  <si>
    <t>INE180C01026</t>
  </si>
  <si>
    <t>The Indian Hotels Company Ltd.</t>
  </si>
  <si>
    <t>INDHOTEL</t>
  </si>
  <si>
    <t>INE053A01029</t>
  </si>
  <si>
    <t>Hotels</t>
  </si>
  <si>
    <t>Trident Ltd.</t>
  </si>
  <si>
    <t>TRIDENT</t>
  </si>
  <si>
    <t>INE064C01022</t>
  </si>
  <si>
    <t>Hindustan Copper Ltd.</t>
  </si>
  <si>
    <t>HINDCOPPER</t>
  </si>
  <si>
    <t>INE531E01026</t>
  </si>
  <si>
    <t>Jubilant Ingrevia Ltd.</t>
  </si>
  <si>
    <t>JUBLINGREA</t>
  </si>
  <si>
    <t>INE0BY001018</t>
  </si>
  <si>
    <t>Punjab &amp; Sind Bank</t>
  </si>
  <si>
    <t>PSB</t>
  </si>
  <si>
    <t>INE608A01012</t>
  </si>
  <si>
    <t>The New India Assurance Co. Ltd.</t>
  </si>
  <si>
    <t>NIACL</t>
  </si>
  <si>
    <t>INE470Y01017</t>
  </si>
  <si>
    <t>Adani Total Gas Ltd.</t>
  </si>
  <si>
    <t>ATGL</t>
  </si>
  <si>
    <t>INE399L01023</t>
  </si>
  <si>
    <t>KNR Constructions Ltd.</t>
  </si>
  <si>
    <t>KNRCON</t>
  </si>
  <si>
    <t>INE634I01029</t>
  </si>
  <si>
    <t>Shipping Corporation Of India Ltd.</t>
  </si>
  <si>
    <t>SCI</t>
  </si>
  <si>
    <t>INE109A01011</t>
  </si>
  <si>
    <t>Greaves Cotton Ltd.</t>
  </si>
  <si>
    <t>GREAVESCOT</t>
  </si>
  <si>
    <t>INE224A01026</t>
  </si>
  <si>
    <t>HFCL Ltd.</t>
  </si>
  <si>
    <t>HFCL</t>
  </si>
  <si>
    <t>INE548A01028</t>
  </si>
  <si>
    <t>KPR Mills Ltd.</t>
  </si>
  <si>
    <t>KPRMILL</t>
  </si>
  <si>
    <t>INE930H01031</t>
  </si>
  <si>
    <t>Welspun India Ltd.</t>
  </si>
  <si>
    <t>WELSPUNIND</t>
  </si>
  <si>
    <t>INE192B01031</t>
  </si>
  <si>
    <t>Synthetic Yarn</t>
  </si>
  <si>
    <t>Responsive Industries Ltd.</t>
  </si>
  <si>
    <t>RESPONIND</t>
  </si>
  <si>
    <t>INE688D01026</t>
  </si>
  <si>
    <t>Other Plastic Products</t>
  </si>
  <si>
    <t>Swan Energy Ltd.</t>
  </si>
  <si>
    <t>SWANENERGY</t>
  </si>
  <si>
    <t>INE665A01038</t>
  </si>
  <si>
    <t>Brightcom Group Ltd.</t>
  </si>
  <si>
    <t>BCG</t>
  </si>
  <si>
    <t>INE425B01027</t>
  </si>
  <si>
    <t>Infibeam Avenues Ltd.</t>
  </si>
  <si>
    <t>INFIBEAM</t>
  </si>
  <si>
    <t>INE483S01020</t>
  </si>
  <si>
    <t>Vakrangee Ltd.</t>
  </si>
  <si>
    <t>VAKRANGEE</t>
  </si>
  <si>
    <t>INE051B01021</t>
  </si>
  <si>
    <t>3M India Ltd.</t>
  </si>
  <si>
    <t>3MINDIA</t>
  </si>
  <si>
    <t>INE470A01017</t>
  </si>
  <si>
    <t>Aavas Financiers Ltd.</t>
  </si>
  <si>
    <t>AAVAS</t>
  </si>
  <si>
    <t>INE216P01012</t>
  </si>
  <si>
    <t>Adani Green Energy Ltd.</t>
  </si>
  <si>
    <t>ADANIGREEN</t>
  </si>
  <si>
    <t>INE364U01010</t>
  </si>
  <si>
    <t>Adani Power Ltd.</t>
  </si>
  <si>
    <t>ADANIPOWER</t>
  </si>
  <si>
    <t>INE814H01011</t>
  </si>
  <si>
    <t>Adani Transmission Ltd.</t>
  </si>
  <si>
    <t>ADANITRANS</t>
  </si>
  <si>
    <t>INE931S01010</t>
  </si>
  <si>
    <t>Aditya Birla Capital Ltd.</t>
  </si>
  <si>
    <t>ABCAPITAL</t>
  </si>
  <si>
    <t>INE674K01013</t>
  </si>
  <si>
    <t>Aditya Birla Fashion and Retail Ltd.</t>
  </si>
  <si>
    <t>ABFRL</t>
  </si>
  <si>
    <t>INE647O01011</t>
  </si>
  <si>
    <t>Affle (India) Ltd.</t>
  </si>
  <si>
    <t>AFFLE</t>
  </si>
  <si>
    <t>INE00WC01027</t>
  </si>
  <si>
    <t>Alok Industries Ltd.</t>
  </si>
  <si>
    <t>ALOKINDS</t>
  </si>
  <si>
    <t>INE270A01029</t>
  </si>
  <si>
    <t>Amber Enterprises India Ltd.</t>
  </si>
  <si>
    <t>AMBER</t>
  </si>
  <si>
    <t>INE371P01015</t>
  </si>
  <si>
    <t>Aptus Value Housing Finance India Ltd.</t>
  </si>
  <si>
    <t>APTUS</t>
  </si>
  <si>
    <t>INE852O01025</t>
  </si>
  <si>
    <t>Aster DM Healthcare Ltd.</t>
  </si>
  <si>
    <t>ASTERDM</t>
  </si>
  <si>
    <t>INE914M01019</t>
  </si>
  <si>
    <t>Avenue Supermarts Ltd.</t>
  </si>
  <si>
    <t>DMART</t>
  </si>
  <si>
    <t>INE192R01011</t>
  </si>
  <si>
    <t>Bandhan Bank Ltd.</t>
  </si>
  <si>
    <t>BANDHANBNK</t>
  </si>
  <si>
    <t>INE545U01014</t>
  </si>
  <si>
    <t>Bharat Heavy Electricals Ltd.</t>
  </si>
  <si>
    <t>BHEL</t>
  </si>
  <si>
    <t>INE257A01026</t>
  </si>
  <si>
    <t>Electrical Machinery</t>
  </si>
  <si>
    <t>Borosil Renewables Ltd.</t>
  </si>
  <si>
    <t>BORORENEW</t>
  </si>
  <si>
    <t>INE666D01022</t>
  </si>
  <si>
    <t>Central Bank Of India</t>
  </si>
  <si>
    <t>CENTRALBK</t>
  </si>
  <si>
    <t>INE483A01010</t>
  </si>
  <si>
    <t>Chalet Hotels Ltd.</t>
  </si>
  <si>
    <t>CHALET</t>
  </si>
  <si>
    <t>INE427F01016</t>
  </si>
  <si>
    <t>Chemplast Sanmar Ltd.</t>
  </si>
  <si>
    <t>CHEMPLASTS</t>
  </si>
  <si>
    <t>INE488A01050</t>
  </si>
  <si>
    <t>Thermoplastics</t>
  </si>
  <si>
    <t>CreditAccess Grameen Ltd.</t>
  </si>
  <si>
    <t>CREDITACC</t>
  </si>
  <si>
    <t>INE741K01010</t>
  </si>
  <si>
    <t>CSB Bank Ltd.</t>
  </si>
  <si>
    <t>CSBBANK</t>
  </si>
  <si>
    <t>INE679A01013</t>
  </si>
  <si>
    <t>Devyani International Ltd.</t>
  </si>
  <si>
    <t>DEVYANI</t>
  </si>
  <si>
    <t>INE872J01023</t>
  </si>
  <si>
    <t>EIH Ltd.</t>
  </si>
  <si>
    <t>EIHOTEL</t>
  </si>
  <si>
    <t>INE230A01023</t>
  </si>
  <si>
    <t>Equitas Holdings Ltd.</t>
  </si>
  <si>
    <t>EQUITAS</t>
  </si>
  <si>
    <t>INE988K01017</t>
  </si>
  <si>
    <t>Equitas Small Finance Bank Ltd.</t>
  </si>
  <si>
    <t>EQUITASBNK</t>
  </si>
  <si>
    <t>INE063P01018</t>
  </si>
  <si>
    <t>FDC Ltd.</t>
  </si>
  <si>
    <t>FDC</t>
  </si>
  <si>
    <t>INE258B01022</t>
  </si>
  <si>
    <t>Fortis Healthcare Ltd.</t>
  </si>
  <si>
    <t>FORTIS</t>
  </si>
  <si>
    <t>INE061F01013</t>
  </si>
  <si>
    <t>FSN E-Commerce Ventures Ltd.</t>
  </si>
  <si>
    <t>NYKAA</t>
  </si>
  <si>
    <t>INE388Y01029</t>
  </si>
  <si>
    <t>General Insurance Corporation of India Ltd.</t>
  </si>
  <si>
    <t>GICRE</t>
  </si>
  <si>
    <t>INE481Y01014</t>
  </si>
  <si>
    <t>Reinsurance</t>
  </si>
  <si>
    <t>Gland Pharma Ltd.</t>
  </si>
  <si>
    <t>GLAND</t>
  </si>
  <si>
    <t>INE068V01023</t>
  </si>
  <si>
    <t>Godrej Consumer Products Ltd.</t>
  </si>
  <si>
    <t>GODREJCP</t>
  </si>
  <si>
    <t>INE102D01028</t>
  </si>
  <si>
    <t>Godrej Industries Ltd.</t>
  </si>
  <si>
    <t>GODREJIND</t>
  </si>
  <si>
    <t>INE233A01035</t>
  </si>
  <si>
    <t>Godrej Properties Ltd.</t>
  </si>
  <si>
    <t>GODREJPROP</t>
  </si>
  <si>
    <t>INE484J01027</t>
  </si>
  <si>
    <t>G R Infraprojects Ltd.</t>
  </si>
  <si>
    <t>GRINFRA</t>
  </si>
  <si>
    <t>INE201P01022</t>
  </si>
  <si>
    <t>Gujarat Fluorochemicals Ltd.</t>
  </si>
  <si>
    <t>FLUOROCHEM</t>
  </si>
  <si>
    <t>INE09N301011</t>
  </si>
  <si>
    <t>Hathway Cable &amp; Datacom Ltd.</t>
  </si>
  <si>
    <t>HATHWAY</t>
  </si>
  <si>
    <t>INE982F01036</t>
  </si>
  <si>
    <t>IDBI Bank Ltd.</t>
  </si>
  <si>
    <t>IDBI</t>
  </si>
  <si>
    <t>INE008A01015</t>
  </si>
  <si>
    <t>IDFC First Bank Ltd.</t>
  </si>
  <si>
    <t>IDFCFIRSTB</t>
  </si>
  <si>
    <t>INE092T01019</t>
  </si>
  <si>
    <t>IDFC Ltd.</t>
  </si>
  <si>
    <t>IDFC</t>
  </si>
  <si>
    <t>INE043D01016</t>
  </si>
  <si>
    <t>IFB Industries Ltd.</t>
  </si>
  <si>
    <t>IFBIND</t>
  </si>
  <si>
    <t>INE559A01017</t>
  </si>
  <si>
    <t>Indiabulls Real Estate Ltd.</t>
  </si>
  <si>
    <t>IBREALEST</t>
  </si>
  <si>
    <t>INE069I01010</t>
  </si>
  <si>
    <t>Indian Overseas Bank</t>
  </si>
  <si>
    <t>IOB</t>
  </si>
  <si>
    <t>INE565A01014</t>
  </si>
  <si>
    <t>Inox Leisure Ltd.</t>
  </si>
  <si>
    <t>INOXLEISUR</t>
  </si>
  <si>
    <t>INE312H01016</t>
  </si>
  <si>
    <t>Interglobe Aviation Ltd.</t>
  </si>
  <si>
    <t>INDIGO</t>
  </si>
  <si>
    <t>INE646L01027</t>
  </si>
  <si>
    <t>Air Transport</t>
  </si>
  <si>
    <t>IRB Infrastructure Developers Ltd.</t>
  </si>
  <si>
    <t>IRB</t>
  </si>
  <si>
    <t>INE821I01014</t>
  </si>
  <si>
    <t>ITI Ltd.</t>
  </si>
  <si>
    <t>ITI</t>
  </si>
  <si>
    <t>INE248A01017</t>
  </si>
  <si>
    <t>Jindal Stainless (Hisar) Ltd.</t>
  </si>
  <si>
    <t>JSLHISAR</t>
  </si>
  <si>
    <t>INE455T01018</t>
  </si>
  <si>
    <t>Stainless Steel</t>
  </si>
  <si>
    <t>Jindal Stainless Ltd.</t>
  </si>
  <si>
    <t>JSL</t>
  </si>
  <si>
    <t>INE220G01021</t>
  </si>
  <si>
    <t>Jindal Steel &amp; Power Ltd.</t>
  </si>
  <si>
    <t>JINDALSTEL</t>
  </si>
  <si>
    <t>INE749A01030</t>
  </si>
  <si>
    <t>Sponge Iron</t>
  </si>
  <si>
    <t>Johnson Controls - Hitachi Air Conditioning India Ltd.</t>
  </si>
  <si>
    <t>JCHAC</t>
  </si>
  <si>
    <t>INE782A01015</t>
  </si>
  <si>
    <t>Just Dial Ltd.</t>
  </si>
  <si>
    <t>JUSTDIAL</t>
  </si>
  <si>
    <t>INE599M01018</t>
  </si>
  <si>
    <t>Kalyan Jewellers India Ltd.</t>
  </si>
  <si>
    <t>KALYANKJIL</t>
  </si>
  <si>
    <t>INE303R01014</t>
  </si>
  <si>
    <t>Krishna Institute Of Medical Sciences Ltd.</t>
  </si>
  <si>
    <t>KIMS</t>
  </si>
  <si>
    <t>INE967H01017</t>
  </si>
  <si>
    <t>LatentView Analytics Ltd.</t>
  </si>
  <si>
    <t>LATENTVIEW</t>
  </si>
  <si>
    <t>INE0I7C01011</t>
  </si>
  <si>
    <t>Lemon Tree Hotels Ltd.</t>
  </si>
  <si>
    <t>LEMONTREE</t>
  </si>
  <si>
    <t>INE970X01018</t>
  </si>
  <si>
    <t>Macrotech Developers Ltd.</t>
  </si>
  <si>
    <t>LODHA</t>
  </si>
  <si>
    <t>INE670K01029</t>
  </si>
  <si>
    <t>Mahindra Holidays &amp; Resorts India Ltd</t>
  </si>
  <si>
    <t>MHRIL</t>
  </si>
  <si>
    <t>INE998I01010</t>
  </si>
  <si>
    <t>Mangalore Refinery &amp; Petrochemicals Ltd.</t>
  </si>
  <si>
    <t>MRPL</t>
  </si>
  <si>
    <t>INE103A01014</t>
  </si>
  <si>
    <t>Max Financial Services Ltd.</t>
  </si>
  <si>
    <t>MFSL</t>
  </si>
  <si>
    <t>INE180A01020</t>
  </si>
  <si>
    <t>Max Healthcare Institute Ltd.</t>
  </si>
  <si>
    <t>MAXHEALTH</t>
  </si>
  <si>
    <t>INE027H01010</t>
  </si>
  <si>
    <t>Medplus Health Services Ltd.</t>
  </si>
  <si>
    <t>MEDPLUS</t>
  </si>
  <si>
    <t>INE804L01022</t>
  </si>
  <si>
    <t>MMTC Ltd.</t>
  </si>
  <si>
    <t>MMTC</t>
  </si>
  <si>
    <t>INE123F01029</t>
  </si>
  <si>
    <t>Network 18 Media &amp; Investments Ltd.</t>
  </si>
  <si>
    <t>NETWORK18</t>
  </si>
  <si>
    <t>INE870H01013</t>
  </si>
  <si>
    <t>NUVOCO Vistas Corp Ltd.</t>
  </si>
  <si>
    <t>NUVOCO</t>
  </si>
  <si>
    <t>INE118D01016</t>
  </si>
  <si>
    <t>One 97 Communications Ltd.</t>
  </si>
  <si>
    <t>PAYTM</t>
  </si>
  <si>
    <t>INE982J01020</t>
  </si>
  <si>
    <t>PB Fintech Ltd.</t>
  </si>
  <si>
    <t>POLICYBZR</t>
  </si>
  <si>
    <t>INE417T01026</t>
  </si>
  <si>
    <t>PNB Housing Finance Ltd.</t>
  </si>
  <si>
    <t>PNBHOUSING</t>
  </si>
  <si>
    <t>INE572E01012</t>
  </si>
  <si>
    <t>Prism Johnson Ltd.</t>
  </si>
  <si>
    <t>PRSMJOHNSN</t>
  </si>
  <si>
    <t>INE010A01011</t>
  </si>
  <si>
    <t>PVR Ltd.</t>
  </si>
  <si>
    <t>PVR</t>
  </si>
  <si>
    <t>INE191H01014</t>
  </si>
  <si>
    <t>RBL Bank Ltd.</t>
  </si>
  <si>
    <t>RBLBANK</t>
  </si>
  <si>
    <t>INE976G01028</t>
  </si>
  <si>
    <t>Restaurant Brands Asia Ltd.</t>
  </si>
  <si>
    <t>RBA</t>
  </si>
  <si>
    <t>INE07T201019</t>
  </si>
  <si>
    <t>Ruchi Soya Industries Ltd.</t>
  </si>
  <si>
    <t>PATANJALI</t>
  </si>
  <si>
    <t>INE619A01035</t>
  </si>
  <si>
    <t>Soyabean Prod.</t>
  </si>
  <si>
    <t>Sapphire Foods India Ltd.</t>
  </si>
  <si>
    <t>SAPPHIRE</t>
  </si>
  <si>
    <t>INE806T01012</t>
  </si>
  <si>
    <t>Sheela Foam Ltd.</t>
  </si>
  <si>
    <t>SFL</t>
  </si>
  <si>
    <t>INE916U01025</t>
  </si>
  <si>
    <t>Home Furnishings</t>
  </si>
  <si>
    <t>Shree Renuka Sugars Ltd.</t>
  </si>
  <si>
    <t>RENUKA</t>
  </si>
  <si>
    <t>INE087H01022</t>
  </si>
  <si>
    <t>SIS Ltd.</t>
  </si>
  <si>
    <t>SIS</t>
  </si>
  <si>
    <t>INE285J01028</t>
  </si>
  <si>
    <t>SpiceJet Ltd.</t>
  </si>
  <si>
    <t>SPICEJET</t>
  </si>
  <si>
    <t>INE285B01017</t>
  </si>
  <si>
    <t>Star Cement Ltd</t>
  </si>
  <si>
    <t>STARCEMENT</t>
  </si>
  <si>
    <t>INE460H01021</t>
  </si>
  <si>
    <t>Star Health &amp; Allied Insurance Co. Ltd.</t>
  </si>
  <si>
    <t>STARHEALTH</t>
  </si>
  <si>
    <t>INE575P01011</t>
  </si>
  <si>
    <t>Sterling and Wilson Renewable Energy Ltd.</t>
  </si>
  <si>
    <t>SWSOLAR</t>
  </si>
  <si>
    <t>INE00M201021</t>
  </si>
  <si>
    <t>Strides Pharma Science Ltd.</t>
  </si>
  <si>
    <t>STAR</t>
  </si>
  <si>
    <t>INE939A01011</t>
  </si>
  <si>
    <t>Sun Pharma Advanced Research Company Ltd.</t>
  </si>
  <si>
    <t>SPARC</t>
  </si>
  <si>
    <t>INE232I01014</t>
  </si>
  <si>
    <t>Suzlon Energy Ltd.</t>
  </si>
  <si>
    <t>SUZLON</t>
  </si>
  <si>
    <t>INE040H01021</t>
  </si>
  <si>
    <t>Tata Motors Ltd.</t>
  </si>
  <si>
    <t>TATAMOTORS</t>
  </si>
  <si>
    <t>INE155A01022</t>
  </si>
  <si>
    <t>Tata Teleservices (Maharashtra) Ltd.</t>
  </si>
  <si>
    <t>TTML</t>
  </si>
  <si>
    <t>INE517B01013</t>
  </si>
  <si>
    <t>TCNS Clothing Co Ltd.</t>
  </si>
  <si>
    <t>TCNSBRANDS</t>
  </si>
  <si>
    <t>INE778U01029</t>
  </si>
  <si>
    <t>TeamLease Services Ltd.</t>
  </si>
  <si>
    <t>TEAMLEASE</t>
  </si>
  <si>
    <t>INE985S01024</t>
  </si>
  <si>
    <t>TV18 Broadcast Ltd.</t>
  </si>
  <si>
    <t>TV18BRDCST</t>
  </si>
  <si>
    <t>INE886H01027</t>
  </si>
  <si>
    <t>UCO Bank</t>
  </si>
  <si>
    <t>UCOBANK</t>
  </si>
  <si>
    <t>INE691A01018</t>
  </si>
  <si>
    <t>Varroc Engineering Ltd.</t>
  </si>
  <si>
    <t>VARROC</t>
  </si>
  <si>
    <t>INE665L01035</t>
  </si>
  <si>
    <t>Vodafone Idea Ltd.</t>
  </si>
  <si>
    <t>IDEA</t>
  </si>
  <si>
    <t>INE669E01016</t>
  </si>
  <si>
    <t>Westlife Development Ltd.</t>
  </si>
  <si>
    <t>WESTLIFE</t>
  </si>
  <si>
    <t>INE274F01020</t>
  </si>
  <si>
    <t>Wockhardt Ltd.</t>
  </si>
  <si>
    <t>WOCKPHARMA</t>
  </si>
  <si>
    <t>INE049B01025</t>
  </si>
  <si>
    <t>Yes Bank Ltd.</t>
  </si>
  <si>
    <t>YESBANK</t>
  </si>
  <si>
    <t>INE528G01035</t>
  </si>
  <si>
    <t>Zomato Ltd.</t>
  </si>
  <si>
    <t>ZOMATO</t>
  </si>
  <si>
    <t>INE758T01015</t>
  </si>
  <si>
    <t>Tata Motors DVR</t>
  </si>
  <si>
    <t>TATAMTRDVR</t>
  </si>
  <si>
    <t>IN9155A01020</t>
  </si>
  <si>
    <t>Sum of Account</t>
  </si>
  <si>
    <t>Column Labels</t>
  </si>
  <si>
    <t>Row Labels</t>
  </si>
  <si>
    <t>Count of Company</t>
  </si>
  <si>
    <t>(All)</t>
  </si>
  <si>
    <t>Expense</t>
  </si>
  <si>
    <t>Grand Total</t>
  </si>
  <si>
    <t>Apparel</t>
  </si>
  <si>
    <t>Beauty</t>
  </si>
  <si>
    <t>Max of Dividend Per Share</t>
  </si>
  <si>
    <t>Education</t>
  </si>
  <si>
    <t>Food</t>
  </si>
  <si>
    <t>Gift</t>
  </si>
  <si>
    <t>Household</t>
  </si>
  <si>
    <t>Other</t>
  </si>
  <si>
    <t>Self-development</t>
  </si>
  <si>
    <t>Social Life</t>
  </si>
  <si>
    <t>Transportation</t>
  </si>
  <si>
    <t>Account 1</t>
  </si>
  <si>
    <t>Category</t>
  </si>
  <si>
    <t>Subcategory</t>
  </si>
  <si>
    <t>Note 1</t>
  </si>
  <si>
    <t>INR</t>
  </si>
  <si>
    <t>Income/Expense</t>
  </si>
  <si>
    <t>Note</t>
  </si>
  <si>
    <t>Amount</t>
  </si>
  <si>
    <t>Currency</t>
  </si>
  <si>
    <t>Account</t>
  </si>
  <si>
    <t>CUB - online payment</t>
  </si>
  <si>
    <t>Brownie</t>
  </si>
  <si>
    <t>To lended people</t>
  </si>
  <si>
    <t>Dinner</t>
  </si>
  <si>
    <t>Metro</t>
  </si>
  <si>
    <t>Snacks</t>
  </si>
  <si>
    <t>From vicky</t>
  </si>
  <si>
    <t>Income</t>
  </si>
  <si>
    <t>From dad</t>
  </si>
  <si>
    <t>Pizza</t>
  </si>
  <si>
    <t>From kumara</t>
  </si>
  <si>
    <t>Lunch</t>
  </si>
  <si>
    <t>To karthi</t>
  </si>
  <si>
    <t>Tea lights</t>
  </si>
  <si>
    <t>Creamstone</t>
  </si>
  <si>
    <t>Tamen</t>
  </si>
  <si>
    <t>Hoodie for gobi</t>
  </si>
  <si>
    <t>Eggs</t>
  </si>
  <si>
    <t>Earphone</t>
  </si>
  <si>
    <t>Auto to laxmi mills</t>
  </si>
  <si>
    <t>It better be worth it</t>
  </si>
  <si>
    <t>Travel to koyambedu</t>
  </si>
  <si>
    <t>Stuffs</t>
  </si>
  <si>
    <t>Train cbe to chn</t>
  </si>
  <si>
    <t>Random stuff for drinks</t>
  </si>
  <si>
    <t>Bus ticket</t>
  </si>
  <si>
    <t>Took from sbi</t>
  </si>
  <si>
    <t>Ramen with gobi</t>
  </si>
  <si>
    <t>To auto anna</t>
  </si>
  <si>
    <t>To egmore</t>
  </si>
  <si>
    <t>Kfc dinner</t>
  </si>
  <si>
    <t>Side dishes</t>
  </si>
  <si>
    <t>Kfc</t>
  </si>
  <si>
    <t>Games</t>
  </si>
  <si>
    <t>Dinner with aravind and buddies</t>
  </si>
  <si>
    <t>Mirror</t>
  </si>
  <si>
    <t>Dinner with aravind</t>
  </si>
  <si>
    <t>Bean bag</t>
  </si>
  <si>
    <t>Auto to Gobi's place</t>
  </si>
  <si>
    <t>Cakepark</t>
  </si>
  <si>
    <t>To kumara</t>
  </si>
  <si>
    <t>To chennai</t>
  </si>
  <si>
    <t>Salary from dad</t>
  </si>
  <si>
    <t>To gobi</t>
  </si>
  <si>
    <t>Shawarma</t>
  </si>
  <si>
    <t>Good soup</t>
  </si>
  <si>
    <t>To gowdham</t>
  </si>
  <si>
    <t>Parotta</t>
  </si>
  <si>
    <t>Vnr to apk</t>
  </si>
  <si>
    <t>To vicky</t>
  </si>
  <si>
    <t>To ksr station</t>
  </si>
  <si>
    <t>Cycle gap</t>
  </si>
  <si>
    <t>Brunch</t>
  </si>
  <si>
    <t>Rapido to pg</t>
  </si>
  <si>
    <t>Sent to barath</t>
  </si>
  <si>
    <t>Banana</t>
  </si>
  <si>
    <t>Lunch with company</t>
  </si>
  <si>
    <t>To vishnu</t>
  </si>
  <si>
    <t>Zinger box meal</t>
  </si>
  <si>
    <t>Vishnu 100 gowdham 25</t>
  </si>
  <si>
    <t>Paani poori</t>
  </si>
  <si>
    <t>Kfc date with myself</t>
  </si>
  <si>
    <t>Lemon tea</t>
  </si>
  <si>
    <t>Train to vnr</t>
  </si>
  <si>
    <t>Snack</t>
  </si>
  <si>
    <t>Pepsi</t>
  </si>
  <si>
    <t>Sent to vicky</t>
  </si>
  <si>
    <t>Snacks with preethi and azar</t>
  </si>
  <si>
    <t>Badminton</t>
  </si>
  <si>
    <t>Lunch + chocolate for preethi</t>
  </si>
  <si>
    <t>Snack with preethi</t>
  </si>
  <si>
    <t>Eve snack</t>
  </si>
  <si>
    <t>Bus to Bangalore</t>
  </si>
  <si>
    <t>Kumara</t>
  </si>
  <si>
    <t>Siva + 100 cash</t>
  </si>
  <si>
    <t>Gundan + prasanna</t>
  </si>
  <si>
    <t>Dinesh and maddy + 100 cash</t>
  </si>
  <si>
    <t>From gowdham</t>
  </si>
  <si>
    <t>Lunch pongal</t>
  </si>
  <si>
    <t>Recharge by gowdham</t>
  </si>
  <si>
    <t>Lunch with not preethi</t>
  </si>
  <si>
    <t>Friday snacks with preethi gang</t>
  </si>
  <si>
    <t>Lunch with gowdham</t>
  </si>
  <si>
    <t>Rent</t>
  </si>
  <si>
    <t>Coffee + biscuit</t>
  </si>
  <si>
    <t>From barath and shakur</t>
  </si>
  <si>
    <t>Ketch up</t>
  </si>
  <si>
    <t>Dinner with roommate</t>
  </si>
  <si>
    <t>Bingo</t>
  </si>
  <si>
    <t>McDonald's with company</t>
  </si>
  <si>
    <t>Lended money returned to vishnu</t>
  </si>
  <si>
    <t>Lended money returned to kumara</t>
  </si>
  <si>
    <t>Jan 2nd with shakur and barath</t>
  </si>
  <si>
    <t>To gobi 1st 1/4th</t>
  </si>
  <si>
    <t>To abijith and to vicky lend money returned</t>
  </si>
  <si>
    <t>Refund for bus ticket</t>
  </si>
  <si>
    <t>Arrear and reval fee</t>
  </si>
  <si>
    <t>Salary</t>
  </si>
  <si>
    <t>Sent to preethi</t>
  </si>
  <si>
    <t>Dairy milk</t>
  </si>
  <si>
    <t>From barath</t>
  </si>
  <si>
    <t>From gpay</t>
  </si>
  <si>
    <t>From shakur</t>
  </si>
  <si>
    <t>Lunch unlimited nv</t>
  </si>
  <si>
    <t>From abi</t>
  </si>
  <si>
    <t>Tablet to gowdham</t>
  </si>
  <si>
    <t>Dinner with barath</t>
  </si>
  <si>
    <t>Allowance</t>
  </si>
  <si>
    <t>To barath</t>
  </si>
  <si>
    <t>Pg to office</t>
  </si>
  <si>
    <t>Horlicks + kolakattai</t>
  </si>
  <si>
    <t>Bommasandra to pg</t>
  </si>
  <si>
    <t>From Deepak</t>
  </si>
  <si>
    <t>Water</t>
  </si>
  <si>
    <t>Rapido + toll</t>
  </si>
  <si>
    <t>Coffee and thattai</t>
  </si>
  <si>
    <t>Lunch with barath</t>
  </si>
  <si>
    <t>From ganesan</t>
  </si>
  <si>
    <t>Coconut water with stu</t>
  </si>
  <si>
    <t>Cab</t>
  </si>
  <si>
    <t>Books</t>
  </si>
  <si>
    <t>Corn</t>
  </si>
  <si>
    <t>Milk with bharath</t>
  </si>
  <si>
    <t>Lemon tea with company</t>
  </si>
  <si>
    <t>Puffs and coffee</t>
  </si>
  <si>
    <t>Puffs</t>
  </si>
  <si>
    <t>Bun</t>
  </si>
  <si>
    <t>Taxi</t>
  </si>
  <si>
    <t>To siva</t>
  </si>
  <si>
    <t>To abijith</t>
  </si>
  <si>
    <t>To rahul</t>
  </si>
  <si>
    <t>Lended money</t>
  </si>
  <si>
    <t>Spiderman</t>
  </si>
  <si>
    <t>Gave to gowdham</t>
  </si>
  <si>
    <t>Egg</t>
  </si>
  <si>
    <t>Panipoori</t>
  </si>
  <si>
    <t>From stu</t>
  </si>
  <si>
    <t>Shopping</t>
  </si>
  <si>
    <t>Momos</t>
  </si>
  <si>
    <t>Snack with bharath</t>
  </si>
  <si>
    <t>Breakfast with stu</t>
  </si>
  <si>
    <t>Lunch with stu</t>
  </si>
  <si>
    <t>Cash</t>
  </si>
  <si>
    <t>5 star</t>
  </si>
  <si>
    <t>USD</t>
  </si>
  <si>
    <t>Milk</t>
  </si>
  <si>
    <t>Horlicks</t>
  </si>
  <si>
    <t>Shoe</t>
  </si>
  <si>
    <t>Cap</t>
  </si>
  <si>
    <t>Full hand and a hoodie</t>
  </si>
  <si>
    <t>For company</t>
  </si>
  <si>
    <t>Breakfast</t>
  </si>
  <si>
    <t>Belt</t>
  </si>
  <si>
    <t>Mask</t>
  </si>
  <si>
    <t>Ice cream</t>
  </si>
  <si>
    <t>Vadapaav</t>
  </si>
  <si>
    <t>Showergel</t>
  </si>
  <si>
    <t>Bharath birthday</t>
  </si>
  <si>
    <t>Zomato</t>
  </si>
  <si>
    <t>Dinner with gowdham</t>
  </si>
  <si>
    <t>Rapido</t>
  </si>
  <si>
    <t>Petty cash</t>
  </si>
  <si>
    <t>Cashback</t>
  </si>
  <si>
    <t>Got from gobi</t>
  </si>
  <si>
    <t>Net Income</t>
  </si>
  <si>
    <t>Net Expense</t>
  </si>
  <si>
    <t>Available for investment</t>
  </si>
  <si>
    <t>Positive</t>
  </si>
  <si>
    <t>FALSE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</si>
</sst>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font>
    <font>
      <sz val="11"/>
      <color theme="1"/>
      <name val="Calibri"/>
      <family val="2"/>
    </font>
    <font>
      <b/>
      <sz val="10"/>
      <color theme="1"/>
      <name val="Arial"/>
      <family val="2"/>
    </font>
    <font>
      <sz val="10"/>
      <color theme="1"/>
      <name val="Arial"/>
      <family val="2"/>
    </font>
  </fonts>
  <fills count="6">
    <fill>
      <patternFill patternType="none"/>
    </fill>
    <fill>
      <patternFill patternType="gray125"/>
    </fill>
    <fill>
      <patternFill patternType="solid">
        <fgColor rgb="FF9BBB59"/>
        <bgColor indexed="64"/>
      </patternFill>
    </fill>
    <fill>
      <patternFill patternType="solid">
        <fgColor rgb="FF93C47D"/>
        <bgColor indexed="64"/>
      </patternFill>
    </fill>
    <fill>
      <patternFill patternType="solid">
        <fgColor theme="4" tint="0.39997558519241921"/>
        <bgColor indexed="64"/>
      </patternFill>
    </fill>
    <fill>
      <patternFill patternType="solid">
        <fgColor rgb="FFE06666"/>
        <bgColor indexed="64"/>
      </patternFill>
    </fill>
  </fills>
  <borders count="14">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000000"/>
      </right>
      <top style="medium">
        <color rgb="FFCCCCCC"/>
      </top>
      <bottom style="medium">
        <color rgb="FF000000"/>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CCCCCC"/>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33">
    <xf numFmtId="0" fontId="0" fillId="0" borderId="0" xfId="0"/>
    <xf numFmtId="0" fontId="2" fillId="0" borderId="3" xfId="0" applyFont="1" applyBorder="1" applyAlignment="1">
      <alignment wrapText="1"/>
    </xf>
    <xf numFmtId="0" fontId="2" fillId="0" borderId="3" xfId="0" applyFont="1" applyBorder="1" applyAlignment="1">
      <alignment horizontal="right" wrapText="1"/>
    </xf>
    <xf numFmtId="14" fontId="2" fillId="0" borderId="3" xfId="0" applyNumberFormat="1" applyFont="1" applyBorder="1" applyAlignment="1">
      <alignment horizontal="right" wrapText="1"/>
    </xf>
    <xf numFmtId="4" fontId="2" fillId="0" borderId="3" xfId="0" applyNumberFormat="1" applyFont="1" applyBorder="1" applyAlignment="1">
      <alignment horizontal="right" wrapText="1"/>
    </xf>
    <xf numFmtId="0" fontId="3" fillId="3" borderId="1" xfId="0" applyFont="1" applyFill="1" applyBorder="1" applyAlignment="1">
      <alignment wrapText="1"/>
    </xf>
    <xf numFmtId="22" fontId="4" fillId="0" borderId="1" xfId="0" applyNumberFormat="1" applyFont="1" applyBorder="1" applyAlignment="1">
      <alignment horizontal="right" wrapText="1"/>
    </xf>
    <xf numFmtId="0" fontId="4" fillId="0" borderId="1" xfId="0" applyFont="1" applyBorder="1" applyAlignment="1">
      <alignment wrapText="1"/>
    </xf>
    <xf numFmtId="0" fontId="4" fillId="0" borderId="1" xfId="0" applyFont="1" applyBorder="1" applyAlignment="1">
      <alignment horizontal="right" wrapText="1"/>
    </xf>
    <xf numFmtId="22" fontId="4" fillId="0" borderId="1" xfId="0" applyNumberFormat="1" applyFont="1" applyBorder="1" applyAlignment="1">
      <alignment wrapText="1"/>
    </xf>
    <xf numFmtId="0" fontId="4" fillId="0" borderId="1" xfId="0" applyFont="1" applyBorder="1" applyAlignment="1">
      <alignment vertical="center"/>
    </xf>
    <xf numFmtId="0" fontId="0" fillId="0" borderId="0" xfId="0" pivotButton="1"/>
    <xf numFmtId="0" fontId="0" fillId="0" borderId="0" xfId="0" applyAlignment="1">
      <alignment horizontal="left"/>
    </xf>
    <xf numFmtId="0" fontId="4" fillId="0" borderId="4" xfId="0" applyFont="1" applyBorder="1" applyAlignment="1">
      <alignment wrapText="1"/>
    </xf>
    <xf numFmtId="0" fontId="4" fillId="0" borderId="5" xfId="0" applyFont="1" applyBorder="1" applyAlignment="1">
      <alignment wrapText="1"/>
    </xf>
    <xf numFmtId="0" fontId="4" fillId="3" borderId="2" xfId="0" applyFont="1" applyFill="1" applyBorder="1" applyAlignment="1">
      <alignment wrapText="1"/>
    </xf>
    <xf numFmtId="0" fontId="4" fillId="3" borderId="2" xfId="0" applyFont="1" applyFill="1" applyBorder="1" applyAlignment="1">
      <alignment horizontal="right" wrapText="1"/>
    </xf>
    <xf numFmtId="0" fontId="4" fillId="5" borderId="2" xfId="0" applyFont="1" applyFill="1" applyBorder="1" applyAlignment="1">
      <alignment wrapText="1"/>
    </xf>
    <xf numFmtId="0" fontId="4" fillId="5" borderId="2" xfId="0" applyFont="1" applyFill="1" applyBorder="1" applyAlignment="1">
      <alignment horizontal="right" wrapText="1"/>
    </xf>
    <xf numFmtId="0" fontId="2" fillId="0" borderId="6" xfId="0" applyFont="1" applyBorder="1" applyAlignment="1">
      <alignment wrapText="1"/>
    </xf>
    <xf numFmtId="0" fontId="2" fillId="0" borderId="7" xfId="0" applyFont="1" applyBorder="1" applyAlignment="1">
      <alignment horizontal="right" wrapText="1"/>
    </xf>
    <xf numFmtId="0" fontId="1" fillId="2" borderId="8" xfId="0" applyFont="1" applyFill="1" applyBorder="1" applyAlignment="1">
      <alignment wrapText="1"/>
    </xf>
    <xf numFmtId="0" fontId="1" fillId="2" borderId="9" xfId="0" applyFont="1" applyFill="1" applyBorder="1" applyAlignment="1">
      <alignment wrapText="1"/>
    </xf>
    <xf numFmtId="0" fontId="1" fillId="2" borderId="10" xfId="0" applyFont="1" applyFill="1" applyBorder="1" applyAlignment="1">
      <alignment wrapText="1"/>
    </xf>
    <xf numFmtId="0" fontId="2" fillId="0" borderId="11" xfId="0" applyFont="1" applyBorder="1" applyAlignment="1">
      <alignment wrapText="1"/>
    </xf>
    <xf numFmtId="0" fontId="2" fillId="0" borderId="12" xfId="0" applyFont="1" applyBorder="1" applyAlignment="1">
      <alignment horizontal="right" wrapText="1"/>
    </xf>
    <xf numFmtId="0" fontId="2" fillId="0" borderId="12" xfId="0" applyFont="1" applyBorder="1" applyAlignment="1">
      <alignment wrapText="1"/>
    </xf>
    <xf numFmtId="14" fontId="2" fillId="0" borderId="12" xfId="0" applyNumberFormat="1" applyFont="1" applyBorder="1" applyAlignment="1">
      <alignment horizontal="right" wrapText="1"/>
    </xf>
    <xf numFmtId="4" fontId="2" fillId="0" borderId="12" xfId="0" applyNumberFormat="1" applyFont="1" applyBorder="1" applyAlignment="1">
      <alignment horizontal="right" wrapText="1"/>
    </xf>
    <xf numFmtId="0" fontId="2" fillId="0" borderId="13" xfId="0" applyFont="1" applyBorder="1" applyAlignment="1">
      <alignment horizontal="right" wrapText="1"/>
    </xf>
    <xf numFmtId="0" fontId="2" fillId="0" borderId="9" xfId="0" applyFont="1" applyBorder="1" applyAlignment="1">
      <alignment horizontal="right" wrapText="1"/>
    </xf>
    <xf numFmtId="0" fontId="0" fillId="4" borderId="0" xfId="0" applyFill="1" applyAlignment="1">
      <alignment horizontal="center"/>
    </xf>
    <xf numFmtId="0" fontId="0" fillId="0" borderId="0" xfId="0" applyNumberFormat="1"/>
  </cellXfs>
  <cellStyles count="1">
    <cellStyle name="Normal" xfId="0" builtinId="0"/>
  </cellStyles>
  <dxfs count="49">
    <dxf>
      <font>
        <b val="0"/>
        <i val="0"/>
        <strike val="0"/>
        <condense val="0"/>
        <extend val="0"/>
        <outline val="0"/>
        <shadow val="0"/>
        <u val="none"/>
        <vertAlign val="baseline"/>
        <sz val="11"/>
        <color theme="1"/>
        <name val="Calibri"/>
        <family val="2"/>
        <scheme val="none"/>
      </font>
      <numFmt numFmtId="0" formatCode="General"/>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numFmt numFmtId="0" formatCode="General"/>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numFmt numFmtId="4" formatCode="#,##0.00"/>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numFmt numFmtId="4" formatCode="#,##0.00"/>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numFmt numFmtId="164" formatCode="m/d/yyyy"/>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none"/>
      </font>
      <alignment horizontal="right" vertical="bottom" textRotation="0" wrapText="1"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none"/>
      </font>
      <fill>
        <patternFill patternType="solid">
          <fgColor indexed="64"/>
          <bgColor rgb="FF9BBB59"/>
        </patternFill>
      </fill>
      <alignment horizontal="general" vertical="bottom"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ustomXml" Target="../customXml/item1.xml"/><Relationship Id="rId26" Type="http://schemas.openxmlformats.org/officeDocument/2006/relationships/customXml" Target="../customXml/item9.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pivotCacheDefinition" Target="pivotCache/pivotCacheDefinition2.xml"/><Relationship Id="rId12" Type="http://schemas.openxmlformats.org/officeDocument/2006/relationships/theme" Target="theme/theme1.xml"/><Relationship Id="rId17" Type="http://schemas.openxmlformats.org/officeDocument/2006/relationships/calcChain" Target="calcChain.xml"/><Relationship Id="rId25" Type="http://schemas.openxmlformats.org/officeDocument/2006/relationships/customXml" Target="../customXml/item8.xml"/><Relationship Id="rId33"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29"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24" Type="http://schemas.openxmlformats.org/officeDocument/2006/relationships/customXml" Target="../customXml/item7.xml"/><Relationship Id="rId32"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6.xml"/><Relationship Id="rId28" Type="http://schemas.openxmlformats.org/officeDocument/2006/relationships/customXml" Target="../customXml/item11.xml"/><Relationship Id="rId10" Type="http://schemas.microsoft.com/office/2007/relationships/slicerCache" Target="slicerCaches/slicerCache2.xml"/><Relationship Id="rId19" Type="http://schemas.openxmlformats.org/officeDocument/2006/relationships/customXml" Target="../customXml/item2.xml"/><Relationship Id="rId31" Type="http://schemas.openxmlformats.org/officeDocument/2006/relationships/customXml" Target="../customXml/item14.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8"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[Investment_advisor dashboard.xlsx]PIVOT_TABLE!PivotTable1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PIVOT_TABLE!$B$1:$B$2</c:f>
              <c:strCache>
                <c:ptCount val="1"/>
                <c:pt idx="0">
                  <c:v>Income</c:v>
                </c:pt>
              </c:strCache>
            </c:strRef>
          </c:tx>
          <c:spPr>
            <a:solidFill>
              <a:schemeClr val="accent1"/>
            </a:solidFill>
            <a:ln>
              <a:noFill/>
            </a:ln>
            <a:effectLst/>
            <a:sp3d/>
          </c:spPr>
          <c:invertIfNegative val="0"/>
          <c:cat>
            <c:strRef>
              <c:f>PIVOT_TABLE!$A$3:$A$7</c:f>
              <c:strCache>
                <c:ptCount val="4"/>
                <c:pt idx="0">
                  <c:v>Allowance</c:v>
                </c:pt>
                <c:pt idx="1">
                  <c:v>Other</c:v>
                </c:pt>
                <c:pt idx="2">
                  <c:v>Petty cash</c:v>
                </c:pt>
                <c:pt idx="3">
                  <c:v>Salary</c:v>
                </c:pt>
              </c:strCache>
            </c:strRef>
          </c:cat>
          <c:val>
            <c:numRef>
              <c:f>PIVOT_TABLE!$B$3:$B$7</c:f>
              <c:numCache>
                <c:formatCode>General</c:formatCode>
                <c:ptCount val="4"/>
                <c:pt idx="0">
                  <c:v>14000</c:v>
                </c:pt>
                <c:pt idx="1">
                  <c:v>32751</c:v>
                </c:pt>
                <c:pt idx="2">
                  <c:v>3</c:v>
                </c:pt>
                <c:pt idx="3">
                  <c:v>8000</c:v>
                </c:pt>
              </c:numCache>
            </c:numRef>
          </c:val>
          <c:extLst>
            <c:ext xmlns:c16="http://schemas.microsoft.com/office/drawing/2014/chart" uri="{C3380CC4-5D6E-409C-BE32-E72D297353CC}">
              <c16:uniqueId val="{00000000-1242-4FCC-A4F6-ADBA22A4FE7B}"/>
            </c:ext>
          </c:extLst>
        </c:ser>
        <c:dLbls>
          <c:showLegendKey val="0"/>
          <c:showVal val="0"/>
          <c:showCatName val="0"/>
          <c:showSerName val="0"/>
          <c:showPercent val="0"/>
          <c:showBubbleSize val="0"/>
        </c:dLbls>
        <c:gapWidth val="150"/>
        <c:shape val="box"/>
        <c:axId val="798088767"/>
        <c:axId val="798090431"/>
        <c:axId val="0"/>
      </c:bar3DChart>
      <c:catAx>
        <c:axId val="7980887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090431"/>
        <c:crosses val="autoZero"/>
        <c:auto val="1"/>
        <c:lblAlgn val="ctr"/>
        <c:lblOffset val="100"/>
        <c:noMultiLvlLbl val="0"/>
      </c:catAx>
      <c:valAx>
        <c:axId val="7980904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088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[Investment_advisor dashboard.xlsx]PIVOT_TABLE!PivotTable2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PIVOT_TABLE!$E$1</c:f>
              <c:strCache>
                <c:ptCount val="1"/>
                <c:pt idx="0">
                  <c:v>Total</c:v>
                </c:pt>
              </c:strCache>
            </c:strRef>
          </c:tx>
          <c:spPr>
            <a:solidFill>
              <a:schemeClr val="accent1"/>
            </a:solidFill>
            <a:ln>
              <a:noFill/>
            </a:ln>
            <a:effectLst/>
          </c:spPr>
          <c:invertIfNegative val="0"/>
          <c:cat>
            <c:strRef>
              <c:f>PIVOT_TABLE!$D$2:$D$20</c:f>
              <c:strCache>
                <c:ptCount val="18"/>
                <c:pt idx="0">
                  <c:v>Automobile</c:v>
                </c:pt>
                <c:pt idx="1">
                  <c:v>Capital Goods</c:v>
                </c:pt>
                <c:pt idx="2">
                  <c:v>Chemicals</c:v>
                </c:pt>
                <c:pt idx="3">
                  <c:v>Communication</c:v>
                </c:pt>
                <c:pt idx="4">
                  <c:v>Construction</c:v>
                </c:pt>
                <c:pt idx="5">
                  <c:v>Consumer Discretionary</c:v>
                </c:pt>
                <c:pt idx="6">
                  <c:v>Consumer Staples</c:v>
                </c:pt>
                <c:pt idx="7">
                  <c:v>Diversified</c:v>
                </c:pt>
                <c:pt idx="8">
                  <c:v>Energy</c:v>
                </c:pt>
                <c:pt idx="9">
                  <c:v>Financial</c:v>
                </c:pt>
                <c:pt idx="10">
                  <c:v>Healthcare</c:v>
                </c:pt>
                <c:pt idx="11">
                  <c:v>Insurance</c:v>
                </c:pt>
                <c:pt idx="12">
                  <c:v>Materials</c:v>
                </c:pt>
                <c:pt idx="13">
                  <c:v>Metals &amp; Mining</c:v>
                </c:pt>
                <c:pt idx="14">
                  <c:v>Others</c:v>
                </c:pt>
                <c:pt idx="15">
                  <c:v>Services</c:v>
                </c:pt>
                <c:pt idx="16">
                  <c:v>Technology</c:v>
                </c:pt>
                <c:pt idx="17">
                  <c:v>Textiles</c:v>
                </c:pt>
              </c:strCache>
            </c:strRef>
          </c:cat>
          <c:val>
            <c:numRef>
              <c:f>PIVOT_TABLE!$E$2:$E$20</c:f>
              <c:numCache>
                <c:formatCode>General</c:formatCode>
                <c:ptCount val="18"/>
                <c:pt idx="0">
                  <c:v>26</c:v>
                </c:pt>
                <c:pt idx="1">
                  <c:v>41</c:v>
                </c:pt>
                <c:pt idx="2">
                  <c:v>41</c:v>
                </c:pt>
                <c:pt idx="3">
                  <c:v>9</c:v>
                </c:pt>
                <c:pt idx="4">
                  <c:v>25</c:v>
                </c:pt>
                <c:pt idx="5">
                  <c:v>20</c:v>
                </c:pt>
                <c:pt idx="6">
                  <c:v>32</c:v>
                </c:pt>
                <c:pt idx="7">
                  <c:v>4</c:v>
                </c:pt>
                <c:pt idx="8">
                  <c:v>24</c:v>
                </c:pt>
                <c:pt idx="9">
                  <c:v>70</c:v>
                </c:pt>
                <c:pt idx="10">
                  <c:v>49</c:v>
                </c:pt>
                <c:pt idx="11">
                  <c:v>8</c:v>
                </c:pt>
                <c:pt idx="12">
                  <c:v>36</c:v>
                </c:pt>
                <c:pt idx="13">
                  <c:v>23</c:v>
                </c:pt>
                <c:pt idx="14">
                  <c:v>1</c:v>
                </c:pt>
                <c:pt idx="15">
                  <c:v>55</c:v>
                </c:pt>
                <c:pt idx="16">
                  <c:v>28</c:v>
                </c:pt>
                <c:pt idx="17">
                  <c:v>9</c:v>
                </c:pt>
              </c:numCache>
            </c:numRef>
          </c:val>
          <c:extLst>
            <c:ext xmlns:c16="http://schemas.microsoft.com/office/drawing/2014/chart" uri="{C3380CC4-5D6E-409C-BE32-E72D297353CC}">
              <c16:uniqueId val="{00000002-779B-4DC7-8D74-28DD7D54C68B}"/>
            </c:ext>
          </c:extLst>
        </c:ser>
        <c:dLbls>
          <c:showLegendKey val="0"/>
          <c:showVal val="0"/>
          <c:showCatName val="0"/>
          <c:showSerName val="0"/>
          <c:showPercent val="0"/>
          <c:showBubbleSize val="0"/>
        </c:dLbls>
        <c:gapWidth val="219"/>
        <c:overlap val="-27"/>
        <c:axId val="973354591"/>
        <c:axId val="973355839"/>
      </c:barChart>
      <c:catAx>
        <c:axId val="973354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355839"/>
        <c:crosses val="autoZero"/>
        <c:auto val="1"/>
        <c:lblAlgn val="ctr"/>
        <c:lblOffset val="100"/>
        <c:noMultiLvlLbl val="0"/>
      </c:catAx>
      <c:valAx>
        <c:axId val="973355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354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[Investment_advisor dashboard.xlsx]PIVOT_TABLE!PivotTable1</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Income</a:t>
            </a:r>
            <a:r>
              <a:rPr lang="en-US" baseline="0"/>
              <a:t> and expenses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s>
    <c:plotArea>
      <c:layout/>
      <c:doughnutChart>
        <c:varyColors val="1"/>
        <c:ser>
          <c:idx val="0"/>
          <c:order val="0"/>
          <c:tx>
            <c:strRef>
              <c:f>PIVOT_TABLE!$B$1:$B$2</c:f>
              <c:strCache>
                <c:ptCount val="1"/>
                <c:pt idx="0">
                  <c:v>Income</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316C-4B78-A8F6-D55B4102E8A8}"/>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316C-4B78-A8F6-D55B4102E8A8}"/>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316C-4B78-A8F6-D55B4102E8A8}"/>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316C-4B78-A8F6-D55B4102E8A8}"/>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316C-4B78-A8F6-D55B4102E8A8}"/>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316C-4B78-A8F6-D55B4102E8A8}"/>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316C-4B78-A8F6-D55B4102E8A8}"/>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316C-4B78-A8F6-D55B4102E8A8}"/>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316C-4B78-A8F6-D55B4102E8A8}"/>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316C-4B78-A8F6-D55B4102E8A8}"/>
              </c:ext>
            </c:extLst>
          </c:dPt>
          <c:cat>
            <c:strRef>
              <c:f>PIVOT_TABLE!$A$3:$A$7</c:f>
              <c:strCache>
                <c:ptCount val="4"/>
                <c:pt idx="0">
                  <c:v>Allowance</c:v>
                </c:pt>
                <c:pt idx="1">
                  <c:v>Other</c:v>
                </c:pt>
                <c:pt idx="2">
                  <c:v>Petty cash</c:v>
                </c:pt>
                <c:pt idx="3">
                  <c:v>Salary</c:v>
                </c:pt>
              </c:strCache>
            </c:strRef>
          </c:cat>
          <c:val>
            <c:numRef>
              <c:f>PIVOT_TABLE!$B$3:$B$7</c:f>
              <c:numCache>
                <c:formatCode>General</c:formatCode>
                <c:ptCount val="4"/>
                <c:pt idx="0">
                  <c:v>14000</c:v>
                </c:pt>
                <c:pt idx="1">
                  <c:v>32751</c:v>
                </c:pt>
                <c:pt idx="2">
                  <c:v>3</c:v>
                </c:pt>
                <c:pt idx="3">
                  <c:v>8000</c:v>
                </c:pt>
              </c:numCache>
            </c:numRef>
          </c:val>
          <c:extLst>
            <c:ext xmlns:c16="http://schemas.microsoft.com/office/drawing/2014/chart" uri="{C3380CC4-5D6E-409C-BE32-E72D297353CC}">
              <c16:uniqueId val="{00000000-48CA-4494-A43D-A1D59410A65D}"/>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[Investment_advisor dashboard.xlsx]PIVOT_TABLE!PivotTable2</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NUMBER OF COMPANY EACH SECTOR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PIVOT_TABLE!$E$1</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PIVOT_TABLE!$D$2:$D$20</c:f>
              <c:strCache>
                <c:ptCount val="18"/>
                <c:pt idx="0">
                  <c:v>Automobile</c:v>
                </c:pt>
                <c:pt idx="1">
                  <c:v>Capital Goods</c:v>
                </c:pt>
                <c:pt idx="2">
                  <c:v>Chemicals</c:v>
                </c:pt>
                <c:pt idx="3">
                  <c:v>Communication</c:v>
                </c:pt>
                <c:pt idx="4">
                  <c:v>Construction</c:v>
                </c:pt>
                <c:pt idx="5">
                  <c:v>Consumer Discretionary</c:v>
                </c:pt>
                <c:pt idx="6">
                  <c:v>Consumer Staples</c:v>
                </c:pt>
                <c:pt idx="7">
                  <c:v>Diversified</c:v>
                </c:pt>
                <c:pt idx="8">
                  <c:v>Energy</c:v>
                </c:pt>
                <c:pt idx="9">
                  <c:v>Financial</c:v>
                </c:pt>
                <c:pt idx="10">
                  <c:v>Healthcare</c:v>
                </c:pt>
                <c:pt idx="11">
                  <c:v>Insurance</c:v>
                </c:pt>
                <c:pt idx="12">
                  <c:v>Materials</c:v>
                </c:pt>
                <c:pt idx="13">
                  <c:v>Metals &amp; Mining</c:v>
                </c:pt>
                <c:pt idx="14">
                  <c:v>Others</c:v>
                </c:pt>
                <c:pt idx="15">
                  <c:v>Services</c:v>
                </c:pt>
                <c:pt idx="16">
                  <c:v>Technology</c:v>
                </c:pt>
                <c:pt idx="17">
                  <c:v>Textiles</c:v>
                </c:pt>
              </c:strCache>
            </c:strRef>
          </c:cat>
          <c:val>
            <c:numRef>
              <c:f>PIVOT_TABLE!$E$2:$E$20</c:f>
              <c:numCache>
                <c:formatCode>General</c:formatCode>
                <c:ptCount val="18"/>
                <c:pt idx="0">
                  <c:v>26</c:v>
                </c:pt>
                <c:pt idx="1">
                  <c:v>41</c:v>
                </c:pt>
                <c:pt idx="2">
                  <c:v>41</c:v>
                </c:pt>
                <c:pt idx="3">
                  <c:v>9</c:v>
                </c:pt>
                <c:pt idx="4">
                  <c:v>25</c:v>
                </c:pt>
                <c:pt idx="5">
                  <c:v>20</c:v>
                </c:pt>
                <c:pt idx="6">
                  <c:v>32</c:v>
                </c:pt>
                <c:pt idx="7">
                  <c:v>4</c:v>
                </c:pt>
                <c:pt idx="8">
                  <c:v>24</c:v>
                </c:pt>
                <c:pt idx="9">
                  <c:v>70</c:v>
                </c:pt>
                <c:pt idx="10">
                  <c:v>49</c:v>
                </c:pt>
                <c:pt idx="11">
                  <c:v>8</c:v>
                </c:pt>
                <c:pt idx="12">
                  <c:v>36</c:v>
                </c:pt>
                <c:pt idx="13">
                  <c:v>23</c:v>
                </c:pt>
                <c:pt idx="14">
                  <c:v>1</c:v>
                </c:pt>
                <c:pt idx="15">
                  <c:v>55</c:v>
                </c:pt>
                <c:pt idx="16">
                  <c:v>28</c:v>
                </c:pt>
                <c:pt idx="17">
                  <c:v>9</c:v>
                </c:pt>
              </c:numCache>
            </c:numRef>
          </c:val>
          <c:smooth val="0"/>
          <c:extLst>
            <c:ext xmlns:c16="http://schemas.microsoft.com/office/drawing/2014/chart" uri="{C3380CC4-5D6E-409C-BE32-E72D297353CC}">
              <c16:uniqueId val="{00000001-16DB-442E-83A4-1C188952D722}"/>
            </c:ext>
          </c:extLst>
        </c:ser>
        <c:dLbls>
          <c:showLegendKey val="0"/>
          <c:showVal val="0"/>
          <c:showCatName val="0"/>
          <c:showSerName val="0"/>
          <c:showPercent val="0"/>
          <c:showBubbleSize val="0"/>
        </c:dLbls>
        <c:marker val="1"/>
        <c:smooth val="0"/>
        <c:axId val="973354591"/>
        <c:axId val="973355839"/>
      </c:lineChart>
      <c:catAx>
        <c:axId val="973354591"/>
        <c:scaling>
          <c:orientation val="minMax"/>
        </c:scaling>
        <c:delete val="0"/>
        <c:axPos val="b"/>
        <c:numFmt formatCode="General" sourceLinked="1"/>
        <c:majorTickMark val="out"/>
        <c:minorTickMark val="none"/>
        <c:tickLblPos val="nextTo"/>
        <c:spPr>
          <a:noFill/>
          <a:ln w="12700"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355839"/>
        <c:crosses val="autoZero"/>
        <c:auto val="1"/>
        <c:lblAlgn val="ctr"/>
        <c:lblOffset val="100"/>
        <c:noMultiLvlLbl val="0"/>
      </c:catAx>
      <c:valAx>
        <c:axId val="97335583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354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[Investment_advisor dashboard.xlsx]PIVOT_TABLE!PivotTable5</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COMPANIES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PIVOT_TABLE!$G$4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PIVOT_TABLE!$F$5:$F$10</c:f>
              <c:strCache>
                <c:ptCount val="5"/>
                <c:pt idx="0">
                  <c:v>Bosch Ltd.</c:v>
                </c:pt>
                <c:pt idx="1">
                  <c:v>Nestle India Ltd.</c:v>
                </c:pt>
                <c:pt idx="2">
                  <c:v>Oracle Financial Services Software Ltd.</c:v>
                </c:pt>
                <c:pt idx="3">
                  <c:v>Procter &amp; Gamble Hygiene &amp; Health Care Ltd.</c:v>
                </c:pt>
                <c:pt idx="4">
                  <c:v>Sanofi India Ltd.</c:v>
                </c:pt>
              </c:strCache>
            </c:strRef>
          </c:cat>
          <c:val>
            <c:numRef>
              <c:f>PIVOT_TABLE!$G$5:$G$10</c:f>
              <c:numCache>
                <c:formatCode>General</c:formatCode>
                <c:ptCount val="5"/>
                <c:pt idx="0">
                  <c:v>210</c:v>
                </c:pt>
                <c:pt idx="1">
                  <c:v>200</c:v>
                </c:pt>
                <c:pt idx="2">
                  <c:v>190</c:v>
                </c:pt>
                <c:pt idx="3">
                  <c:v>315</c:v>
                </c:pt>
                <c:pt idx="4">
                  <c:v>490</c:v>
                </c:pt>
              </c:numCache>
            </c:numRef>
          </c:val>
          <c:extLst>
            <c:ext xmlns:c16="http://schemas.microsoft.com/office/drawing/2014/chart" uri="{C3380CC4-5D6E-409C-BE32-E72D297353CC}">
              <c16:uniqueId val="{00000000-E402-4529-AD49-F199FDB186FB}"/>
            </c:ext>
          </c:extLst>
        </c:ser>
        <c:dLbls>
          <c:showLegendKey val="0"/>
          <c:showVal val="0"/>
          <c:showCatName val="0"/>
          <c:showSerName val="0"/>
          <c:showPercent val="0"/>
          <c:showBubbleSize val="0"/>
        </c:dLbls>
        <c:gapWidth val="100"/>
        <c:overlap val="-24"/>
        <c:axId val="1393472991"/>
        <c:axId val="1393495871"/>
      </c:barChart>
      <c:catAx>
        <c:axId val="13934729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495871"/>
        <c:crosses val="autoZero"/>
        <c:auto val="1"/>
        <c:lblAlgn val="ctr"/>
        <c:lblOffset val="100"/>
        <c:noMultiLvlLbl val="0"/>
      </c:catAx>
      <c:valAx>
        <c:axId val="1393495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472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[Investment_advisor dashboard.xlsx]PIVOT_TABLE!PivotTable8</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b="1"/>
              <a:t>TOP SECTORS</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PIVOT_TABLE!$I$3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PIVOT_TABLE!$H$4:$H$9</c:f>
              <c:strCache>
                <c:ptCount val="5"/>
                <c:pt idx="0">
                  <c:v>Services</c:v>
                </c:pt>
                <c:pt idx="1">
                  <c:v>Financial</c:v>
                </c:pt>
                <c:pt idx="2">
                  <c:v>Healthcare</c:v>
                </c:pt>
                <c:pt idx="3">
                  <c:v>Chemicals</c:v>
                </c:pt>
                <c:pt idx="4">
                  <c:v>Capital Goods</c:v>
                </c:pt>
              </c:strCache>
            </c:strRef>
          </c:cat>
          <c:val>
            <c:numRef>
              <c:f>PIVOT_TABLE!$I$4:$I$9</c:f>
              <c:numCache>
                <c:formatCode>General</c:formatCode>
                <c:ptCount val="5"/>
                <c:pt idx="0">
                  <c:v>52</c:v>
                </c:pt>
                <c:pt idx="1">
                  <c:v>51</c:v>
                </c:pt>
                <c:pt idx="2">
                  <c:v>44</c:v>
                </c:pt>
                <c:pt idx="3">
                  <c:v>40</c:v>
                </c:pt>
                <c:pt idx="4">
                  <c:v>37</c:v>
                </c:pt>
              </c:numCache>
            </c:numRef>
          </c:val>
          <c:extLst>
            <c:ext xmlns:c16="http://schemas.microsoft.com/office/drawing/2014/chart" uri="{C3380CC4-5D6E-409C-BE32-E72D297353CC}">
              <c16:uniqueId val="{00000000-4AE0-4F91-8098-2CAA5AC57F0B}"/>
            </c:ext>
          </c:extLst>
        </c:ser>
        <c:dLbls>
          <c:showLegendKey val="0"/>
          <c:showVal val="0"/>
          <c:showCatName val="0"/>
          <c:showSerName val="0"/>
          <c:showPercent val="0"/>
          <c:showBubbleSize val="0"/>
        </c:dLbls>
        <c:gapWidth val="115"/>
        <c:overlap val="-20"/>
        <c:axId val="976097855"/>
        <c:axId val="976099935"/>
      </c:barChart>
      <c:catAx>
        <c:axId val="97609785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099935"/>
        <c:crosses val="autoZero"/>
        <c:auto val="1"/>
        <c:lblAlgn val="ctr"/>
        <c:lblOffset val="100"/>
        <c:noMultiLvlLbl val="0"/>
      </c:catAx>
      <c:valAx>
        <c:axId val="976099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097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9</xdr:col>
      <xdr:colOff>37344</xdr:colOff>
      <xdr:row>0</xdr:row>
      <xdr:rowOff>0</xdr:rowOff>
    </xdr:from>
    <xdr:to>
      <xdr:col>14</xdr:col>
      <xdr:colOff>273485</xdr:colOff>
      <xdr:row>26</xdr:row>
      <xdr:rowOff>39733</xdr:rowOff>
    </xdr:to>
    <xdr:graphicFrame macro="">
      <xdr:nvGraphicFramePr>
        <xdr:cNvPr id="2" name="Chart 1">
          <a:extLst>
            <a:ext uri="{FF2B5EF4-FFF2-40B4-BE49-F238E27FC236}">
              <a16:creationId xmlns:a16="http://schemas.microsoft.com/office/drawing/2014/main" id="{76728118-8BD6-54EF-24F2-68DB2F5D76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21</xdr:row>
      <xdr:rowOff>168196</xdr:rowOff>
    </xdr:from>
    <xdr:to>
      <xdr:col>8</xdr:col>
      <xdr:colOff>204439</xdr:colOff>
      <xdr:row>36</xdr:row>
      <xdr:rowOff>168196</xdr:rowOff>
    </xdr:to>
    <xdr:graphicFrame macro="">
      <xdr:nvGraphicFramePr>
        <xdr:cNvPr id="3" name="Chart 2">
          <a:extLst>
            <a:ext uri="{FF2B5EF4-FFF2-40B4-BE49-F238E27FC236}">
              <a16:creationId xmlns:a16="http://schemas.microsoft.com/office/drawing/2014/main" id="{04E5D6C3-FFFB-7B82-D5FE-D20FED40D2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2296555</xdr:colOff>
      <xdr:row>10</xdr:row>
      <xdr:rowOff>184143</xdr:rowOff>
    </xdr:from>
    <xdr:to>
      <xdr:col>6</xdr:col>
      <xdr:colOff>1425539</xdr:colOff>
      <xdr:row>21</xdr:row>
      <xdr:rowOff>28768</xdr:rowOff>
    </xdr:to>
    <mc:AlternateContent xmlns:mc="http://schemas.openxmlformats.org/markup-compatibility/2006">
      <mc:Choice xmlns:a14="http://schemas.microsoft.com/office/drawing/2010/main" Requires="a14">
        <xdr:graphicFrame macro="">
          <xdr:nvGraphicFramePr>
            <xdr:cNvPr id="4" name="Risk type">
              <a:extLst>
                <a:ext uri="{FF2B5EF4-FFF2-40B4-BE49-F238E27FC236}">
                  <a16:creationId xmlns:a16="http://schemas.microsoft.com/office/drawing/2014/main" id="{00AF9D3F-0862-5E00-F0DF-CA3AD2163C17}"/>
                </a:ext>
              </a:extLst>
            </xdr:cNvPr>
            <xdr:cNvGraphicFramePr/>
          </xdr:nvGraphicFramePr>
          <xdr:xfrm>
            <a:off x="0" y="0"/>
            <a:ext cx="0" cy="0"/>
          </xdr:xfrm>
          <a:graphic>
            <a:graphicData uri="http://schemas.microsoft.com/office/drawing/2010/slicer">
              <sle:slicer xmlns:sle="http://schemas.microsoft.com/office/drawing/2010/slicer" name="Risk type"/>
            </a:graphicData>
          </a:graphic>
        </xdr:graphicFrame>
      </mc:Choice>
      <mc:Fallback>
        <xdr:sp macro="" textlink="">
          <xdr:nvSpPr>
            <xdr:cNvPr id="0" name=""/>
            <xdr:cNvSpPr>
              <a:spLocks noTextEdit="1"/>
            </xdr:cNvSpPr>
          </xdr:nvSpPr>
          <xdr:spPr>
            <a:xfrm>
              <a:off x="7203092" y="2042680"/>
              <a:ext cx="1833154" cy="18890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106679</xdr:colOff>
      <xdr:row>0</xdr:row>
      <xdr:rowOff>129540</xdr:rowOff>
    </xdr:from>
    <xdr:to>
      <xdr:col>31</xdr:col>
      <xdr:colOff>591207</xdr:colOff>
      <xdr:row>5</xdr:row>
      <xdr:rowOff>131379</xdr:rowOff>
    </xdr:to>
    <xdr:sp macro="" textlink="">
      <xdr:nvSpPr>
        <xdr:cNvPr id="2" name="Rectangle: Rounded Corners 1">
          <a:extLst>
            <a:ext uri="{FF2B5EF4-FFF2-40B4-BE49-F238E27FC236}">
              <a16:creationId xmlns:a16="http://schemas.microsoft.com/office/drawing/2014/main" id="{C86FBFCC-D579-2952-F6FB-D17E1EAA1877}"/>
            </a:ext>
          </a:extLst>
        </xdr:cNvPr>
        <xdr:cNvSpPr/>
      </xdr:nvSpPr>
      <xdr:spPr>
        <a:xfrm>
          <a:off x="106679" y="129540"/>
          <a:ext cx="19219218" cy="921494"/>
        </a:xfrm>
        <a:prstGeom prst="roundRect">
          <a:avLst/>
        </a:prstGeom>
        <a:solidFill>
          <a:srgbClr val="0070C0"/>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ctr"/>
          <a:r>
            <a:rPr lang="en-US" sz="4400" b="1">
              <a:solidFill>
                <a:schemeClr val="bg1"/>
              </a:solidFill>
              <a:latin typeface="Amasis MT Pro Black" panose="02040A04050005020304" pitchFamily="18" charset="0"/>
            </a:rPr>
            <a:t>INVESTMENT</a:t>
          </a:r>
          <a:r>
            <a:rPr lang="en-US" sz="4400" b="1" baseline="0">
              <a:solidFill>
                <a:schemeClr val="bg1"/>
              </a:solidFill>
              <a:latin typeface="Amasis MT Pro Black" panose="02040A04050005020304" pitchFamily="18" charset="0"/>
            </a:rPr>
            <a:t> ADVISOR</a:t>
          </a:r>
          <a:endParaRPr lang="en-US" sz="4400" b="1">
            <a:solidFill>
              <a:schemeClr val="bg1"/>
            </a:solidFill>
            <a:latin typeface="Amasis MT Pro Black" panose="02040A04050005020304" pitchFamily="18" charset="0"/>
          </a:endParaRPr>
        </a:p>
      </xdr:txBody>
    </xdr:sp>
    <xdr:clientData/>
  </xdr:twoCellAnchor>
  <xdr:twoCellAnchor>
    <xdr:from>
      <xdr:col>0</xdr:col>
      <xdr:colOff>211008</xdr:colOff>
      <xdr:row>5</xdr:row>
      <xdr:rowOff>139176</xdr:rowOff>
    </xdr:from>
    <xdr:to>
      <xdr:col>7</xdr:col>
      <xdr:colOff>380658</xdr:colOff>
      <xdr:row>25</xdr:row>
      <xdr:rowOff>11744</xdr:rowOff>
    </xdr:to>
    <xdr:graphicFrame macro="">
      <xdr:nvGraphicFramePr>
        <xdr:cNvPr id="4" name="Chart 3">
          <a:extLst>
            <a:ext uri="{FF2B5EF4-FFF2-40B4-BE49-F238E27FC236}">
              <a16:creationId xmlns:a16="http://schemas.microsoft.com/office/drawing/2014/main" id="{BDEBEE8C-1558-4D85-BE3E-B3E061B9C5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28</xdr:col>
      <xdr:colOff>9944</xdr:colOff>
      <xdr:row>15</xdr:row>
      <xdr:rowOff>143191</xdr:rowOff>
    </xdr:from>
    <xdr:to>
      <xdr:col>31</xdr:col>
      <xdr:colOff>518583</xdr:colOff>
      <xdr:row>25</xdr:row>
      <xdr:rowOff>31750</xdr:rowOff>
    </xdr:to>
    <mc:AlternateContent xmlns:mc="http://schemas.openxmlformats.org/markup-compatibility/2006" xmlns:a14="http://schemas.microsoft.com/office/drawing/2010/main">
      <mc:Choice Requires="a14">
        <xdr:graphicFrame macro="">
          <xdr:nvGraphicFramePr>
            <xdr:cNvPr id="5" name="Income/Expense">
              <a:extLst>
                <a:ext uri="{FF2B5EF4-FFF2-40B4-BE49-F238E27FC236}">
                  <a16:creationId xmlns:a16="http://schemas.microsoft.com/office/drawing/2014/main" id="{C377C077-1126-CA19-4D0F-F9120D8EDC76}"/>
                </a:ext>
              </a:extLst>
            </xdr:cNvPr>
            <xdr:cNvGraphicFramePr/>
          </xdr:nvGraphicFramePr>
          <xdr:xfrm>
            <a:off x="0" y="0"/>
            <a:ext cx="0" cy="0"/>
          </xdr:xfrm>
          <a:graphic>
            <a:graphicData uri="http://schemas.microsoft.com/office/drawing/2010/slicer">
              <sle:slicer xmlns:sle="http://schemas.microsoft.com/office/drawing/2010/slicer" name="Income/Expense"/>
            </a:graphicData>
          </a:graphic>
        </xdr:graphicFrame>
      </mc:Choice>
      <mc:Fallback xmlns="">
        <xdr:sp macro="" textlink="">
          <xdr:nvSpPr>
            <xdr:cNvPr id="0" name=""/>
            <xdr:cNvSpPr>
              <a:spLocks noTextEdit="1"/>
            </xdr:cNvSpPr>
          </xdr:nvSpPr>
          <xdr:spPr>
            <a:xfrm>
              <a:off x="17012069" y="2822097"/>
              <a:ext cx="2330295" cy="16744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322881</xdr:colOff>
      <xdr:row>5</xdr:row>
      <xdr:rowOff>136889</xdr:rowOff>
    </xdr:from>
    <xdr:to>
      <xdr:col>19</xdr:col>
      <xdr:colOff>310433</xdr:colOff>
      <xdr:row>25</xdr:row>
      <xdr:rowOff>7553</xdr:rowOff>
    </xdr:to>
    <xdr:graphicFrame macro="">
      <xdr:nvGraphicFramePr>
        <xdr:cNvPr id="6" name="Chart 5">
          <a:extLst>
            <a:ext uri="{FF2B5EF4-FFF2-40B4-BE49-F238E27FC236}">
              <a16:creationId xmlns:a16="http://schemas.microsoft.com/office/drawing/2014/main" id="{8381C447-ABF2-4D29-BA9C-C9FBF86F68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206823</xdr:colOff>
      <xdr:row>25</xdr:row>
      <xdr:rowOff>2124</xdr:rowOff>
    </xdr:from>
    <xdr:to>
      <xdr:col>19</xdr:col>
      <xdr:colOff>349249</xdr:colOff>
      <xdr:row>44</xdr:row>
      <xdr:rowOff>172516</xdr:rowOff>
    </xdr:to>
    <xdr:graphicFrame macro="">
      <xdr:nvGraphicFramePr>
        <xdr:cNvPr id="9" name="Chart 8">
          <a:extLst>
            <a:ext uri="{FF2B5EF4-FFF2-40B4-BE49-F238E27FC236}">
              <a16:creationId xmlns:a16="http://schemas.microsoft.com/office/drawing/2014/main" id="{9D34396B-1A60-464B-8E3F-7EF9315938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27</xdr:col>
      <xdr:colOff>576348</xdr:colOff>
      <xdr:row>5</xdr:row>
      <xdr:rowOff>144721</xdr:rowOff>
    </xdr:from>
    <xdr:to>
      <xdr:col>31</xdr:col>
      <xdr:colOff>518584</xdr:colOff>
      <xdr:row>15</xdr:row>
      <xdr:rowOff>148166</xdr:rowOff>
    </xdr:to>
    <mc:AlternateContent xmlns:mc="http://schemas.openxmlformats.org/markup-compatibility/2006" xmlns:a14="http://schemas.microsoft.com/office/drawing/2010/main">
      <mc:Choice Requires="a14">
        <xdr:graphicFrame macro="">
          <xdr:nvGraphicFramePr>
            <xdr:cNvPr id="10" name="Risk type 1">
              <a:extLst>
                <a:ext uri="{FF2B5EF4-FFF2-40B4-BE49-F238E27FC236}">
                  <a16:creationId xmlns:a16="http://schemas.microsoft.com/office/drawing/2014/main" id="{4D4BE700-16F1-4D1D-B714-8DE0531C3BC1}"/>
                </a:ext>
              </a:extLst>
            </xdr:cNvPr>
            <xdr:cNvGraphicFramePr/>
          </xdr:nvGraphicFramePr>
          <xdr:xfrm>
            <a:off x="0" y="0"/>
            <a:ext cx="0" cy="0"/>
          </xdr:xfrm>
          <a:graphic>
            <a:graphicData uri="http://schemas.microsoft.com/office/drawing/2010/slicer">
              <sle:slicer xmlns:sle="http://schemas.microsoft.com/office/drawing/2010/slicer" name="Risk type 1"/>
            </a:graphicData>
          </a:graphic>
        </xdr:graphicFrame>
      </mc:Choice>
      <mc:Fallback xmlns="">
        <xdr:sp macro="" textlink="">
          <xdr:nvSpPr>
            <xdr:cNvPr id="0" name=""/>
            <xdr:cNvSpPr>
              <a:spLocks noTextEdit="1"/>
            </xdr:cNvSpPr>
          </xdr:nvSpPr>
          <xdr:spPr>
            <a:xfrm>
              <a:off x="16971254" y="1037690"/>
              <a:ext cx="2371111" cy="17893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2627</xdr:colOff>
      <xdr:row>25</xdr:row>
      <xdr:rowOff>34438</xdr:rowOff>
    </xdr:from>
    <xdr:to>
      <xdr:col>31</xdr:col>
      <xdr:colOff>518584</xdr:colOff>
      <xdr:row>34</xdr:row>
      <xdr:rowOff>84666</xdr:rowOff>
    </xdr:to>
    <mc:AlternateContent xmlns:mc="http://schemas.openxmlformats.org/markup-compatibility/2006" xmlns:a14="http://schemas.microsoft.com/office/drawing/2010/main">
      <mc:Choice Requires="a14">
        <xdr:graphicFrame macro="">
          <xdr:nvGraphicFramePr>
            <xdr:cNvPr id="11" name="POSITIVE/NEGATIVE">
              <a:extLst>
                <a:ext uri="{FF2B5EF4-FFF2-40B4-BE49-F238E27FC236}">
                  <a16:creationId xmlns:a16="http://schemas.microsoft.com/office/drawing/2014/main" id="{A72E7914-75A5-458B-A83D-6B9A59EC5BA8}"/>
                </a:ext>
              </a:extLst>
            </xdr:cNvPr>
            <xdr:cNvGraphicFramePr/>
          </xdr:nvGraphicFramePr>
          <xdr:xfrm>
            <a:off x="0" y="0"/>
            <a:ext cx="0" cy="0"/>
          </xdr:xfrm>
          <a:graphic>
            <a:graphicData uri="http://schemas.microsoft.com/office/drawing/2010/slicer">
              <sle:slicer xmlns:sle="http://schemas.microsoft.com/office/drawing/2010/slicer" name="POSITIVE/NEGATIVE"/>
            </a:graphicData>
          </a:graphic>
        </xdr:graphicFrame>
      </mc:Choice>
      <mc:Fallback xmlns="">
        <xdr:sp macro="" textlink="">
          <xdr:nvSpPr>
            <xdr:cNvPr id="0" name=""/>
            <xdr:cNvSpPr>
              <a:spLocks noTextEdit="1"/>
            </xdr:cNvSpPr>
          </xdr:nvSpPr>
          <xdr:spPr>
            <a:xfrm>
              <a:off x="17004752" y="4499282"/>
              <a:ext cx="2337613" cy="16575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314509</xdr:colOff>
      <xdr:row>5</xdr:row>
      <xdr:rowOff>148923</xdr:rowOff>
    </xdr:from>
    <xdr:to>
      <xdr:col>28</xdr:col>
      <xdr:colOff>6015</xdr:colOff>
      <xdr:row>44</xdr:row>
      <xdr:rowOff>154983</xdr:rowOff>
    </xdr:to>
    <xdr:graphicFrame macro="">
      <xdr:nvGraphicFramePr>
        <xdr:cNvPr id="12" name="Chart 11">
          <a:extLst>
            <a:ext uri="{FF2B5EF4-FFF2-40B4-BE49-F238E27FC236}">
              <a16:creationId xmlns:a16="http://schemas.microsoft.com/office/drawing/2014/main" id="{CA3714BB-D281-46DF-A186-0E281BBC1B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 tripathi" refreshedDate="44900.000651851849" createdVersion="8" refreshedVersion="8" minRefreshableVersion="3" recordCount="501" xr:uid="{E1E9216F-4001-4EB0-803F-CAEFC2E3489B}">
  <cacheSource type="worksheet">
    <worksheetSource name="Table1"/>
  </cacheSource>
  <cacheFields count="44">
    <cacheField name="Company" numFmtId="0">
      <sharedItems count="501">
        <s v="Sanofi India Ltd."/>
        <s v="Page Industries Ltd."/>
        <s v="Procter &amp; Gamble Hygiene &amp; Health Care Ltd."/>
        <s v="Abbott India Ltd."/>
        <s v="Bosch Ltd."/>
        <s v="Nestle India Ltd."/>
        <s v="Oracle Financial Services Software Ltd."/>
        <s v="Bayer CropScience Ltd."/>
        <s v="MRF Ltd."/>
        <s v="Bajaj Auto Ltd."/>
        <s v="VST Industries Ltd."/>
        <s v="Procter &amp; Gamble Health Ltd."/>
        <s v="Gillette India Ltd."/>
        <s v="Bajaj Holdings &amp; Investment Ltd."/>
        <s v="Hero MotoCorp Ltd."/>
        <s v="Glaxosmithkline Pharmaceuticals Ltd."/>
        <s v="Honeywell Automation India Ltd."/>
        <s v="Shree Cement Ltd."/>
        <s v="Maharashtra Scooters Ltd."/>
        <s v="Akzo Nobel India Ltd."/>
        <s v="IIFL Wealth Management Ltd"/>
        <s v="Blue Dart Express Ltd."/>
        <s v="Esab India Ltd."/>
        <s v="Maruti Suzuki India Ltd."/>
        <s v="ACC Ltd."/>
        <s v="Britannia Industries Ltd."/>
        <s v="Larsen &amp; Toubro Infotech Ltd."/>
        <s v="Tata Investment Corporation Ltd."/>
        <s v="Bata India Ltd."/>
        <s v="Coforge Ltd."/>
        <s v="Hindustan Aeronautics Ltd."/>
        <s v="Torrent Pharmaceuticals Ltd."/>
        <s v="CRISIL Ltd."/>
        <s v="Mphasis Ltd."/>
        <s v="Tech Mahindra Ltd."/>
        <s v="Vedanta Ltd."/>
        <s v="Sundaram-Clayton Ltd."/>
        <s v="Tata Consultancy Services Ltd."/>
        <s v="Tata Elxsi Ltd."/>
        <s v="HCL Technologies Ltd."/>
        <s v="HDFC Asset Management Company Ltd."/>
        <s v="Colgate-Palmolive (India) Ltd."/>
        <s v="HEG Ltd."/>
        <s v="Lakshmi Machine Works Ltd."/>
        <s v="Computer Age Management Services Ltd."/>
        <s v="Ultratech Cement Ltd."/>
        <s v="Mindtree Ltd."/>
        <s v="Shriram City Union Finance Ltd."/>
        <s v="Cera Sanitaryware Ltd."/>
        <s v="L&amp;T Technology Services Ltd."/>
        <s v="Pfizer Ltd."/>
        <s v="Alkem Laboratories Ltd."/>
        <s v="Hindustan Unilever Ltd."/>
        <s v="Infosys Ltd."/>
        <s v="Persistent Systems Ltd."/>
        <s v="Divi's Laboratories Ltd."/>
        <s v="Dr. Reddy's Laboratories Ltd."/>
        <s v="Housing Development Finance Corpn. Ltd."/>
        <s v="Balkrishna Industries Ltd."/>
        <s v="Godfrey Phillips India Ltd."/>
        <s v="Multi Commodity Exchange Of India Ltd."/>
        <s v="Angel One Ltd."/>
        <s v="Atul Ltd."/>
        <s v="Mahanagar Gas Ltd."/>
        <s v="Cyient Ltd."/>
        <s v="ICICI Securities Ltd."/>
        <s v="Supreme Industries Ltd."/>
        <s v="Larsen &amp; Toubro Ltd."/>
        <s v="Eicher Motors Ltd."/>
        <s v="Sonata Software Ltd."/>
        <s v="UTI Asset Management Company Ltd."/>
        <s v="Tata Communications Ltd."/>
        <s v="Bajaj Finance Ltd."/>
        <s v="Muthoot Finance Ltd."/>
        <s v="Shriram Transport Finance Company Ltd."/>
        <s v="Asian Paints Ltd."/>
        <s v="Mastek Ltd."/>
        <s v="Cummins India Ltd."/>
        <s v="Galaxy Surfactants Ltd."/>
        <s v="Hindustan Zinc Ltd."/>
        <s v="JSW Steel Ltd."/>
        <s v="Coal India Ltd."/>
        <s v="Rites Ltd."/>
        <s v="SRF Ltd."/>
        <s v="JB Chemicals &amp; Pharmaceuticals Ltd."/>
        <s v="Bharat Petroleum Corporation Ltd."/>
        <s v="Schaeffler India Ltd."/>
        <s v="Cochin Shipyard Ltd."/>
        <s v="HDFC Bank Ltd."/>
        <s v="REC Ltd."/>
        <s v="GHCL Ltd."/>
        <s v="JK Cement Ltd"/>
        <s v="Thyrocare Technologies Ltd."/>
        <s v="Power Grid Corporation Of India Ltd."/>
        <s v="NMDC Ltd."/>
        <s v="DCM Shriram Ltd."/>
        <s v="SKF India Ltd."/>
        <s v="Oil India Ltd."/>
        <s v="Alembic Pharmaceuticals Ltd."/>
        <s v="Dhanuka Agritech Ltd."/>
        <s v="Hindustan Petroleum Corporation Ltd."/>
        <s v="Polycab India Ltd."/>
        <s v="Ratnamani Metals &amp; Tubes Ltd."/>
        <s v="Linde India Ltd."/>
        <s v="Info Edge (India) Ltd."/>
        <s v="Indian Oil Corporation Ltd."/>
        <s v="KSB Ltd."/>
        <s v="Tata Chemicals Ltd."/>
        <s v="Coromandel International Ltd."/>
        <s v="Dr. Lal Pathlabs Ltd."/>
        <s v="Grindwell Norton Ltd."/>
        <s v="Lux Industries Ltd."/>
        <s v="Power Finance Corporation Ltd."/>
        <s v="ZF Commercial Vehicle Control Systems India Ltd."/>
        <s v="Apollo Hospitals Enterprise Ltd."/>
        <s v="Mahindra &amp; Mahindra Ltd."/>
        <s v="ITC Ltd."/>
        <s v="Petronet LNG Ltd."/>
        <s v="Aditya Birla Sun Life AMC Ltd."/>
        <s v="EID-Parry (India) Ltd."/>
        <s v="Indus Towers Ltd."/>
        <s v="Kajaria Ceramics Ltd."/>
        <s v="Navin Fluorine International Ltd."/>
        <s v="Nippon Life India Asset Management Ltd."/>
        <s v="Oil &amp; Natural Gas Corporation Ltd."/>
        <s v="United Breweries Ltd."/>
        <s v="Alkyl Amines Chemicals Ltd."/>
        <s v="Astrazeneca Pharma India Ltd."/>
        <s v="BEML Ltd."/>
        <s v="Birla Corporation Ltd."/>
        <s v="Blue Star Ltd."/>
        <s v="Graphite India Ltd."/>
        <s v="Grasim Industries Ltd."/>
        <s v="Gujarat Narmada Valley Fertilizers &amp; Chemicals Ltd."/>
        <s v="Motilal Oswal Financial Services Ltd"/>
        <s v="Pidilite Industries Ltd."/>
        <s v="Sun Pharmaceutical Industries Ltd."/>
        <s v="UPL Ltd."/>
        <s v="The Great Eastern Shipping Company Ltd."/>
        <s v="Ajanta Pharma Ltd."/>
        <s v="Godrej Agrovet Ltd."/>
        <s v="Marico Ltd."/>
        <s v="AIA Engineering Ltd."/>
        <s v="Aurobindo Pharma Ltd."/>
        <s v="Dalmia Bharat Ltd."/>
        <s v="Deepak Fertilisers &amp; Petrochemicals Corporation Ltd."/>
        <s v="Fine Organic Industries Ltd."/>
        <s v="GAIL (India) Ltd."/>
        <s v="Heidelberg Cement India Ltd."/>
        <s v="ICICI Lombard General Insurance Company Ltd."/>
        <s v="Indiabulls Housing Finance Ltd."/>
        <s v="Symphony Ltd."/>
        <s v="Thermax Ltd."/>
        <s v="Torrent Power Ltd."/>
        <s v="IndusInd Bank Ltd."/>
        <s v="LIC Housing Finance Ltd."/>
        <s v="Bharat Dynamics Ltd."/>
        <s v="Emami Ltd."/>
        <s v="Gujarat Alkalies &amp; Chemicals Ltd."/>
        <s v="Metropolis Healthcare Ltd."/>
        <s v="Reliance Industries Ltd."/>
        <s v="Siemens Ltd."/>
        <s v="TCI Express Ltd."/>
        <s v="Chambal Fertilisers &amp; Chemicals Ltd."/>
        <s v="Havells India Ltd."/>
        <s v="Solar Industries India Ltd."/>
        <s v="Titan Company Ltd."/>
        <s v="Mazagon Dock Shipbuilders Ltd."/>
        <s v="State Bank Of India"/>
        <s v="Bharat Forge Ltd."/>
        <s v="Deepak Nitrite Ltd."/>
        <s v="Escorts Ltd."/>
        <s v="Garware Technical Fibres Ltd."/>
        <s v="NTPC Ltd."/>
        <s v="Redington India Ltd."/>
        <s v="Canara Bank"/>
        <s v="Indian Bank"/>
        <s v="Kalpataru Power Transmission Ltd."/>
        <s v="National Aluminium Company Ltd."/>
        <s v="Vinati Organics Ltd."/>
        <s v="Sundram Fasteners Ltd."/>
        <s v="Ambuja Cements Ltd."/>
        <s v="Avanti Feeds Ltd."/>
        <s v="Endurance Technologies Ltd."/>
        <s v="Tata Consumer Products Ltd."/>
        <s v="Eris Lifesciences Ltd."/>
        <s v="Balaji Amines Ltd."/>
        <s v="BASF India Ltd."/>
        <s v="GMM Pfaudler Ltd."/>
        <s v="Hatsun Agro Products Ltd."/>
        <s v="MOIL Ltd."/>
        <s v="PI Industries Ltd."/>
        <s v="TTK Prestige Ltd."/>
        <s v="Vaibhav Global Ltd."/>
        <s v="Wipro Ltd."/>
        <s v="Castrol India Ltd."/>
        <s v="Finolex Cables Ltd."/>
        <s v="JK Paper Ltd."/>
        <s v="Voltas Ltd."/>
        <s v="Natco Pharma Ltd."/>
        <s v="ABB India Ltd."/>
        <s v="Dabur India Ltd."/>
        <s v="Tata Steel Ltd."/>
        <s v="Adani Ports and Special Economic Zone Ltd."/>
        <s v="CCL Products (India) Ltd."/>
        <s v="Cipla Ltd."/>
        <s v="Container Corporation Of India Ltd."/>
        <s v="HLE Glascoat Ltd."/>
        <s v="ICICI Bank Ltd."/>
        <s v="JK Lakshmi Cement Ltd."/>
        <s v="Jubilant Pharmova Ltd."/>
        <s v="PCBL Ltd."/>
        <s v="Route Mobile Ltd."/>
        <s v="Sudarshan Chemical Industries Ltd."/>
        <s v="Sun TV Network Ltd."/>
        <s v="Suven Pharmaceuticals Ltd."/>
        <s v="Welspun Corp Ltd."/>
        <s v="Whirlpool Of India Ltd."/>
        <s v="Zensar Technologies Ltd."/>
        <s v="Zydus Wellness Ltd."/>
        <s v="Shyam Metalics and Energy Ltd,"/>
        <s v="Amara Raja Batteries Ltd."/>
        <s v="Bharat Electronics Ltd."/>
        <s v="Birlasoft Ltd."/>
        <s v="CESC Ltd."/>
        <s v="EPL Ltd."/>
        <s v="Praj Industries Ltd."/>
        <s v="Bajaj Finserv Ltd."/>
        <s v="Century Textiles &amp; Industries Ltd."/>
        <s v="Finolex Industries Ltd."/>
        <s v="Gujarat Pipavav Port Ltd"/>
        <s v="Hindalco Industries Ltd."/>
        <s v="Ipca Laboratories Ltd."/>
        <s v="KEC International Ltd."/>
        <s v="Lupin Ltd."/>
        <s v="Quess Corp Ltd."/>
        <s v="Happiest Minds Technologies Ltd."/>
        <s v="TVS Motor Company Ltd."/>
        <s v="Indraprastha Gas Ltd."/>
        <s v="Mahindra &amp; Mahindra Financial Services Ltd."/>
        <s v="APL Apollo Tubes Ltd."/>
        <s v="Carborundum Universal Ltd."/>
        <s v="Firstsource Solutions Ltd."/>
        <s v="Housing &amp; Urban Development Corporation Ltd."/>
        <s v="IIFL Finance Ltd."/>
        <s v="Indian Railway Catering &amp; Tourism Corporation Ltd."/>
        <s v="KRBL Ltd."/>
        <s v="Prince Pipes &amp; Fittings Ltd."/>
        <s v="Tube Investments of India Ltd."/>
        <s v="Vardhman Textiles Ltd."/>
        <s v="Apollo Tyres Ltd."/>
        <s v="Clean Science And Technology Ltd."/>
        <s v="Berger Paints India Ltd."/>
        <s v="KPIT Technologies Ltd."/>
        <s v="Aarti Industries Ltd."/>
        <s v="Allcargo Logistics Ltd."/>
        <s v="Astral Ltd."/>
        <s v="Bajaj Electricals Ltd."/>
        <s v="Bharti Airtel Ltd."/>
        <s v="Can Fin Homes Ltd."/>
        <s v="Caplin Point Laboratories Ltd."/>
        <s v="Ceat Ltd."/>
        <s v="DLF Ltd."/>
        <s v="Hitachi Energy India Ltd."/>
        <s v="Indigo Paints Ltd."/>
        <s v="Manappuram Finance Ltd."/>
        <s v="MAS Financial Services Ltd."/>
        <s v="Nesco Ltd."/>
        <s v="Nocil Ltd."/>
        <s v="Oberoi Realty Ltd."/>
        <s v="Rallis India Ltd."/>
        <s v="Saregama India Ltd."/>
        <s v="Sobha Ltd."/>
        <s v="The Ramco Cements Ltd."/>
        <s v="Uflex Ltd."/>
        <s v="Rashtriya Chemicals &amp; Fertilizers Ltd."/>
        <s v="Bank Of Baroda"/>
        <s v="Steel Authority Of India Ltd."/>
        <s v="Mishra Dhatu Nigam Ltd."/>
        <s v="Triveni Turbine Ltd."/>
        <s v="Aegis Logistics Ltd."/>
        <s v="Balrampur Chini Mills Ltd."/>
        <s v="Crompton Greaves Consumer Electricals Ltd."/>
        <s v="Glenmark Pharmaceuticals Ltd."/>
        <s v="Intellect Design Arena Ltd."/>
        <s v="Ircon International Ltd."/>
        <s v="Jyothy Labs Ltd."/>
        <s v="KEI Industries Ltd."/>
        <s v="Mahindra CIE Automotive Ltd."/>
        <s v="NLC India Ltd."/>
        <s v="Poly Medicure Ltd."/>
        <s v="Relaxo Footwears Ltd."/>
        <s v="RHI Magnesita India Ltd."/>
        <s v="SBI Cards &amp; Payments Services Ltd."/>
        <s v="Varun Beverages Ltd."/>
        <s v="VIP Industries Ltd."/>
        <s v="Zee Entertainment Enterprises Ltd."/>
        <s v="Zydus Lifesciences Ltd."/>
        <s v="Phoenix Mills Ltd."/>
        <s v="Radico Khaitan Ltd."/>
        <s v="Indoco Remedies Ltd."/>
        <s v="Kansai Nerolac Paints Ltd."/>
        <s v="Metro Brands Ltd."/>
        <s v="Gujarat State Fertilizers &amp; Chemicals Ltd."/>
        <s v="SJVN Ltd."/>
        <s v="Asahi India Glass Ltd."/>
        <s v="Bank Of India"/>
        <s v="C.E. Info Systems Ltd."/>
        <s v="Cholamandalam Investment &amp; Finance Company Ltd."/>
        <s v="Dixon Technologies (India) Ltd."/>
        <s v="Engineers India Ltd."/>
        <s v="Exide Industries Ltd."/>
        <s v="Gujarat Gas Ltd."/>
        <s v="Gujarat State Petronet Ltd."/>
        <s v="Indiamart Intermesh Ltd."/>
        <s v="Indian Energy Exchange Ltd."/>
        <s v="JSW Energy Ltd."/>
        <s v="Laurus Labs Ltd."/>
        <s v="Mahindra Lifespace Developers Ltd."/>
        <s v="Mahindra Logistics Ltd."/>
        <s v="NCC Ltd."/>
        <s v="Orient Electric Ltd."/>
        <s v="Privi Speciality Chemicals Ltd."/>
        <s v="SBI Life Insurance Company Ltd."/>
        <s v="Tanla Platforms Ltd."/>
        <s v="Tata Coffee Ltd."/>
        <s v="Union Bank Of India"/>
        <s v="NHPC Ltd."/>
        <s v="The Federal Bank Ltd."/>
        <s v="KIOCL Ltd"/>
        <s v="Tata Power Company Ltd."/>
        <s v="HDFC Life Insurance Co Ltd."/>
        <s v="Trent Ltd."/>
        <s v="JM Financial Ltd."/>
        <s v="Hikal Ltd."/>
        <s v="Rail Vikas Nigam Ltd."/>
        <s v="Sona BLW Precision Forgings Ltd."/>
        <s v="Anupam Rasayan India Ltd."/>
        <s v="Brigade Enterprises Ltd."/>
        <s v="Century Plyboards (India) Ltd."/>
        <s v="Granules India Ltd."/>
        <s v="Jamna Auto Industries Ltd."/>
        <s v="La Opala RG Ltd."/>
        <s v="Life Insurance Corporation of India"/>
        <s v="Minda Industries Ltd."/>
        <s v="Prestige Estates Projects Ltd."/>
        <s v="Sunteck Realty Ltd."/>
        <s v="Timken India Ltd."/>
        <s v="Edelweiss Financial Services Ltd."/>
        <s v="Indian Railway Finance Corporation Ltd."/>
        <s v="V-Guard Industries Ltd."/>
        <s v="Delta Corp Ltd."/>
        <s v="Bombay Burmah Trading Corporation Ltd."/>
        <s v="Jubilant FoodWorks Ltd."/>
        <s v="Elgi Equipments Ltd."/>
        <s v="Kotak Mahindra Bank Ltd."/>
        <s v="Shilpa Medicare Ltd."/>
        <s v="Aarti Drugs Ltd."/>
        <s v="Adani Enterprises Ltd."/>
        <s v="Advanced Enzyme Technologies Ltd."/>
        <s v="Ashok Leyland Ltd."/>
        <s v="AU Small Finance Bank Ltd."/>
        <s v="Axis Bank Ltd."/>
        <s v="City Union Bank Ltd."/>
        <s v="Dilip Buildcon Ltd."/>
        <s v="Easy Trip Planners Ltd."/>
        <s v="eClerx Services Ltd."/>
        <s v="Minda Corporation Ltd."/>
        <s v="Narayana Hrudayalaya Ltd."/>
        <s v="Rain Industries Ltd."/>
        <s v="Rajesh Exports Ltd."/>
        <s v="Sumitomo Chemical India Ltd."/>
        <s v="Syngene International Ltd."/>
        <s v="The India Cements Ltd."/>
        <s v="V-Mart Retail Ltd."/>
        <s v="Laxmi Organic Industries Ltd."/>
        <s v="Punjab National Bank"/>
        <s v="Cholamandalam Financial Holdings Ltd."/>
        <s v="ICICI Prudential Life Insurance Company Ltd."/>
        <s v="Bank Of Maharashtra"/>
        <s v="Biocon Ltd."/>
        <s v="L&amp;T Finance Holdings Ltd."/>
        <s v="PNC Infratech Ltd."/>
        <s v="Rossari Biotech Ltd."/>
        <s v="Sterlite Technologies Ltd."/>
        <s v="NBCC India Ltd."/>
        <s v="Capri Global Capital Ltd."/>
        <s v="The Indian Hotels Company Ltd."/>
        <s v="Trident Ltd."/>
        <s v="Hindustan Copper Ltd."/>
        <s v="Jubilant Ingrevia Ltd."/>
        <s v="Punjab &amp; Sind Bank"/>
        <s v="The New India Assurance Co. Ltd."/>
        <s v="Adani Total Gas Ltd."/>
        <s v="KNR Constructions Ltd."/>
        <s v="Shipping Corporation Of India Ltd."/>
        <s v="Greaves Cotton Ltd."/>
        <s v="HFCL Ltd."/>
        <s v="KPR Mills Ltd."/>
        <s v="Welspun India Ltd."/>
        <s v="Responsive Industries Ltd."/>
        <s v="Swan Energy Ltd."/>
        <s v="Brightcom Group Ltd."/>
        <s v="Infibeam Avenues Ltd."/>
        <s v="Vakrangee Ltd."/>
        <s v="3M India Ltd."/>
        <s v="Aavas Financiers Ltd."/>
        <s v="Adani Green Energy Ltd."/>
        <s v="Adani Power Ltd."/>
        <s v="Adani Transmission Ltd."/>
        <s v="Aditya Birla Capital Ltd."/>
        <s v="Aditya Birla Fashion and Retail Ltd."/>
        <s v="Affle (India) Ltd."/>
        <s v="Alok Industries Ltd."/>
        <s v="Amber Enterprises India Ltd."/>
        <s v="Aptus Value Housing Finance India Ltd."/>
        <s v="Aster DM Healthcare Ltd."/>
        <s v="Avenue Supermarts Ltd."/>
        <s v="Bandhan Bank Ltd."/>
        <s v="Bharat Heavy Electricals Ltd."/>
        <s v="Borosil Renewables Ltd."/>
        <s v="Central Bank Of India"/>
        <s v="Chalet Hotels Ltd."/>
        <s v="Chemplast Sanmar Ltd."/>
        <s v="CreditAccess Grameen Ltd."/>
        <s v="CSB Bank Ltd."/>
        <s v="Devyani International Ltd."/>
        <s v="EIH Ltd."/>
        <s v="Equitas Holdings Ltd."/>
        <s v="Equitas Small Finance Bank Ltd."/>
        <s v="FDC Ltd."/>
        <s v="Fortis Healthcare Ltd."/>
        <s v="FSN E-Commerce Ventures Ltd."/>
        <s v="General Insurance Corporation of India Ltd."/>
        <s v="Gland Pharma Ltd."/>
        <s v="Godrej Consumer Products Ltd."/>
        <s v="Godrej Industries Ltd."/>
        <s v="Godrej Properties Ltd."/>
        <s v="G R Infraprojects Ltd."/>
        <s v="Gujarat Fluorochemicals Ltd."/>
        <s v="Hathway Cable &amp; Datacom Ltd."/>
        <s v="IDBI Bank Ltd."/>
        <s v="IDFC First Bank Ltd."/>
        <s v="IDFC Ltd."/>
        <s v="IFB Industries Ltd."/>
        <s v="Indiabulls Real Estate Ltd."/>
        <s v="Indian Overseas Bank"/>
        <s v="Inox Leisure Ltd."/>
        <s v="Interglobe Aviation Ltd."/>
        <s v="IRB Infrastructure Developers Ltd."/>
        <s v="ITI Ltd."/>
        <s v="Jindal Stainless (Hisar) Ltd."/>
        <s v="Jindal Stainless Ltd."/>
        <s v="Jindal Steel &amp; Power Ltd."/>
        <s v="Johnson Controls - Hitachi Air Conditioning India Ltd."/>
        <s v="Just Dial Ltd."/>
        <s v="Kalyan Jewellers India Ltd."/>
        <s v="Krishna Institute Of Medical Sciences Ltd."/>
        <s v="LatentView Analytics Ltd."/>
        <s v="Lemon Tree Hotels Ltd."/>
        <s v="Macrotech Developers Ltd."/>
        <s v="Mahindra Holidays &amp; Resorts India Ltd"/>
        <s v="Mangalore Refinery &amp; Petrochemicals Ltd."/>
        <s v="Max Financial Services Ltd."/>
        <s v="Max Healthcare Institute Ltd."/>
        <s v="Medplus Health Services Ltd."/>
        <s v="MMTC Ltd."/>
        <s v="Network 18 Media &amp; Investments Ltd."/>
        <s v="NUVOCO Vistas Corp Ltd."/>
        <s v="One 97 Communications Ltd."/>
        <s v="PB Fintech Ltd."/>
        <s v="PNB Housing Finance Ltd."/>
        <s v="Prism Johnson Ltd."/>
        <s v="PVR Ltd."/>
        <s v="RBL Bank Ltd."/>
        <s v="Restaurant Brands Asia Ltd."/>
        <s v="Ruchi Soya Industries Ltd."/>
        <s v="Sapphire Foods India Ltd."/>
        <s v="Sheela Foam Ltd."/>
        <s v="Shree Renuka Sugars Ltd."/>
        <s v="SIS Ltd."/>
        <s v="SpiceJet Ltd."/>
        <s v="Star Cement Ltd"/>
        <s v="Star Health &amp; Allied Insurance Co. Ltd."/>
        <s v="Sterling and Wilson Renewable Energy Ltd."/>
        <s v="Strides Pharma Science Ltd."/>
        <s v="Sun Pharma Advanced Research Company Ltd."/>
        <s v="Suzlon Energy Ltd."/>
        <s v="Tata Motors Ltd."/>
        <s v="Tata Teleservices (Maharashtra) Ltd."/>
        <s v="TCNS Clothing Co Ltd."/>
        <s v="TeamLease Services Ltd."/>
        <s v="TV18 Broadcast Ltd."/>
        <s v="UCO Bank"/>
        <s v="Varroc Engineering Ltd."/>
        <s v="Vodafone Idea Ltd."/>
        <s v="Westlife Development Ltd."/>
        <s v="Wockhardt Ltd."/>
        <s v="Yes Bank Ltd."/>
        <s v="Zomato Ltd."/>
        <s v="Tata Motors DVR"/>
      </sharedItems>
    </cacheField>
    <cacheField name="BSE code" numFmtId="0">
      <sharedItems containsSemiMixedTypes="0" containsString="0" containsNumber="1" containsInteger="1" minValue="500002" maxValue="570001"/>
    </cacheField>
    <cacheField name="NSE code" numFmtId="0">
      <sharedItems/>
    </cacheField>
    <cacheField name="ISIN" numFmtId="0">
      <sharedItems/>
    </cacheField>
    <cacheField name="Sector" numFmtId="0">
      <sharedItems count="18">
        <s v="Healthcare"/>
        <s v="Textiles"/>
        <s v="Consumer Staples"/>
        <s v="Automobile"/>
        <s v="Technology"/>
        <s v="Chemicals"/>
        <s v="Financial"/>
        <s v="Capital Goods"/>
        <s v="Materials"/>
        <s v="Services"/>
        <s v="Consumer Discretionary"/>
        <s v="Metals &amp; Mining"/>
        <s v="Energy"/>
        <s v="Construction"/>
        <s v="Communication"/>
        <s v="Diversified"/>
        <s v="Insurance"/>
        <s v="Others"/>
      </sharedItems>
    </cacheField>
    <cacheField name="Industry" numFmtId="0">
      <sharedItems/>
    </cacheField>
    <cacheField name="Date" numFmtId="14">
      <sharedItems containsSemiMixedTypes="0" containsNonDate="0" containsDate="1" containsString="0" minDate="2022-09-05T00:00:00" maxDate="2022-09-06T00:00:00"/>
    </cacheField>
    <cacheField name="Price" numFmtId="0">
      <sharedItems containsSemiMixedTypes="0" containsString="0" containsNumber="1" minValue="9.3000000000000007" maxValue="84254.05"/>
    </cacheField>
    <cacheField name="1 day change(%)" numFmtId="0">
      <sharedItems containsSemiMixedTypes="0" containsString="0" containsNumber="1" minValue="-5.31" maxValue="19.89"/>
    </cacheField>
    <cacheField name="52 Week Low" numFmtId="0">
      <sharedItems containsSemiMixedTypes="0" containsString="0" containsNumber="1" minValue="5.9" maxValue="63000"/>
    </cacheField>
    <cacheField name="52 Week High" numFmtId="0">
      <sharedItems containsSemiMixedTypes="0" containsString="0" containsNumber="1" minValue="13.1" maxValue="89499.9"/>
    </cacheField>
    <cacheField name="3 Year Low" numFmtId="0">
      <sharedItems containsString="0" containsBlank="1" containsNumber="1" minValue="1.18" maxValue="49915.1"/>
    </cacheField>
    <cacheField name="3 Year High" numFmtId="0">
      <sharedItems containsString="0" containsBlank="1" containsNumber="1" minValue="13.1" maxValue="98599.95"/>
    </cacheField>
    <cacheField name="5 Year Low" numFmtId="0">
      <sharedItems containsString="0" containsBlank="1" containsNumber="1" minValue="1.08" maxValue="49915.1"/>
    </cacheField>
    <cacheField name="5 Year High" numFmtId="0">
      <sharedItems containsString="0" containsBlank="1" containsNumber="1" minValue="17.5" maxValue="98599.95"/>
    </cacheField>
    <cacheField name="All Time Low" numFmtId="0">
      <sharedItems containsSemiMixedTypes="0" containsString="0" containsNumber="1" minValue="0" maxValue="1700"/>
    </cacheField>
    <cacheField name="All Time High" numFmtId="0">
      <sharedItems containsSemiMixedTypes="0" containsString="0" containsNumber="1" minValue="26.7" maxValue="98599.95"/>
    </cacheField>
    <cacheField name="Market Cap(Cr)" numFmtId="4">
      <sharedItems containsSemiMixedTypes="0" containsString="0" containsNumber="1" minValue="2720.34" maxValue="1738725.14"/>
    </cacheField>
    <cacheField name="Enterprise Value(Cr)" numFmtId="0">
      <sharedItems containsString="0" containsBlank="1" containsNumber="1" minValue="-91877.97" maxValue="1833670.16"/>
    </cacheField>
    <cacheField name="1-Week Return" numFmtId="0">
      <sharedItems containsSemiMixedTypes="0" containsString="0" containsNumber="1" minValue="-10.15" maxValue="41.52"/>
    </cacheField>
    <cacheField name="1-Month Return" numFmtId="0">
      <sharedItems containsSemiMixedTypes="0" containsString="0" containsNumber="1" minValue="-17.850000000000001" maxValue="48.59"/>
    </cacheField>
    <cacheField name="3-Month Return(%)" numFmtId="0">
      <sharedItems containsSemiMixedTypes="0" containsString="0" containsNumber="1" minValue="-54.19" maxValue="98.42"/>
    </cacheField>
    <cacheField name="1-Year Return(%)" numFmtId="0">
      <sharedItems containsString="0" containsBlank="1" containsNumber="1" minValue="-60.17" maxValue="277.94"/>
    </cacheField>
    <cacheField name="3-Year Return" numFmtId="0">
      <sharedItems containsString="0" containsBlank="1" containsNumber="1" minValue="-34.57" maxValue="564.07000000000005"/>
    </cacheField>
    <cacheField name="5-Year Return(%)" numFmtId="0">
      <sharedItems containsString="0" containsBlank="1" containsNumber="1" minValue="-45.7" maxValue="133.1"/>
    </cacheField>
    <cacheField name="10-Year Return(%)" numFmtId="0">
      <sharedItems containsString="0" containsBlank="1" containsNumber="1" minValue="-21.95" maxValue="63.35"/>
    </cacheField>
    <cacheField name="Price to Earnings" numFmtId="0">
      <sharedItems containsString="0" containsBlank="1" containsNumber="1" minValue="2.14" maxValue="770.74"/>
    </cacheField>
    <cacheField name="Median P/E" numFmtId="0">
      <sharedItems containsString="0" containsBlank="1" containsNumber="1" minValue="0.28000000000000003" maxValue="660.39"/>
    </cacheField>
    <cacheField name="Price to Book" numFmtId="0">
      <sharedItems containsString="0" containsBlank="1" containsNumber="1" minValue="-21.71" maxValue="151.81"/>
    </cacheField>
    <cacheField name="Median P/B" numFmtId="0">
      <sharedItems containsString="0" containsBlank="1" containsNumber="1" minValue="0.28999999999999998" maxValue="77.290000000000006"/>
    </cacheField>
    <cacheField name="Earning Yield(%)" numFmtId="0">
      <sharedItems containsSemiMixedTypes="0" containsString="0" containsNumber="1" minValue="-10214.43" maxValue="666.69"/>
    </cacheField>
    <cacheField name="Price earnings to growth" numFmtId="0">
      <sharedItems containsString="0" containsBlank="1" containsNumber="1" minValue="-152.69" maxValue="149.85"/>
    </cacheField>
    <cacheField name="Dividend Yield(%)" numFmtId="0">
      <sharedItems containsSemiMixedTypes="0" containsString="0" containsNumber="1" minValue="0" maxValue="17.28"/>
    </cacheField>
    <cacheField name="EV / EBITDA" numFmtId="0">
      <sharedItems containsString="0" containsBlank="1" containsNumber="1" minValue="-222.39" maxValue="483.42"/>
    </cacheField>
    <cacheField name="Price / Sales" numFmtId="0">
      <sharedItems containsString="0" containsBlank="1" containsNumber="1" minValue="7.0000000000000007E-2" maxValue="295.41000000000003"/>
    </cacheField>
    <cacheField name="Price / Cash Flow" numFmtId="0">
      <sharedItems containsString="0" containsBlank="1" containsNumber="1" minValue="-923.17" maxValue="4546.79"/>
    </cacheField>
    <cacheField name="Earning Per Share" numFmtId="0">
      <sharedItems containsString="0" containsBlank="1" containsNumber="1" minValue="-105.13" maxValue="1478.99"/>
    </cacheField>
    <cacheField name="Book Value Per Share" numFmtId="0">
      <sharedItems containsString="0" containsBlank="1" containsNumber="1" minValue="-184.23" maxValue="33376.26"/>
    </cacheField>
    <cacheField name="Cash Flow Per Share" numFmtId="0">
      <sharedItems containsString="0" containsBlank="1" containsNumber="1" minValue="-2115.75" maxValue="1248.0899999999999"/>
    </cacheField>
    <cacheField name="Free Cash Flow Per Share" numFmtId="0">
      <sharedItems containsString="0" containsBlank="1" containsNumber="1" minValue="-5522.36" maxValue="849.51"/>
    </cacheField>
    <cacheField name="Dividend Per Share" numFmtId="0">
      <sharedItems containsString="0" containsBlank="1" containsNumber="1" minValue="0" maxValue="490" count="160">
        <n v="490"/>
        <n v="370"/>
        <n v="315"/>
        <n v="275"/>
        <n v="210"/>
        <n v="200"/>
        <n v="190"/>
        <n v="150"/>
        <n v="140"/>
        <n v="130"/>
        <n v="119"/>
        <n v="115"/>
        <n v="95"/>
        <n v="90"/>
        <n v="80"/>
        <n v="75"/>
        <n v="70"/>
        <n v="60"/>
        <n v="58"/>
        <n v="56.5"/>
        <n v="55"/>
        <n v="54.5"/>
        <n v="52"/>
        <n v="50"/>
        <n v="48"/>
        <n v="46"/>
        <n v="45"/>
        <n v="44"/>
        <n v="43"/>
        <n v="42.5"/>
        <n v="42"/>
        <n v="40"/>
        <n v="38.75"/>
        <n v="38"/>
        <n v="37"/>
        <n v="35"/>
        <n v="34"/>
        <n v="31"/>
        <n v="30"/>
        <n v="28"/>
        <n v="27.6"/>
        <n v="27.1"/>
        <n v="25"/>
        <n v="24"/>
        <n v="22"/>
        <n v="21"/>
        <n v="20.7"/>
        <n v="20"/>
        <n v="19.149999999999999"/>
        <n v="19"/>
        <n v="18.5"/>
        <n v="18"/>
        <n v="17.350000000000001"/>
        <n v="17"/>
        <n v="16.75"/>
        <n v="16.5"/>
        <n v="16"/>
        <n v="15.5"/>
        <n v="15.3"/>
        <n v="15"/>
        <n v="14.75"/>
        <n v="14.74"/>
        <n v="14.7"/>
        <n v="14.5"/>
        <n v="14.25"/>
        <n v="14"/>
        <n v="13.5"/>
        <n v="13"/>
        <n v="12.6"/>
        <n v="12.5"/>
        <n v="12"/>
        <n v="11.75"/>
        <n v="11.55"/>
        <n v="11.5"/>
        <n v="11.45"/>
        <n v="11"/>
        <n v="10.5"/>
        <n v="10"/>
        <n v="9.9"/>
        <n v="9.5"/>
        <n v="9.25"/>
        <n v="9"/>
        <n v="8.5"/>
        <n v="8.3000000000000007"/>
        <n v="8"/>
        <n v="7.5"/>
        <n v="7.24"/>
        <n v="7.1"/>
        <n v="7"/>
        <n v="6.6"/>
        <n v="6.5"/>
        <n v="6.45"/>
        <n v="6.3"/>
        <n v="6.25"/>
        <n v="6.05"/>
        <n v="6.01"/>
        <n v="6"/>
        <n v="5.5"/>
        <n v="5.25"/>
        <n v="5.2"/>
        <n v="5.0999999999999996"/>
        <n v="5"/>
        <n v="4.95"/>
        <n v="4.5"/>
        <n v="4.3"/>
        <n v="4.2"/>
        <n v="4"/>
        <n v="3.75"/>
        <n v="3.6"/>
        <n v="3.5"/>
        <n v="3.25"/>
        <n v="3.1"/>
        <n v="3"/>
        <n v="2.98"/>
        <n v="2.85"/>
        <n v="2.8"/>
        <n v="2.78"/>
        <n v="2.5499999999999998"/>
        <n v="2.5"/>
        <n v="2.4"/>
        <n v="2.25"/>
        <n v="2.2000000000000002"/>
        <n v="2"/>
        <n v="1.9"/>
        <n v="1.81"/>
        <n v="1.8"/>
        <n v="1.77"/>
        <n v="1.75"/>
        <n v="1.7"/>
        <n v="1.65"/>
        <n v="1.6"/>
        <n v="1.58"/>
        <n v="1.54"/>
        <n v="1.5"/>
        <n v="1.45"/>
        <n v="1.4"/>
        <n v="1.3"/>
        <n v="1.25"/>
        <n v="1.2"/>
        <n v="1.1499999999999999"/>
        <n v="1.1000000000000001"/>
        <n v="1"/>
        <n v="0.75"/>
        <n v="0.7"/>
        <n v="0.64"/>
        <n v="0.55000000000000004"/>
        <n v="0.5"/>
        <n v="0.47"/>
        <n v="0.4"/>
        <n v="0.36"/>
        <n v="0.35"/>
        <n v="0.31"/>
        <n v="0.3"/>
        <n v="0.25"/>
        <n v="0.2"/>
        <n v="0.15"/>
        <n v="0.1"/>
        <n v="0.05"/>
        <n v="0"/>
        <m/>
      </sharedItems>
    </cacheField>
    <cacheField name="Delta" numFmtId="0">
      <sharedItems containsSemiMixedTypes="0" containsString="0" containsNumber="1" minValue="0" maxValue="0.67"/>
    </cacheField>
    <cacheField name="Risk type" numFmtId="0">
      <sharedItems count="4">
        <b v="0"/>
        <s v="Low Risk"/>
        <s v="Moderate Risk"/>
        <s v="Risk Taking"/>
      </sharedItems>
    </cacheField>
    <cacheField name="POSITIVE/NEGATIVE" numFmtId="0">
      <sharedItems count="2">
        <s v="Positive"/>
        <s v="Negative"/>
      </sharedItems>
    </cacheField>
  </cacheFields>
  <extLst>
    <ext xmlns:x14="http://schemas.microsoft.com/office/spreadsheetml/2009/9/main" uri="{725AE2AE-9491-48be-B2B4-4EB974FC3084}">
      <x14:pivotCacheDefinition pivotCacheId="24712973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 tripathi" refreshedDate="44900.000652893519" createdVersion="8" refreshedVersion="8" minRefreshableVersion="3" recordCount="277" xr:uid="{CE154847-1620-4966-8AD3-0F011863223D}">
  <cacheSource type="worksheet">
    <worksheetSource ref="A1:K278" sheet="income and expenses "/>
  </cacheSource>
  <cacheFields count="11">
    <cacheField name="Date" numFmtId="22">
      <sharedItems containsSemiMixedTypes="0" containsNonDate="0" containsDate="1" containsString="0" minDate="2021-11-21T13:30:00" maxDate="2022-03-02T10:11:00"/>
    </cacheField>
    <cacheField name="Account 1" numFmtId="0">
      <sharedItems/>
    </cacheField>
    <cacheField name="Category" numFmtId="0">
      <sharedItems count="13">
        <s v="Food"/>
        <s v="Other"/>
        <s v="Transportation"/>
        <s v="Social Life"/>
        <s v="Household"/>
        <s v="Apparel"/>
        <s v="Education"/>
        <s v="Salary"/>
        <s v="Allowance"/>
        <s v="Self-development"/>
        <s v="Beauty"/>
        <s v="Gift"/>
        <s v="Petty cash"/>
      </sharedItems>
    </cacheField>
    <cacheField name="Subcategory" numFmtId="0">
      <sharedItems containsNonDate="0" containsString="0" containsBlank="1"/>
    </cacheField>
    <cacheField name="Note 1" numFmtId="0">
      <sharedItems containsBlank="1"/>
    </cacheField>
    <cacheField name="INR" numFmtId="0">
      <sharedItems containsSemiMixedTypes="0" containsString="0" containsNumber="1" minValue="3" maxValue="10000"/>
    </cacheField>
    <cacheField name="Income/Expense" numFmtId="0">
      <sharedItems count="2">
        <s v="Expense"/>
        <s v="Income"/>
      </sharedItems>
    </cacheField>
    <cacheField name="Note" numFmtId="0">
      <sharedItems containsNonDate="0" containsString="0" containsBlank="1"/>
    </cacheField>
    <cacheField name="Amount" numFmtId="0">
      <sharedItems containsSemiMixedTypes="0" containsString="0" containsNumber="1" minValue="3" maxValue="10000"/>
    </cacheField>
    <cacheField name="Currency" numFmtId="0">
      <sharedItems/>
    </cacheField>
    <cacheField name="Account" numFmtId="0">
      <sharedItems containsSemiMixedTypes="0" containsString="0" containsNumber="1" minValue="3" maxValue="10000"/>
    </cacheField>
  </cacheFields>
  <extLst>
    <ext xmlns:x14="http://schemas.microsoft.com/office/spreadsheetml/2009/9/main" uri="{725AE2AE-9491-48be-B2B4-4EB974FC3084}">
      <x14:pivotCacheDefinition pivotCacheId="63067621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j tripathi" refreshedDate="44900.000653703704" createdVersion="8" refreshedVersion="8" minRefreshableVersion="3" recordCount="501" xr:uid="{0925858D-12C1-4D4E-A8CE-9BA5AC22A882}">
  <cacheSource type="worksheet">
    <worksheetSource ref="A1:AP502" sheet="BSE500"/>
  </cacheSource>
  <cacheFields count="42">
    <cacheField name="Company" numFmtId="0">
      <sharedItems/>
    </cacheField>
    <cacheField name="BSE code" numFmtId="0">
      <sharedItems containsSemiMixedTypes="0" containsString="0" containsNumber="1" containsInteger="1" minValue="500002" maxValue="570001"/>
    </cacheField>
    <cacheField name="NSE code" numFmtId="0">
      <sharedItems/>
    </cacheField>
    <cacheField name="ISIN" numFmtId="0">
      <sharedItems/>
    </cacheField>
    <cacheField name="Sector" numFmtId="0">
      <sharedItems count="18">
        <s v="Healthcare"/>
        <s v="Textiles"/>
        <s v="Consumer Staples"/>
        <s v="Automobile"/>
        <s v="Technology"/>
        <s v="Chemicals"/>
        <s v="Financial"/>
        <s v="Capital Goods"/>
        <s v="Materials"/>
        <s v="Services"/>
        <s v="Consumer Discretionary"/>
        <s v="Metals &amp; Mining"/>
        <s v="Energy"/>
        <s v="Construction"/>
        <s v="Communication"/>
        <s v="Diversified"/>
        <s v="Insurance"/>
        <s v="Others"/>
      </sharedItems>
    </cacheField>
    <cacheField name="Industry" numFmtId="0">
      <sharedItems/>
    </cacheField>
    <cacheField name="Date" numFmtId="14">
      <sharedItems containsSemiMixedTypes="0" containsNonDate="0" containsDate="1" containsString="0" minDate="2022-09-05T00:00:00" maxDate="2022-09-06T00:00:00"/>
    </cacheField>
    <cacheField name="Price" numFmtId="0">
      <sharedItems containsSemiMixedTypes="0" containsString="0" containsNumber="1" minValue="9.3000000000000007" maxValue="84254.05"/>
    </cacheField>
    <cacheField name="1 day change(%)" numFmtId="0">
      <sharedItems containsSemiMixedTypes="0" containsString="0" containsNumber="1" minValue="-5.31" maxValue="19.89"/>
    </cacheField>
    <cacheField name="52 Week Low" numFmtId="0">
      <sharedItems containsSemiMixedTypes="0" containsString="0" containsNumber="1" minValue="5.9" maxValue="63000"/>
    </cacheField>
    <cacheField name="52 Week High" numFmtId="0">
      <sharedItems containsSemiMixedTypes="0" containsString="0" containsNumber="1" minValue="13.1" maxValue="89499.9"/>
    </cacheField>
    <cacheField name="3 Year Low" numFmtId="0">
      <sharedItems containsString="0" containsBlank="1" containsNumber="1" minValue="1.18" maxValue="49915.1"/>
    </cacheField>
    <cacheField name="3 Year High" numFmtId="0">
      <sharedItems containsString="0" containsBlank="1" containsNumber="1" minValue="13.1" maxValue="98599.95"/>
    </cacheField>
    <cacheField name="5 Year Low" numFmtId="0">
      <sharedItems containsString="0" containsBlank="1" containsNumber="1" minValue="1.08" maxValue="49915.1"/>
    </cacheField>
    <cacheField name="5 Year High" numFmtId="0">
      <sharedItems containsString="0" containsBlank="1" containsNumber="1" minValue="17.5" maxValue="98599.95"/>
    </cacheField>
    <cacheField name="All Time Low" numFmtId="0">
      <sharedItems containsSemiMixedTypes="0" containsString="0" containsNumber="1" minValue="0" maxValue="1700"/>
    </cacheField>
    <cacheField name="All Time High" numFmtId="0">
      <sharedItems containsSemiMixedTypes="0" containsString="0" containsNumber="1" minValue="26.7" maxValue="98599.95"/>
    </cacheField>
    <cacheField name="Market Cap(Cr)" numFmtId="4">
      <sharedItems containsSemiMixedTypes="0" containsString="0" containsNumber="1" minValue="2720.34" maxValue="1738725.14"/>
    </cacheField>
    <cacheField name="Enterprise Value(Cr)" numFmtId="0">
      <sharedItems containsString="0" containsBlank="1" containsNumber="1" minValue="-91877.97" maxValue="1833670.16"/>
    </cacheField>
    <cacheField name="1-Week Return" numFmtId="0">
      <sharedItems containsSemiMixedTypes="0" containsString="0" containsNumber="1" minValue="-10.15" maxValue="41.52"/>
    </cacheField>
    <cacheField name="1-Month Return" numFmtId="0">
      <sharedItems containsSemiMixedTypes="0" containsString="0" containsNumber="1" minValue="-17.850000000000001" maxValue="48.59"/>
    </cacheField>
    <cacheField name="3-Month Return(%)" numFmtId="0">
      <sharedItems containsSemiMixedTypes="0" containsString="0" containsNumber="1" minValue="-54.19" maxValue="98.42"/>
    </cacheField>
    <cacheField name="1-Year Return(%)" numFmtId="0">
      <sharedItems containsString="0" containsBlank="1" containsNumber="1" minValue="-60.17" maxValue="277.94"/>
    </cacheField>
    <cacheField name="3-Year Return" numFmtId="0">
      <sharedItems containsString="0" containsBlank="1" containsNumber="1" minValue="-34.57" maxValue="564.07000000000005"/>
    </cacheField>
    <cacheField name="5-Year Return(%)" numFmtId="0">
      <sharedItems containsString="0" containsBlank="1" containsNumber="1" minValue="-45.7" maxValue="133.1"/>
    </cacheField>
    <cacheField name="10-Year Return(%)" numFmtId="0">
      <sharedItems containsString="0" containsBlank="1" containsNumber="1" minValue="-21.95" maxValue="63.35"/>
    </cacheField>
    <cacheField name="Price to Earnings" numFmtId="0">
      <sharedItems containsString="0" containsBlank="1" containsNumber="1" minValue="2.14" maxValue="770.74"/>
    </cacheField>
    <cacheField name="Median P/E" numFmtId="0">
      <sharedItems containsString="0" containsBlank="1" containsNumber="1" minValue="0.28000000000000003" maxValue="660.39"/>
    </cacheField>
    <cacheField name="Price to Book" numFmtId="0">
      <sharedItems containsString="0" containsBlank="1" containsNumber="1" minValue="-21.71" maxValue="151.81"/>
    </cacheField>
    <cacheField name="Median P/B" numFmtId="0">
      <sharedItems containsString="0" containsBlank="1" containsNumber="1" minValue="0.28999999999999998" maxValue="77.290000000000006"/>
    </cacheField>
    <cacheField name="Earning Yield(%)" numFmtId="0">
      <sharedItems containsSemiMixedTypes="0" containsString="0" containsNumber="1" minValue="-10214.43" maxValue="666.69"/>
    </cacheField>
    <cacheField name="Price earnings to growth" numFmtId="0">
      <sharedItems containsString="0" containsBlank="1" containsNumber="1" minValue="-152.69" maxValue="149.85"/>
    </cacheField>
    <cacheField name="Dividend Yield(%)" numFmtId="0">
      <sharedItems containsSemiMixedTypes="0" containsString="0" containsNumber="1" minValue="0" maxValue="17.28"/>
    </cacheField>
    <cacheField name="EV / EBITDA" numFmtId="0">
      <sharedItems containsString="0" containsBlank="1" containsNumber="1" minValue="-222.39" maxValue="483.42"/>
    </cacheField>
    <cacheField name="Price / Sales" numFmtId="0">
      <sharedItems containsString="0" containsBlank="1" containsNumber="1" minValue="7.0000000000000007E-2" maxValue="295.41000000000003"/>
    </cacheField>
    <cacheField name="Price / Cash Flow" numFmtId="0">
      <sharedItems containsString="0" containsBlank="1" containsNumber="1" minValue="-923.17" maxValue="4546.79"/>
    </cacheField>
    <cacheField name="Earning Per Share" numFmtId="0">
      <sharedItems containsString="0" containsBlank="1" containsNumber="1" minValue="-105.13" maxValue="1478.99"/>
    </cacheField>
    <cacheField name="Book Value Per Share" numFmtId="0">
      <sharedItems containsString="0" containsBlank="1" containsNumber="1" minValue="-184.23" maxValue="33376.26"/>
    </cacheField>
    <cacheField name="Cash Flow Per Share" numFmtId="0">
      <sharedItems containsString="0" containsBlank="1" containsNumber="1" minValue="-2115.75" maxValue="1248.0899999999999"/>
    </cacheField>
    <cacheField name="Free Cash Flow Per Share" numFmtId="0">
      <sharedItems containsString="0" containsBlank="1" containsNumber="1" minValue="-5522.36" maxValue="849.51"/>
    </cacheField>
    <cacheField name="Dividend Per Share" numFmtId="0">
      <sharedItems containsString="0" containsBlank="1" containsNumber="1" minValue="0" maxValue="490"/>
    </cacheField>
    <cacheField name="Delta" numFmtId="0">
      <sharedItems containsSemiMixedTypes="0" containsString="0" containsNumber="1" minValue="0" maxValue="0.67"/>
    </cacheField>
  </cacheFields>
  <extLst>
    <ext xmlns:x14="http://schemas.microsoft.com/office/spreadsheetml/2009/9/main" uri="{725AE2AE-9491-48be-B2B4-4EB974FC3084}">
      <x14:pivotCacheDefinition pivotCacheId="20038007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
  <r>
    <x v="0"/>
    <n v="500674"/>
    <s v="SANOFI"/>
    <s v="INE058A01010"/>
    <x v="0"/>
    <s v="Drugs &amp; Pharma"/>
    <d v="2022-09-05T00:00:00"/>
    <n v="6158.7"/>
    <n v="0.59"/>
    <n v="6086.3"/>
    <n v="8542.75"/>
    <n v="5607"/>
    <n v="9300"/>
    <n v="3901"/>
    <n v="9300"/>
    <n v="235.05"/>
    <n v="9300"/>
    <n v="14189.17"/>
    <n v="12556.76"/>
    <n v="-1.36"/>
    <n v="-6.6"/>
    <n v="-10.19"/>
    <n v="-26.69"/>
    <n v="0.16"/>
    <n v="8.8800000000000008"/>
    <n v="10.97"/>
    <n v="14.49"/>
    <n v="35.909999999999997"/>
    <n v="9.75"/>
    <n v="6.71"/>
    <n v="6.15"/>
    <n v="0.49"/>
    <n v="7.95"/>
    <n v="16.68"/>
    <n v="4.9800000000000004"/>
    <n v="25.39"/>
    <n v="425.09"/>
    <n v="631.65"/>
    <n v="242.96"/>
    <n v="459.22"/>
    <x v="0"/>
    <n v="0.28000000000000003"/>
    <x v="0"/>
    <x v="0"/>
  </r>
  <r>
    <x v="1"/>
    <n v="532827"/>
    <s v="PAGEIND"/>
    <s v="INE761H01022"/>
    <x v="1"/>
    <s v="Readymade Garments"/>
    <d v="2022-09-05T00:00:00"/>
    <n v="49786.2"/>
    <n v="-0.26"/>
    <n v="31500"/>
    <n v="51500"/>
    <n v="16186.75"/>
    <n v="51500"/>
    <n v="16186.75"/>
    <n v="51500"/>
    <n v="240"/>
    <n v="51500"/>
    <n v="55523.76"/>
    <n v="55398.96"/>
    <n v="-0.3"/>
    <n v="1.55"/>
    <n v="17.329999999999998"/>
    <n v="53.31"/>
    <n v="41.31"/>
    <n v="22.38"/>
    <n v="32.25"/>
    <n v="75.790000000000006"/>
    <n v="84.56"/>
    <n v="42.85"/>
    <n v="31.82"/>
    <n v="1.85"/>
    <n v="3.63"/>
    <n v="0.74"/>
    <n v="51.79"/>
    <n v="11.75"/>
    <n v="169.84"/>
    <n v="656.83"/>
    <n v="1161.6300000000001"/>
    <n v="293.08999999999997"/>
    <n v="191.03"/>
    <x v="1"/>
    <n v="0.03"/>
    <x v="1"/>
    <x v="0"/>
  </r>
  <r>
    <x v="2"/>
    <n v="500459"/>
    <s v="PGHH"/>
    <s v="INE179A01014"/>
    <x v="2"/>
    <s v="Household &amp; Personal Products"/>
    <d v="2022-09-05T00:00:00"/>
    <n v="14125.65"/>
    <n v="0.24"/>
    <n v="12801"/>
    <n v="16466.400000000001"/>
    <n v="8400"/>
    <n v="16466.400000000001"/>
    <n v="8131.05"/>
    <n v="16466.400000000001"/>
    <n v="217.7"/>
    <n v="16466.400000000001"/>
    <n v="45890.879999999997"/>
    <n v="45026.95"/>
    <n v="1.06"/>
    <n v="-4.2"/>
    <n v="0.9"/>
    <n v="3.83"/>
    <n v="11.82"/>
    <n v="10.96"/>
    <n v="19"/>
    <n v="79.709999999999994"/>
    <n v="78.010000000000005"/>
    <n v="62.22"/>
    <n v="36.24"/>
    <n v="1.83"/>
    <n v="13.56"/>
    <n v="1.1299999999999999"/>
    <n v="52.71"/>
    <n v="12.1"/>
    <n v="53.17"/>
    <n v="177.37"/>
    <n v="227.22"/>
    <n v="265.89999999999998"/>
    <n v="270.47000000000003"/>
    <x v="2"/>
    <n v="0.14000000000000001"/>
    <x v="0"/>
    <x v="0"/>
  </r>
  <r>
    <x v="3"/>
    <n v="500488"/>
    <s v="ABBOTINDIA"/>
    <s v="INE358A01014"/>
    <x v="0"/>
    <s v="Drugs &amp; Pharma"/>
    <d v="2022-09-05T00:00:00"/>
    <n v="18209"/>
    <n v="-1.26"/>
    <n v="15514"/>
    <n v="23934.45"/>
    <n v="9470"/>
    <n v="23934.45"/>
    <n v="4001"/>
    <n v="23934.45"/>
    <n v="220"/>
    <n v="23934.45"/>
    <n v="38698.800000000003"/>
    <n v="36476.35"/>
    <n v="-1.98"/>
    <n v="-10.8"/>
    <n v="2.13"/>
    <n v="-8.27"/>
    <n v="24.18"/>
    <n v="33.82"/>
    <n v="27.47"/>
    <n v="47.86"/>
    <n v="48.75"/>
    <n v="12.98"/>
    <n v="13.12"/>
    <n v="3.32"/>
    <n v="1.81"/>
    <n v="1.51"/>
    <n v="30.98"/>
    <n v="7.73"/>
    <n v="40.840000000000003"/>
    <n v="380.52"/>
    <n v="1403"/>
    <n v="445.96"/>
    <n v="446.9"/>
    <x v="3"/>
    <n v="0.24"/>
    <x v="1"/>
    <x v="0"/>
  </r>
  <r>
    <x v="4"/>
    <n v="500530"/>
    <s v="BOSCHLTD"/>
    <s v="INE323A01026"/>
    <x v="3"/>
    <s v="Auto Ancillaries"/>
    <d v="2022-09-05T00:00:00"/>
    <n v="17591.099999999999"/>
    <n v="0.13"/>
    <n v="12932.45"/>
    <n v="19250"/>
    <n v="7850"/>
    <n v="19250"/>
    <n v="7850"/>
    <n v="22400"/>
    <n v="140.5"/>
    <n v="27990"/>
    <n v="51882.559999999998"/>
    <n v="48919.9"/>
    <n v="1.96"/>
    <n v="0.17"/>
    <n v="22.61"/>
    <n v="22.93"/>
    <n v="9.51"/>
    <n v="-4.78"/>
    <n v="7.52"/>
    <n v="40.1"/>
    <n v="39.97"/>
    <n v="4.7"/>
    <n v="4.8"/>
    <n v="4.05"/>
    <n v="-5.8"/>
    <n v="1.19"/>
    <n v="25.04"/>
    <n v="4.03"/>
    <n v="192.66"/>
    <n v="438.11"/>
    <n v="3734.33"/>
    <n v="91.29"/>
    <n v="46.68"/>
    <x v="4"/>
    <n v="0.09"/>
    <x v="0"/>
    <x v="0"/>
  </r>
  <r>
    <x v="5"/>
    <n v="500790"/>
    <s v="NESTLEIND"/>
    <s v="INE239A01016"/>
    <x v="2"/>
    <s v="Dairy products"/>
    <d v="2022-09-05T00:00:00"/>
    <n v="19259.7"/>
    <n v="-1.54"/>
    <n v="16000"/>
    <n v="20609.150000000001"/>
    <n v="12200"/>
    <n v="20609.150000000001"/>
    <n v="6800"/>
    <n v="20609.150000000001"/>
    <n v="285"/>
    <n v="20609.150000000001"/>
    <n v="185733.31"/>
    <n v="187823.55"/>
    <n v="-1.37"/>
    <n v="-2.97"/>
    <n v="12.16"/>
    <n v="-4.97"/>
    <n v="15.56"/>
    <n v="22.91"/>
    <n v="15.34"/>
    <n v="87.86"/>
    <n v="76.489999999999995"/>
    <n v="79.78"/>
    <n v="57.59"/>
    <n v="1.81"/>
    <n v="5.8"/>
    <n v="1.04"/>
    <n v="51.32"/>
    <n v="11.96"/>
    <n v="81.77"/>
    <n v="219.27"/>
    <n v="241.48"/>
    <n v="235.57"/>
    <n v="170.92"/>
    <x v="5"/>
    <n v="7.0000000000000007E-2"/>
    <x v="0"/>
    <x v="0"/>
  </r>
  <r>
    <x v="6"/>
    <n v="532466"/>
    <s v="OFSS"/>
    <s v="INE881D01027"/>
    <x v="4"/>
    <s v="Software"/>
    <d v="2022-09-05T00:00:00"/>
    <n v="3123.55"/>
    <n v="-0.77"/>
    <n v="2950"/>
    <n v="5145"/>
    <n v="1506"/>
    <n v="5145"/>
    <n v="1506"/>
    <n v="5145"/>
    <n v="200.5"/>
    <n v="5145"/>
    <n v="26928.3"/>
    <n v="22062.31"/>
    <n v="-3.27"/>
    <n v="-5.91"/>
    <n v="-4.88"/>
    <n v="-34.229999999999997"/>
    <n v="0.67"/>
    <n v="-2.7"/>
    <n v="0.52"/>
    <n v="14.51"/>
    <n v="18.97"/>
    <n v="3.62"/>
    <n v="5.0599999999999996"/>
    <n v="12.09"/>
    <n v="1.62"/>
    <n v="6.09"/>
    <n v="8.57"/>
    <n v="5.15"/>
    <n v="14.51"/>
    <n v="214.95"/>
    <n v="860.93"/>
    <n v="215.22"/>
    <n v="221.51"/>
    <x v="6"/>
    <n v="0.39"/>
    <x v="0"/>
    <x v="0"/>
  </r>
  <r>
    <x v="7"/>
    <n v="506285"/>
    <s v="BAYERCROP"/>
    <s v="INE462A01022"/>
    <x v="5"/>
    <s v="Pesticides"/>
    <d v="2022-09-05T00:00:00"/>
    <n v="5347.6"/>
    <n v="-0.13"/>
    <n v="4218.05"/>
    <n v="5667.75"/>
    <n v="2925"/>
    <n v="6601.25"/>
    <n v="2925"/>
    <n v="6601.25"/>
    <n v="34"/>
    <n v="6601.25"/>
    <n v="24010.09"/>
    <n v="23263.96"/>
    <n v="0.21"/>
    <n v="1.1499999999999999"/>
    <n v="-0.22"/>
    <n v="-2.4300000000000002"/>
    <n v="19.64"/>
    <n v="5.53"/>
    <n v="18.260000000000002"/>
    <n v="34.590000000000003"/>
    <n v="49.91"/>
    <n v="8.49"/>
    <n v="7.91"/>
    <n v="3.96"/>
    <n v="1.67"/>
    <n v="2.81"/>
    <n v="24.8"/>
    <n v="4.82"/>
    <n v="111.42"/>
    <n v="154.47"/>
    <n v="629.02"/>
    <n v="48"/>
    <n v="55.28"/>
    <x v="7"/>
    <n v="0.06"/>
    <x v="0"/>
    <x v="0"/>
  </r>
  <r>
    <x v="8"/>
    <n v="500290"/>
    <s v="MRF"/>
    <s v="INE883A01011"/>
    <x v="3"/>
    <s v="Tyres &amp; Tubes"/>
    <d v="2022-09-05T00:00:00"/>
    <n v="84254.05"/>
    <n v="-0.12"/>
    <n v="63000"/>
    <n v="89499.9"/>
    <n v="49915.1"/>
    <n v="98599.95"/>
    <n v="49915.1"/>
    <n v="98599.95"/>
    <n v="401"/>
    <n v="98599.95"/>
    <n v="35733.35"/>
    <n v="35909.06"/>
    <n v="-1.19"/>
    <n v="-5.0199999999999996"/>
    <n v="10.19"/>
    <n v="2.25"/>
    <n v="13.46"/>
    <n v="5.57"/>
    <n v="23.65"/>
    <n v="56.92"/>
    <n v="24.76"/>
    <n v="2.52"/>
    <n v="2.48"/>
    <n v="3.81"/>
    <n v="-3.86"/>
    <n v="0.18"/>
    <n v="15.57"/>
    <n v="1.72"/>
    <n v="-61.82"/>
    <n v="1478.99"/>
    <n v="33376.26"/>
    <n v="-1363.28"/>
    <n v="-5522.36"/>
    <x v="7"/>
    <n v="0.06"/>
    <x v="1"/>
    <x v="0"/>
  </r>
  <r>
    <x v="9"/>
    <n v="532977"/>
    <s v="BAJAJ-AUTO"/>
    <s v="INE917I01010"/>
    <x v="3"/>
    <s v="Two &amp; Three Wheelers"/>
    <d v="2022-09-05T00:00:00"/>
    <n v="3956.65"/>
    <n v="-1.84"/>
    <n v="3027.05"/>
    <n v="4131.75"/>
    <n v="1788.65"/>
    <n v="4361.3999999999996"/>
    <n v="1788.65"/>
    <n v="4361.3999999999996"/>
    <n v="131"/>
    <n v="4361.3999999999996"/>
    <n v="112890.78"/>
    <n v="109302.81"/>
    <n v="-2.41"/>
    <n v="-1.37"/>
    <n v="7.73"/>
    <n v="5.3"/>
    <n v="13.09"/>
    <n v="6.3"/>
    <n v="9.16"/>
    <n v="18.329999999999998"/>
    <n v="18.12"/>
    <n v="3.64"/>
    <n v="3.83"/>
    <n v="7.19"/>
    <n v="1.96"/>
    <n v="3.54"/>
    <n v="16.329999999999998"/>
    <n v="3.45"/>
    <n v="26.9"/>
    <n v="215.73"/>
    <n v="1086.49"/>
    <n v="145.05000000000001"/>
    <n v="204.04"/>
    <x v="8"/>
    <n v="0.04"/>
    <x v="0"/>
    <x v="0"/>
  </r>
  <r>
    <x v="10"/>
    <n v="509966"/>
    <s v="VSTIND"/>
    <s v="INE710A01016"/>
    <x v="2"/>
    <s v="Tobacco Products"/>
    <d v="2022-09-05T00:00:00"/>
    <n v="3199.85"/>
    <n v="-1.28"/>
    <n v="2794"/>
    <n v="3895"/>
    <n v="2536.0500000000002"/>
    <n v="4856.45"/>
    <n v="2470"/>
    <n v="4856.45"/>
    <n v="49.7"/>
    <n v="4856.45"/>
    <n v="4944.2700000000004"/>
    <n v="4210.3599999999997"/>
    <n v="0.39"/>
    <n v="-7.29"/>
    <n v="0.12"/>
    <n v="-5.0199999999999996"/>
    <n v="-2.86"/>
    <n v="3.22"/>
    <n v="6.63"/>
    <n v="14.67"/>
    <n v="18.28"/>
    <n v="4.26"/>
    <n v="6.89"/>
    <n v="12"/>
    <n v="0.82"/>
    <n v="4.37"/>
    <n v="8.75"/>
    <n v="3.1"/>
    <n v="17.84"/>
    <n v="218.19"/>
    <n v="751.49"/>
    <n v="179.52"/>
    <n v="175.32"/>
    <x v="8"/>
    <n v="0.18"/>
    <x v="0"/>
    <x v="1"/>
  </r>
  <r>
    <x v="11"/>
    <n v="500126"/>
    <s v="PGHL"/>
    <s v="INE199A01012"/>
    <x v="0"/>
    <s v="Drugs &amp; Pharma"/>
    <d v="2022-09-05T00:00:00"/>
    <n v="4274.1499999999996"/>
    <n v="1.4"/>
    <n v="3901.05"/>
    <n v="5851.75"/>
    <n v="2891.45"/>
    <n v="7500"/>
    <n v="1001"/>
    <n v="7500"/>
    <n v="214.85"/>
    <n v="7500"/>
    <n v="7083.79"/>
    <n v="6533.46"/>
    <n v="1.38"/>
    <n v="-3.62"/>
    <n v="-1.1399999999999999"/>
    <n v="-20.14"/>
    <n v="1.93"/>
    <n v="28.61"/>
    <n v="20.93"/>
    <n v="36.799999999999997"/>
    <n v="47.63"/>
    <n v="11.49"/>
    <n v="9.16"/>
    <n v="4.04"/>
    <n v="2"/>
    <n v="1.23"/>
    <n v="23.26"/>
    <n v="6.36"/>
    <n v="28.65"/>
    <n v="115.98"/>
    <n v="371.39"/>
    <n v="148.94999999999999"/>
    <n v="124.58"/>
    <x v="9"/>
    <n v="0.27"/>
    <x v="0"/>
    <x v="0"/>
  </r>
  <r>
    <x v="12"/>
    <n v="507815"/>
    <s v="GILLETTE"/>
    <s v="INE322A01010"/>
    <x v="2"/>
    <s v="Household &amp; Personal Products"/>
    <d v="2022-09-05T00:00:00"/>
    <n v="5377.25"/>
    <n v="-1.17"/>
    <n v="4748"/>
    <n v="6275"/>
    <n v="4420"/>
    <n v="8200"/>
    <n v="4420"/>
    <n v="8200"/>
    <n v="210.05"/>
    <n v="8200"/>
    <n v="17553.98"/>
    <n v="17600.28"/>
    <n v="-1.04"/>
    <n v="6.7"/>
    <n v="9.82"/>
    <n v="-7.66"/>
    <n v="-9.39"/>
    <n v="0.21"/>
    <n v="9.33"/>
    <n v="60.67"/>
    <n v="75.2"/>
    <n v="20.38"/>
    <n v="23.57"/>
    <n v="2.4700000000000002"/>
    <n v="22.36"/>
    <n v="1.28"/>
    <n v="35.9"/>
    <n v="7.78"/>
    <n v="39.61"/>
    <n v="88.79"/>
    <n v="264.29000000000002"/>
    <n v="135.97999999999999"/>
    <n v="104.4"/>
    <x v="10"/>
    <n v="0.14000000000000001"/>
    <x v="0"/>
    <x v="1"/>
  </r>
  <r>
    <x v="13"/>
    <n v="500490"/>
    <s v="BAJAJHLDNG"/>
    <s v="INE118A01012"/>
    <x v="6"/>
    <s v="Investment Services"/>
    <d v="2022-09-05T00:00:00"/>
    <n v="5672.75"/>
    <n v="0.4"/>
    <n v="4231.25"/>
    <n v="6598"/>
    <n v="1460.15"/>
    <n v="6598"/>
    <n v="1460.15"/>
    <n v="6598"/>
    <n v="208"/>
    <n v="6598"/>
    <n v="63134.03"/>
    <n v="62495.99"/>
    <n v="4.79"/>
    <n v="6.13"/>
    <n v="13.6"/>
    <n v="30.3"/>
    <n v="19.739999999999998"/>
    <n v="14.8"/>
    <n v="22.38"/>
    <n v="14.88"/>
    <n v="11.78"/>
    <n v="1.47"/>
    <n v="1.35"/>
    <n v="0.66"/>
    <n v="-1.1399999999999999"/>
    <n v="2.0299999999999998"/>
    <n v="176.36"/>
    <n v="163.59"/>
    <n v="39.22"/>
    <n v="381.55"/>
    <n v="3853.51"/>
    <n v="144.63999999999999"/>
    <n v="29.02"/>
    <x v="11"/>
    <n v="0.14000000000000001"/>
    <x v="1"/>
    <x v="0"/>
  </r>
  <r>
    <x v="14"/>
    <n v="500182"/>
    <s v="HEROMOTOCO"/>
    <s v="INE158A01026"/>
    <x v="3"/>
    <s v="Two &amp; Three Wheelers"/>
    <d v="2022-09-05T00:00:00"/>
    <n v="2842.05"/>
    <n v="0.6"/>
    <n v="2146.85"/>
    <n v="2954.45"/>
    <n v="1475"/>
    <n v="3629.05"/>
    <n v="1475"/>
    <n v="4025"/>
    <n v="115.05"/>
    <n v="4200"/>
    <n v="56790.48"/>
    <n v="50633.21"/>
    <n v="0.54"/>
    <n v="1.25"/>
    <n v="10"/>
    <n v="1.52"/>
    <n v="3.46"/>
    <n v="-6.51"/>
    <n v="4.63"/>
    <n v="21.41"/>
    <n v="17.95"/>
    <n v="3.45"/>
    <n v="3.81"/>
    <n v="8.06"/>
    <n v="-4.4800000000000004"/>
    <n v="3.34"/>
    <n v="11.69"/>
    <n v="1.75"/>
    <n v="27"/>
    <n v="132.68"/>
    <n v="822.18"/>
    <n v="105.29"/>
    <n v="99.07"/>
    <x v="12"/>
    <n v="0.04"/>
    <x v="0"/>
    <x v="0"/>
  </r>
  <r>
    <x v="15"/>
    <n v="500660"/>
    <s v="GLAXO"/>
    <s v="INE159A01016"/>
    <x v="0"/>
    <s v="Drugs &amp; Pharma"/>
    <d v="2022-09-05T00:00:00"/>
    <n v="1440.15"/>
    <n v="0.45"/>
    <n v="1372.05"/>
    <n v="1918.75"/>
    <n v="962.65"/>
    <n v="1918.75"/>
    <n v="962.65"/>
    <n v="1918.75"/>
    <n v="48.05"/>
    <n v="1936"/>
    <n v="24397.01"/>
    <n v="21464.75"/>
    <n v="-2.06"/>
    <n v="3.19"/>
    <n v="-4.01"/>
    <n v="-4.71"/>
    <n v="4.8"/>
    <n v="3.46"/>
    <n v="3.21"/>
    <n v="14.42"/>
    <n v="57.79"/>
    <n v="8.7799999999999994"/>
    <n v="12.7"/>
    <n v="4.0599999999999996"/>
    <n v="5.81"/>
    <n v="6.25"/>
    <n v="24.67"/>
    <n v="7.22"/>
    <n v="30.09"/>
    <n v="99.93"/>
    <n v="164.05"/>
    <n v="47.86"/>
    <n v="31.56"/>
    <x v="13"/>
    <n v="0.25"/>
    <x v="0"/>
    <x v="0"/>
  </r>
  <r>
    <x v="16"/>
    <n v="517174"/>
    <s v="HONAUT"/>
    <s v="INE671A01010"/>
    <x v="7"/>
    <s v="Electronic Components"/>
    <d v="2022-09-05T00:00:00"/>
    <n v="41954.05"/>
    <n v="-0.59"/>
    <n v="30185.35"/>
    <n v="47400"/>
    <n v="20142"/>
    <n v="49990"/>
    <n v="13300"/>
    <n v="49990"/>
    <n v="90"/>
    <n v="49990"/>
    <n v="37048.68"/>
    <n v="35295.15"/>
    <n v="-1.87"/>
    <n v="1.45"/>
    <n v="31.25"/>
    <n v="4.46"/>
    <n v="19.489999999999998"/>
    <n v="25.54"/>
    <n v="33.020000000000003"/>
    <n v="105.98"/>
    <n v="66.260000000000005"/>
    <n v="12.65"/>
    <n v="12.55"/>
    <n v="1.62"/>
    <n v="7.93"/>
    <n v="0.21"/>
    <n v="66.819999999999993"/>
    <n v="12.14"/>
    <n v="140.56"/>
    <n v="395.37"/>
    <n v="3313.31"/>
    <n v="298.17"/>
    <n v="384.59"/>
    <x v="13"/>
    <n v="0.11"/>
    <x v="1"/>
    <x v="0"/>
  </r>
  <r>
    <x v="17"/>
    <n v="500387"/>
    <s v="SHREECEM"/>
    <s v="INE070A01015"/>
    <x v="8"/>
    <s v="Cement"/>
    <d v="2022-09-05T00:00:00"/>
    <n v="21293.65"/>
    <n v="0.97"/>
    <n v="17865.2"/>
    <n v="31469.95"/>
    <n v="15410"/>
    <n v="32050"/>
    <n v="13100"/>
    <n v="32050"/>
    <n v="20"/>
    <n v="32050"/>
    <n v="76829.08"/>
    <n v="74271.600000000006"/>
    <n v="-3.64"/>
    <n v="2.93"/>
    <n v="3.18"/>
    <n v="-30.05"/>
    <n v="6.33"/>
    <n v="3.57"/>
    <n v="20.38"/>
    <n v="38.880000000000003"/>
    <n v="49.5"/>
    <n v="4.34"/>
    <n v="6.34"/>
    <n v="4.04"/>
    <n v="3.3"/>
    <n v="0.42"/>
    <n v="19.190000000000001"/>
    <n v="4.87"/>
    <n v="28.8"/>
    <n v="549.20000000000005"/>
    <n v="4916.51"/>
    <n v="739.46"/>
    <n v="115.47"/>
    <x v="13"/>
    <n v="0.32"/>
    <x v="1"/>
    <x v="0"/>
  </r>
  <r>
    <x v="18"/>
    <n v="500266"/>
    <s v="MAHSCOOTER"/>
    <s v="INE288A01013"/>
    <x v="3"/>
    <s v="Two &amp; Three Wheelers"/>
    <d v="2022-09-05T00:00:00"/>
    <n v="4484.3999999999996"/>
    <n v="7.88"/>
    <n v="3325"/>
    <n v="5050"/>
    <n v="1813"/>
    <n v="5050"/>
    <n v="1813"/>
    <n v="5050"/>
    <n v="13.1"/>
    <n v="5050"/>
    <n v="5107.66"/>
    <n v="4637.09"/>
    <n v="8.69"/>
    <n v="15.12"/>
    <n v="15.25"/>
    <n v="-1.67"/>
    <n v="5.72"/>
    <n v="12.58"/>
    <n v="29.4"/>
    <n v="35.97"/>
    <n v="46.26"/>
    <n v="0.22"/>
    <n v="0.36"/>
    <n v="6.98"/>
    <n v="0.57999999999999996"/>
    <n v="1.79"/>
    <n v="26.74"/>
    <n v="295.41000000000003"/>
    <n v="-133.80000000000001"/>
    <n v="124.25"/>
    <n v="19997.59"/>
    <n v="-33.4"/>
    <n v="119.2"/>
    <x v="14"/>
    <n v="0.11"/>
    <x v="0"/>
    <x v="0"/>
  </r>
  <r>
    <x v="19"/>
    <n v="500710"/>
    <s v="AKZOINDIA"/>
    <s v="INE133A01011"/>
    <x v="8"/>
    <s v="Paints &amp; Varnishes"/>
    <d v="2022-09-05T00:00:00"/>
    <n v="1944.85"/>
    <n v="0.23"/>
    <n v="1687.6"/>
    <n v="2319"/>
    <n v="1685"/>
    <n v="2530"/>
    <n v="1471"/>
    <n v="2530"/>
    <n v="48.3"/>
    <n v="2530"/>
    <n v="8856.91"/>
    <n v="8380.19"/>
    <n v="0.3"/>
    <n v="2.09"/>
    <n v="8.31"/>
    <n v="-13.74"/>
    <n v="4.45"/>
    <n v="1.2"/>
    <n v="8.18"/>
    <n v="30.45"/>
    <n v="37.630000000000003"/>
    <n v="6.64"/>
    <n v="7.49"/>
    <n v="5"/>
    <n v="9.32"/>
    <n v="3.86"/>
    <n v="17.45"/>
    <n v="2.56"/>
    <n v="72.959999999999994"/>
    <n v="63.93"/>
    <n v="293"/>
    <n v="26.68"/>
    <n v="29.49"/>
    <x v="15"/>
    <n v="0.16"/>
    <x v="0"/>
    <x v="0"/>
  </r>
  <r>
    <x v="20"/>
    <n v="542772"/>
    <s v="IIFLWAM"/>
    <s v="INE466L01020"/>
    <x v="6"/>
    <s v="Misc. Fin.services"/>
    <d v="2022-09-05T00:00:00"/>
    <n v="1669.8"/>
    <n v="0.52"/>
    <n v="1235.8"/>
    <n v="1908.3"/>
    <m/>
    <m/>
    <m/>
    <m/>
    <n v="710"/>
    <n v="1908.3"/>
    <n v="14698.96"/>
    <n v="17106.259999999998"/>
    <n v="0.15"/>
    <n v="0.68"/>
    <n v="8.6300000000000008"/>
    <n v="5.59"/>
    <m/>
    <m/>
    <m/>
    <n v="23.81"/>
    <n v="30.58"/>
    <n v="4.66"/>
    <n v="3.69"/>
    <n v="8.16"/>
    <n v="1.01"/>
    <n v="4.1900000000000004"/>
    <n v="14.27"/>
    <n v="7.62"/>
    <n v="35.659999999999997"/>
    <n v="69.52"/>
    <n v="355.13"/>
    <n v="46.9"/>
    <n v="52.35"/>
    <x v="16"/>
    <n v="0.12"/>
    <x v="0"/>
    <x v="0"/>
  </r>
  <r>
    <x v="21"/>
    <n v="526612"/>
    <s v="BLUEDART"/>
    <s v="INE233B01017"/>
    <x v="9"/>
    <s v="Courier Services"/>
    <d v="2022-09-05T00:00:00"/>
    <n v="8822.75"/>
    <n v="0.64"/>
    <n v="5425.25"/>
    <n v="9171.9"/>
    <n v="1822.35"/>
    <n v="9171.9"/>
    <n v="1822.35"/>
    <n v="9171.9"/>
    <n v="52.15"/>
    <n v="9171.9"/>
    <n v="20882.95"/>
    <n v="20586.830000000002"/>
    <n v="1.93"/>
    <n v="-0.5"/>
    <n v="15.94"/>
    <n v="40.11"/>
    <n v="59.48"/>
    <n v="15.18"/>
    <n v="18.02"/>
    <n v="44.46"/>
    <n v="60.98"/>
    <n v="21.08"/>
    <n v="16.11"/>
    <n v="3.75"/>
    <n v="2"/>
    <n v="0.68"/>
    <n v="18.079999999999998"/>
    <n v="4.32"/>
    <n v="24.29"/>
    <n v="197.97"/>
    <n v="417.45"/>
    <n v="362.32"/>
    <n v="264.42"/>
    <x v="17"/>
    <n v="0.04"/>
    <x v="0"/>
    <x v="0"/>
  </r>
  <r>
    <x v="22"/>
    <n v="500133"/>
    <s v="ESABINDIA"/>
    <s v="INE284A01012"/>
    <x v="7"/>
    <s v="Welding machinery"/>
    <d v="2022-09-05T00:00:00"/>
    <n v="3335.8"/>
    <n v="3.31"/>
    <n v="2083.35"/>
    <n v="4250.05"/>
    <n v="867.9"/>
    <n v="4250.05"/>
    <n v="578.6"/>
    <n v="4250.05"/>
    <n v="28"/>
    <n v="4250.05"/>
    <n v="5122.87"/>
    <n v="4905.2700000000004"/>
    <n v="3.51"/>
    <n v="5.38"/>
    <n v="-0.03"/>
    <n v="57.64"/>
    <n v="49.6"/>
    <n v="35.85"/>
    <n v="22.45"/>
    <n v="57.2"/>
    <n v="35.090000000000003"/>
    <n v="18.989999999999998"/>
    <n v="6.48"/>
    <n v="2.5499999999999998"/>
    <n v="2.09"/>
    <n v="1.8"/>
    <n v="37.03"/>
    <n v="5.36"/>
    <n v="60.6"/>
    <n v="58.18"/>
    <n v="175.29"/>
    <n v="54.93"/>
    <n v="45.82"/>
    <x v="17"/>
    <n v="0.22"/>
    <x v="0"/>
    <x v="0"/>
  </r>
  <r>
    <x v="23"/>
    <n v="532500"/>
    <s v="MARUTI"/>
    <s v="INE585B01010"/>
    <x v="3"/>
    <s v="Cars &amp; Multi Utility Vehicles"/>
    <d v="2022-09-05T00:00:00"/>
    <n v="8950.0499999999993"/>
    <n v="0.34"/>
    <n v="6536.55"/>
    <n v="9233.65"/>
    <n v="4001.1"/>
    <n v="9233.65"/>
    <n v="4001.1"/>
    <n v="10000"/>
    <n v="155"/>
    <n v="10000"/>
    <n v="270026.34000000003"/>
    <n v="262700.73"/>
    <n v="2.63"/>
    <n v="-0.19"/>
    <n v="16.16"/>
    <n v="30.41"/>
    <n v="15.35"/>
    <n v="2.73"/>
    <n v="22.52"/>
    <n v="60.81"/>
    <n v="36.549999999999997"/>
    <n v="4.79"/>
    <n v="4.53"/>
    <n v="2.58"/>
    <n v="-4.78"/>
    <n v="0.67"/>
    <n v="32.35"/>
    <n v="2.93"/>
    <n v="146.71"/>
    <n v="147"/>
    <n v="1865.03"/>
    <n v="60.94"/>
    <n v="7.75"/>
    <x v="17"/>
    <n v="0.03"/>
    <x v="1"/>
    <x v="0"/>
  </r>
  <r>
    <x v="24"/>
    <n v="500410"/>
    <s v="ACC"/>
    <s v="INE012A01025"/>
    <x v="8"/>
    <s v="Cement"/>
    <d v="2022-09-05T00:00:00"/>
    <n v="2288.15"/>
    <n v="-0.08"/>
    <n v="1902"/>
    <n v="2589"/>
    <n v="895.15"/>
    <n v="2589"/>
    <n v="895.15"/>
    <n v="2589"/>
    <n v="82.1"/>
    <n v="2589"/>
    <n v="42968.54"/>
    <n v="35452.339999999997"/>
    <n v="0.12"/>
    <n v="2.96"/>
    <n v="7.27"/>
    <n v="-7.32"/>
    <n v="16.670000000000002"/>
    <n v="5.26"/>
    <n v="5.79"/>
    <n v="31.66"/>
    <n v="22.62"/>
    <n v="3.09"/>
    <n v="2.75"/>
    <n v="6.09"/>
    <n v="2.3199999999999998"/>
    <n v="2.5299999999999998"/>
    <n v="13.85"/>
    <n v="2.6"/>
    <n v="15.15"/>
    <n v="72.14"/>
    <n v="738.09"/>
    <n v="150.99"/>
    <n v="137.51"/>
    <x v="18"/>
    <n v="0.12"/>
    <x v="0"/>
    <x v="0"/>
  </r>
  <r>
    <x v="25"/>
    <n v="500825"/>
    <s v="BRITANNIA"/>
    <s v="INE216A01030"/>
    <x v="2"/>
    <s v="Bakery &amp; Milling Prod."/>
    <d v="2022-09-05T00:00:00"/>
    <n v="3662.6"/>
    <n v="-1.1200000000000001"/>
    <n v="3050"/>
    <n v="4153"/>
    <n v="2100"/>
    <n v="4153"/>
    <n v="2100"/>
    <n v="4153"/>
    <n v="44.9"/>
    <n v="4153"/>
    <n v="88220.42"/>
    <n v="90640.44"/>
    <n v="0.34"/>
    <n v="-2.98"/>
    <n v="3.76"/>
    <n v="-11.19"/>
    <n v="11.6"/>
    <n v="11.66"/>
    <n v="30.62"/>
    <n v="59.89"/>
    <n v="57.01"/>
    <n v="30.48"/>
    <n v="20.45"/>
    <n v="2.66"/>
    <n v="5.59"/>
    <n v="1.54"/>
    <n v="38.299999999999997"/>
    <n v="6.19"/>
    <n v="67.89"/>
    <n v="61.14"/>
    <n v="120.15"/>
    <n v="53.94"/>
    <n v="34.840000000000003"/>
    <x v="19"/>
    <n v="0.12"/>
    <x v="1"/>
    <x v="0"/>
  </r>
  <r>
    <x v="26"/>
    <n v="540005"/>
    <s v="LTI"/>
    <s v="INE214T01019"/>
    <x v="4"/>
    <s v="Software"/>
    <d v="2022-09-05T00:00:00"/>
    <n v="4496.5"/>
    <n v="-0.56000000000000005"/>
    <n v="3733.3"/>
    <n v="7595.25"/>
    <n v="1207.5999999999999"/>
    <n v="7595.25"/>
    <n v="744.1"/>
    <n v="7595.25"/>
    <n v="595"/>
    <n v="7595.25"/>
    <n v="78846.48"/>
    <n v="75454.350000000006"/>
    <n v="-3.49"/>
    <n v="-8.33"/>
    <n v="3.72"/>
    <n v="-17.670000000000002"/>
    <n v="39.76"/>
    <n v="42.68"/>
    <m/>
    <n v="32.39"/>
    <n v="25.85"/>
    <n v="8.4"/>
    <n v="7.46"/>
    <n v="5.12"/>
    <n v="1.67"/>
    <n v="1.22"/>
    <n v="20.23"/>
    <n v="4.71"/>
    <n v="47.73"/>
    <n v="138.83000000000001"/>
    <n v="535.62"/>
    <n v="94.4"/>
    <n v="48.01"/>
    <x v="20"/>
    <n v="0.41"/>
    <x v="0"/>
    <x v="0"/>
  </r>
  <r>
    <x v="27"/>
    <n v="501301"/>
    <s v="TATAINVEST"/>
    <s v="INE672A01018"/>
    <x v="6"/>
    <s v="Investment Services"/>
    <d v="2022-09-05T00:00:00"/>
    <n v="1689.1"/>
    <n v="2.12"/>
    <n v="1215.95"/>
    <n v="1734"/>
    <n v="591"/>
    <n v="1734"/>
    <n v="591"/>
    <n v="1734"/>
    <n v="34.869999999999997"/>
    <n v="1734"/>
    <n v="8546.0499999999993"/>
    <n v="7895.1"/>
    <n v="8.98"/>
    <n v="15"/>
    <n v="14.74"/>
    <n v="33.29"/>
    <n v="30.86"/>
    <n v="14.8"/>
    <n v="14.67"/>
    <n v="34.090000000000003"/>
    <n v="32.630000000000003"/>
    <n v="0.43"/>
    <n v="0.51"/>
    <n v="3.27"/>
    <n v="-152.69"/>
    <n v="3.26"/>
    <n v="29.91"/>
    <n v="29.09"/>
    <n v="69.78"/>
    <n v="49.48"/>
    <n v="3905.33"/>
    <n v="24.21"/>
    <n v="31.5"/>
    <x v="20"/>
    <n v="0.03"/>
    <x v="0"/>
    <x v="0"/>
  </r>
  <r>
    <x v="28"/>
    <n v="500043"/>
    <s v="BATAINDIA"/>
    <s v="INE176A01028"/>
    <x v="10"/>
    <s v="Footwear"/>
    <d v="2022-09-05T00:00:00"/>
    <n v="1885"/>
    <n v="-1.23"/>
    <n v="1607.45"/>
    <n v="2262"/>
    <n v="1000"/>
    <n v="2262"/>
    <n v="653.1"/>
    <n v="2262"/>
    <n v="11.72"/>
    <n v="2262"/>
    <n v="24227.439999999999"/>
    <n v="23554.28"/>
    <n v="0.78"/>
    <n v="-1.51"/>
    <n v="2.4500000000000002"/>
    <n v="6.35"/>
    <n v="6.95"/>
    <n v="22.59"/>
    <n v="15.45"/>
    <n v="83.06"/>
    <n v="55.99"/>
    <n v="12.53"/>
    <n v="10.72"/>
    <n v="2.3199999999999998"/>
    <n v="-9.99"/>
    <n v="2.89"/>
    <n v="31.5"/>
    <n v="7.91"/>
    <n v="114.55"/>
    <n v="22.71"/>
    <n v="150.47999999999999"/>
    <n v="16.46"/>
    <n v="7.19"/>
    <x v="21"/>
    <n v="0.17"/>
    <x v="0"/>
    <x v="0"/>
  </r>
  <r>
    <x v="29"/>
    <n v="532541"/>
    <s v="COFORGE"/>
    <s v="INE591G01017"/>
    <x v="4"/>
    <s v="Software"/>
    <d v="2022-09-05T00:00:00"/>
    <n v="3475.15"/>
    <n v="0.22"/>
    <n v="3218.1"/>
    <n v="6135"/>
    <n v="735.35"/>
    <n v="6135"/>
    <n v="486.2"/>
    <n v="6135"/>
    <n v="41.5"/>
    <n v="6135"/>
    <n v="21188.41"/>
    <n v="21037.09"/>
    <n v="-5.0999999999999996"/>
    <n v="-10.92"/>
    <n v="-7.58"/>
    <n v="-33.72"/>
    <n v="33.450000000000003"/>
    <n v="46.76"/>
    <n v="28.63"/>
    <n v="30.81"/>
    <n v="25.6"/>
    <n v="7.44"/>
    <n v="4.43"/>
    <n v="4.93"/>
    <n v="1.49"/>
    <n v="1.5"/>
    <n v="17.12"/>
    <n v="3.12"/>
    <n v="27.68"/>
    <n v="112.87"/>
    <n v="467.27"/>
    <n v="125.71"/>
    <n v="105.83"/>
    <x v="22"/>
    <n v="0.43"/>
    <x v="1"/>
    <x v="0"/>
  </r>
  <r>
    <x v="30"/>
    <n v="541154"/>
    <s v="HAL"/>
    <s v="INE066F01012"/>
    <x v="7"/>
    <s v="Defence &amp; Aerospace"/>
    <d v="2022-09-05T00:00:00"/>
    <n v="2377.5"/>
    <n v="0.34"/>
    <n v="1181.2"/>
    <n v="2425"/>
    <n v="448"/>
    <n v="2425"/>
    <m/>
    <m/>
    <n v="448"/>
    <n v="2425"/>
    <n v="79467.19"/>
    <n v="64945.55"/>
    <n v="4.59"/>
    <n v="18.600000000000001"/>
    <n v="25.28"/>
    <n v="70.489999999999995"/>
    <n v="54.15"/>
    <m/>
    <m/>
    <n v="14.43"/>
    <n v="11.52"/>
    <n v="3.99"/>
    <n v="2.33"/>
    <n v="10.49"/>
    <n v="0.49"/>
    <n v="2.1"/>
    <n v="9.25"/>
    <n v="2.98"/>
    <n v="7.92"/>
    <n v="164.64"/>
    <n v="595.73"/>
    <n v="300.02999999999997"/>
    <n v="178.1"/>
    <x v="23"/>
    <n v="0.02"/>
    <x v="0"/>
    <x v="0"/>
  </r>
  <r>
    <x v="31"/>
    <n v="500420"/>
    <s v="TORNTPHARM"/>
    <s v="INE685A01028"/>
    <x v="0"/>
    <s v="Drugs &amp; Pharma"/>
    <d v="2022-09-05T00:00:00"/>
    <n v="1520.75"/>
    <n v="0.06"/>
    <n v="1242.08"/>
    <n v="1652.23"/>
    <n v="777.33"/>
    <n v="1652.23"/>
    <n v="573.65"/>
    <n v="1652.23"/>
    <n v="5.5"/>
    <n v="1652.23"/>
    <n v="51469.09"/>
    <n v="54845.65"/>
    <n v="-1.75"/>
    <n v="-2.56"/>
    <n v="9.39"/>
    <n v="-4.6399999999999997"/>
    <n v="21.62"/>
    <n v="20.02"/>
    <n v="24"/>
    <n v="63.74"/>
    <n v="40.64"/>
    <n v="7.99"/>
    <n v="6.84"/>
    <n v="3.99"/>
    <n v="-89.93"/>
    <n v="1.58"/>
    <n v="20.65"/>
    <n v="5.99"/>
    <n v="28.55"/>
    <n v="23.67"/>
    <n v="188.85"/>
    <n v="106.53"/>
    <n v="52.29"/>
    <x v="24"/>
    <n v="0.08"/>
    <x v="1"/>
    <x v="0"/>
  </r>
  <r>
    <x v="32"/>
    <n v="500092"/>
    <s v="CRISIL"/>
    <s v="INE007A01025"/>
    <x v="9"/>
    <s v="Credit Ratings &amp; Information"/>
    <d v="2022-09-05T00:00:00"/>
    <n v="3253.95"/>
    <n v="0.16"/>
    <n v="2540"/>
    <n v="3863.55"/>
    <n v="1052.7"/>
    <n v="3863.55"/>
    <n v="1052.7"/>
    <n v="3863.55"/>
    <n v="8.51"/>
    <n v="3863.55"/>
    <n v="23768.37"/>
    <n v="22974.16"/>
    <n v="-2.95"/>
    <n v="2.15"/>
    <n v="-7.35"/>
    <n v="15.67"/>
    <n v="36.14"/>
    <n v="11.32"/>
    <n v="13.36"/>
    <n v="43.99"/>
    <n v="39.4"/>
    <n v="15.11"/>
    <n v="10.65"/>
    <n v="3.41"/>
    <n v="3.53"/>
    <n v="1.41"/>
    <n v="29.23"/>
    <n v="9.36"/>
    <n v="58.96"/>
    <n v="73.930000000000007"/>
    <n v="215.21"/>
    <n v="55.3"/>
    <n v="67.97"/>
    <x v="25"/>
    <n v="0.16"/>
    <x v="0"/>
    <x v="0"/>
  </r>
  <r>
    <x v="33"/>
    <n v="526299"/>
    <s v="MPHASIS"/>
    <s v="INE356A01018"/>
    <x v="4"/>
    <s v="Software"/>
    <d v="2022-09-05T00:00:00"/>
    <n v="2092.4"/>
    <n v="0.94"/>
    <n v="2062.0500000000002"/>
    <n v="3659.75"/>
    <n v="612.04999999999995"/>
    <n v="3659.75"/>
    <n v="572.29999999999995"/>
    <n v="3659.75"/>
    <n v="6.5"/>
    <n v="3659.75"/>
    <n v="39372.660000000003"/>
    <n v="37164.32"/>
    <n v="-3.4"/>
    <n v="-11.77"/>
    <n v="-18.52"/>
    <n v="-29.13"/>
    <n v="29.08"/>
    <n v="28.12"/>
    <n v="18.61"/>
    <n v="26.37"/>
    <n v="21.18"/>
    <n v="5.44"/>
    <n v="3.73"/>
    <n v="5.91"/>
    <n v="1.9"/>
    <n v="2.2000000000000002"/>
    <n v="15.63"/>
    <n v="3.1"/>
    <n v="22.95"/>
    <n v="79.349999999999994"/>
    <n v="384.43"/>
    <n v="91.35"/>
    <n v="77.28"/>
    <x v="25"/>
    <n v="0.43"/>
    <x v="0"/>
    <x v="0"/>
  </r>
  <r>
    <x v="34"/>
    <n v="532755"/>
    <s v="TECHM"/>
    <s v="INE669C01036"/>
    <x v="4"/>
    <s v="Software"/>
    <d v="2022-09-05T00:00:00"/>
    <n v="1065.05"/>
    <n v="0.82"/>
    <n v="943.7"/>
    <n v="1838"/>
    <n v="470.25"/>
    <n v="1838"/>
    <n v="421"/>
    <n v="1838"/>
    <n v="50.93"/>
    <n v="1838"/>
    <n v="103640.57"/>
    <n v="95955.7"/>
    <n v="-1.89"/>
    <n v="0.85"/>
    <n v="-7.22"/>
    <n v="-26.14"/>
    <n v="14.84"/>
    <n v="20.68"/>
    <n v="17.899999999999999"/>
    <n v="19.39"/>
    <n v="18.22"/>
    <n v="3.75"/>
    <n v="3.68"/>
    <n v="8.52"/>
    <n v="1.43"/>
    <n v="4.22"/>
    <n v="10.7"/>
    <n v="2.2000000000000002"/>
    <n v="19.61"/>
    <n v="54.93"/>
    <n v="284.42"/>
    <n v="60.22"/>
    <n v="54.18"/>
    <x v="26"/>
    <n v="0.42"/>
    <x v="0"/>
    <x v="0"/>
  </r>
  <r>
    <x v="35"/>
    <n v="500295"/>
    <s v="VEDL"/>
    <s v="INE205A01025"/>
    <x v="11"/>
    <s v="Non-Ferrous Metal"/>
    <d v="2022-09-05T00:00:00"/>
    <n v="260.39999999999998"/>
    <n v="1.22"/>
    <n v="206"/>
    <n v="440.75"/>
    <n v="60.2"/>
    <n v="440.75"/>
    <n v="60.2"/>
    <n v="440.75"/>
    <n v="0.93"/>
    <n v="495"/>
    <n v="96795.86"/>
    <n v="127013.53"/>
    <n v="-3.41"/>
    <n v="4.0599999999999996"/>
    <n v="-17.829999999999998"/>
    <n v="-15.54"/>
    <n v="23.96"/>
    <n v="-3.78"/>
    <n v="4.3600000000000003"/>
    <n v="5.09"/>
    <n v="7.6"/>
    <n v="1.37"/>
    <n v="1.22"/>
    <n v="31.9"/>
    <n v="0.35"/>
    <n v="17.28"/>
    <n v="2.67"/>
    <n v="0.68"/>
    <n v="2.77"/>
    <n v="51.11"/>
    <n v="190.57"/>
    <n v="93.99"/>
    <n v="46.32"/>
    <x v="26"/>
    <n v="0.41"/>
    <x v="0"/>
    <x v="0"/>
  </r>
  <r>
    <x v="36"/>
    <n v="520056"/>
    <s v="SUNCLAYLTD"/>
    <s v="INE105A01035"/>
    <x v="3"/>
    <s v="Auto Ancillaries"/>
    <d v="2022-09-05T00:00:00"/>
    <n v="4672.3500000000004"/>
    <n v="-0.46"/>
    <n v="3312"/>
    <n v="5123.55"/>
    <n v="970.5"/>
    <n v="5123.55"/>
    <n v="970.5"/>
    <n v="6299.9"/>
    <n v="21.9"/>
    <n v="6299.9"/>
    <n v="9453.14"/>
    <n v="21466.41"/>
    <n v="1.75"/>
    <n v="-0.39"/>
    <n v="19.93"/>
    <n v="30.85"/>
    <n v="37.21"/>
    <n v="0.85"/>
    <n v="38.53"/>
    <n v="15.73"/>
    <n v="26.31"/>
    <n v="1.74"/>
    <n v="2.44"/>
    <n v="12.77"/>
    <n v="1.85"/>
    <n v="0.94"/>
    <n v="6.05"/>
    <n v="0.33"/>
    <n v="-6.11"/>
    <n v="296.13"/>
    <n v="2676.02"/>
    <n v="-764.88"/>
    <n v="-1329.17"/>
    <x v="27"/>
    <n v="0.09"/>
    <x v="0"/>
    <x v="0"/>
  </r>
  <r>
    <x v="37"/>
    <n v="532540"/>
    <s v="TCS"/>
    <s v="INE467B01029"/>
    <x v="4"/>
    <s v="Software"/>
    <d v="2022-09-05T00:00:00"/>
    <n v="3133.4"/>
    <n v="0.1"/>
    <n v="2953"/>
    <n v="4045.5"/>
    <n v="1504.4"/>
    <n v="4045.5"/>
    <n v="1210.33"/>
    <n v="4045.5"/>
    <n v="103.84"/>
    <n v="4045.5"/>
    <n v="1146325.9099999999"/>
    <n v="1096672.01"/>
    <n v="-2.76"/>
    <n v="-6.6"/>
    <n v="-8.92"/>
    <n v="-18.440000000000001"/>
    <n v="11.75"/>
    <n v="20.6"/>
    <n v="16.670000000000002"/>
    <n v="29.55"/>
    <n v="27.09"/>
    <n v="11.68"/>
    <n v="9.34"/>
    <n v="5.21"/>
    <n v="3.51"/>
    <n v="1.37"/>
    <n v="18.940000000000001"/>
    <n v="5.76"/>
    <n v="28.69"/>
    <n v="106.03"/>
    <n v="268.29000000000002"/>
    <n v="109.15"/>
    <n v="101.88"/>
    <x v="28"/>
    <n v="0.23"/>
    <x v="0"/>
    <x v="0"/>
  </r>
  <r>
    <x v="38"/>
    <n v="500408"/>
    <s v="TATAELXSI"/>
    <s v="INE670A01012"/>
    <x v="4"/>
    <s v="Software"/>
    <d v="2022-09-05T00:00:00"/>
    <n v="8872.85"/>
    <n v="1.9"/>
    <n v="4821.1499999999996"/>
    <n v="10760.4"/>
    <n v="499.95"/>
    <n v="10760.4"/>
    <n v="499.95"/>
    <n v="10760.4"/>
    <n v="14.55"/>
    <n v="10760.4"/>
    <n v="55260.69"/>
    <n v="53267.61"/>
    <n v="-5.09"/>
    <n v="-0.94"/>
    <n v="5.21"/>
    <n v="81.599999999999994"/>
    <n v="144.07"/>
    <n v="59.34"/>
    <n v="55.64"/>
    <n v="88.98"/>
    <n v="30.67"/>
    <n v="30.95"/>
    <n v="9.4700000000000006"/>
    <n v="1.6"/>
    <n v="3.21"/>
    <n v="0.48"/>
    <n v="59.77"/>
    <n v="20.94"/>
    <n v="114.4"/>
    <n v="99.72"/>
    <n v="286.73"/>
    <n v="77.56"/>
    <n v="69.63"/>
    <x v="29"/>
    <n v="0.18"/>
    <x v="1"/>
    <x v="0"/>
  </r>
  <r>
    <x v="39"/>
    <n v="532281"/>
    <s v="HCLTECH"/>
    <s v="INE860A01027"/>
    <x v="4"/>
    <s v="Software"/>
    <d v="2022-09-05T00:00:00"/>
    <n v="936"/>
    <n v="1.25"/>
    <n v="877.35"/>
    <n v="1377.75"/>
    <n v="375.25"/>
    <n v="1377.75"/>
    <n v="375.25"/>
    <n v="1377.75"/>
    <n v="12.9"/>
    <n v="1377.75"/>
    <n v="253971.92"/>
    <n v="235879.79"/>
    <n v="-1.02"/>
    <n v="-2.31"/>
    <n v="-10.26"/>
    <n v="-20.32"/>
    <n v="18.48"/>
    <n v="16.82"/>
    <n v="20.89"/>
    <n v="18.71"/>
    <n v="15.79"/>
    <n v="3.9"/>
    <n v="3.77"/>
    <n v="7.82"/>
    <n v="2.0299999999999998"/>
    <n v="4.49"/>
    <n v="10.89"/>
    <n v="2.85"/>
    <n v="15.03"/>
    <n v="50.03"/>
    <n v="239.94"/>
    <n v="62.25"/>
    <n v="57.66"/>
    <x v="30"/>
    <n v="0.32"/>
    <x v="1"/>
    <x v="0"/>
  </r>
  <r>
    <x v="40"/>
    <n v="541729"/>
    <s v="HDFCAMC"/>
    <s v="INE127D01025"/>
    <x v="6"/>
    <s v="Asset Management Companies"/>
    <d v="2022-09-05T00:00:00"/>
    <n v="2001.9"/>
    <n v="-0.62"/>
    <n v="1690"/>
    <n v="3365"/>
    <n v="1690"/>
    <n v="3844"/>
    <m/>
    <m/>
    <n v="1248.3"/>
    <n v="3844"/>
    <n v="42700.9"/>
    <n v="38031.47"/>
    <n v="-4.1900000000000004"/>
    <n v="0.73"/>
    <n v="7.51"/>
    <n v="-36.729999999999997"/>
    <n v="-8.0399999999999991"/>
    <m/>
    <m/>
    <n v="31.35"/>
    <n v="43.15"/>
    <n v="7.4"/>
    <n v="12.75"/>
    <n v="5.47"/>
    <n v="3.07"/>
    <n v="2.1"/>
    <n v="20.7"/>
    <n v="20.05"/>
    <n v="34.06"/>
    <n v="63.85"/>
    <n v="270.58"/>
    <n v="58.78"/>
    <n v="67.400000000000006"/>
    <x v="30"/>
    <n v="0.41"/>
    <x v="0"/>
    <x v="1"/>
  </r>
  <r>
    <x v="41"/>
    <n v="500830"/>
    <s v="COLPAL"/>
    <s v="INE259A01022"/>
    <x v="2"/>
    <s v="Household &amp; Personal Products"/>
    <d v="2022-09-05T00:00:00"/>
    <n v="1659.2"/>
    <n v="-0.98"/>
    <n v="1375.6"/>
    <n v="1751.8"/>
    <n v="1065"/>
    <n v="1823.4"/>
    <n v="1015.1"/>
    <n v="1823.4"/>
    <n v="51.08"/>
    <n v="1823.4"/>
    <n v="45103.38"/>
    <n v="44819.199999999997"/>
    <n v="5.6"/>
    <n v="4.03"/>
    <n v="6.17"/>
    <n v="-3.79"/>
    <n v="10.039999999999999"/>
    <n v="8.33"/>
    <n v="10.55"/>
    <n v="42.76"/>
    <n v="44.89"/>
    <n v="23.22"/>
    <n v="22.04"/>
    <n v="3.21"/>
    <n v="3.45"/>
    <n v="2.41"/>
    <n v="28.57"/>
    <n v="8.85"/>
    <n v="27.74"/>
    <n v="38.78"/>
    <n v="71.41"/>
    <n v="59.77"/>
    <n v="59.6"/>
    <x v="31"/>
    <n v="0.05"/>
    <x v="0"/>
    <x v="0"/>
  </r>
  <r>
    <x v="42"/>
    <n v="509631"/>
    <s v="HEG"/>
    <s v="INE545A01016"/>
    <x v="7"/>
    <s v="Refractories"/>
    <d v="2022-09-05T00:00:00"/>
    <n v="1232.3499999999999"/>
    <n v="-1.88"/>
    <n v="890.8"/>
    <n v="2629"/>
    <n v="409.6"/>
    <n v="2629"/>
    <n v="409.6"/>
    <n v="4955"/>
    <n v="19.2"/>
    <n v="4955"/>
    <n v="4756.32"/>
    <n v="4238.3500000000004"/>
    <n v="-4.1399999999999997"/>
    <n v="-3"/>
    <n v="8.99"/>
    <n v="-45.33"/>
    <n v="8.17"/>
    <n v="13.02"/>
    <n v="19.89"/>
    <n v="8.9"/>
    <n v="9.09"/>
    <n v="1.17"/>
    <n v="1.63"/>
    <n v="17.23"/>
    <n v="0.15"/>
    <n v="3.25"/>
    <n v="5.91"/>
    <n v="1.9"/>
    <n v="-33.83"/>
    <n v="138.16999999999999"/>
    <n v="1048.6199999999999"/>
    <n v="-36.43"/>
    <n v="-115.17"/>
    <x v="31"/>
    <n v="0.53"/>
    <x v="0"/>
    <x v="0"/>
  </r>
  <r>
    <x v="43"/>
    <n v="500252"/>
    <s v="LAXMIMACH"/>
    <s v="INE269B01029"/>
    <x v="7"/>
    <s v="Textile Machinery"/>
    <d v="2022-09-05T00:00:00"/>
    <n v="12503.1"/>
    <n v="0.7"/>
    <n v="7712.7"/>
    <n v="12580.1"/>
    <n v="2000"/>
    <n v="12580.1"/>
    <n v="2000"/>
    <n v="12580.1"/>
    <n v="362.6"/>
    <n v="39418.949999999997"/>
    <n v="13357.06"/>
    <n v="12477.43"/>
    <n v="4.82"/>
    <n v="22.49"/>
    <n v="36.590000000000003"/>
    <n v="58.74"/>
    <n v="51.96"/>
    <n v="15.53"/>
    <n v="20.21"/>
    <n v="50.73"/>
    <n v="43.19"/>
    <n v="6.47"/>
    <n v="3.83"/>
    <n v="3.29"/>
    <n v="-87.22"/>
    <n v="0.32"/>
    <n v="31.15"/>
    <n v="3.61"/>
    <n v="27.55"/>
    <n v="246.42"/>
    <n v="1930.92"/>
    <n v="453.77"/>
    <n v="443.99"/>
    <x v="31"/>
    <n v="0.01"/>
    <x v="0"/>
    <x v="0"/>
  </r>
  <r>
    <x v="44"/>
    <n v="543232"/>
    <s v="CAMS"/>
    <s v="INE596I01012"/>
    <x v="9"/>
    <s v="Business Services"/>
    <d v="2022-09-05T00:00:00"/>
    <n v="2301.4499999999998"/>
    <n v="-0.26"/>
    <n v="2037.15"/>
    <n v="3839.65"/>
    <m/>
    <m/>
    <m/>
    <m/>
    <n v="1260"/>
    <n v="4067.4"/>
    <n v="11297.78"/>
    <n v="10808"/>
    <n v="2.27"/>
    <n v="-5.78"/>
    <n v="-4.1500000000000004"/>
    <n v="-38.22"/>
    <m/>
    <m/>
    <m/>
    <n v="39.159999999999997"/>
    <n v="45.06"/>
    <n v="16.59"/>
    <n v="19.23"/>
    <n v="3.78"/>
    <n v="1.5"/>
    <n v="1.68"/>
    <n v="24.22"/>
    <n v="11.95"/>
    <n v="35.15"/>
    <n v="58.96"/>
    <n v="139.21"/>
    <n v="65.73"/>
    <n v="52.39"/>
    <x v="32"/>
    <n v="0.4"/>
    <x v="0"/>
    <x v="0"/>
  </r>
  <r>
    <x v="45"/>
    <n v="532538"/>
    <s v="ULTRACEMCO"/>
    <s v="INE481G01011"/>
    <x v="8"/>
    <s v="Cement"/>
    <d v="2022-09-05T00:00:00"/>
    <n v="6521.95"/>
    <n v="-0.84"/>
    <n v="5157.05"/>
    <n v="8269"/>
    <n v="2910"/>
    <n v="8269"/>
    <n v="2910"/>
    <n v="8269"/>
    <n v="245.25"/>
    <n v="8269"/>
    <n v="188390.19"/>
    <n v="194756.63"/>
    <n v="7.0000000000000007E-2"/>
    <n v="-1"/>
    <n v="14.85"/>
    <n v="-17.75"/>
    <n v="18.940000000000001"/>
    <n v="10.27"/>
    <n v="14.59"/>
    <n v="26.07"/>
    <n v="35.520000000000003"/>
    <n v="3.63"/>
    <n v="4.05"/>
    <n v="4.8499999999999996"/>
    <n v="1.27"/>
    <n v="0.57999999999999996"/>
    <n v="16.63"/>
    <n v="3.37"/>
    <n v="20.29"/>
    <n v="250.31"/>
    <n v="1800.21"/>
    <n v="321.58999999999997"/>
    <n v="131.66999999999999"/>
    <x v="33"/>
    <n v="0.21"/>
    <x v="0"/>
    <x v="0"/>
  </r>
  <r>
    <x v="46"/>
    <n v="532819"/>
    <s v="MINDTREE"/>
    <s v="INE018I01017"/>
    <x v="4"/>
    <s v="Software"/>
    <d v="2022-09-05T00:00:00"/>
    <n v="3203.65"/>
    <n v="-0.21"/>
    <n v="2649.2"/>
    <n v="5060"/>
    <n v="667"/>
    <n v="5060"/>
    <n v="439.05"/>
    <n v="5060"/>
    <n v="45.13"/>
    <n v="5060"/>
    <n v="52838.53"/>
    <n v="49667.71"/>
    <n v="-3.48"/>
    <n v="-9.2899999999999991"/>
    <n v="3.95"/>
    <n v="-15.1"/>
    <n v="67.599999999999994"/>
    <n v="47.76"/>
    <n v="34.42"/>
    <n v="29.67"/>
    <n v="26.55"/>
    <n v="9.18"/>
    <n v="5.72"/>
    <n v="5.44"/>
    <n v="0.88"/>
    <n v="1.1599999999999999"/>
    <n v="18.64"/>
    <n v="4.6500000000000004"/>
    <n v="34.380000000000003"/>
    <n v="107.98"/>
    <n v="348.83"/>
    <n v="93.26"/>
    <n v="84.06"/>
    <x v="34"/>
    <n v="0.37"/>
    <x v="1"/>
    <x v="0"/>
  </r>
  <r>
    <x v="47"/>
    <n v="532498"/>
    <s v="SHRIRAMCIT"/>
    <s v="INE722A01011"/>
    <x v="6"/>
    <s v="Equipment Leasing"/>
    <d v="2022-09-05T00:00:00"/>
    <n v="1874.7"/>
    <n v="0.64"/>
    <n v="1416.05"/>
    <n v="2602"/>
    <n v="617"/>
    <n v="2602"/>
    <n v="617"/>
    <n v="2602"/>
    <n v="13"/>
    <n v="2650"/>
    <n v="12500.9"/>
    <n v="39819.1"/>
    <n v="-1.18"/>
    <n v="-4.3499999999999996"/>
    <n v="7.03"/>
    <n v="-22.3"/>
    <n v="12.46"/>
    <n v="-2.1"/>
    <n v="9.36"/>
    <n v="9.74"/>
    <n v="10.34"/>
    <n v="1.31"/>
    <n v="1.35"/>
    <n v="11.96"/>
    <n v="0.66"/>
    <n v="1.98"/>
    <n v="8.3699999999999992"/>
    <n v="1.73"/>
    <n v="-3.24"/>
    <n v="192.07"/>
    <n v="1429.74"/>
    <n v="-579.53"/>
    <n v="-727.64"/>
    <x v="34"/>
    <n v="0.28000000000000003"/>
    <x v="0"/>
    <x v="0"/>
  </r>
  <r>
    <x v="48"/>
    <n v="532443"/>
    <s v="CERA"/>
    <s v="INE739E01017"/>
    <x v="8"/>
    <s v="Ceramic tiles"/>
    <d v="2022-09-05T00:00:00"/>
    <n v="5288.65"/>
    <n v="7.31"/>
    <n v="3515"/>
    <n v="6450"/>
    <n v="1986"/>
    <n v="6450"/>
    <n v="1986"/>
    <n v="6450"/>
    <n v="3.25"/>
    <n v="6450"/>
    <n v="6990.66"/>
    <n v="5986.51"/>
    <n v="8.09"/>
    <n v="12.51"/>
    <n v="26.73"/>
    <n v="21.68"/>
    <n v="30.11"/>
    <n v="12.39"/>
    <n v="31.15"/>
    <n v="39.19"/>
    <n v="35.19"/>
    <n v="6.63"/>
    <n v="5.57"/>
    <n v="4.16"/>
    <n v="4.43"/>
    <n v="0.66"/>
    <n v="20.84"/>
    <n v="4.33"/>
    <n v="71.349999999999994"/>
    <n v="137.15"/>
    <n v="811.18"/>
    <n v="75.34"/>
    <n v="51.27"/>
    <x v="35"/>
    <n v="0.18"/>
    <x v="0"/>
    <x v="0"/>
  </r>
  <r>
    <x v="49"/>
    <n v="540115"/>
    <s v="LTTS"/>
    <s v="INE010V01017"/>
    <x v="4"/>
    <s v="Software"/>
    <d v="2022-09-05T00:00:00"/>
    <n v="3644.55"/>
    <n v="0.09"/>
    <n v="2924.2"/>
    <n v="5958.1"/>
    <n v="995"/>
    <n v="5958.1"/>
    <n v="762"/>
    <n v="5958.1"/>
    <n v="671"/>
    <n v="5958.1"/>
    <n v="38417.699999999997"/>
    <n v="36369.01"/>
    <n v="-0.69"/>
    <n v="3.35"/>
    <n v="2"/>
    <n v="-16.010000000000002"/>
    <n v="30.34"/>
    <n v="35.950000000000003"/>
    <m/>
    <n v="37.85"/>
    <n v="26.41"/>
    <n v="8.69"/>
    <n v="7.41"/>
    <n v="4.37"/>
    <n v="1.92"/>
    <n v="0.96"/>
    <n v="22.03"/>
    <n v="5.55"/>
    <n v="38.18"/>
    <n v="96.16"/>
    <n v="418.61"/>
    <n v="95.37"/>
    <n v="82.22"/>
    <x v="35"/>
    <n v="0.39"/>
    <x v="0"/>
    <x v="0"/>
  </r>
  <r>
    <x v="50"/>
    <n v="500680"/>
    <s v="PFIZER"/>
    <s v="INE182A01018"/>
    <x v="0"/>
    <s v="Drugs &amp; Pharma"/>
    <d v="2022-09-05T00:00:00"/>
    <n v="4277.45"/>
    <n v="0.43"/>
    <n v="4060"/>
    <n v="6175"/>
    <n v="2982.05"/>
    <n v="6175"/>
    <n v="1681"/>
    <n v="6175"/>
    <n v="298.05"/>
    <n v="6175"/>
    <n v="19573.62"/>
    <n v="17819.5"/>
    <n v="2.9"/>
    <n v="0.26"/>
    <n v="2.06"/>
    <n v="-29.12"/>
    <n v="13.04"/>
    <n v="18.61"/>
    <n v="12.74"/>
    <n v="43.97"/>
    <n v="35.71"/>
    <n v="6.76"/>
    <n v="5.91"/>
    <n v="4.26"/>
    <n v="6.07"/>
    <n v="0.82"/>
    <n v="21.99"/>
    <n v="7.97"/>
    <n v="29.34"/>
    <n v="97.32"/>
    <n v="633.25"/>
    <n v="145.81"/>
    <n v="165.17"/>
    <x v="35"/>
    <n v="0.31"/>
    <x v="0"/>
    <x v="0"/>
  </r>
  <r>
    <x v="51"/>
    <n v="539523"/>
    <s v="ALKEM"/>
    <s v="INE540L01014"/>
    <x v="0"/>
    <s v="Drugs &amp; Pharma"/>
    <d v="2022-09-05T00:00:00"/>
    <n v="3034.85"/>
    <n v="1.91"/>
    <n v="2828"/>
    <n v="4070"/>
    <n v="1770"/>
    <n v="4070"/>
    <n v="1660"/>
    <n v="4070"/>
    <n v="1152.5"/>
    <n v="4070"/>
    <n v="36292.76"/>
    <n v="35411.300000000003"/>
    <n v="4.29"/>
    <n v="-3.71"/>
    <n v="-2.12"/>
    <n v="-20.86"/>
    <n v="18.510000000000002"/>
    <n v="11"/>
    <m/>
    <n v="27.81"/>
    <n v="27"/>
    <n v="4.1399999999999997"/>
    <n v="4.71"/>
    <n v="4.67"/>
    <n v="2.15"/>
    <n v="1.1200000000000001"/>
    <n v="19.34"/>
    <n v="3.46"/>
    <n v="32.67"/>
    <n v="109.16"/>
    <n v="733.39"/>
    <n v="92.93"/>
    <n v="92.05"/>
    <x v="36"/>
    <n v="0.25"/>
    <x v="0"/>
    <x v="0"/>
  </r>
  <r>
    <x v="52"/>
    <n v="500696"/>
    <s v="HINDUNILVR"/>
    <s v="INE030A01027"/>
    <x v="2"/>
    <s v="Household &amp; Personal Products"/>
    <d v="2022-09-05T00:00:00"/>
    <n v="2600.6"/>
    <n v="-0.12"/>
    <n v="1901.55"/>
    <n v="2859.3"/>
    <n v="1756"/>
    <n v="2859.3"/>
    <n v="1169"/>
    <n v="2859.3"/>
    <n v="100.5"/>
    <n v="2880"/>
    <n v="611034.69999999995"/>
    <n v="604327.59"/>
    <n v="1.1299999999999999"/>
    <n v="-1.04"/>
    <n v="13.47"/>
    <n v="-6"/>
    <n v="12.09"/>
    <n v="16.78"/>
    <n v="17.440000000000001"/>
    <n v="66.69"/>
    <n v="66.95"/>
    <n v="11.88"/>
    <n v="41.94"/>
    <n v="2.13"/>
    <n v="4.5599999999999996"/>
    <n v="1.31"/>
    <n v="44.23"/>
    <n v="11.34"/>
    <n v="67.53"/>
    <n v="39"/>
    <n v="218.98"/>
    <n v="38.5"/>
    <n v="33.04"/>
    <x v="36"/>
    <n v="0.09"/>
    <x v="0"/>
    <x v="0"/>
  </r>
  <r>
    <x v="53"/>
    <n v="500209"/>
    <s v="INFY"/>
    <s v="INE009A01021"/>
    <x v="4"/>
    <s v="Software"/>
    <d v="2022-09-05T00:00:00"/>
    <n v="1461.3"/>
    <n v="0.56999999999999995"/>
    <n v="1367.15"/>
    <n v="1953.9"/>
    <n v="509.25"/>
    <n v="1953.9"/>
    <n v="436.83"/>
    <n v="1953.9"/>
    <n v="33.049999999999997"/>
    <n v="1953.9"/>
    <n v="614873.84"/>
    <n v="587194.35"/>
    <n v="-3.96"/>
    <n v="-8.66"/>
    <n v="-3.97"/>
    <n v="-14.07"/>
    <n v="21.17"/>
    <n v="26.56"/>
    <n v="17.350000000000001"/>
    <n v="27.59"/>
    <n v="21.61"/>
    <n v="7.67"/>
    <n v="5.27"/>
    <n v="5.59"/>
    <n v="3.07"/>
    <n v="2.12"/>
    <n v="17.13"/>
    <n v="4.8"/>
    <n v="25.74"/>
    <n v="52.94"/>
    <n v="190.39"/>
    <n v="56.98"/>
    <n v="52.57"/>
    <x v="37"/>
    <n v="0.25"/>
    <x v="0"/>
    <x v="0"/>
  </r>
  <r>
    <x v="54"/>
    <n v="533179"/>
    <s v="PERSISTENT"/>
    <s v="INE262H01013"/>
    <x v="4"/>
    <s v="Software"/>
    <d v="2022-09-05T00:00:00"/>
    <n v="3402.3"/>
    <n v="-0.36"/>
    <n v="3102"/>
    <n v="4987.5"/>
    <n v="420"/>
    <n v="4987.5"/>
    <n v="420"/>
    <n v="4987.5"/>
    <n v="140.4"/>
    <n v="4987.5"/>
    <n v="25981.83"/>
    <n v="25177.56"/>
    <n v="-3.5"/>
    <n v="-9.73"/>
    <n v="-10.49"/>
    <n v="-1.1299999999999999"/>
    <n v="82.42"/>
    <n v="40.92"/>
    <n v="33.25"/>
    <n v="34.61"/>
    <n v="20.13"/>
    <n v="7.5"/>
    <n v="3.03"/>
    <n v="4.57"/>
    <n v="1.74"/>
    <n v="0.91"/>
    <n v="20.7"/>
    <n v="4.09"/>
    <n v="30.75"/>
    <n v="98.23"/>
    <n v="453.43"/>
    <n v="110.56"/>
    <n v="56.3"/>
    <x v="37"/>
    <n v="0.32"/>
    <x v="1"/>
    <x v="0"/>
  </r>
  <r>
    <x v="55"/>
    <n v="532488"/>
    <s v="DIVISLAB"/>
    <s v="INE361B01024"/>
    <x v="0"/>
    <s v="Drugs &amp; Pharma"/>
    <d v="2022-09-05T00:00:00"/>
    <n v="3592.75"/>
    <n v="-0.15"/>
    <n v="3365.55"/>
    <n v="5425.1"/>
    <n v="1570.5"/>
    <n v="5425.1"/>
    <n v="691.25"/>
    <n v="5425.1"/>
    <n v="7.7"/>
    <n v="5425.1"/>
    <n v="95442.59"/>
    <n v="92801.58"/>
    <n v="0.15"/>
    <n v="-7.6"/>
    <n v="3.29"/>
    <n v="-31.02"/>
    <n v="29.26"/>
    <n v="38.340000000000003"/>
    <n v="20.5"/>
    <n v="30.73"/>
    <n v="38.299999999999997"/>
    <n v="7.68"/>
    <n v="7.85"/>
    <n v="4.21"/>
    <n v="1.35"/>
    <n v="0.83"/>
    <n v="22.95"/>
    <n v="10.31"/>
    <n v="49.92"/>
    <n v="116.98"/>
    <n v="468.24"/>
    <n v="72.02"/>
    <n v="44.77"/>
    <x v="38"/>
    <n v="0.34"/>
    <x v="1"/>
    <x v="0"/>
  </r>
  <r>
    <x v="56"/>
    <n v="500124"/>
    <s v="DRREDDY"/>
    <s v="INE089A01023"/>
    <x v="0"/>
    <s v="Drugs &amp; Pharma"/>
    <d v="2022-09-05T00:00:00"/>
    <n v="4214.25"/>
    <n v="0.57999999999999996"/>
    <n v="3654"/>
    <n v="5078.8"/>
    <n v="2495.0500000000002"/>
    <n v="5614.6"/>
    <n v="1872.95"/>
    <n v="5614.6"/>
    <n v="216"/>
    <n v="5614.6"/>
    <n v="70145.539999999994"/>
    <n v="68657.67"/>
    <n v="-0.21"/>
    <n v="1.6"/>
    <n v="-2.9"/>
    <n v="-13.97"/>
    <n v="17.43"/>
    <n v="13.93"/>
    <n v="9.6300000000000008"/>
    <n v="23.43"/>
    <n v="32.93"/>
    <n v="3.46"/>
    <n v="3.49"/>
    <n v="7.61"/>
    <n v="1.1599999999999999"/>
    <n v="0.71"/>
    <n v="13.19"/>
    <n v="3.42"/>
    <n v="24.96"/>
    <n v="179.7"/>
    <n v="1216.52"/>
    <n v="168.92"/>
    <n v="-0.59"/>
    <x v="38"/>
    <n v="0.17"/>
    <x v="0"/>
    <x v="0"/>
  </r>
  <r>
    <x v="57"/>
    <n v="500010"/>
    <s v="HDFC"/>
    <s v="INE001A01036"/>
    <x v="6"/>
    <s v="Housing Finance"/>
    <d v="2022-09-05T00:00:00"/>
    <n v="2456.25"/>
    <n v="0.49"/>
    <n v="2026"/>
    <n v="3021.1"/>
    <n v="1473.1"/>
    <n v="3021.1"/>
    <n v="1473.1"/>
    <n v="3021.1"/>
    <n v="27.22"/>
    <n v="3021.1"/>
    <n v="446014.82"/>
    <n v="708294.41"/>
    <n v="2.48"/>
    <n v="4"/>
    <n v="7.86"/>
    <n v="-10.96"/>
    <n v="5.36"/>
    <n v="6.95"/>
    <n v="13.02"/>
    <n v="19.5"/>
    <n v="23.67"/>
    <n v="2.46"/>
    <n v="3.24"/>
    <n v="6.77"/>
    <n v="1.62"/>
    <n v="1.22"/>
    <n v="14.76"/>
    <n v="8.7799999999999994"/>
    <n v="-10.130000000000001"/>
    <n v="125.9"/>
    <n v="999.32"/>
    <n v="-242.84"/>
    <n v="82.91"/>
    <x v="38"/>
    <n v="0.19"/>
    <x v="0"/>
    <x v="0"/>
  </r>
  <r>
    <x v="58"/>
    <n v="502355"/>
    <s v="BALKRISIND"/>
    <s v="INE787D01026"/>
    <x v="3"/>
    <s v="Tyres &amp; Tubes"/>
    <d v="2022-09-05T00:00:00"/>
    <n v="1974.5"/>
    <n v="-0.96"/>
    <n v="1743"/>
    <n v="2724.4"/>
    <n v="677.6"/>
    <n v="2724.4"/>
    <n v="677.6"/>
    <n v="2724.4"/>
    <n v="0.5"/>
    <n v="2724.4"/>
    <n v="38170.480000000003"/>
    <n v="40308.78"/>
    <n v="-3.56"/>
    <n v="-14.89"/>
    <n v="-12.88"/>
    <n v="-18.11"/>
    <n v="39.94"/>
    <n v="19.559999999999999"/>
    <n v="30.77"/>
    <n v="27.04"/>
    <n v="28.64"/>
    <n v="5.27"/>
    <n v="5.3"/>
    <n v="5.97"/>
    <n v="1.81"/>
    <n v="1.42"/>
    <n v="16.77"/>
    <n v="4.1900000000000004"/>
    <n v="42.04"/>
    <n v="73.03"/>
    <n v="374.51"/>
    <n v="46.98"/>
    <n v="-27.6"/>
    <x v="39"/>
    <n v="0.28000000000000003"/>
    <x v="1"/>
    <x v="0"/>
  </r>
  <r>
    <x v="59"/>
    <n v="500163"/>
    <s v="GODFRYPHLP"/>
    <s v="INE260B01028"/>
    <x v="2"/>
    <s v="Tobacco Products"/>
    <d v="2022-09-05T00:00:00"/>
    <n v="1059.95"/>
    <n v="-1.2"/>
    <n v="933"/>
    <n v="1409.85"/>
    <n v="732"/>
    <n v="1481.75"/>
    <n v="640.25"/>
    <n v="1481.75"/>
    <n v="46.83"/>
    <n v="1662.8"/>
    <n v="5511.1"/>
    <n v="5091.51"/>
    <n v="-5.68"/>
    <n v="-10.74"/>
    <n v="-11.65"/>
    <n v="8.27"/>
    <n v="2.2799999999999998"/>
    <n v="0.39"/>
    <n v="5.37"/>
    <n v="11.81"/>
    <n v="15.53"/>
    <n v="1.81"/>
    <n v="2.2200000000000002"/>
    <n v="14.26"/>
    <n v="0.45"/>
    <n v="2.64"/>
    <n v="6.56"/>
    <n v="1.6"/>
    <n v="11.52"/>
    <n v="90.01"/>
    <n v="588.27"/>
    <n v="92.05"/>
    <n v="92.18"/>
    <x v="39"/>
    <n v="0.25"/>
    <x v="0"/>
    <x v="0"/>
  </r>
  <r>
    <x v="60"/>
    <n v="534091"/>
    <s v="MCX"/>
    <s v="INE745G01035"/>
    <x v="9"/>
    <s v="Exchange Services"/>
    <d v="2022-09-05T00:00:00"/>
    <n v="1272"/>
    <n v="-0.41"/>
    <n v="1143"/>
    <n v="2135"/>
    <n v="805.05"/>
    <n v="2135"/>
    <n v="643.5"/>
    <n v="2135"/>
    <n v="238.15"/>
    <n v="2135"/>
    <n v="6496.94"/>
    <n v="5489.74"/>
    <n v="-0.75"/>
    <n v="-2.16"/>
    <n v="-5.29"/>
    <n v="-20.149999999999999"/>
    <n v="13.55"/>
    <n v="3.51"/>
    <n v="0.9"/>
    <n v="44.77"/>
    <n v="35.950000000000003"/>
    <n v="4.45"/>
    <n v="4.3099999999999996"/>
    <n v="4.43"/>
    <n v="10.81"/>
    <n v="1.37"/>
    <n v="23.97"/>
    <n v="16.75"/>
    <n v="-35.229999999999997"/>
    <n v="28.45"/>
    <n v="286.32"/>
    <n v="-36.159999999999997"/>
    <n v="-19.86"/>
    <x v="40"/>
    <n v="0.4"/>
    <x v="0"/>
    <x v="0"/>
  </r>
  <r>
    <x v="61"/>
    <n v="543235"/>
    <s v="ANGELONE"/>
    <s v="INE732I01013"/>
    <x v="6"/>
    <s v="Brokerage Services"/>
    <d v="2022-09-05T00:00:00"/>
    <n v="1340.15"/>
    <n v="0.98"/>
    <n v="990.5"/>
    <n v="2022"/>
    <m/>
    <m/>
    <m/>
    <m/>
    <n v="222.2"/>
    <n v="2022"/>
    <n v="11164.85"/>
    <n v="7427.74"/>
    <n v="0.54"/>
    <n v="6.94"/>
    <n v="-9.91"/>
    <n v="8.6"/>
    <m/>
    <m/>
    <m/>
    <n v="16.3"/>
    <n v="21.61"/>
    <n v="6.37"/>
    <n v="7.55"/>
    <n v="14.15"/>
    <n v="0.19"/>
    <n v="2.02"/>
    <n v="7.33"/>
    <n v="4.53"/>
    <n v="20.02"/>
    <n v="82.21"/>
    <n v="210.4"/>
    <n v="67.290000000000006"/>
    <n v="52.28"/>
    <x v="41"/>
    <n v="0.34"/>
    <x v="0"/>
    <x v="0"/>
  </r>
  <r>
    <x v="62"/>
    <n v="500027"/>
    <s v="ATUL"/>
    <s v="INE100A01010"/>
    <x v="5"/>
    <s v="Dyes &amp; Pigments"/>
    <d v="2022-09-05T00:00:00"/>
    <n v="9195.5499999999993"/>
    <n v="-0.28000000000000003"/>
    <n v="7750"/>
    <n v="10975.4"/>
    <n v="2923.2"/>
    <n v="10975.4"/>
    <n v="2134"/>
    <n v="10975.4"/>
    <n v="9.25"/>
    <n v="10975.4"/>
    <n v="27139.52"/>
    <n v="26715.119999999999"/>
    <n v="1.1499999999999999"/>
    <n v="-2.04"/>
    <n v="14.73"/>
    <n v="-0.25"/>
    <n v="38.72"/>
    <n v="32.6"/>
    <n v="40.83"/>
    <n v="44.97"/>
    <n v="29.79"/>
    <n v="6"/>
    <n v="4.4400000000000004"/>
    <n v="3.35"/>
    <n v="3.37"/>
    <n v="0.27"/>
    <n v="26.97"/>
    <n v="4.95"/>
    <n v="117.26"/>
    <n v="204.26"/>
    <n v="1531.96"/>
    <n v="78.22"/>
    <n v="-108.89"/>
    <x v="42"/>
    <n v="0.16"/>
    <x v="1"/>
    <x v="0"/>
  </r>
  <r>
    <x v="63"/>
    <n v="539957"/>
    <s v="MGL"/>
    <s v="INE002S01010"/>
    <x v="12"/>
    <s v="Natural Gas Utilities"/>
    <d v="2022-09-05T00:00:00"/>
    <n v="873.75"/>
    <n v="0.19"/>
    <n v="665.8"/>
    <n v="1206.3"/>
    <n v="663.9"/>
    <n v="1284.45"/>
    <n v="663.9"/>
    <n v="1377.5"/>
    <n v="492.65"/>
    <n v="1377.5"/>
    <n v="8623.7900000000009"/>
    <n v="7049.59"/>
    <n v="2.23"/>
    <n v="11.97"/>
    <n v="14.65"/>
    <n v="-25.54"/>
    <n v="1.46"/>
    <n v="-3.74"/>
    <m/>
    <n v="14.92"/>
    <n v="15.43"/>
    <n v="2.2799999999999998"/>
    <n v="3.56"/>
    <n v="12.38"/>
    <n v="2.35"/>
    <n v="2.86"/>
    <n v="7.1"/>
    <n v="1.79"/>
    <n v="9.5399999999999991"/>
    <n v="58.52"/>
    <n v="382.93"/>
    <n v="91.49"/>
    <n v="31.33"/>
    <x v="42"/>
    <n v="0.28000000000000003"/>
    <x v="0"/>
    <x v="0"/>
  </r>
  <r>
    <x v="64"/>
    <n v="532175"/>
    <s v="CYIENT"/>
    <s v="INE136B01020"/>
    <x v="4"/>
    <s v="Software"/>
    <d v="2022-09-05T00:00:00"/>
    <n v="835.2"/>
    <n v="0.08"/>
    <n v="720"/>
    <n v="1292"/>
    <n v="184"/>
    <n v="1292"/>
    <n v="184"/>
    <n v="1292"/>
    <n v="4.4400000000000004"/>
    <n v="1292"/>
    <n v="9223.1"/>
    <n v="8171.99"/>
    <n v="-2.09"/>
    <n v="1.45"/>
    <n v="4.88"/>
    <n v="-15.65"/>
    <n v="24.79"/>
    <n v="9.43"/>
    <n v="16.600000000000001"/>
    <n v="17.62"/>
    <n v="17.38"/>
    <n v="2.87"/>
    <n v="2.76"/>
    <n v="10.62"/>
    <n v="1.97"/>
    <n v="2.87"/>
    <n v="8.65"/>
    <n v="1.95"/>
    <n v="14.54"/>
    <n v="47.38"/>
    <n v="290.52"/>
    <n v="57.47"/>
    <n v="50.05"/>
    <x v="43"/>
    <n v="0.35"/>
    <x v="2"/>
    <x v="0"/>
  </r>
  <r>
    <x v="65"/>
    <n v="541179"/>
    <s v="ISEC"/>
    <s v="INE763G01020"/>
    <x v="6"/>
    <s v="Brokerage Services"/>
    <d v="2022-09-05T00:00:00"/>
    <n v="499.3"/>
    <n v="-0.03"/>
    <n v="408.4"/>
    <n v="896.05"/>
    <n v="203.6"/>
    <n v="896.05"/>
    <m/>
    <m/>
    <n v="188"/>
    <n v="896.05"/>
    <n v="16094.55"/>
    <n v="18271.560000000001"/>
    <n v="-0.33"/>
    <n v="0.32"/>
    <n v="8.43"/>
    <n v="-35.340000000000003"/>
    <n v="32.630000000000003"/>
    <m/>
    <m/>
    <n v="11.96"/>
    <n v="19.399999999999999"/>
    <n v="6.01"/>
    <n v="9.98"/>
    <n v="12.09"/>
    <n v="0.28999999999999998"/>
    <n v="4.8099999999999996"/>
    <n v="8.31"/>
    <n v="4.62"/>
    <n v="-6.2"/>
    <n v="41.68"/>
    <n v="82.93"/>
    <n v="-80.5"/>
    <n v="-90.62"/>
    <x v="43"/>
    <n v="0.44"/>
    <x v="0"/>
    <x v="0"/>
  </r>
  <r>
    <x v="66"/>
    <n v="509930"/>
    <s v="SUPREMEIND"/>
    <s v="INE195A01028"/>
    <x v="8"/>
    <s v="Plastic Tubes &amp; Pipes"/>
    <d v="2022-09-05T00:00:00"/>
    <n v="2060.6999999999998"/>
    <n v="3.96"/>
    <n v="1666.25"/>
    <n v="2693.9"/>
    <n v="773.3"/>
    <n v="2693.9"/>
    <n v="773.3"/>
    <n v="2693.9"/>
    <n v="3.36"/>
    <n v="2693.9"/>
    <n v="26176.43"/>
    <n v="24653.5"/>
    <n v="7.07"/>
    <n v="8.86"/>
    <n v="10.82"/>
    <n v="-4.3600000000000003"/>
    <n v="23.48"/>
    <n v="11.87"/>
    <n v="22.08"/>
    <n v="25.85"/>
    <n v="30.31"/>
    <n v="6.54"/>
    <n v="7.27"/>
    <n v="4.2699999999999996"/>
    <n v="1.45"/>
    <n v="1.17"/>
    <n v="18.829999999999998"/>
    <n v="3.03"/>
    <n v="55.64"/>
    <n v="79.680000000000007"/>
    <n v="314.91000000000003"/>
    <n v="37.03"/>
    <n v="2.34"/>
    <x v="43"/>
    <n v="0.24"/>
    <x v="1"/>
    <x v="0"/>
  </r>
  <r>
    <x v="67"/>
    <n v="500510"/>
    <s v="LT"/>
    <s v="INE018A01030"/>
    <x v="13"/>
    <s v="Infrastructure"/>
    <d v="2022-09-05T00:00:00"/>
    <n v="1968.35"/>
    <n v="1.44"/>
    <n v="1456.35"/>
    <n v="2078.5500000000002"/>
    <n v="661"/>
    <n v="2078.5500000000002"/>
    <n v="661"/>
    <n v="2078.5500000000002"/>
    <n v="16.670000000000002"/>
    <n v="2078.5500000000002"/>
    <n v="276590.81"/>
    <n v="347336.67"/>
    <n v="3.3"/>
    <n v="10.58"/>
    <n v="19.149999999999999"/>
    <n v="16.37"/>
    <n v="14.59"/>
    <n v="11.73"/>
    <n v="12.48"/>
    <n v="30.07"/>
    <n v="21.86"/>
    <n v="3.28"/>
    <n v="3.03"/>
    <n v="7.48"/>
    <n v="3.26"/>
    <n v="1.1200000000000001"/>
    <n v="12.79"/>
    <n v="1.7"/>
    <n v="14.43"/>
    <n v="65.45"/>
    <n v="600.13"/>
    <n v="136.38999999999999"/>
    <n v="105.94"/>
    <x v="44"/>
    <n v="0.05"/>
    <x v="0"/>
    <x v="0"/>
  </r>
  <r>
    <x v="68"/>
    <n v="505200"/>
    <s v="EICHERMOT"/>
    <s v="INE066A01021"/>
    <x v="3"/>
    <s v="Two &amp; Three Wheelers"/>
    <d v="2022-09-05T00:00:00"/>
    <n v="3400.5"/>
    <n v="-0.63"/>
    <n v="2159.5500000000002"/>
    <n v="3513.7"/>
    <n v="1245.01"/>
    <n v="3513.7"/>
    <n v="1245.01"/>
    <n v="3513.7"/>
    <n v="1.5"/>
    <n v="3513.7"/>
    <n v="92988.62"/>
    <n v="90481.39"/>
    <n v="1.35"/>
    <n v="8.1"/>
    <n v="26.64"/>
    <n v="21.33"/>
    <n v="29.54"/>
    <n v="1.38"/>
    <n v="32.24"/>
    <n v="45.34"/>
    <n v="40.299999999999997"/>
    <n v="7.07"/>
    <n v="6.41"/>
    <n v="3.25"/>
    <n v="13.12"/>
    <n v="0.62"/>
    <n v="30.08"/>
    <n v="8.08"/>
    <n v="60.89"/>
    <n v="74.97"/>
    <n v="480.66"/>
    <n v="55.85"/>
    <n v="46.72"/>
    <x v="45"/>
    <n v="0.03"/>
    <x v="1"/>
    <x v="0"/>
  </r>
  <r>
    <x v="69"/>
    <n v="532221"/>
    <s v="SONATSOFTW"/>
    <s v="INE269A01021"/>
    <x v="4"/>
    <s v="Software"/>
    <d v="2022-09-05T00:00:00"/>
    <n v="716.05"/>
    <n v="-0.56000000000000005"/>
    <n v="610.1"/>
    <n v="1030"/>
    <n v="147.25"/>
    <n v="1030"/>
    <n v="144.69999999999999"/>
    <n v="1030"/>
    <n v="5.75"/>
    <n v="1030"/>
    <n v="7540.45"/>
    <n v="6701.92"/>
    <n v="1.31"/>
    <n v="0.55000000000000004"/>
    <n v="2.75"/>
    <n v="-16.329999999999998"/>
    <n v="32.96"/>
    <n v="35.25"/>
    <n v="43.68"/>
    <n v="18.97"/>
    <n v="16.88"/>
    <n v="6.26"/>
    <n v="5.05"/>
    <n v="9.57"/>
    <n v="0.94"/>
    <n v="2.93"/>
    <n v="11.24"/>
    <n v="1.24"/>
    <n v="16.739999999999998"/>
    <n v="37.799999999999997"/>
    <n v="114.53"/>
    <n v="43.34"/>
    <n v="45.86"/>
    <x v="45"/>
    <n v="0.3"/>
    <x v="0"/>
    <x v="0"/>
  </r>
  <r>
    <x v="70"/>
    <n v="543238"/>
    <s v="UTIAMC"/>
    <s v="INE094J01016"/>
    <x v="6"/>
    <s v="Asset Management Companies"/>
    <d v="2022-09-05T00:00:00"/>
    <n v="839.95"/>
    <n v="-1.44"/>
    <n v="595"/>
    <n v="1216.2"/>
    <m/>
    <m/>
    <m/>
    <m/>
    <n v="471.1"/>
    <n v="1216.55"/>
    <n v="10655.2"/>
    <n v="10396.52"/>
    <n v="1.58"/>
    <n v="15.62"/>
    <n v="24.26"/>
    <n v="-28.5"/>
    <m/>
    <m/>
    <m/>
    <n v="22.5"/>
    <n v="20.05"/>
    <n v="2.93"/>
    <n v="3.27"/>
    <n v="6.27"/>
    <n v="-1.68"/>
    <n v="2.5"/>
    <n v="16.670000000000002"/>
    <n v="84.34"/>
    <n v="30.53"/>
    <n v="37.31"/>
    <n v="286.89"/>
    <n v="27.49"/>
    <n v="37.75"/>
    <x v="45"/>
    <n v="0.31"/>
    <x v="0"/>
    <x v="0"/>
  </r>
  <r>
    <x v="71"/>
    <n v="500483"/>
    <s v="TATACOMM"/>
    <s v="INE151A01013"/>
    <x v="14"/>
    <s v="Telecom Services"/>
    <d v="2022-09-05T00:00:00"/>
    <n v="1264.5"/>
    <n v="1.53"/>
    <n v="856.25"/>
    <n v="1591.95"/>
    <n v="200"/>
    <n v="1591.95"/>
    <n v="200"/>
    <n v="1591.95"/>
    <n v="68"/>
    <n v="1591.95"/>
    <n v="36038.25"/>
    <n v="42214.5"/>
    <n v="8.26"/>
    <n v="20.309999999999999"/>
    <n v="32.369999999999997"/>
    <n v="-7.56"/>
    <n v="43.72"/>
    <n v="14.09"/>
    <n v="18.8"/>
    <n v="20.84"/>
    <n v="43.41"/>
    <n v="24.64"/>
    <n v="28.57"/>
    <n v="7.52"/>
    <n v="2.99"/>
    <n v="1.64"/>
    <n v="8.67"/>
    <n v="2.13"/>
    <n v="8.57"/>
    <n v="60.68"/>
    <n v="51.32"/>
    <n v="147.5"/>
    <n v="56.87"/>
    <x v="46"/>
    <n v="0.21"/>
    <x v="0"/>
    <x v="0"/>
  </r>
  <r>
    <x v="72"/>
    <n v="500034"/>
    <s v="BAJFINANCE"/>
    <s v="INE296A01024"/>
    <x v="6"/>
    <s v="Hire Purchase"/>
    <d v="2022-09-05T00:00:00"/>
    <n v="7196.2"/>
    <n v="0.08"/>
    <n v="5220"/>
    <n v="8050"/>
    <n v="1783"/>
    <n v="8050"/>
    <n v="1511.2"/>
    <n v="8050"/>
    <n v="2.13"/>
    <n v="8050"/>
    <n v="435678.98"/>
    <n v="595322.42000000004"/>
    <n v="1.9"/>
    <n v="-1.65"/>
    <n v="19.38"/>
    <n v="-4.3499999999999996"/>
    <n v="30.34"/>
    <n v="31.92"/>
    <n v="53"/>
    <n v="50.53"/>
    <n v="50.15"/>
    <n v="9.49"/>
    <n v="8.59"/>
    <n v="3.73"/>
    <n v="1.64"/>
    <n v="0.28000000000000003"/>
    <n v="26.83"/>
    <n v="13.2"/>
    <n v="-11.77"/>
    <n v="142.41"/>
    <n v="758.33"/>
    <n v="-613.77"/>
    <n v="-4478.16"/>
    <x v="47"/>
    <n v="0.11"/>
    <x v="1"/>
    <x v="0"/>
  </r>
  <r>
    <x v="73"/>
    <n v="533398"/>
    <s v="MUTHOOTFIN"/>
    <s v="INE414G01012"/>
    <x v="6"/>
    <s v="Misc. Fin.services"/>
    <d v="2022-09-05T00:00:00"/>
    <n v="1030.5999999999999"/>
    <n v="0.06"/>
    <n v="960.4"/>
    <n v="1722.55"/>
    <n v="476.8"/>
    <n v="1722.55"/>
    <n v="356"/>
    <n v="1722.55"/>
    <n v="72.599999999999994"/>
    <n v="1722.55"/>
    <n v="41394.199999999997"/>
    <n v="85524.07"/>
    <n v="-1.61"/>
    <n v="-6.42"/>
    <n v="-6.8"/>
    <n v="-31.61"/>
    <n v="20.51"/>
    <n v="17.36"/>
    <n v="23"/>
    <n v="10.73"/>
    <n v="12.53"/>
    <n v="2.2000000000000002"/>
    <n v="2.72"/>
    <n v="11.18"/>
    <n v="0.39"/>
    <n v="1.94"/>
    <n v="9"/>
    <n v="3.48"/>
    <n v="-25.93"/>
    <n v="96.12"/>
    <n v="468.44"/>
    <n v="-39.78"/>
    <n v="-53.08"/>
    <x v="47"/>
    <n v="0.4"/>
    <x v="1"/>
    <x v="0"/>
  </r>
  <r>
    <x v="74"/>
    <n v="511218"/>
    <s v="SRTRANSFIN"/>
    <s v="INE721A01013"/>
    <x v="6"/>
    <s v="Equipment Leasing"/>
    <d v="2022-09-05T00:00:00"/>
    <n v="1320.8"/>
    <n v="0.93"/>
    <n v="1002"/>
    <n v="1696.4"/>
    <n v="428.7"/>
    <n v="1696.4"/>
    <n v="428.7"/>
    <n v="1696.4"/>
    <n v="2.39"/>
    <n v="1696.4"/>
    <n v="35730.239999999998"/>
    <n v="133529.59"/>
    <n v="-0.94"/>
    <n v="-2.88"/>
    <n v="12.07"/>
    <n v="-2.17"/>
    <n v="11.25"/>
    <n v="4.83"/>
    <n v="8.06"/>
    <n v="10.15"/>
    <n v="13.43"/>
    <n v="1.32"/>
    <n v="1.52"/>
    <n v="10.81"/>
    <n v="0.62"/>
    <n v="1.51"/>
    <n v="9.24"/>
    <n v="1.82"/>
    <n v="-4.03"/>
    <n v="130.04"/>
    <n v="1000.28"/>
    <n v="-327.48"/>
    <n v="-501.5"/>
    <x v="47"/>
    <n v="0.22"/>
    <x v="0"/>
    <x v="0"/>
  </r>
  <r>
    <x v="75"/>
    <n v="500820"/>
    <s v="ASIANPAINT"/>
    <s v="INE021A01026"/>
    <x v="8"/>
    <s v="Paints &amp; Varnishes"/>
    <d v="2022-09-05T00:00:00"/>
    <n v="3424.8"/>
    <n v="-0.18"/>
    <n v="2560"/>
    <n v="3590"/>
    <n v="1431.2"/>
    <n v="3590"/>
    <n v="1082"/>
    <n v="3590"/>
    <n v="10.63"/>
    <n v="3590"/>
    <n v="328506.06"/>
    <n v="326706.7"/>
    <n v="3.05"/>
    <n v="-1.03"/>
    <n v="18.63"/>
    <n v="2.58"/>
    <n v="30.67"/>
    <n v="23.4"/>
    <n v="24.95"/>
    <n v="94.39"/>
    <n v="66.569999999999993"/>
    <n v="22.16"/>
    <n v="16.55"/>
    <n v="1.66"/>
    <n v="6.99"/>
    <n v="0.56000000000000005"/>
    <n v="55.99"/>
    <n v="10.24"/>
    <n v="333"/>
    <n v="36.270000000000003"/>
    <n v="154.52000000000001"/>
    <n v="10.28"/>
    <n v="5.46"/>
    <x v="48"/>
    <n v="0.05"/>
    <x v="1"/>
    <x v="0"/>
  </r>
  <r>
    <x v="76"/>
    <n v="523704"/>
    <s v="MASTEK"/>
    <s v="INE759A01021"/>
    <x v="4"/>
    <s v="Software"/>
    <d v="2022-09-05T00:00:00"/>
    <n v="1864.9"/>
    <n v="-0.5"/>
    <n v="1850.7"/>
    <n v="3669"/>
    <n v="165.7"/>
    <n v="3669"/>
    <n v="165.7"/>
    <n v="3669"/>
    <n v="25.75"/>
    <n v="3669"/>
    <n v="5608.65"/>
    <n v="5046.6000000000004"/>
    <n v="-3.1"/>
    <n v="-9.8699999999999992"/>
    <n v="-29.03"/>
    <n v="-33.35"/>
    <n v="79.22"/>
    <n v="43.91"/>
    <n v="30.99"/>
    <n v="18.489999999999998"/>
    <n v="16.45"/>
    <n v="4.96"/>
    <n v="2.2999999999999998"/>
    <n v="10.55"/>
    <n v="0.37"/>
    <n v="1.02"/>
    <n v="9.7799999999999994"/>
    <n v="2.5099999999999998"/>
    <n v="20.51"/>
    <n v="100.78"/>
    <n v="375.75"/>
    <n v="91.1"/>
    <n v="76.86"/>
    <x v="49"/>
    <n v="0.49"/>
    <x v="0"/>
    <x v="0"/>
  </r>
  <r>
    <x v="77"/>
    <n v="500480"/>
    <s v="CUMMINSIND"/>
    <s v="INE298A01020"/>
    <x v="7"/>
    <s v="Diesel Engines"/>
    <d v="2022-09-05T00:00:00"/>
    <n v="1211.45"/>
    <n v="0.82"/>
    <n v="842"/>
    <n v="1289.4000000000001"/>
    <n v="280"/>
    <n v="1289.4000000000001"/>
    <n v="280"/>
    <n v="1289.4000000000001"/>
    <n v="31.07"/>
    <n v="1289.4000000000001"/>
    <n v="33581.39"/>
    <n v="31687.65"/>
    <n v="0.41"/>
    <n v="2.83"/>
    <n v="19.98"/>
    <n v="18.079999999999998"/>
    <n v="29.04"/>
    <n v="5.94"/>
    <n v="10.199999999999999"/>
    <n v="38.1"/>
    <n v="28.8"/>
    <n v="6.35"/>
    <n v="4.92"/>
    <n v="4.1500000000000004"/>
    <n v="7.38"/>
    <n v="1.53"/>
    <n v="26.19"/>
    <n v="5.13"/>
    <n v="47.17"/>
    <n v="31.92"/>
    <n v="191.6"/>
    <n v="25.68"/>
    <n v="27.43"/>
    <x v="50"/>
    <n v="0.06"/>
    <x v="0"/>
    <x v="0"/>
  </r>
  <r>
    <x v="78"/>
    <n v="540935"/>
    <s v="GALAXYSURF"/>
    <s v="INE600K01018"/>
    <x v="5"/>
    <s v="Organic Chemicals"/>
    <d v="2022-09-05T00:00:00"/>
    <n v="3243.75"/>
    <n v="-0.92"/>
    <n v="2585"/>
    <n v="3600"/>
    <n v="975"/>
    <n v="3600"/>
    <m/>
    <m/>
    <n v="871.8"/>
    <n v="3600"/>
    <n v="11502.94"/>
    <n v="11898.21"/>
    <n v="1.1100000000000001"/>
    <n v="3.97"/>
    <n v="9.66"/>
    <n v="1.75"/>
    <n v="36.5"/>
    <m/>
    <m/>
    <n v="40.17"/>
    <n v="31.28"/>
    <n v="6.87"/>
    <n v="6.51"/>
    <n v="3.21"/>
    <n v="3.06"/>
    <n v="0.56000000000000005"/>
    <n v="26.66"/>
    <n v="2.86"/>
    <n v="2333.25"/>
    <n v="80.760000000000005"/>
    <n v="472.36"/>
    <n v="1.39"/>
    <n v="-46.93"/>
    <x v="51"/>
    <n v="0.1"/>
    <x v="0"/>
    <x v="0"/>
  </r>
  <r>
    <x v="79"/>
    <n v="500188"/>
    <s v="HINDZINC"/>
    <s v="INE267A01025"/>
    <x v="11"/>
    <s v="Non-Ferrous Metal"/>
    <d v="2022-09-05T00:00:00"/>
    <n v="287.45"/>
    <n v="0.72"/>
    <n v="242.05"/>
    <n v="408.6"/>
    <n v="116.05"/>
    <n v="408.6"/>
    <n v="116.05"/>
    <n v="408.6"/>
    <n v="0.56999999999999995"/>
    <n v="408.6"/>
    <n v="121499.05"/>
    <n v="102857.48"/>
    <n v="0.81"/>
    <n v="6.01"/>
    <n v="-4.09"/>
    <n v="-11.57"/>
    <n v="10.199999999999999"/>
    <n v="-0.8"/>
    <n v="8.41"/>
    <n v="11.31"/>
    <n v="13.58"/>
    <n v="3.25"/>
    <n v="3.14"/>
    <n v="16.54"/>
    <n v="3.8"/>
    <n v="6.26"/>
    <n v="5.42"/>
    <n v="3.84"/>
    <n v="9.57"/>
    <n v="25.42"/>
    <n v="88.46"/>
    <n v="30.04"/>
    <n v="19.760000000000002"/>
    <x v="51"/>
    <n v="0.3"/>
    <x v="0"/>
    <x v="0"/>
  </r>
  <r>
    <x v="80"/>
    <n v="500228"/>
    <s v="JSWSTEEL"/>
    <s v="INE019A01038"/>
    <x v="11"/>
    <s v="Finished Steel"/>
    <d v="2022-09-05T00:00:00"/>
    <n v="681.95"/>
    <n v="3.11"/>
    <n v="520.04999999999995"/>
    <n v="790"/>
    <n v="132.5"/>
    <n v="790"/>
    <n v="132.5"/>
    <n v="790"/>
    <n v="4.22"/>
    <n v="790"/>
    <n v="164842.35"/>
    <n v="212446.87"/>
    <n v="2.2400000000000002"/>
    <n v="2.65"/>
    <n v="21.25"/>
    <n v="-1.3"/>
    <n v="46.97"/>
    <n v="21.76"/>
    <n v="25.99"/>
    <n v="10.57"/>
    <n v="10.43"/>
    <n v="2.4300000000000002"/>
    <n v="2.38"/>
    <n v="13.56"/>
    <n v="0.27"/>
    <n v="2.54"/>
    <n v="6.15"/>
    <n v="1.08"/>
    <n v="6.27"/>
    <n v="64.53"/>
    <n v="280.70999999999998"/>
    <n v="109.46"/>
    <n v="36.11"/>
    <x v="52"/>
    <n v="0.14000000000000001"/>
    <x v="1"/>
    <x v="0"/>
  </r>
  <r>
    <x v="81"/>
    <n v="533278"/>
    <s v="COALINDIA"/>
    <s v="INE522F01014"/>
    <x v="8"/>
    <s v="Coal &amp; Lignite"/>
    <d v="2022-09-05T00:00:00"/>
    <n v="231.6"/>
    <n v="1"/>
    <n v="139.15"/>
    <n v="236.8"/>
    <n v="109.5"/>
    <n v="236.8"/>
    <n v="109.5"/>
    <n v="316.95"/>
    <n v="109.5"/>
    <n v="447.25"/>
    <n v="142728.79"/>
    <n v="108100.63"/>
    <n v="0.72"/>
    <n v="11.8"/>
    <n v="17.559999999999999"/>
    <n v="58.25"/>
    <n v="8.34"/>
    <n v="-1.24"/>
    <n v="-4.33"/>
    <n v="6.2"/>
    <n v="7.11"/>
    <n v="2.74"/>
    <n v="2.81"/>
    <n v="32.99"/>
    <n v="0.28000000000000003"/>
    <n v="7.34"/>
    <n v="2.98"/>
    <n v="1.3"/>
    <n v="3.47"/>
    <n v="37.36"/>
    <n v="84.38"/>
    <n v="66.67"/>
    <n v="44.2"/>
    <x v="53"/>
    <n v="0.02"/>
    <x v="0"/>
    <x v="0"/>
  </r>
  <r>
    <x v="82"/>
    <n v="541556"/>
    <s v="RITES"/>
    <s v="INE320J01015"/>
    <x v="13"/>
    <s v="Infrastructure"/>
    <d v="2022-09-05T00:00:00"/>
    <n v="299"/>
    <n v="0.13"/>
    <n v="226.2"/>
    <n v="318"/>
    <n v="190.65"/>
    <n v="331"/>
    <m/>
    <m/>
    <n v="152"/>
    <n v="331"/>
    <n v="7179.02"/>
    <n v="3827.22"/>
    <n v="2.96"/>
    <n v="11.84"/>
    <n v="22.34"/>
    <n v="9.14"/>
    <n v="10.15"/>
    <m/>
    <m/>
    <n v="12.34"/>
    <n v="13.04"/>
    <n v="2.73"/>
    <n v="2.38"/>
    <n v="24.41"/>
    <n v="1.73"/>
    <n v="5.69"/>
    <n v="4.26"/>
    <n v="2.48"/>
    <n v="23.19"/>
    <n v="24.22"/>
    <n v="109.56"/>
    <n v="12.89"/>
    <n v="6.87"/>
    <x v="53"/>
    <n v="0.06"/>
    <x v="0"/>
    <x v="0"/>
  </r>
  <r>
    <x v="83"/>
    <n v="503806"/>
    <s v="SRF"/>
    <s v="INE647A01010"/>
    <x v="15"/>
    <s v="Diversified"/>
    <d v="2022-09-05T00:00:00"/>
    <n v="2601.1999999999998"/>
    <n v="-0.08"/>
    <n v="1973.1"/>
    <n v="2773.35"/>
    <n v="493.53"/>
    <n v="2773.35"/>
    <n v="302"/>
    <n v="2773.35"/>
    <n v="2.6"/>
    <n v="2773.35"/>
    <n v="77106.03"/>
    <n v="79922.64"/>
    <n v="8.31"/>
    <n v="6"/>
    <n v="9.57"/>
    <n v="25.77"/>
    <n v="68.150000000000006"/>
    <n v="53.95"/>
    <n v="50.52"/>
    <n v="36.79"/>
    <n v="24.75"/>
    <n v="8.43"/>
    <n v="4.32"/>
    <n v="3.9"/>
    <n v="1.04"/>
    <n v="0.64"/>
    <n v="22.59"/>
    <n v="5.72"/>
    <n v="36.619999999999997"/>
    <n v="70.900000000000006"/>
    <n v="309.32"/>
    <n v="71.040000000000006"/>
    <n v="-3.05"/>
    <x v="54"/>
    <n v="0.06"/>
    <x v="1"/>
    <x v="0"/>
  </r>
  <r>
    <x v="84"/>
    <n v="506943"/>
    <s v="JBCHEPHARM"/>
    <s v="INE572A01028"/>
    <x v="0"/>
    <s v="Drugs &amp; Pharma"/>
    <d v="2022-09-05T00:00:00"/>
    <n v="1844.65"/>
    <n v="2.81"/>
    <n v="1342.2"/>
    <n v="1985"/>
    <n v="315.05"/>
    <n v="1985"/>
    <n v="236"/>
    <n v="1985"/>
    <n v="14.67"/>
    <n v="1985"/>
    <n v="14264.72"/>
    <n v="13805.64"/>
    <n v="1.52"/>
    <n v="1.62"/>
    <n v="16.760000000000002"/>
    <n v="9.4"/>
    <n v="69.86"/>
    <n v="46.35"/>
    <n v="39.06"/>
    <n v="37.9"/>
    <n v="18.670000000000002"/>
    <n v="6.47"/>
    <n v="2.91"/>
    <n v="3.7"/>
    <n v="2.38"/>
    <n v="0.9"/>
    <n v="23.82"/>
    <n v="5.48"/>
    <n v="83.84"/>
    <n v="48.04"/>
    <n v="281.48"/>
    <n v="22.01"/>
    <n v="-71.25"/>
    <x v="55"/>
    <n v="7.0000000000000007E-2"/>
    <x v="0"/>
    <x v="0"/>
  </r>
  <r>
    <x v="85"/>
    <n v="500547"/>
    <s v="BPCL"/>
    <s v="INE029A01011"/>
    <x v="12"/>
    <s v="Oil Refineries &amp; Marketing"/>
    <d v="2022-09-05T00:00:00"/>
    <n v="324.75"/>
    <n v="0.87"/>
    <n v="293.35000000000002"/>
    <n v="503"/>
    <n v="252"/>
    <n v="549.70000000000005"/>
    <n v="238.55"/>
    <n v="551.54999999999995"/>
    <n v="12.17"/>
    <n v="551.54999999999995"/>
    <n v="70446.48"/>
    <n v="119675.29"/>
    <n v="-1.32"/>
    <n v="-2.75"/>
    <n v="-1.04"/>
    <n v="-33.9"/>
    <n v="-3.69"/>
    <n v="-9.3699999999999992"/>
    <n v="10.88"/>
    <n v="26.47"/>
    <n v="10.92"/>
    <n v="1.55"/>
    <n v="2.11"/>
    <n v="7.21"/>
    <n v="7.68"/>
    <n v="4.93"/>
    <n v="9.65"/>
    <n v="0.15"/>
    <n v="3.46"/>
    <n v="12.27"/>
    <n v="209.3"/>
    <n v="95.5"/>
    <n v="42.98"/>
    <x v="56"/>
    <n v="0.35"/>
    <x v="0"/>
    <x v="1"/>
  </r>
  <r>
    <x v="86"/>
    <n v="505790"/>
    <s v="SCHAEFFLER"/>
    <s v="INE513A01022"/>
    <x v="7"/>
    <s v="Ball Bearings"/>
    <d v="2022-09-05T00:00:00"/>
    <n v="3320.3"/>
    <n v="5.68"/>
    <n v="1415"/>
    <n v="3444.95"/>
    <n v="605.04999999999995"/>
    <n v="3444.95"/>
    <n v="605.04999999999995"/>
    <n v="3444.95"/>
    <n v="5.94"/>
    <n v="3444.95"/>
    <n v="51920.17"/>
    <n v="47671.5"/>
    <n v="10.25"/>
    <n v="18.61"/>
    <n v="42.52"/>
    <n v="124.17"/>
    <n v="60.76"/>
    <n v="27.22"/>
    <n v="26.43"/>
    <n v="65.36"/>
    <n v="42.25"/>
    <n v="13.52"/>
    <n v="5.18"/>
    <n v="2.23"/>
    <n v="2.2200000000000002"/>
    <n v="0.1"/>
    <n v="37.97"/>
    <n v="8.2100000000000009"/>
    <n v="111.74"/>
    <n v="50.82"/>
    <n v="245.71"/>
    <n v="148.65"/>
    <n v="100.95"/>
    <x v="56"/>
    <n v="0.04"/>
    <x v="1"/>
    <x v="0"/>
  </r>
  <r>
    <x v="87"/>
    <n v="540678"/>
    <s v="COCHINSHIP"/>
    <s v="INE704P01017"/>
    <x v="7"/>
    <s v="Ship Building"/>
    <d v="2022-09-05T00:00:00"/>
    <n v="377"/>
    <n v="-0.62"/>
    <n v="280.75"/>
    <n v="394.3"/>
    <n v="209"/>
    <n v="491.7"/>
    <n v="209"/>
    <n v="599"/>
    <n v="209"/>
    <n v="599"/>
    <n v="4952.5"/>
    <n v="2903.39"/>
    <n v="3.44"/>
    <n v="13.55"/>
    <n v="15.13"/>
    <n v="3.61"/>
    <n v="3.65"/>
    <n v="-6.82"/>
    <m/>
    <n v="8.58"/>
    <n v="9.19"/>
    <n v="1.1200000000000001"/>
    <n v="1.29"/>
    <n v="38.630000000000003"/>
    <n v="0.49"/>
    <n v="4.45"/>
    <n v="3.2"/>
    <n v="1.5"/>
    <n v="6.27"/>
    <n v="43.9"/>
    <n v="337.19"/>
    <n v="60.02"/>
    <n v="53.41"/>
    <x v="57"/>
    <n v="0.04"/>
    <x v="0"/>
    <x v="0"/>
  </r>
  <r>
    <x v="88"/>
    <n v="500180"/>
    <s v="HDFCBANK"/>
    <s v="INE040A01026"/>
    <x v="6"/>
    <s v="Banking"/>
    <d v="2022-09-05T00:00:00"/>
    <n v="1495.05"/>
    <n v="0.64"/>
    <n v="1271.5999999999999"/>
    <n v="1725"/>
    <n v="738.75"/>
    <n v="1725"/>
    <n v="738.75"/>
    <n v="1725"/>
    <n v="15.7"/>
    <n v="1725"/>
    <n v="832128.75"/>
    <n v="898755.88"/>
    <n v="2.04"/>
    <n v="4.41"/>
    <n v="8.31"/>
    <n v="-5.14"/>
    <n v="9.98"/>
    <n v="11.3"/>
    <n v="17.62"/>
    <n v="20.96"/>
    <n v="26.76"/>
    <n v="3.23"/>
    <n v="3.99"/>
    <n v="10.26"/>
    <n v="1.23"/>
    <n v="1.04"/>
    <n v="12.97"/>
    <n v="5.9"/>
    <n v="-69.58"/>
    <n v="71.34"/>
    <n v="463.4"/>
    <n v="-21.57"/>
    <n v="-54.65"/>
    <x v="57"/>
    <n v="0.13"/>
    <x v="0"/>
    <x v="0"/>
  </r>
  <r>
    <x v="89"/>
    <n v="532955"/>
    <s v="RECLTD"/>
    <s v="INE020B01018"/>
    <x v="6"/>
    <s v="SIDCs/SFCs"/>
    <d v="2022-09-05T00:00:00"/>
    <n v="106.25"/>
    <n v="-0.84"/>
    <n v="82.24"/>
    <n v="126.64"/>
    <n v="59.06"/>
    <n v="126.64"/>
    <n v="59.06"/>
    <n v="138"/>
    <n v="19.88"/>
    <n v="167.93"/>
    <n v="27978.01"/>
    <n v="358296.27"/>
    <n v="-2.16"/>
    <n v="6.76"/>
    <n v="18.899999999999999"/>
    <n v="-8.16"/>
    <n v="-0.75"/>
    <n v="-2.93"/>
    <n v="3.98"/>
    <n v="2.74"/>
    <n v="4.21"/>
    <n v="0.52"/>
    <n v="0.65"/>
    <n v="9.65"/>
    <n v="0.28000000000000003"/>
    <n v="10.8"/>
    <n v="10.4"/>
    <n v="0.72"/>
    <n v="-7.16"/>
    <n v="38.82"/>
    <n v="204.57"/>
    <n v="-19.8"/>
    <n v="-20.83"/>
    <x v="58"/>
    <n v="0.16"/>
    <x v="0"/>
    <x v="1"/>
  </r>
  <r>
    <x v="90"/>
    <n v="500171"/>
    <s v="GHCL"/>
    <s v="INE539A01019"/>
    <x v="5"/>
    <s v="Soda Ash"/>
    <d v="2022-09-05T00:00:00"/>
    <n v="617.95000000000005"/>
    <n v="0.79"/>
    <n v="348.5"/>
    <n v="695.6"/>
    <n v="68.8"/>
    <n v="695.6"/>
    <n v="68.8"/>
    <n v="695.6"/>
    <n v="6.5"/>
    <n v="695.6"/>
    <n v="5906.72"/>
    <n v="6372.11"/>
    <n v="1.97"/>
    <n v="1.32"/>
    <n v="-3.51"/>
    <n v="64.849999999999994"/>
    <n v="46.81"/>
    <n v="20.93"/>
    <n v="31.15"/>
    <n v="6.56"/>
    <n v="7.25"/>
    <n v="1.72"/>
    <n v="1.25"/>
    <n v="18.55"/>
    <n v="0.69"/>
    <n v="2.4300000000000002"/>
    <n v="4.93"/>
    <n v="1.28"/>
    <n v="9.18"/>
    <n v="94.09"/>
    <n v="358.92"/>
    <n v="67.48"/>
    <n v="15.94"/>
    <x v="59"/>
    <n v="0.11"/>
    <x v="0"/>
    <x v="0"/>
  </r>
  <r>
    <x v="91"/>
    <n v="532644"/>
    <s v="JKCEMENT"/>
    <s v="INE823G01014"/>
    <x v="8"/>
    <s v="Cement"/>
    <d v="2022-09-05T00:00:00"/>
    <n v="2699.7"/>
    <n v="-0.21"/>
    <n v="2003.7"/>
    <n v="3838"/>
    <n v="795.25"/>
    <n v="3838"/>
    <n v="649.54999999999995"/>
    <n v="3838"/>
    <n v="31.25"/>
    <n v="3838"/>
    <n v="20819.93"/>
    <n v="24213.73"/>
    <n v="1.85"/>
    <n v="6.43"/>
    <n v="25.86"/>
    <n v="-22.86"/>
    <n v="39.31"/>
    <n v="21.84"/>
    <n v="29.31"/>
    <n v="31.65"/>
    <n v="23.94"/>
    <n v="4.6399999999999997"/>
    <n v="3.62"/>
    <n v="5.72"/>
    <n v="1"/>
    <n v="0.56000000000000005"/>
    <n v="14.98"/>
    <n v="2.44"/>
    <n v="23.7"/>
    <n v="85.14"/>
    <n v="580.54"/>
    <n v="113.69"/>
    <n v="-124.59"/>
    <x v="59"/>
    <n v="0.3"/>
    <x v="1"/>
    <x v="0"/>
  </r>
  <r>
    <x v="92"/>
    <n v="539871"/>
    <s v="THYROCARE"/>
    <s v="INE594H01019"/>
    <x v="0"/>
    <s v="Diagnostics Services"/>
    <d v="2022-09-05T00:00:00"/>
    <n v="631.04999999999995"/>
    <n v="1.78"/>
    <n v="600.9"/>
    <n v="1311.55"/>
    <n v="409.6"/>
    <n v="1465.9"/>
    <n v="406.65"/>
    <n v="1465.9"/>
    <n v="406.65"/>
    <n v="1465.9"/>
    <n v="3347.46"/>
    <n v="3141.15"/>
    <n v="0.54"/>
    <n v="0.61"/>
    <n v="-0.43"/>
    <n v="-49.87"/>
    <n v="10.34"/>
    <n v="-1.36"/>
    <m/>
    <n v="23.54"/>
    <n v="31.13"/>
    <n v="6.15"/>
    <n v="7.66"/>
    <n v="6.35"/>
    <n v="0.97"/>
    <n v="2.38"/>
    <n v="14.32"/>
    <n v="6.06"/>
    <n v="29.52"/>
    <n v="26.88"/>
    <n v="102.94"/>
    <n v="21.44"/>
    <n v="17.61"/>
    <x v="59"/>
    <n v="0.52"/>
    <x v="0"/>
    <x v="0"/>
  </r>
  <r>
    <x v="93"/>
    <n v="532898"/>
    <s v="POWERGRID"/>
    <s v="INE752E01010"/>
    <x v="12"/>
    <s v="Electricity Distribution"/>
    <d v="2022-09-05T00:00:00"/>
    <n v="223.4"/>
    <n v="-0.36"/>
    <n v="170.2"/>
    <n v="248.35"/>
    <n v="91.61"/>
    <n v="248.35"/>
    <n v="91.61"/>
    <n v="248.35"/>
    <n v="38.81"/>
    <n v="248.35"/>
    <n v="156006"/>
    <n v="286006.74"/>
    <n v="-3.06"/>
    <n v="1.18"/>
    <n v="-1.1499999999999999"/>
    <n v="27.26"/>
    <n v="14.8"/>
    <n v="6.48"/>
    <n v="9.16"/>
    <n v="10"/>
    <n v="10.32"/>
    <n v="2.37"/>
    <n v="1.94"/>
    <n v="9.14"/>
    <n v="0.55000000000000004"/>
    <n v="6.6"/>
    <n v="7.53"/>
    <n v="3.69"/>
    <n v="5.97"/>
    <n v="22.36"/>
    <n v="94.24"/>
    <n v="37.450000000000003"/>
    <n v="21.93"/>
    <x v="60"/>
    <n v="0.1"/>
    <x v="0"/>
    <x v="0"/>
  </r>
  <r>
    <x v="94"/>
    <n v="526371"/>
    <s v="NMDC"/>
    <s v="INE584A01023"/>
    <x v="11"/>
    <s v="Minerals"/>
    <d v="2022-09-05T00:00:00"/>
    <n v="122.5"/>
    <n v="0.41"/>
    <n v="99.6"/>
    <n v="175.4"/>
    <n v="61.55"/>
    <n v="213.2"/>
    <n v="61.55"/>
    <n v="213.2"/>
    <n v="0.4"/>
    <n v="571.79999999999995"/>
    <n v="35885.269999999997"/>
    <n v="31223.25"/>
    <n v="-0.37"/>
    <n v="14.06"/>
    <n v="-3.43"/>
    <n v="-20.76"/>
    <n v="15.45"/>
    <n v="-1.85"/>
    <n v="-4.24"/>
    <n v="4.7"/>
    <n v="7.56"/>
    <n v="0.98"/>
    <n v="1.21"/>
    <n v="36.409999999999997"/>
    <n v="0.16"/>
    <n v="12.04"/>
    <n v="2.83"/>
    <n v="1.49"/>
    <n v="4.7"/>
    <n v="26.05"/>
    <n v="124.39"/>
    <n v="26.07"/>
    <n v="17.28"/>
    <x v="61"/>
    <n v="0.3"/>
    <x v="0"/>
    <x v="0"/>
  </r>
  <r>
    <x v="95"/>
    <n v="523367"/>
    <s v="DCMSHRIRAM"/>
    <s v="INE499A01024"/>
    <x v="15"/>
    <s v="Diversified"/>
    <d v="2022-09-05T00:00:00"/>
    <n v="1052.25"/>
    <n v="2.86"/>
    <n v="895"/>
    <n v="1263.8499999999999"/>
    <n v="172.6"/>
    <n v="1263.8499999999999"/>
    <n v="172.6"/>
    <n v="1263.8499999999999"/>
    <n v="4"/>
    <n v="1263.8499999999999"/>
    <n v="16409.03"/>
    <n v="15929.72"/>
    <n v="1.1299999999999999"/>
    <n v="0.32"/>
    <n v="5.47"/>
    <n v="17.04"/>
    <n v="41.86"/>
    <n v="21.1"/>
    <m/>
    <n v="13.98"/>
    <n v="9.83"/>
    <n v="2.83"/>
    <n v="1.89"/>
    <n v="11.73"/>
    <n v="1.04"/>
    <n v="1.4"/>
    <n v="7.76"/>
    <n v="1.52"/>
    <n v="13.4"/>
    <n v="74.61"/>
    <n v="369.09"/>
    <n v="78.510000000000005"/>
    <n v="13.64"/>
    <x v="62"/>
    <n v="0.17"/>
    <x v="0"/>
    <x v="0"/>
  </r>
  <r>
    <x v="96"/>
    <n v="500472"/>
    <s v="SKFINDIA"/>
    <s v="INE640A01023"/>
    <x v="7"/>
    <s v="Ball Bearings"/>
    <d v="2022-09-05T00:00:00"/>
    <n v="4890.2"/>
    <n v="-0.74"/>
    <n v="2855.35"/>
    <n v="4990"/>
    <n v="1230"/>
    <n v="4990"/>
    <n v="1230"/>
    <n v="4990"/>
    <n v="25.25"/>
    <n v="4990"/>
    <n v="24176.15"/>
    <n v="23980.71"/>
    <n v="3.84"/>
    <n v="13.62"/>
    <n v="40.729999999999997"/>
    <n v="51.41"/>
    <n v="37.65"/>
    <n v="26.23"/>
    <n v="23.17"/>
    <n v="54.44"/>
    <n v="33.49"/>
    <n v="12.02"/>
    <n v="5.81"/>
    <n v="2.76"/>
    <n v="5.37"/>
    <n v="0.3"/>
    <n v="36.19"/>
    <n v="6"/>
    <n v="423.47"/>
    <n v="90"/>
    <n v="407.55"/>
    <n v="11.55"/>
    <n v="-0.16"/>
    <x v="63"/>
    <n v="0.02"/>
    <x v="1"/>
    <x v="0"/>
  </r>
  <r>
    <x v="97"/>
    <n v="533106"/>
    <s v="OIL"/>
    <s v="INE274J01014"/>
    <x v="12"/>
    <s v="Oil &amp; Gas Exploration"/>
    <d v="2022-09-05T00:00:00"/>
    <n v="193.45"/>
    <n v="1.42"/>
    <n v="169.6"/>
    <n v="306"/>
    <n v="63.5"/>
    <n v="306"/>
    <n v="63.5"/>
    <n v="306"/>
    <n v="63.5"/>
    <n v="334.98"/>
    <n v="20961.55"/>
    <n v="34992.31"/>
    <n v="1.1499999999999999"/>
    <n v="2.93"/>
    <n v="-22.91"/>
    <n v="7.53"/>
    <n v="9.5"/>
    <n v="-1.21"/>
    <n v="-2.3199999999999998"/>
    <n v="2.84"/>
    <n v="5.69"/>
    <n v="0.62"/>
    <n v="0.68"/>
    <n v="38.82"/>
    <n v="0.06"/>
    <n v="7.37"/>
    <n v="2.44"/>
    <n v="0.59"/>
    <n v="2.25"/>
    <n v="67.98"/>
    <n v="310.8"/>
    <n v="85.85"/>
    <n v="45.24"/>
    <x v="64"/>
    <n v="0.37"/>
    <x v="0"/>
    <x v="0"/>
  </r>
  <r>
    <x v="98"/>
    <n v="533573"/>
    <s v="APLLTD"/>
    <s v="INE901L01018"/>
    <x v="0"/>
    <s v="Drugs &amp; Pharma"/>
    <d v="2022-09-05T00:00:00"/>
    <n v="640"/>
    <n v="-0.61"/>
    <n v="635.20000000000005"/>
    <n v="864.05"/>
    <n v="434.8"/>
    <n v="1150"/>
    <n v="412.4"/>
    <n v="1150"/>
    <n v="31"/>
    <n v="1150"/>
    <n v="12591.83"/>
    <n v="12860.73"/>
    <n v="-1.69"/>
    <n v="-8.9600000000000009"/>
    <n v="-12.44"/>
    <n v="-17.39"/>
    <n v="9.06"/>
    <n v="4.5199999999999996"/>
    <n v="24.09"/>
    <n v="39.94"/>
    <n v="18.489999999999998"/>
    <n v="2.4300000000000002"/>
    <n v="3.84"/>
    <n v="3.26"/>
    <n v="-11.8"/>
    <n v="1.56"/>
    <n v="18.309999999999999"/>
    <n v="2.4"/>
    <n v="8.6"/>
    <n v="16.04"/>
    <n v="263.47000000000003"/>
    <n v="74.45"/>
    <n v="44.68"/>
    <x v="65"/>
    <n v="0.26"/>
    <x v="0"/>
    <x v="0"/>
  </r>
  <r>
    <x v="99"/>
    <n v="507717"/>
    <s v="DHANUKA"/>
    <s v="INE435G01025"/>
    <x v="5"/>
    <s v="Pesticides"/>
    <d v="2022-09-05T00:00:00"/>
    <n v="740.55"/>
    <n v="3"/>
    <n v="662.75"/>
    <n v="860"/>
    <n v="261"/>
    <n v="1053.9000000000001"/>
    <n v="261"/>
    <n v="1053.9000000000001"/>
    <n v="1.2"/>
    <n v="1053.9000000000001"/>
    <n v="3449.36"/>
    <n v="3159.83"/>
    <n v="4.25"/>
    <n v="7.05"/>
    <n v="5.37"/>
    <n v="-9.8000000000000007"/>
    <n v="33.549999999999997"/>
    <n v="1.69"/>
    <n v="23.46"/>
    <n v="16.420000000000002"/>
    <n v="17.59"/>
    <n v="3.41"/>
    <n v="3.86"/>
    <n v="9.93"/>
    <n v="1.44"/>
    <n v="1.89"/>
    <n v="10.66"/>
    <n v="2.29"/>
    <n v="33.08"/>
    <n v="44.96"/>
    <n v="216.74"/>
    <n v="22.39"/>
    <n v="13.66"/>
    <x v="65"/>
    <n v="0.14000000000000001"/>
    <x v="0"/>
    <x v="0"/>
  </r>
  <r>
    <x v="100"/>
    <n v="500104"/>
    <s v="HINDPETRO"/>
    <s v="INE094A01015"/>
    <x v="12"/>
    <s v="Oil Refineries &amp; Marketing"/>
    <d v="2022-09-05T00:00:00"/>
    <n v="238.65"/>
    <n v="0.13"/>
    <n v="206.5"/>
    <n v="354.8"/>
    <n v="150"/>
    <n v="354.8"/>
    <n v="150"/>
    <n v="485.4"/>
    <n v="20.99"/>
    <n v="493"/>
    <n v="33853.660000000003"/>
    <n v="73139.06"/>
    <n v="-1.1599999999999999"/>
    <n v="-2.5099999999999998"/>
    <n v="2.4700000000000002"/>
    <n v="-13.52"/>
    <n v="-2.46"/>
    <n v="-12.92"/>
    <n v="13.58"/>
    <m/>
    <n v="6.01"/>
    <n v="1.0900000000000001"/>
    <n v="1.1499999999999999"/>
    <n v="-6.52"/>
    <m/>
    <n v="5.87"/>
    <n v="-24.22"/>
    <n v="0.08"/>
    <n v="2.14"/>
    <n v="-23.03"/>
    <n v="219.72"/>
    <n v="111.45"/>
    <n v="21.44"/>
    <x v="65"/>
    <n v="0.33"/>
    <x v="0"/>
    <x v="1"/>
  </r>
  <r>
    <x v="101"/>
    <n v="542652"/>
    <s v="POLYCAB"/>
    <s v="INE455K01017"/>
    <x v="7"/>
    <s v="Wires &amp; cables"/>
    <d v="2022-09-05T00:00:00"/>
    <n v="2498.85"/>
    <n v="1.03"/>
    <n v="2043.85"/>
    <n v="2820.05"/>
    <n v="570"/>
    <n v="2820.05"/>
    <m/>
    <m/>
    <n v="525.04999999999995"/>
    <n v="2820.05"/>
    <n v="37369.26"/>
    <n v="35943.050000000003"/>
    <n v="3.76"/>
    <n v="5.23"/>
    <n v="1.83"/>
    <n v="11.94"/>
    <n v="60.58"/>
    <m/>
    <m/>
    <n v="35.44"/>
    <n v="24.8"/>
    <n v="6.52"/>
    <n v="4.7"/>
    <n v="4.04"/>
    <n v="1.47"/>
    <n v="0.56000000000000005"/>
    <n v="23.02"/>
    <n v="2.83"/>
    <n v="73.040000000000006"/>
    <n v="70.459999999999994"/>
    <n v="383.1"/>
    <n v="34.229999999999997"/>
    <n v="2.17"/>
    <x v="65"/>
    <n v="0.11"/>
    <x v="0"/>
    <x v="0"/>
  </r>
  <r>
    <x v="102"/>
    <n v="520111"/>
    <s v="RATNAMANI"/>
    <s v="INE703B01027"/>
    <x v="11"/>
    <s v="Steel Tubes &amp; Pipes"/>
    <d v="2022-09-05T00:00:00"/>
    <n v="1877.7"/>
    <n v="2.42"/>
    <n v="1237.07"/>
    <n v="1939"/>
    <n v="477.03"/>
    <n v="1939"/>
    <n v="477.03"/>
    <n v="1939"/>
    <n v="0.92"/>
    <n v="1939"/>
    <n v="13161.17"/>
    <n v="12833.66"/>
    <n v="2.35"/>
    <n v="5.54"/>
    <n v="12.03"/>
    <n v="32.229999999999997"/>
    <n v="45.32"/>
    <n v="26.37"/>
    <n v="38.119999999999997"/>
    <n v="36.979999999999997"/>
    <n v="26.8"/>
    <n v="5.68"/>
    <n v="3.49"/>
    <n v="4.08"/>
    <n v="2.11"/>
    <n v="0.5"/>
    <n v="22.17"/>
    <n v="3.67"/>
    <n v="-46.51"/>
    <n v="51.23"/>
    <n v="333.82"/>
    <n v="-60.56"/>
    <n v="-86.9"/>
    <x v="65"/>
    <n v="0.03"/>
    <x v="0"/>
    <x v="0"/>
  </r>
  <r>
    <x v="103"/>
    <n v="523457"/>
    <s v="LINDEINDIA"/>
    <s v="INE473A01011"/>
    <x v="5"/>
    <s v="Indl.Gases"/>
    <d v="2022-09-05T00:00:00"/>
    <n v="3419.6"/>
    <n v="1.04"/>
    <n v="2258.6999999999998"/>
    <n v="4192.3500000000004"/>
    <n v="378"/>
    <n v="4192.3500000000004"/>
    <n v="365.05"/>
    <n v="4192.3500000000004"/>
    <n v="7.03"/>
    <n v="4192.3500000000004"/>
    <n v="29163.79"/>
    <n v="27838.52"/>
    <n v="3"/>
    <n v="-4.2699999999999996"/>
    <n v="12.08"/>
    <n v="36.78"/>
    <n v="90.26"/>
    <n v="52.86"/>
    <n v="23.42"/>
    <n v="78.98"/>
    <n v="57.32"/>
    <n v="10.3"/>
    <n v="3.32"/>
    <n v="1.69"/>
    <n v="0.67"/>
    <n v="0.4"/>
    <n v="46.28"/>
    <n v="12.83"/>
    <n v="49.52"/>
    <n v="43.31"/>
    <n v="332.09"/>
    <n v="69.05"/>
    <n v="76"/>
    <x v="66"/>
    <n v="0.18"/>
    <x v="1"/>
    <x v="0"/>
  </r>
  <r>
    <x v="104"/>
    <n v="532777"/>
    <s v="NAUKRI"/>
    <s v="INE663F01024"/>
    <x v="9"/>
    <s v="E-Commerce"/>
    <d v="2022-09-05T00:00:00"/>
    <n v="4255.45"/>
    <n v="7.0000000000000007E-2"/>
    <n v="3313"/>
    <n v="7465.4"/>
    <n v="1580"/>
    <n v="7465.4"/>
    <n v="950"/>
    <n v="7465.4"/>
    <n v="94.05"/>
    <n v="7465.4"/>
    <n v="54884.03"/>
    <n v="54022.95"/>
    <n v="-4.08"/>
    <n v="-0.06"/>
    <n v="11.13"/>
    <n v="-31.19"/>
    <n v="26.18"/>
    <n v="34.880000000000003"/>
    <n v="28.9"/>
    <n v="4.3"/>
    <n v="75.680000000000007"/>
    <n v="3.14"/>
    <n v="10.33"/>
    <n v="3.34"/>
    <n v="0.03"/>
    <n v="0.31"/>
    <n v="47.3"/>
    <n v="30.44"/>
    <n v="77.66"/>
    <n v="990.63"/>
    <n v="1356.53"/>
    <n v="54.91"/>
    <n v="849.51"/>
    <x v="67"/>
    <n v="0.43"/>
    <x v="1"/>
    <x v="0"/>
  </r>
  <r>
    <x v="105"/>
    <n v="530965"/>
    <s v="IOC"/>
    <s v="INE242A01010"/>
    <x v="12"/>
    <s v="Oil Refineries &amp; Marketing"/>
    <d v="2022-09-05T00:00:00"/>
    <n v="70.95"/>
    <n v="-0.49"/>
    <n v="67.7"/>
    <n v="94.5"/>
    <n v="47.43"/>
    <n v="104"/>
    <n v="47.43"/>
    <n v="147.33000000000001"/>
    <n v="5.67"/>
    <n v="154.32"/>
    <n v="100260.79"/>
    <n v="214259.98"/>
    <n v="-1.32"/>
    <n v="-0.35"/>
    <n v="-10.039999999999999"/>
    <n v="-5.9"/>
    <n v="-4.0199999999999996"/>
    <n v="-13.08"/>
    <n v="5.73"/>
    <n v="5.36"/>
    <n v="7.5"/>
    <n v="0.72"/>
    <n v="0.94"/>
    <n v="16.59"/>
    <n v="1.22"/>
    <n v="11.83"/>
    <n v="4.78"/>
    <n v="0.12"/>
    <n v="4.08"/>
    <n v="13.25"/>
    <n v="98.43"/>
    <n v="26.76"/>
    <n v="19.54"/>
    <x v="68"/>
    <n v="0.25"/>
    <x v="0"/>
    <x v="1"/>
  </r>
  <r>
    <x v="106"/>
    <n v="500249"/>
    <s v="KSB"/>
    <s v="INE999A01015"/>
    <x v="7"/>
    <s v="Pumps &amp; Compressors"/>
    <d v="2022-09-05T00:00:00"/>
    <n v="1942.5"/>
    <n v="-0.08"/>
    <n v="960"/>
    <n v="1985.7"/>
    <n v="386"/>
    <n v="1985.7"/>
    <n v="386"/>
    <n v="1985.7"/>
    <n v="18.579999999999998"/>
    <n v="1985.7"/>
    <n v="6761.42"/>
    <n v="6407.59"/>
    <n v="1.76"/>
    <n v="26.38"/>
    <n v="37.19"/>
    <n v="60.04"/>
    <n v="49.22"/>
    <n v="23.1"/>
    <n v="25.19"/>
    <n v="40.590000000000003"/>
    <n v="29.97"/>
    <n v="6.39"/>
    <n v="3.63"/>
    <n v="4.0999999999999996"/>
    <n v="2.3199999999999998"/>
    <n v="0.64"/>
    <n v="24.19"/>
    <n v="4.03"/>
    <n v="108.21"/>
    <n v="47.72"/>
    <n v="303.32"/>
    <n v="17.95"/>
    <n v="17.52"/>
    <x v="69"/>
    <n v="0.02"/>
    <x v="0"/>
    <x v="0"/>
  </r>
  <r>
    <x v="107"/>
    <n v="500770"/>
    <s v="TATACHEM"/>
    <s v="INE092A01019"/>
    <x v="5"/>
    <s v="Soda Ash"/>
    <d v="2022-09-05T00:00:00"/>
    <n v="1119.1500000000001"/>
    <n v="-0.06"/>
    <n v="773.35"/>
    <n v="1182.4000000000001"/>
    <n v="197"/>
    <n v="1182.4000000000001"/>
    <n v="197"/>
    <n v="1182.4000000000001"/>
    <n v="31.5"/>
    <n v="1182.4000000000001"/>
    <n v="28511.05"/>
    <n v="32694.799999999999"/>
    <n v="0.77"/>
    <n v="17.71"/>
    <n v="19.61"/>
    <n v="33.07"/>
    <n v="24.96"/>
    <n v="14.03"/>
    <n v="13.89"/>
    <n v="18.29"/>
    <n v="12.1"/>
    <n v="1.51"/>
    <n v="1.33"/>
    <n v="7.32"/>
    <n v="3.44"/>
    <n v="1.1200000000000001"/>
    <n v="11.02"/>
    <n v="2.09"/>
    <n v="17.34"/>
    <n v="61.18"/>
    <n v="740.5"/>
    <n v="64.540000000000006"/>
    <n v="2.14"/>
    <x v="69"/>
    <n v="0.05"/>
    <x v="0"/>
    <x v="0"/>
  </r>
  <r>
    <x v="108"/>
    <n v="506395"/>
    <s v="COROMANDEL"/>
    <s v="INE169A01031"/>
    <x v="5"/>
    <s v="Other Fertilisers"/>
    <d v="2022-09-05T00:00:00"/>
    <n v="1032.05"/>
    <n v="-1.28"/>
    <n v="709.35"/>
    <n v="1094.4000000000001"/>
    <n v="375.4"/>
    <n v="1094.4000000000001"/>
    <n v="336.5"/>
    <n v="1094.4000000000001"/>
    <n v="3.7"/>
    <n v="1094.4000000000001"/>
    <n v="30325.26"/>
    <n v="28970.17"/>
    <n v="-0.68"/>
    <n v="-0.61"/>
    <n v="9.11"/>
    <n v="29.13"/>
    <n v="39.520000000000003"/>
    <n v="19.18"/>
    <n v="13.41"/>
    <n v="18.04"/>
    <n v="17.71"/>
    <n v="4.46"/>
    <n v="4.22"/>
    <n v="8.85"/>
    <n v="0.71"/>
    <n v="1.1599999999999999"/>
    <n v="11.46"/>
    <n v="1.43"/>
    <n v="14.59"/>
    <n v="57.51"/>
    <n v="232.91"/>
    <n v="70.8"/>
    <n v="61.03"/>
    <x v="70"/>
    <n v="0.06"/>
    <x v="0"/>
    <x v="0"/>
  </r>
  <r>
    <x v="109"/>
    <n v="539524"/>
    <s v="LALPATHLAB"/>
    <s v="INE600L01024"/>
    <x v="0"/>
    <s v="Diagnostics Services"/>
    <d v="2022-09-05T00:00:00"/>
    <n v="2369.1999999999998"/>
    <n v="-2.87"/>
    <n v="1805.55"/>
    <n v="4245.5"/>
    <n v="1179.55"/>
    <n v="4245.5"/>
    <n v="717.65"/>
    <n v="4245.5"/>
    <n v="696.5"/>
    <n v="4245.5"/>
    <n v="19748.98"/>
    <n v="19995.87"/>
    <n v="-10.15"/>
    <n v="-1.23"/>
    <n v="10.47"/>
    <n v="-42.13"/>
    <n v="23.55"/>
    <n v="23.52"/>
    <m/>
    <n v="72.790000000000006"/>
    <n v="55.82"/>
    <n v="13.1"/>
    <n v="12.3"/>
    <n v="2.36"/>
    <n v="6.37"/>
    <n v="0.51"/>
    <n v="37.31"/>
    <n v="9.9600000000000009"/>
    <n v="44.21"/>
    <n v="32.549999999999997"/>
    <n v="180.92"/>
    <n v="53.6"/>
    <n v="-4.13"/>
    <x v="70"/>
    <n v="0.44"/>
    <x v="0"/>
    <x v="0"/>
  </r>
  <r>
    <x v="110"/>
    <n v="506076"/>
    <s v="GRINDWELL"/>
    <s v="INE536A01023"/>
    <x v="11"/>
    <s v="Abrasives"/>
    <d v="2022-09-05T00:00:00"/>
    <n v="2168"/>
    <n v="-1.42"/>
    <n v="1359.3"/>
    <n v="2284"/>
    <n v="369.2"/>
    <n v="2284"/>
    <n v="369.2"/>
    <n v="2284"/>
    <n v="5.63"/>
    <n v="2284"/>
    <n v="24004.1"/>
    <n v="23776.66"/>
    <n v="-2.36"/>
    <n v="9.19"/>
    <n v="25.77"/>
    <n v="58.16"/>
    <n v="57.56"/>
    <n v="40.159999999999997"/>
    <n v="33.159999999999997"/>
    <n v="74.099999999999994"/>
    <n v="39.450000000000003"/>
    <n v="14.56"/>
    <n v="6.1"/>
    <n v="2.09"/>
    <n v="3.41"/>
    <n v="0.55000000000000004"/>
    <n v="48.22"/>
    <n v="10.87"/>
    <n v="128.65"/>
    <n v="29.25"/>
    <n v="148.83000000000001"/>
    <n v="16.850000000000001"/>
    <n v="7.3"/>
    <x v="70"/>
    <n v="0.05"/>
    <x v="1"/>
    <x v="0"/>
  </r>
  <r>
    <x v="111"/>
    <n v="539542"/>
    <s v="LUXIND"/>
    <s v="INE150G01020"/>
    <x v="1"/>
    <s v="Cloth"/>
    <d v="2022-09-05T00:00:00"/>
    <n v="1824.75"/>
    <n v="0.48"/>
    <n v="1684.85"/>
    <n v="4644"/>
    <n v="812.8"/>
    <n v="4644"/>
    <n v="812.8"/>
    <n v="4644"/>
    <n v="534"/>
    <n v="4644"/>
    <n v="5494.25"/>
    <n v="5658.84"/>
    <n v="3.4"/>
    <n v="-4.68"/>
    <n v="-8.02"/>
    <n v="-55.17"/>
    <n v="18.760000000000002"/>
    <n v="9.27"/>
    <m/>
    <n v="16.84"/>
    <n v="29.86"/>
    <n v="4.04"/>
    <n v="7.71"/>
    <n v="8.34"/>
    <n v="0.4"/>
    <n v="0.66"/>
    <n v="11.86"/>
    <n v="2.2599999999999998"/>
    <n v="-24.05"/>
    <n v="108.49"/>
    <n v="452.07"/>
    <n v="-76.03"/>
    <n v="-97.44"/>
    <x v="70"/>
    <n v="0.61"/>
    <x v="0"/>
    <x v="0"/>
  </r>
  <r>
    <x v="112"/>
    <n v="532810"/>
    <s v="PFC"/>
    <s v="INE134E01011"/>
    <x v="6"/>
    <s v="SIDCs/SFCs"/>
    <d v="2022-09-05T00:00:00"/>
    <n v="114.45"/>
    <n v="-1.25"/>
    <n v="97.1"/>
    <n v="153.75"/>
    <n v="74.150000000000006"/>
    <n v="153.75"/>
    <n v="67.5"/>
    <n v="153.75"/>
    <n v="42.7"/>
    <n v="192.5"/>
    <n v="30215.73"/>
    <n v="682695.5"/>
    <n v="-5.0199999999999996"/>
    <n v="-3.58"/>
    <n v="2.5499999999999998"/>
    <n v="-10.97"/>
    <n v="3.03"/>
    <n v="-1.32"/>
    <n v="3.56"/>
    <n v="2.17"/>
    <n v="3.42"/>
    <n v="0.4"/>
    <n v="0.54"/>
    <n v="9.92"/>
    <n v="0.04"/>
    <n v="10.48"/>
    <n v="10.09"/>
    <n v="0.4"/>
    <n v="18.510000000000002"/>
    <n v="52.84"/>
    <n v="288.83999999999997"/>
    <n v="6.18"/>
    <n v="-8.91"/>
    <x v="70"/>
    <n v="0.26"/>
    <x v="0"/>
    <x v="0"/>
  </r>
  <r>
    <x v="113"/>
    <n v="533023"/>
    <s v="ZFCVINDIA"/>
    <s v="INE342J01019"/>
    <x v="3"/>
    <s v="Auto Ancillaries"/>
    <d v="2022-09-05T00:00:00"/>
    <n v="9991.0499999999993"/>
    <n v="3.54"/>
    <n v="6815.25"/>
    <n v="10080"/>
    <n v="4750.05"/>
    <n v="10080"/>
    <n v="4750.05"/>
    <n v="10080"/>
    <n v="100"/>
    <n v="10080"/>
    <n v="18915.61"/>
    <n v="17313.37"/>
    <n v="2.2599999999999998"/>
    <n v="14.41"/>
    <n v="31.08"/>
    <n v="42.66"/>
    <n v="17.88"/>
    <n v="12.92"/>
    <n v="20.21"/>
    <n v="103.31"/>
    <n v="71.430000000000007"/>
    <n v="8.69"/>
    <n v="6.88"/>
    <n v="1.63"/>
    <n v="-78.88"/>
    <n v="0.12"/>
    <n v="50.05"/>
    <n v="6.64"/>
    <n v="136.82"/>
    <n v="96.53"/>
    <n v="1147.47"/>
    <n v="72.89"/>
    <n v="6.81"/>
    <x v="70"/>
    <n v="0.01"/>
    <x v="1"/>
    <x v="0"/>
  </r>
  <r>
    <x v="114"/>
    <n v="508869"/>
    <s v="APOLLOHOSP"/>
    <s v="INE437A01024"/>
    <x v="0"/>
    <s v="Health Services"/>
    <d v="2022-09-05T00:00:00"/>
    <n v="4282.55"/>
    <n v="-0.69"/>
    <n v="3361.55"/>
    <n v="5935.4"/>
    <n v="1047.05"/>
    <n v="5935.4"/>
    <n v="910.1"/>
    <n v="5935.4"/>
    <n v="27"/>
    <n v="5935.4"/>
    <n v="61576.5"/>
    <n v="63090.54"/>
    <n v="1.6"/>
    <n v="-2.58"/>
    <n v="19.329999999999998"/>
    <n v="-14.6"/>
    <n v="41.96"/>
    <n v="30.96"/>
    <n v="21.12"/>
    <n v="69.62"/>
    <n v="67.55"/>
    <n v="10.35"/>
    <n v="6.08"/>
    <n v="2.69"/>
    <n v="1.06"/>
    <n v="0.27"/>
    <n v="28.35"/>
    <n v="4.1900000000000004"/>
    <n v="37.82"/>
    <n v="61.44"/>
    <n v="413.28"/>
    <n v="113.21"/>
    <n v="42.18"/>
    <x v="71"/>
    <n v="0.28000000000000003"/>
    <x v="1"/>
    <x v="0"/>
  </r>
  <r>
    <x v="115"/>
    <n v="500520"/>
    <s v="M&amp;M"/>
    <s v="INE101A01026"/>
    <x v="3"/>
    <s v="Cars &amp; Multi Utility Vehicles"/>
    <d v="2022-09-05T00:00:00"/>
    <n v="1320.55"/>
    <n v="0.35"/>
    <n v="671.15"/>
    <n v="1330.65"/>
    <n v="245.4"/>
    <n v="1330.65"/>
    <n v="245.4"/>
    <n v="1330.65"/>
    <n v="6.36"/>
    <n v="1330.65"/>
    <n v="164169.79"/>
    <n v="216260.32"/>
    <n v="3.6"/>
    <n v="4.66"/>
    <n v="28.38"/>
    <n v="76.099999999999994"/>
    <n v="37.71"/>
    <n v="14.74"/>
    <n v="13.24"/>
    <n v="19.64"/>
    <n v="20.37"/>
    <n v="3.35"/>
    <n v="2.41"/>
    <n v="7.53"/>
    <n v="1.73"/>
    <n v="0.88"/>
    <n v="11.35"/>
    <n v="1.65"/>
    <n v="17.75"/>
    <n v="67.16"/>
    <n v="393.2"/>
    <n v="83.15"/>
    <n v="28.4"/>
    <x v="72"/>
    <n v="0.01"/>
    <x v="0"/>
    <x v="0"/>
  </r>
  <r>
    <x v="116"/>
    <n v="500875"/>
    <s v="ITC"/>
    <s v="INE154A01025"/>
    <x v="2"/>
    <s v="Tobacco Products"/>
    <d v="2022-09-05T00:00:00"/>
    <n v="328.85"/>
    <n v="1.76"/>
    <n v="207"/>
    <n v="329.65"/>
    <n v="134.6"/>
    <n v="329.65"/>
    <n v="134.6"/>
    <n v="329.65"/>
    <n v="10.88"/>
    <n v="367.7"/>
    <n v="407540.19"/>
    <n v="383377.24"/>
    <n v="5.0999999999999996"/>
    <n v="6.25"/>
    <n v="20.59"/>
    <n v="56.15"/>
    <n v="10.57"/>
    <n v="3.04"/>
    <n v="6.35"/>
    <n v="24.91"/>
    <n v="21.54"/>
    <n v="6.21"/>
    <n v="5.0599999999999996"/>
    <n v="6.13"/>
    <n v="3.06"/>
    <n v="3.5"/>
    <n v="15.97"/>
    <n v="5.81"/>
    <n v="25.83"/>
    <n v="13.2"/>
    <n v="52.94"/>
    <n v="12.8"/>
    <n v="12.15"/>
    <x v="73"/>
    <n v="0"/>
    <x v="0"/>
    <x v="0"/>
  </r>
  <r>
    <x v="117"/>
    <n v="532522"/>
    <s v="PETRONET"/>
    <s v="INE347G01014"/>
    <x v="12"/>
    <s v="Natural Gas Utilities"/>
    <d v="2022-09-05T00:00:00"/>
    <n v="215.95"/>
    <n v="-0.25"/>
    <n v="190.25"/>
    <n v="243.55"/>
    <n v="170.4"/>
    <n v="302"/>
    <n v="170.4"/>
    <n v="302"/>
    <n v="6"/>
    <n v="302"/>
    <n v="32415"/>
    <n v="27280.89"/>
    <n v="-1.46"/>
    <n v="1.17"/>
    <n v="-4.66"/>
    <n v="-6.03"/>
    <n v="-6.67"/>
    <n v="-0.64"/>
    <n v="10.55"/>
    <n v="9.2799999999999994"/>
    <n v="14.49"/>
    <n v="2.2599999999999998"/>
    <n v="3.22"/>
    <n v="19.09"/>
    <n v="0.65"/>
    <n v="5.32"/>
    <n v="4.8600000000000003"/>
    <n v="0.66"/>
    <n v="9.34"/>
    <n v="23.29"/>
    <n v="95.67"/>
    <n v="23.13"/>
    <n v="22.68"/>
    <x v="73"/>
    <n v="0.11"/>
    <x v="0"/>
    <x v="1"/>
  </r>
  <r>
    <x v="118"/>
    <n v="543374"/>
    <s v="ABSLAMC"/>
    <s v="INE404A01024"/>
    <x v="6"/>
    <s v="Asset Management Companies"/>
    <d v="2022-09-05T00:00:00"/>
    <n v="474"/>
    <n v="-0.01"/>
    <n v="375"/>
    <n v="722.9"/>
    <m/>
    <m/>
    <m/>
    <m/>
    <n v="375"/>
    <n v="722.9"/>
    <n v="13638.24"/>
    <n v="13551.83"/>
    <n v="5.03"/>
    <n v="11.07"/>
    <n v="13.28"/>
    <m/>
    <m/>
    <m/>
    <m/>
    <n v="21.97"/>
    <n v="27.73"/>
    <n v="6.06"/>
    <n v="3.8"/>
    <n v="6.81"/>
    <m/>
    <n v="2.42"/>
    <n v="15.58"/>
    <n v="10.54"/>
    <n v="24.22"/>
    <n v="21.55"/>
    <n v="78.16"/>
    <n v="19.55"/>
    <n v="21.47"/>
    <x v="74"/>
    <n v="0.34"/>
    <x v="0"/>
    <x v="0"/>
  </r>
  <r>
    <x v="119"/>
    <n v="500125"/>
    <s v="EIDPARRY"/>
    <s v="INE126A01031"/>
    <x v="2"/>
    <s v="Sugar"/>
    <d v="2022-09-05T00:00:00"/>
    <n v="534.65"/>
    <n v="0.77"/>
    <n v="391.75"/>
    <n v="591.29999999999995"/>
    <n v="100"/>
    <n v="591.29999999999995"/>
    <n v="100"/>
    <n v="591.29999999999995"/>
    <n v="5.21"/>
    <n v="591.29999999999995"/>
    <n v="9488.66"/>
    <n v="8383.27"/>
    <n v="0.92"/>
    <n v="-3.14"/>
    <n v="2.2799999999999998"/>
    <n v="30.71"/>
    <n v="53.13"/>
    <n v="10.57"/>
    <n v="8.6999999999999993"/>
    <n v="9.0299999999999994"/>
    <n v="10.89"/>
    <n v="1.63"/>
    <n v="1.39"/>
    <n v="32.69"/>
    <n v="0.44"/>
    <n v="2.0499999999999998"/>
    <n v="2.9"/>
    <n v="0.36"/>
    <n v="4.16"/>
    <n v="59.19"/>
    <n v="327.39"/>
    <n v="128.43"/>
    <n v="94.27"/>
    <x v="75"/>
    <n v="0.1"/>
    <x v="0"/>
    <x v="0"/>
  </r>
  <r>
    <x v="120"/>
    <n v="534816"/>
    <s v="INDUSTOWER"/>
    <s v="INE121J01017"/>
    <x v="14"/>
    <s v="Communication Equipment"/>
    <d v="2022-09-05T00:00:00"/>
    <n v="199.6"/>
    <n v="0.15"/>
    <n v="181.2"/>
    <n v="332.8"/>
    <n v="120.05"/>
    <n v="332.8"/>
    <n v="120.05"/>
    <n v="482.8"/>
    <n v="120.05"/>
    <n v="505"/>
    <n v="53777.47"/>
    <n v="56564.59"/>
    <n v="-0.6"/>
    <n v="-1.82"/>
    <n v="-0.97"/>
    <n v="-11.54"/>
    <n v="-6.99"/>
    <n v="-11.98"/>
    <m/>
    <n v="9.89"/>
    <n v="17.23"/>
    <n v="2.38"/>
    <n v="3.36"/>
    <n v="16.350000000000001"/>
    <n v="0.32"/>
    <n v="5.51"/>
    <n v="3.99"/>
    <n v="1.93"/>
    <n v="5.9"/>
    <n v="20.170000000000002"/>
    <n v="83.93"/>
    <n v="33.85"/>
    <n v="18.64"/>
    <x v="75"/>
    <n v="0.4"/>
    <x v="0"/>
    <x v="1"/>
  </r>
  <r>
    <x v="121"/>
    <n v="500233"/>
    <s v="KAJARIACER"/>
    <s v="INE217B01036"/>
    <x v="8"/>
    <s v="Ceramic tiles"/>
    <d v="2022-09-05T00:00:00"/>
    <n v="1134.5"/>
    <n v="-1.81"/>
    <n v="885.3"/>
    <n v="1379"/>
    <n v="295.39999999999998"/>
    <n v="1379"/>
    <n v="295.39999999999998"/>
    <n v="1379"/>
    <n v="1.41"/>
    <n v="1379"/>
    <n v="18064.93"/>
    <n v="18101.27"/>
    <n v="-3.18"/>
    <n v="-0.32"/>
    <n v="12.1"/>
    <n v="-5.32"/>
    <n v="35.43"/>
    <n v="10.16"/>
    <n v="29.25"/>
    <n v="42.29"/>
    <n v="39.97"/>
    <n v="8.14"/>
    <n v="6.18"/>
    <n v="3.5"/>
    <n v="3.31"/>
    <n v="0.97"/>
    <n v="25.37"/>
    <n v="4.3499999999999996"/>
    <n v="42.45"/>
    <n v="26.77"/>
    <n v="139.01"/>
    <n v="26.73"/>
    <n v="10.51"/>
    <x v="75"/>
    <n v="0.18"/>
    <x v="1"/>
    <x v="0"/>
  </r>
  <r>
    <x v="122"/>
    <n v="532504"/>
    <s v="NAVINFLUOR"/>
    <s v="INE048G01026"/>
    <x v="5"/>
    <s v="Organic Chemicals"/>
    <d v="2022-09-05T00:00:00"/>
    <n v="4252.1499999999996"/>
    <n v="-0.46"/>
    <n v="3202.5"/>
    <n v="4553.75"/>
    <n v="685"/>
    <n v="4553.75"/>
    <n v="570"/>
    <n v="4553.75"/>
    <n v="6"/>
    <n v="4553.75"/>
    <n v="21028.32"/>
    <n v="21063.35"/>
    <n v="0.8"/>
    <n v="-1.59"/>
    <n v="13.07"/>
    <n v="3.92"/>
    <n v="80.61"/>
    <n v="45.01"/>
    <n v="53.83"/>
    <n v="74.67"/>
    <n v="27.57"/>
    <n v="10.97"/>
    <n v="5.92"/>
    <n v="1.96"/>
    <n v="5.35"/>
    <n v="0.26"/>
    <n v="50.46"/>
    <n v="13.79"/>
    <n v="281.27999999999997"/>
    <n v="56.83"/>
    <n v="386.92"/>
    <n v="15.09"/>
    <n v="-96.52"/>
    <x v="75"/>
    <n v="7.0000000000000007E-2"/>
    <x v="1"/>
    <x v="0"/>
  </r>
  <r>
    <x v="123"/>
    <n v="540767"/>
    <s v="NAM-INDIA"/>
    <s v="INE298J01013"/>
    <x v="6"/>
    <s v="Asset Management Companies"/>
    <d v="2022-09-05T00:00:00"/>
    <n v="294.89999999999998"/>
    <n v="1.22"/>
    <n v="259"/>
    <n v="476.5"/>
    <n v="201"/>
    <n v="476.5"/>
    <m/>
    <m/>
    <n v="120.2"/>
    <n v="476.5"/>
    <n v="18366.310000000001"/>
    <n v="17819.21"/>
    <n v="-4.28"/>
    <n v="-1.55"/>
    <n v="4.08"/>
    <n v="-29.66"/>
    <n v="2.16"/>
    <m/>
    <m/>
    <n v="27.14"/>
    <n v="35.29"/>
    <n v="5.27"/>
    <n v="6.69"/>
    <n v="6.01"/>
    <n v="2.56"/>
    <n v="3.73"/>
    <n v="19"/>
    <n v="13.91"/>
    <n v="31.69"/>
    <n v="10.86"/>
    <n v="55.9"/>
    <n v="9.32"/>
    <n v="11.62"/>
    <x v="75"/>
    <n v="0.38"/>
    <x v="0"/>
    <x v="0"/>
  </r>
  <r>
    <x v="124"/>
    <n v="500312"/>
    <s v="ONGC"/>
    <s v="INE213A01029"/>
    <x v="12"/>
    <s v="Oil &amp; Gas Exploration"/>
    <d v="2022-09-05T00:00:00"/>
    <n v="133.4"/>
    <n v="0.49"/>
    <n v="117.5"/>
    <n v="194.95"/>
    <n v="50"/>
    <n v="194.95"/>
    <n v="50"/>
    <n v="212.9"/>
    <n v="10.57"/>
    <n v="314.67"/>
    <n v="167820.92"/>
    <n v="262440.75"/>
    <n v="-2.38"/>
    <n v="-2.09"/>
    <n v="-12.01"/>
    <n v="8.3699999999999992"/>
    <n v="3.88"/>
    <n v="-3.79"/>
    <n v="-3.01"/>
    <n v="3.26"/>
    <n v="7.65"/>
    <n v="0.63"/>
    <n v="0.77"/>
    <n v="26.74"/>
    <n v="0.26"/>
    <n v="3.02"/>
    <n v="2.92"/>
    <n v="0.28000000000000003"/>
    <n v="2.15"/>
    <n v="40.92"/>
    <n v="212.28"/>
    <n v="62"/>
    <n v="35.71"/>
    <x v="76"/>
    <n v="0.32"/>
    <x v="0"/>
    <x v="0"/>
  </r>
  <r>
    <x v="125"/>
    <n v="532478"/>
    <s v="UBL"/>
    <s v="INE686F01025"/>
    <x v="2"/>
    <s v="Beer"/>
    <d v="2022-09-05T00:00:00"/>
    <n v="1696.6"/>
    <n v="-0.5"/>
    <n v="1287.5999999999999"/>
    <n v="1793.65"/>
    <n v="749.5"/>
    <n v="1793.65"/>
    <n v="749.5"/>
    <n v="1793.65"/>
    <n v="6.97"/>
    <n v="1793.65"/>
    <n v="45079.76"/>
    <n v="44167.43"/>
    <n v="5.0199999999999996"/>
    <n v="5.24"/>
    <n v="11.68"/>
    <n v="7.95"/>
    <n v="8.4600000000000009"/>
    <n v="16.2"/>
    <n v="10.19"/>
    <n v="90.77"/>
    <n v="87.29"/>
    <n v="11"/>
    <n v="10.53"/>
    <n v="1.62"/>
    <n v="9.31"/>
    <n v="0.62"/>
    <n v="49.01"/>
    <n v="2.88"/>
    <n v="50.11"/>
    <n v="18.78"/>
    <n v="154.97999999999999"/>
    <n v="34.020000000000003"/>
    <n v="26.82"/>
    <x v="76"/>
    <n v="0.05"/>
    <x v="0"/>
    <x v="0"/>
  </r>
  <r>
    <x v="126"/>
    <n v="506767"/>
    <s v="ALKYLAMINE"/>
    <s v="INE150B01039"/>
    <x v="5"/>
    <s v="Organic Chemicals"/>
    <d v="2022-09-05T00:00:00"/>
    <n v="2971.25"/>
    <n v="-0.91"/>
    <n v="2506.1999999999998"/>
    <n v="4210"/>
    <n v="305.92"/>
    <n v="4749"/>
    <n v="163.6"/>
    <n v="4749"/>
    <n v="0.84"/>
    <n v="4749"/>
    <n v="15150.3"/>
    <n v="15267.06"/>
    <n v="-1.06"/>
    <n v="-4.74"/>
    <n v="10.46"/>
    <n v="-28.09"/>
    <n v="112.51"/>
    <n v="76.41"/>
    <n v="63.29"/>
    <n v="66.37"/>
    <n v="24.13"/>
    <n v="14.18"/>
    <n v="6.83"/>
    <n v="2.15"/>
    <n v="1.9"/>
    <n v="0.34"/>
    <n v="43.89"/>
    <n v="9.33"/>
    <n v="74.02"/>
    <n v="44.68"/>
    <n v="209.11"/>
    <n v="40.07"/>
    <n v="-8.65"/>
    <x v="77"/>
    <n v="0.28999999999999998"/>
    <x v="1"/>
    <x v="0"/>
  </r>
  <r>
    <x v="127"/>
    <n v="506820"/>
    <s v="ASTRAZEN"/>
    <s v="INE203A01020"/>
    <x v="0"/>
    <s v="Drugs &amp; Pharma"/>
    <d v="2022-09-05T00:00:00"/>
    <n v="3051.2"/>
    <n v="0.85"/>
    <n v="2445.6999999999998"/>
    <n v="3350"/>
    <n v="1885"/>
    <n v="4970"/>
    <n v="900"/>
    <n v="4970"/>
    <n v="31.45"/>
    <n v="4970"/>
    <n v="7625.75"/>
    <n v="7133.04"/>
    <n v="-2.17"/>
    <n v="0.28000000000000003"/>
    <n v="3.39"/>
    <n v="-4.55"/>
    <n v="17.82"/>
    <n v="27.31"/>
    <n v="5.46"/>
    <n v="106.65"/>
    <n v="109.88"/>
    <n v="14.4"/>
    <n v="16.73"/>
    <n v="1.58"/>
    <n v="2.66"/>
    <n v="0.33"/>
    <n v="62.31"/>
    <n v="8.84"/>
    <n v="75.650000000000006"/>
    <n v="28.6"/>
    <n v="211.84"/>
    <n v="40.32"/>
    <n v="40.729999999999997"/>
    <x v="77"/>
    <n v="0.09"/>
    <x v="0"/>
    <x v="0"/>
  </r>
  <r>
    <x v="128"/>
    <n v="500048"/>
    <s v="BEML"/>
    <s v="INE258A01016"/>
    <x v="7"/>
    <s v="Other Machinery"/>
    <d v="2022-09-05T00:00:00"/>
    <n v="1813.35"/>
    <n v="-4.22"/>
    <n v="1107"/>
    <n v="2085"/>
    <n v="369.5"/>
    <n v="2085"/>
    <n v="369.5"/>
    <n v="2085"/>
    <n v="10.050000000000001"/>
    <n v="2085"/>
    <n v="7551.61"/>
    <n v="8669.43"/>
    <n v="-1.3"/>
    <n v="26.37"/>
    <n v="31.87"/>
    <n v="34.89"/>
    <n v="31.59"/>
    <n v="-0.46"/>
    <n v="20.38"/>
    <n v="53.86"/>
    <n v="48.73"/>
    <n v="3.32"/>
    <n v="1.93"/>
    <n v="3.86"/>
    <n v="6.2"/>
    <n v="0.55000000000000004"/>
    <n v="26.16"/>
    <n v="1.68"/>
    <n v="146.88"/>
    <n v="33.67"/>
    <n v="546.1"/>
    <n v="12.35"/>
    <n v="-29.68"/>
    <x v="77"/>
    <n v="0.13"/>
    <x v="0"/>
    <x v="0"/>
  </r>
  <r>
    <x v="129"/>
    <n v="500335"/>
    <s v="BIRLACORPN"/>
    <s v="INE340A01012"/>
    <x v="8"/>
    <s v="Cement"/>
    <d v="2022-09-05T00:00:00"/>
    <n v="1005.05"/>
    <n v="3.74"/>
    <n v="823"/>
    <n v="1650"/>
    <n v="372.2"/>
    <n v="1650"/>
    <n v="372.2"/>
    <n v="1650"/>
    <n v="10.050000000000001"/>
    <n v="1650"/>
    <n v="7739.42"/>
    <n v="10863.28"/>
    <n v="2.19"/>
    <n v="2.88"/>
    <n v="8.9499999999999993"/>
    <n v="-25.54"/>
    <n v="23.53"/>
    <n v="0.73"/>
    <n v="17.260000000000002"/>
    <n v="24.47"/>
    <n v="15.56"/>
    <n v="1.28"/>
    <n v="1.35"/>
    <n v="7.36"/>
    <n v="1.79"/>
    <n v="1"/>
    <n v="9.6199999999999992"/>
    <n v="0.98"/>
    <n v="5.83"/>
    <n v="41.43"/>
    <n v="793.55"/>
    <n v="172.5"/>
    <n v="23.02"/>
    <x v="77"/>
    <n v="0.39"/>
    <x v="2"/>
    <x v="0"/>
  </r>
  <r>
    <x v="130"/>
    <n v="500067"/>
    <s v="BLUESTARCO"/>
    <s v="INE472A01039"/>
    <x v="10"/>
    <s v="ACs &amp; Refrigerators"/>
    <d v="2022-09-05T00:00:00"/>
    <n v="1111.4000000000001"/>
    <n v="1.8"/>
    <n v="787.95"/>
    <n v="1225"/>
    <n v="408.9"/>
    <n v="1225"/>
    <n v="408.9"/>
    <n v="1225"/>
    <n v="3.74"/>
    <n v="1225"/>
    <n v="10704.33"/>
    <n v="10581.58"/>
    <n v="2.3199999999999998"/>
    <n v="10"/>
    <n v="10.85"/>
    <n v="41.48"/>
    <n v="16.27"/>
    <n v="7.89"/>
    <n v="20.52"/>
    <n v="46.67"/>
    <n v="52.58"/>
    <n v="9.7899999999999991"/>
    <n v="8.8000000000000007"/>
    <n v="3.86"/>
    <n v="5.09"/>
    <n v="0.9"/>
    <n v="22.72"/>
    <n v="1.54"/>
    <n v="116.6"/>
    <n v="23.8"/>
    <n v="113.42"/>
    <n v="9.5299999999999994"/>
    <n v="-20.48"/>
    <x v="77"/>
    <n v="0.09"/>
    <x v="0"/>
    <x v="0"/>
  </r>
  <r>
    <x v="131"/>
    <n v="509488"/>
    <s v="GRAPHITE"/>
    <s v="INE371A01025"/>
    <x v="7"/>
    <s v="Refractories"/>
    <d v="2022-09-05T00:00:00"/>
    <n v="408.45"/>
    <n v="0.53"/>
    <n v="350"/>
    <n v="661"/>
    <n v="103"/>
    <n v="815.9"/>
    <n v="103"/>
    <n v="1127"/>
    <n v="2.96"/>
    <n v="1127"/>
    <n v="7980.12"/>
    <n v="6576.74"/>
    <n v="0.62"/>
    <n v="-7.74"/>
    <n v="-9.8000000000000007"/>
    <n v="-36.25"/>
    <n v="15.23"/>
    <n v="9.4499999999999993"/>
    <n v="17.98"/>
    <n v="21.03"/>
    <n v="16.75"/>
    <n v="1.6"/>
    <n v="1.87"/>
    <n v="12.11"/>
    <n v="0.43"/>
    <n v="2.4500000000000002"/>
    <n v="10.8"/>
    <n v="2.4300000000000002"/>
    <n v="-16.32"/>
    <n v="19.399999999999999"/>
    <n v="254.42"/>
    <n v="-25.03"/>
    <n v="-11.36"/>
    <x v="77"/>
    <n v="0.38"/>
    <x v="2"/>
    <x v="0"/>
  </r>
  <r>
    <x v="132"/>
    <n v="500300"/>
    <s v="GRASIM"/>
    <s v="INE047A01021"/>
    <x v="8"/>
    <s v="Cement"/>
    <d v="2022-09-05T00:00:00"/>
    <n v="1710.75"/>
    <n v="1.35"/>
    <n v="1276.5999999999999"/>
    <n v="1939"/>
    <n v="380"/>
    <n v="1939"/>
    <n v="380"/>
    <n v="1939"/>
    <n v="32.200000000000003"/>
    <n v="1939"/>
    <n v="112621.31"/>
    <n v="166266.53"/>
    <n v="2.12"/>
    <n v="8.32"/>
    <n v="27.72"/>
    <n v="13.26"/>
    <n v="35.08"/>
    <n v="7.89"/>
    <n v="11.18"/>
    <n v="14.37"/>
    <n v="21.82"/>
    <n v="1.44"/>
    <n v="1.1299999999999999"/>
    <n v="10.88"/>
    <n v="0.67"/>
    <n v="0.57999999999999996"/>
    <n v="7.63"/>
    <n v="1.08"/>
    <n v="16"/>
    <n v="118.73"/>
    <n v="1186.3900000000001"/>
    <n v="106.91"/>
    <n v="-83.87"/>
    <x v="77"/>
    <n v="0.12"/>
    <x v="0"/>
    <x v="0"/>
  </r>
  <r>
    <x v="133"/>
    <n v="500670"/>
    <s v="GNFC"/>
    <s v="INE113A01013"/>
    <x v="5"/>
    <s v="Nitrogenous Fertilizer."/>
    <d v="2022-09-05T00:00:00"/>
    <n v="742.85"/>
    <n v="0.35"/>
    <n v="327.45"/>
    <n v="912"/>
    <n v="95.55"/>
    <n v="912"/>
    <n v="95.55"/>
    <n v="912"/>
    <n v="18.100000000000001"/>
    <n v="912"/>
    <n v="11545.28"/>
    <n v="10250.42"/>
    <n v="-0.48"/>
    <n v="-3.46"/>
    <n v="12.32"/>
    <n v="121.15"/>
    <n v="61.9"/>
    <n v="19.149999999999999"/>
    <n v="25.34"/>
    <n v="5.66"/>
    <n v="6.57"/>
    <n v="1.35"/>
    <n v="0.96"/>
    <n v="28.55"/>
    <n v="0.21"/>
    <n v="1.35"/>
    <n v="3.42"/>
    <n v="1.1599999999999999"/>
    <n v="5.87"/>
    <n v="131.26"/>
    <n v="550.70000000000005"/>
    <n v="126.54"/>
    <n v="126.57"/>
    <x v="77"/>
    <n v="0.19"/>
    <x v="0"/>
    <x v="0"/>
  </r>
  <r>
    <x v="134"/>
    <n v="532892"/>
    <s v="MOTILALOFS"/>
    <s v="INE338I01027"/>
    <x v="6"/>
    <s v="Misc. Fin.services"/>
    <d v="2022-09-05T00:00:00"/>
    <n v="777.55"/>
    <n v="0.95"/>
    <n v="714"/>
    <n v="1014.8"/>
    <n v="426"/>
    <n v="1188"/>
    <n v="426"/>
    <n v="1588.4"/>
    <n v="43.6"/>
    <n v="1588.4"/>
    <n v="11485.59"/>
    <n v="12115.77"/>
    <n v="0.86"/>
    <n v="2.2200000000000002"/>
    <n v="-1.33"/>
    <n v="-4.0199999999999996"/>
    <n v="10.61"/>
    <n v="-8.6"/>
    <n v="23.45"/>
    <n v="10.39"/>
    <n v="22.85"/>
    <n v="2.1"/>
    <n v="2.87"/>
    <n v="16.149999999999999"/>
    <n v="0.46"/>
    <n v="1.29"/>
    <n v="6.22"/>
    <n v="2.8"/>
    <n v="11.36"/>
    <n v="74.89"/>
    <n v="370.83"/>
    <n v="67.78"/>
    <n v="89.55"/>
    <x v="77"/>
    <n v="0.23"/>
    <x v="0"/>
    <x v="0"/>
  </r>
  <r>
    <x v="135"/>
    <n v="500331"/>
    <s v="PIDILITIND"/>
    <s v="INE318A01026"/>
    <x v="5"/>
    <s v="Misc.Chem."/>
    <d v="2022-09-05T00:00:00"/>
    <n v="2832.75"/>
    <n v="-1.18"/>
    <n v="1988.55"/>
    <n v="2895"/>
    <n v="1185.55"/>
    <n v="2895"/>
    <n v="748.75"/>
    <n v="2895"/>
    <n v="7.08"/>
    <n v="2895"/>
    <n v="143988.39000000001"/>
    <n v="145457.46"/>
    <n v="6.22"/>
    <n v="10.91"/>
    <n v="29.02"/>
    <n v="21.71"/>
    <n v="27.69"/>
    <n v="27.63"/>
    <n v="30.43"/>
    <n v="107.59"/>
    <n v="69.67"/>
    <n v="21.46"/>
    <n v="16.25"/>
    <n v="1.3"/>
    <n v="10.33"/>
    <n v="0.35"/>
    <n v="70.27"/>
    <n v="12.99"/>
    <n v="150.71"/>
    <n v="26.38"/>
    <n v="132.30000000000001"/>
    <n v="18.8"/>
    <n v="10.81"/>
    <x v="77"/>
    <n v="0.02"/>
    <x v="1"/>
    <x v="0"/>
  </r>
  <r>
    <x v="136"/>
    <n v="524715"/>
    <s v="SUNPHARMA"/>
    <s v="INE044A01036"/>
    <x v="0"/>
    <s v="Drugs &amp; Pharma"/>
    <d v="2022-09-05T00:00:00"/>
    <n v="884.6"/>
    <n v="1.73"/>
    <n v="733.7"/>
    <n v="967.05"/>
    <n v="312"/>
    <n v="967.05"/>
    <n v="312"/>
    <n v="967.05"/>
    <n v="7.13"/>
    <n v="1200.8"/>
    <n v="212245.17"/>
    <n v="196837.59"/>
    <n v="0.51"/>
    <n v="-3.69"/>
    <n v="2.25"/>
    <n v="12.06"/>
    <n v="27.53"/>
    <n v="12.06"/>
    <n v="10.33"/>
    <n v="54.59"/>
    <n v="39.54"/>
    <n v="4.24"/>
    <n v="3.22"/>
    <n v="5.03"/>
    <n v="-11.32"/>
    <n v="1.1299999999999999"/>
    <n v="17.52"/>
    <n v="5.39"/>
    <n v="23.62"/>
    <n v="16.21"/>
    <n v="208.84"/>
    <n v="37.450000000000003"/>
    <n v="23.4"/>
    <x v="77"/>
    <n v="0.09"/>
    <x v="0"/>
    <x v="0"/>
  </r>
  <r>
    <x v="137"/>
    <n v="512070"/>
    <s v="UPL"/>
    <s v="INE628A01036"/>
    <x v="5"/>
    <s v="Inorganic Chem."/>
    <d v="2022-09-05T00:00:00"/>
    <n v="746.85"/>
    <n v="0.14000000000000001"/>
    <n v="607.5"/>
    <n v="848"/>
    <n v="240.15"/>
    <n v="864.75"/>
    <n v="240.15"/>
    <n v="864.75"/>
    <n v="1.08"/>
    <n v="864.75"/>
    <n v="56059.13"/>
    <n v="74897.58"/>
    <n v="-1.73"/>
    <n v="2.06"/>
    <n v="-2.96"/>
    <n v="-0.79"/>
    <n v="10"/>
    <n v="6.52"/>
    <n v="25.04"/>
    <n v="14.66"/>
    <n v="18.89"/>
    <n v="2.6"/>
    <n v="2.95"/>
    <n v="10.83"/>
    <n v="0.76"/>
    <n v="1.34"/>
    <n v="7.34"/>
    <n v="1.1499999999999999"/>
    <n v="8.6300000000000008"/>
    <n v="50.97"/>
    <n v="286.92"/>
    <n v="84.92"/>
    <n v="28.85"/>
    <x v="77"/>
    <n v="0.12"/>
    <x v="1"/>
    <x v="0"/>
  </r>
  <r>
    <x v="138"/>
    <n v="500620"/>
    <s v="GESHIP"/>
    <s v="INE017A01032"/>
    <x v="9"/>
    <s v="Shipping"/>
    <d v="2022-09-05T00:00:00"/>
    <n v="536.70000000000005"/>
    <n v="-5.31"/>
    <n v="265"/>
    <n v="585"/>
    <n v="162"/>
    <n v="585"/>
    <n v="162"/>
    <n v="585"/>
    <n v="13.6"/>
    <n v="625.79999999999995"/>
    <n v="7662.31"/>
    <n v="8714.59"/>
    <n v="-2.58"/>
    <n v="4.46"/>
    <n v="31.32"/>
    <n v="49.21"/>
    <n v="30.29"/>
    <n v="6"/>
    <n v="8.1300000000000008"/>
    <n v="7.14"/>
    <n v="9.84"/>
    <n v="0.9"/>
    <n v="0.65"/>
    <n v="20.27"/>
    <n v="0.6"/>
    <n v="1.85"/>
    <n v="4.0999999999999996"/>
    <n v="1.87"/>
    <n v="5.79"/>
    <n v="75.25"/>
    <n v="595.96"/>
    <n v="92.64"/>
    <n v="44.54"/>
    <x v="78"/>
    <n v="0.08"/>
    <x v="0"/>
    <x v="0"/>
  </r>
  <r>
    <x v="139"/>
    <n v="532331"/>
    <s v="AJANTPHARM"/>
    <s v="INE031B01049"/>
    <x v="0"/>
    <s v="Drugs &amp; Pharma"/>
    <d v="2022-09-05T00:00:00"/>
    <n v="1346.3"/>
    <n v="-0.57999999999999996"/>
    <n v="1061.77"/>
    <n v="1577.53"/>
    <n v="602.27"/>
    <n v="1623.33"/>
    <n v="550"/>
    <n v="1623.33"/>
    <n v="1.82"/>
    <n v="1623.33"/>
    <n v="17325.72"/>
    <n v="16981.810000000001"/>
    <n v="0.98"/>
    <n v="5.29"/>
    <n v="15.32"/>
    <n v="-8.77"/>
    <n v="24.7"/>
    <n v="11.07"/>
    <n v="33.909999999999997"/>
    <n v="24.28"/>
    <n v="24.28"/>
    <n v="5.03"/>
    <n v="4.78"/>
    <n v="6.1"/>
    <n v="2.98"/>
    <n v="0.47"/>
    <n v="16.22"/>
    <n v="4.8899999999999997"/>
    <n v="30.83"/>
    <n v="55.69"/>
    <n v="269.04000000000002"/>
    <n v="65.81"/>
    <n v="57.23"/>
    <x v="79"/>
    <n v="0.15"/>
    <x v="1"/>
    <x v="0"/>
  </r>
  <r>
    <x v="140"/>
    <n v="540743"/>
    <s v="GODREJAGRO"/>
    <s v="INE850D01014"/>
    <x v="2"/>
    <s v="Oil Cakes &amp; Animal Feed"/>
    <d v="2022-09-05T00:00:00"/>
    <n v="522.1"/>
    <n v="0.12"/>
    <n v="441"/>
    <n v="688.95"/>
    <n v="265.05"/>
    <n v="746.8"/>
    <m/>
    <m/>
    <n v="265.05"/>
    <n v="746.8"/>
    <n v="10018.290000000001"/>
    <n v="11554.42"/>
    <n v="0.45"/>
    <n v="6.49"/>
    <n v="-0.52"/>
    <n v="-17.88"/>
    <n v="5.0599999999999996"/>
    <m/>
    <m/>
    <n v="26.41"/>
    <n v="29.32"/>
    <n v="4.28"/>
    <n v="4.97"/>
    <n v="5.49"/>
    <n v="17.57"/>
    <n v="1.82"/>
    <n v="15.73"/>
    <n v="1.1399999999999999"/>
    <n v="-83.45"/>
    <n v="19.739999999999998"/>
    <n v="121.69"/>
    <n v="-6.25"/>
    <n v="-22.76"/>
    <x v="79"/>
    <n v="0.24"/>
    <x v="0"/>
    <x v="0"/>
  </r>
  <r>
    <x v="141"/>
    <n v="531642"/>
    <s v="MARICO"/>
    <s v="INE196A01026"/>
    <x v="2"/>
    <s v="Vegetable oils"/>
    <d v="2022-09-05T00:00:00"/>
    <n v="520.85"/>
    <n v="-0.52"/>
    <n v="455.65"/>
    <n v="607.70000000000005"/>
    <n v="233.8"/>
    <n v="607.70000000000005"/>
    <n v="233.8"/>
    <n v="607.70000000000005"/>
    <n v="4.43"/>
    <n v="607.70000000000005"/>
    <n v="67388.08"/>
    <n v="66674.7"/>
    <n v="1.02"/>
    <n v="-2.0099999999999998"/>
    <n v="1.44"/>
    <n v="-7.12"/>
    <n v="10.68"/>
    <n v="10.61"/>
    <n v="17.57"/>
    <n v="54.3"/>
    <n v="50.2"/>
    <n v="18.22"/>
    <n v="15.02"/>
    <n v="2.65"/>
    <n v="5.33"/>
    <n v="1.77"/>
    <n v="36.72"/>
    <n v="7.06"/>
    <n v="66.33"/>
    <n v="9.6"/>
    <n v="28.6"/>
    <n v="7.88"/>
    <n v="7.13"/>
    <x v="80"/>
    <n v="0.14000000000000001"/>
    <x v="0"/>
    <x v="0"/>
  </r>
  <r>
    <x v="142"/>
    <n v="532683"/>
    <s v="AIAENG"/>
    <s v="INE212H01026"/>
    <x v="11"/>
    <s v="Castings &amp; Forgings"/>
    <d v="2022-09-05T00:00:00"/>
    <n v="2585.75"/>
    <n v="-0.42"/>
    <n v="1517"/>
    <n v="2687.35"/>
    <n v="1102.2"/>
    <n v="2687.35"/>
    <n v="1102.2"/>
    <n v="2687.35"/>
    <n v="75.3"/>
    <n v="2687.35"/>
    <n v="24400.68"/>
    <n v="22918.43"/>
    <n v="1.58"/>
    <n v="5.84"/>
    <n v="15.07"/>
    <n v="23.3"/>
    <n v="19.34"/>
    <n v="14.49"/>
    <n v="22.49"/>
    <n v="36.92"/>
    <n v="31.58"/>
    <n v="4.93"/>
    <n v="4.49"/>
    <n v="4.3"/>
    <n v="4.26"/>
    <n v="0.35"/>
    <n v="24.55"/>
    <n v="6.34"/>
    <n v="-622.16"/>
    <n v="70.06"/>
    <n v="524.42999999999995"/>
    <n v="-4.16"/>
    <n v="-1.56"/>
    <x v="81"/>
    <n v="0.04"/>
    <x v="1"/>
    <x v="0"/>
  </r>
  <r>
    <x v="143"/>
    <n v="524804"/>
    <s v="AUROPHARMA"/>
    <s v="INE406A01037"/>
    <x v="0"/>
    <s v="Drugs &amp; Pharma"/>
    <d v="2022-09-05T00:00:00"/>
    <n v="539.54999999999995"/>
    <n v="0.87"/>
    <n v="503.45"/>
    <n v="767.45"/>
    <n v="281.14999999999998"/>
    <n v="1063.9000000000001"/>
    <n v="281.14999999999998"/>
    <n v="1063.9000000000001"/>
    <n v="6.8"/>
    <n v="1063.9000000000001"/>
    <n v="31614.32"/>
    <n v="29128.19"/>
    <n v="-1.87"/>
    <n v="-5.52"/>
    <n v="2.11"/>
    <n v="-28.81"/>
    <n v="-3.43"/>
    <n v="-6.34"/>
    <n v="24.7"/>
    <n v="13.2"/>
    <n v="14.16"/>
    <n v="1.26"/>
    <n v="2.66"/>
    <n v="11.86"/>
    <n v="7.81"/>
    <n v="1.67"/>
    <n v="6.67"/>
    <n v="1.33"/>
    <n v="6.3"/>
    <n v="40.94"/>
    <n v="428.38"/>
    <n v="85.62"/>
    <n v="45.37"/>
    <x v="81"/>
    <n v="0.3"/>
    <x v="1"/>
    <x v="1"/>
  </r>
  <r>
    <x v="144"/>
    <n v="542216"/>
    <s v="DALBHARAT"/>
    <s v="INE00R701025"/>
    <x v="8"/>
    <s v="Cement"/>
    <d v="2022-09-05T00:00:00"/>
    <n v="1550.6"/>
    <n v="1.04"/>
    <n v="1212.5"/>
    <n v="2548.4"/>
    <n v="402.7"/>
    <n v="2548.4"/>
    <m/>
    <m/>
    <n v="402.7"/>
    <n v="2548.4"/>
    <n v="29043.58"/>
    <n v="27347.69"/>
    <n v="1.24"/>
    <n v="-0.72"/>
    <n v="23.77"/>
    <n v="-30.45"/>
    <n v="20.059999999999999"/>
    <m/>
    <m/>
    <n v="26.65"/>
    <n v="32.19"/>
    <n v="1.83"/>
    <n v="1.8"/>
    <n v="4.92"/>
    <n v="0.77"/>
    <n v="0.57999999999999996"/>
    <n v="11.15"/>
    <n v="2.42"/>
    <n v="14.99"/>
    <n v="58.14"/>
    <n v="845.71"/>
    <n v="104.7"/>
    <n v="6.11"/>
    <x v="81"/>
    <n v="0.39"/>
    <x v="0"/>
    <x v="0"/>
  </r>
  <r>
    <x v="145"/>
    <n v="500645"/>
    <s v="DEEPAKFERT"/>
    <s v="INE501A01019"/>
    <x v="5"/>
    <s v="Misc.Chem."/>
    <d v="2022-09-05T00:00:00"/>
    <n v="887.25"/>
    <n v="3.05"/>
    <n v="343.55"/>
    <n v="1000"/>
    <n v="55.27"/>
    <n v="1000"/>
    <n v="55.27"/>
    <n v="1000"/>
    <n v="11.73"/>
    <n v="1000"/>
    <n v="11238.16"/>
    <n v="12330.31"/>
    <n v="-7"/>
    <n v="5.68"/>
    <n v="33.4"/>
    <n v="110.57"/>
    <n v="125.6"/>
    <n v="19.38"/>
    <n v="22.13"/>
    <n v="11.42"/>
    <n v="11.73"/>
    <n v="2.54"/>
    <n v="0.86"/>
    <n v="13.24"/>
    <n v="0.24"/>
    <n v="1.01"/>
    <n v="6.65"/>
    <n v="1.28"/>
    <n v="9.2799999999999994"/>
    <n v="77.7"/>
    <n v="349.78"/>
    <n v="100.42"/>
    <n v="5.34"/>
    <x v="81"/>
    <n v="0.11"/>
    <x v="0"/>
    <x v="0"/>
  </r>
  <r>
    <x v="146"/>
    <n v="541557"/>
    <s v="FINEORG"/>
    <s v="INE686Y01026"/>
    <x v="5"/>
    <s v="Organic Chemicals"/>
    <d v="2022-09-05T00:00:00"/>
    <n v="6122.05"/>
    <n v="-0.37"/>
    <n v="2962.15"/>
    <n v="6909.35"/>
    <n v="1425"/>
    <n v="6909.35"/>
    <m/>
    <m/>
    <n v="735"/>
    <n v="6909.35"/>
    <n v="18764.98"/>
    <n v="18666.22"/>
    <n v="-1.56"/>
    <n v="8"/>
    <n v="21.76"/>
    <n v="100"/>
    <n v="63.04"/>
    <m/>
    <m/>
    <n v="48.93"/>
    <n v="58.69"/>
    <n v="16.77"/>
    <n v="12.08"/>
    <n v="3.08"/>
    <n v="1.18"/>
    <n v="0.15"/>
    <n v="32.700000000000003"/>
    <n v="8.2799999999999994"/>
    <n v="280.18"/>
    <n v="125.08"/>
    <n v="365.05"/>
    <n v="21.84"/>
    <n v="7.53"/>
    <x v="81"/>
    <n v="0.11"/>
    <x v="0"/>
    <x v="0"/>
  </r>
  <r>
    <x v="147"/>
    <n v="532155"/>
    <s v="GAIL"/>
    <s v="INE129A01019"/>
    <x v="12"/>
    <s v="Natural Gas Utilities"/>
    <d v="2022-09-05T00:00:00"/>
    <n v="136.75"/>
    <n v="1.07"/>
    <n v="125.2"/>
    <n v="173.5"/>
    <n v="65"/>
    <n v="173.5"/>
    <n v="65"/>
    <n v="199.7"/>
    <n v="6.38"/>
    <n v="199.7"/>
    <n v="59942.99"/>
    <n v="64377.52"/>
    <n v="1.64"/>
    <n v="-2.39"/>
    <n v="-7.35"/>
    <n v="-7.23"/>
    <n v="2.42"/>
    <n v="-0.8"/>
    <n v="3.09"/>
    <n v="4.4800000000000004"/>
    <n v="9.1"/>
    <n v="0.91"/>
    <n v="1.23"/>
    <n v="25.94"/>
    <n v="0.21"/>
    <n v="7.31"/>
    <n v="3.54"/>
    <n v="0.53"/>
    <n v="6.23"/>
    <n v="30.5"/>
    <n v="150.47"/>
    <n v="21.68"/>
    <n v="5.5"/>
    <x v="81"/>
    <n v="0.21"/>
    <x v="0"/>
    <x v="0"/>
  </r>
  <r>
    <x v="148"/>
    <n v="500292"/>
    <s v="HEIDELBERG"/>
    <s v="INE578A01017"/>
    <x v="8"/>
    <s v="Cement"/>
    <d v="2022-09-05T00:00:00"/>
    <n v="186.1"/>
    <n v="-1.27"/>
    <n v="164"/>
    <n v="277.95"/>
    <n v="120"/>
    <n v="284.95"/>
    <n v="116.6"/>
    <n v="284.95"/>
    <n v="4.05"/>
    <n v="284.95"/>
    <n v="4219.54"/>
    <n v="4080.88"/>
    <n v="-5.94"/>
    <n v="-0.59"/>
    <n v="1.42"/>
    <n v="-29.39"/>
    <n v="-1.8"/>
    <n v="8.43"/>
    <n v="15.94"/>
    <n v="17.940000000000001"/>
    <n v="18"/>
    <n v="2.61"/>
    <n v="3.42"/>
    <n v="9.5299999999999994"/>
    <n v="0.62"/>
    <n v="4.83"/>
    <n v="9.1199999999999992"/>
    <n v="1.82"/>
    <n v="13.98"/>
    <n v="10.38"/>
    <n v="71.349999999999994"/>
    <n v="13.32"/>
    <n v="10.54"/>
    <x v="81"/>
    <n v="0.33"/>
    <x v="0"/>
    <x v="1"/>
  </r>
  <r>
    <x v="149"/>
    <n v="540716"/>
    <s v="ICICIGI"/>
    <s v="INE765G01017"/>
    <x v="16"/>
    <s v="General Insurance"/>
    <d v="2022-09-05T00:00:00"/>
    <n v="1261.8499999999999"/>
    <n v="0.23"/>
    <n v="1071"/>
    <n v="1675"/>
    <n v="805"/>
    <n v="1675"/>
    <m/>
    <m/>
    <n v="619"/>
    <n v="1675"/>
    <n v="62052.55"/>
    <n v="61717.81"/>
    <n v="0.14000000000000001"/>
    <n v="4.96"/>
    <n v="3.57"/>
    <n v="-22.57"/>
    <n v="3.28"/>
    <m/>
    <m/>
    <n v="43.52"/>
    <n v="47.77"/>
    <n v="6.55"/>
    <n v="8.6199999999999992"/>
    <n v="9.6"/>
    <n v="3.43"/>
    <n v="0.71"/>
    <n v="32.65"/>
    <n v="4.6500000000000004"/>
    <n v="76.69"/>
    <n v="29.03"/>
    <n v="192.87"/>
    <n v="16.48"/>
    <n v="23.02"/>
    <x v="81"/>
    <n v="0.25"/>
    <x v="0"/>
    <x v="0"/>
  </r>
  <r>
    <x v="150"/>
    <n v="535789"/>
    <s v="IBULHSGFIN"/>
    <s v="INE148I01020"/>
    <x v="6"/>
    <s v="Housing Finance"/>
    <d v="2022-09-05T00:00:00"/>
    <n v="134.9"/>
    <n v="1.24"/>
    <n v="89"/>
    <n v="282.60000000000002"/>
    <n v="81"/>
    <n v="458.95"/>
    <n v="81"/>
    <n v="1440"/>
    <n v="81"/>
    <n v="1440"/>
    <n v="6359.48"/>
    <n v="53113.61"/>
    <n v="-1.42"/>
    <n v="11.4"/>
    <n v="10.029999999999999"/>
    <n v="-41.51"/>
    <n v="-33.479999999999997"/>
    <n v="-35.78"/>
    <m/>
    <n v="5.38"/>
    <n v="7.42"/>
    <n v="0.37"/>
    <n v="0.7"/>
    <n v="14.74"/>
    <n v="-0.31"/>
    <n v="6.67"/>
    <n v="6.78"/>
    <n v="0.73"/>
    <n v="0.9"/>
    <n v="25.08"/>
    <n v="361.3"/>
    <n v="159.16999999999999"/>
    <n v="158.27000000000001"/>
    <x v="81"/>
    <n v="0.52"/>
    <x v="0"/>
    <x v="1"/>
  </r>
  <r>
    <x v="151"/>
    <n v="517385"/>
    <s v="SYMPHONY"/>
    <s v="INE225D01027"/>
    <x v="10"/>
    <s v="ACs &amp; Refrigerators"/>
    <d v="2022-09-05T00:00:00"/>
    <n v="925.25"/>
    <n v="-0.81"/>
    <n v="828"/>
    <n v="1215"/>
    <n v="690"/>
    <n v="1529.65"/>
    <n v="690"/>
    <n v="2212.75"/>
    <n v="0.16"/>
    <n v="2212.75"/>
    <n v="6472.77"/>
    <n v="6362.6"/>
    <n v="-0.78"/>
    <n v="-0.44"/>
    <n v="-6.01"/>
    <n v="-4.3600000000000003"/>
    <n v="-9.02"/>
    <n v="-6.21"/>
    <n v="17.73"/>
    <n v="45.25"/>
    <n v="60.74"/>
    <n v="7.45"/>
    <n v="10.92"/>
    <n v="3.96"/>
    <n v="-7.32"/>
    <n v="0.97"/>
    <n v="27.78"/>
    <n v="5.69"/>
    <n v="113.88"/>
    <n v="20.440000000000001"/>
    <n v="124.14"/>
    <n v="8.1300000000000008"/>
    <n v="8.51"/>
    <x v="81"/>
    <n v="0.24"/>
    <x v="2"/>
    <x v="1"/>
  </r>
  <r>
    <x v="152"/>
    <n v="500411"/>
    <s v="THERMAX"/>
    <s v="INE152A01029"/>
    <x v="7"/>
    <s v="Industrial Machinery"/>
    <d v="2022-09-05T00:00:00"/>
    <n v="2419.9499999999998"/>
    <n v="0.88"/>
    <n v="1302"/>
    <n v="2537.5"/>
    <n v="570"/>
    <n v="2537.5"/>
    <n v="570"/>
    <n v="2537.5"/>
    <n v="2.5299999999999998"/>
    <n v="2537.5"/>
    <n v="28835.23"/>
    <n v="27235.279999999999"/>
    <n v="-2.92"/>
    <n v="16.66"/>
    <n v="17.100000000000001"/>
    <n v="68.95"/>
    <n v="34.26"/>
    <n v="22.3"/>
    <n v="17.34"/>
    <n v="87.74"/>
    <n v="61.96"/>
    <n v="8.1199999999999992"/>
    <n v="4.54"/>
    <n v="2.13"/>
    <n v="24.47"/>
    <n v="0.37"/>
    <n v="47.24"/>
    <n v="4.28"/>
    <n v="88.8"/>
    <n v="27.6"/>
    <n v="298.16000000000003"/>
    <n v="28.84"/>
    <n v="30.29"/>
    <x v="81"/>
    <n v="0.05"/>
    <x v="0"/>
    <x v="0"/>
  </r>
  <r>
    <x v="153"/>
    <n v="532779"/>
    <s v="TORNTPOWER"/>
    <s v="INE813H01021"/>
    <x v="12"/>
    <s v="Electricity Distribution"/>
    <d v="2022-09-05T00:00:00"/>
    <n v="572.6"/>
    <n v="-0.83"/>
    <n v="415.25"/>
    <n v="610"/>
    <n v="231.95"/>
    <n v="610"/>
    <n v="207.7"/>
    <n v="610"/>
    <n v="45"/>
    <n v="610"/>
    <n v="27491.279999999999"/>
    <n v="36211.18"/>
    <n v="-0.65"/>
    <n v="7.71"/>
    <n v="22.99"/>
    <n v="17.760000000000002"/>
    <n v="28.38"/>
    <n v="21.39"/>
    <n v="13.78"/>
    <n v="36.68"/>
    <n v="14.2"/>
    <n v="2.63"/>
    <n v="1.62"/>
    <n v="8.9499999999999993"/>
    <n v="7.17"/>
    <n v="1.57"/>
    <n v="8.56"/>
    <n v="1.56"/>
    <n v="8.68"/>
    <n v="15.59"/>
    <n v="217.33"/>
    <n v="65.900000000000006"/>
    <n v="-3.74"/>
    <x v="81"/>
    <n v="0.06"/>
    <x v="0"/>
    <x v="0"/>
  </r>
  <r>
    <x v="154"/>
    <n v="532187"/>
    <s v="INDUSINDBK"/>
    <s v="INE095A01012"/>
    <x v="6"/>
    <s v="Banking"/>
    <d v="2022-09-05T00:00:00"/>
    <n v="1108"/>
    <n v="0.66"/>
    <n v="763.2"/>
    <n v="1242"/>
    <n v="235.55"/>
    <n v="1596.55"/>
    <n v="235.55"/>
    <n v="2038"/>
    <n v="8.5"/>
    <n v="2038"/>
    <n v="85846.87"/>
    <n v="64081.52"/>
    <n v="3.58"/>
    <n v="5.5"/>
    <n v="19.87"/>
    <n v="10.39"/>
    <n v="-5.61"/>
    <n v="-7.87"/>
    <n v="13.38"/>
    <n v="15.84"/>
    <n v="24.14"/>
    <n v="1.74"/>
    <n v="2.0499999999999998"/>
    <n v="36.26"/>
    <n v="0.8"/>
    <n v="0.77"/>
    <n v="4.8"/>
    <n v="2.73"/>
    <n v="5.15"/>
    <n v="69.92"/>
    <n v="636.42999999999995"/>
    <n v="215.22"/>
    <n v="126.03"/>
    <x v="82"/>
    <n v="0.11"/>
    <x v="0"/>
    <x v="1"/>
  </r>
  <r>
    <x v="155"/>
    <n v="500253"/>
    <s v="LICHSGFIN"/>
    <s v="INE115A01026"/>
    <x v="6"/>
    <s v="Housing Finance"/>
    <d v="2022-09-05T00:00:00"/>
    <n v="425.55"/>
    <n v="1.79"/>
    <n v="291.75"/>
    <n v="462.5"/>
    <n v="185.25"/>
    <n v="542.45000000000005"/>
    <n v="185.25"/>
    <n v="684.55"/>
    <n v="4.5999999999999996"/>
    <n v="794.1"/>
    <n v="23407.93"/>
    <n v="227212.01"/>
    <n v="6.03"/>
    <n v="14.41"/>
    <n v="13.63"/>
    <n v="4.51"/>
    <n v="1.21"/>
    <n v="-8.85"/>
    <n v="5.86"/>
    <n v="7.65"/>
    <n v="9.84"/>
    <n v="0.91"/>
    <n v="1.1100000000000001"/>
    <n v="7.94"/>
    <n v="0.73"/>
    <n v="2"/>
    <n v="12.6"/>
    <n v="1.1499999999999999"/>
    <n v="-2.0699999999999998"/>
    <n v="55.65"/>
    <n v="466.81"/>
    <n v="-224.38"/>
    <n v="72.81"/>
    <x v="82"/>
    <n v="0.08"/>
    <x v="0"/>
    <x v="0"/>
  </r>
  <r>
    <x v="156"/>
    <n v="541143"/>
    <s v="BDL"/>
    <s v="INE171Z01018"/>
    <x v="17"/>
    <s v="Others"/>
    <d v="2022-09-05T00:00:00"/>
    <n v="830.35"/>
    <n v="-0.55000000000000004"/>
    <n v="368.15"/>
    <n v="904.95"/>
    <n v="145.30000000000001"/>
    <n v="904.95"/>
    <m/>
    <m/>
    <n v="145.30000000000001"/>
    <n v="904.95"/>
    <n v="15198.6"/>
    <n v="13393.37"/>
    <n v="0.48"/>
    <n v="-1.21"/>
    <n v="4.3499999999999996"/>
    <n v="110.06"/>
    <n v="44.92"/>
    <m/>
    <m/>
    <n v="27.1"/>
    <n v="19.25"/>
    <n v="4.9800000000000004"/>
    <n v="2.59"/>
    <n v="7.14"/>
    <n v="2.39"/>
    <n v="1"/>
    <n v="14.52"/>
    <n v="4.6399999999999997"/>
    <n v="28.7"/>
    <n v="30.59"/>
    <n v="166.46"/>
    <n v="28.9"/>
    <n v="21.28"/>
    <x v="83"/>
    <n v="0.08"/>
    <x v="0"/>
    <x v="0"/>
  </r>
  <r>
    <x v="157"/>
    <n v="531162"/>
    <s v="EMAMILTD"/>
    <s v="INE548C01032"/>
    <x v="2"/>
    <s v="Household &amp; Personal Products"/>
    <d v="2022-09-05T00:00:00"/>
    <n v="495.1"/>
    <n v="0.61"/>
    <n v="393.4"/>
    <n v="612"/>
    <n v="130.94999999999999"/>
    <n v="621.79999999999995"/>
    <n v="130.94999999999999"/>
    <n v="714"/>
    <n v="2.34"/>
    <n v="714"/>
    <n v="21836.93"/>
    <n v="21823.8"/>
    <n v="1.64"/>
    <n v="7.65"/>
    <n v="15.29"/>
    <n v="-18.25"/>
    <n v="18.309999999999999"/>
    <n v="-2.0099999999999998"/>
    <n v="11.64"/>
    <n v="26.15"/>
    <n v="52.1"/>
    <n v="10.14"/>
    <n v="9.93"/>
    <n v="3.64"/>
    <n v="1.07"/>
    <n v="1.62"/>
    <n v="20.85"/>
    <n v="6.6"/>
    <n v="33.92"/>
    <n v="18.93"/>
    <n v="48.82"/>
    <n v="14.59"/>
    <n v="12.09"/>
    <x v="84"/>
    <n v="0.19"/>
    <x v="0"/>
    <x v="0"/>
  </r>
  <r>
    <x v="158"/>
    <n v="530001"/>
    <s v="GUJALKALI"/>
    <s v="INE186A01019"/>
    <x v="5"/>
    <s v="Caustic Soda"/>
    <d v="2022-09-05T00:00:00"/>
    <n v="887.9"/>
    <n v="-0.48"/>
    <n v="448.5"/>
    <n v="1044.75"/>
    <n v="165"/>
    <n v="1044.75"/>
    <n v="165"/>
    <n v="1044.75"/>
    <n v="6.74"/>
    <n v="1044.75"/>
    <n v="6521.2"/>
    <n v="6630.7"/>
    <n v="-1.1200000000000001"/>
    <n v="10.02"/>
    <n v="9.7100000000000009"/>
    <n v="95.57"/>
    <n v="28.24"/>
    <n v="15.16"/>
    <n v="21.45"/>
    <n v="9.49"/>
    <n v="9.51"/>
    <n v="1.07"/>
    <n v="0.83"/>
    <n v="16.86"/>
    <n v="-1.77"/>
    <n v="1.1299999999999999"/>
    <n v="5.19"/>
    <n v="1.56"/>
    <n v="15.48"/>
    <n v="93.62"/>
    <n v="833.55"/>
    <n v="57.35"/>
    <n v="36.14"/>
    <x v="84"/>
    <n v="0.15"/>
    <x v="0"/>
    <x v="0"/>
  </r>
  <r>
    <x v="159"/>
    <n v="542650"/>
    <s v="METROPOLIS"/>
    <s v="INE112L01020"/>
    <x v="0"/>
    <s v="Diagnostics Services"/>
    <d v="2022-09-05T00:00:00"/>
    <n v="1377.45"/>
    <n v="-1.81"/>
    <n v="1355.5"/>
    <n v="3579.9"/>
    <n v="993.2"/>
    <n v="3579.9"/>
    <m/>
    <m/>
    <n v="904.85"/>
    <n v="3579.9"/>
    <n v="7050.53"/>
    <n v="7277.89"/>
    <n v="-2.94"/>
    <n v="-12.44"/>
    <n v="-16.21"/>
    <n v="-51.43"/>
    <n v="4.29"/>
    <m/>
    <m/>
    <n v="40.83"/>
    <n v="60.1"/>
    <n v="7.76"/>
    <n v="16.29"/>
    <n v="3.81"/>
    <n v="3.51"/>
    <n v="0.57999999999999996"/>
    <n v="22.34"/>
    <n v="5.97"/>
    <n v="27.84"/>
    <n v="33.729999999999997"/>
    <n v="177.37"/>
    <n v="49.49"/>
    <n v="45.11"/>
    <x v="84"/>
    <n v="0.62"/>
    <x v="0"/>
    <x v="0"/>
  </r>
  <r>
    <x v="160"/>
    <n v="500325"/>
    <s v="RELIANCE"/>
    <s v="INE002A01018"/>
    <x v="12"/>
    <s v="Oil Refineries &amp; Marketing"/>
    <d v="2022-09-05T00:00:00"/>
    <n v="2569.8000000000002"/>
    <n v="1.55"/>
    <n v="2180"/>
    <n v="2856.15"/>
    <n v="867.43"/>
    <n v="2856.15"/>
    <n v="771.78"/>
    <n v="2856.15"/>
    <n v="48.82"/>
    <n v="2856.15"/>
    <n v="1738725.14"/>
    <n v="1833670.16"/>
    <n v="-1.84"/>
    <n v="-0.08"/>
    <n v="-7.54"/>
    <n v="7.59"/>
    <n v="29.26"/>
    <n v="26.32"/>
    <n v="20.87"/>
    <n v="26.2"/>
    <n v="23.77"/>
    <n v="2.1800000000000002"/>
    <n v="2.19"/>
    <n v="6.4"/>
    <n v="1.45"/>
    <n v="0.31"/>
    <n v="13.28"/>
    <n v="2.17"/>
    <n v="15.71"/>
    <n v="98.12"/>
    <n v="1180.26"/>
    <n v="163.57"/>
    <n v="-3.04"/>
    <x v="84"/>
    <n v="0.1"/>
    <x v="1"/>
    <x v="0"/>
  </r>
  <r>
    <x v="161"/>
    <n v="500550"/>
    <s v="SIEMENS"/>
    <s v="INE003A01024"/>
    <x v="7"/>
    <s v="Switching Equipment"/>
    <d v="2022-09-05T00:00:00"/>
    <n v="2935.4"/>
    <n v="0.74"/>
    <n v="2021"/>
    <n v="2975"/>
    <n v="947"/>
    <n v="2975"/>
    <n v="841"/>
    <n v="2975"/>
    <n v="16.989999999999998"/>
    <n v="2975"/>
    <n v="104535.54"/>
    <n v="98556.12"/>
    <n v="0.53"/>
    <n v="10.83"/>
    <n v="24.98"/>
    <n v="29.46"/>
    <n v="35.97"/>
    <n v="18.059999999999999"/>
    <n v="15.92"/>
    <n v="86.11"/>
    <n v="48.51"/>
    <n v="9.56"/>
    <n v="5.62"/>
    <n v="1.94"/>
    <n v="-4.83"/>
    <n v="0.27"/>
    <n v="49.87"/>
    <n v="6.61"/>
    <n v="73.510000000000005"/>
    <n v="34.06"/>
    <n v="306.92"/>
    <n v="39.950000000000003"/>
    <n v="42.33"/>
    <x v="84"/>
    <n v="0.01"/>
    <x v="0"/>
    <x v="0"/>
  </r>
  <r>
    <x v="162"/>
    <n v="540212"/>
    <s v="TCIEXP"/>
    <s v="INE586V01016"/>
    <x v="9"/>
    <s v="Courier Services"/>
    <d v="2022-09-05T00:00:00"/>
    <n v="1781.2"/>
    <n v="-0.89"/>
    <n v="1436.4"/>
    <n v="2572"/>
    <n v="455.8"/>
    <n v="2572"/>
    <n v="425"/>
    <n v="2572"/>
    <n v="265.14999999999998"/>
    <n v="2572"/>
    <n v="6869.02"/>
    <n v="6819.3"/>
    <n v="-0.13"/>
    <n v="4.57"/>
    <n v="6.23"/>
    <n v="22.26"/>
    <n v="41.51"/>
    <n v="27.76"/>
    <m/>
    <n v="50.47"/>
    <n v="40.590000000000003"/>
    <n v="12.17"/>
    <n v="10.11"/>
    <n v="2.83"/>
    <n v="1.93"/>
    <n v="0.45"/>
    <n v="35.17"/>
    <n v="5.98"/>
    <n v="53.85"/>
    <n v="35.340000000000003"/>
    <n v="146.56"/>
    <n v="33.130000000000003"/>
    <n v="12.4"/>
    <x v="84"/>
    <n v="0.31"/>
    <x v="0"/>
    <x v="0"/>
  </r>
  <r>
    <x v="163"/>
    <n v="500085"/>
    <s v="CHAMBLFERT"/>
    <s v="INE085A01013"/>
    <x v="5"/>
    <s v="Nitrogenous Fertilizer."/>
    <d v="2022-09-05T00:00:00"/>
    <n v="345.65"/>
    <n v="-0.04"/>
    <n v="260.8"/>
    <n v="516"/>
    <n v="93.8"/>
    <n v="516"/>
    <n v="93.8"/>
    <n v="516"/>
    <n v="8.5"/>
    <n v="516"/>
    <n v="14386.22"/>
    <n v="18146.849999999999"/>
    <n v="-0.72"/>
    <n v="7.95"/>
    <n v="-1.76"/>
    <n v="9.4"/>
    <n v="29.87"/>
    <n v="18.22"/>
    <n v="17.54"/>
    <n v="9.4499999999999993"/>
    <n v="9.19"/>
    <n v="2.15"/>
    <n v="2.2000000000000002"/>
    <n v="11.69"/>
    <n v="0.33"/>
    <n v="2.17"/>
    <n v="7.72"/>
    <n v="0.73"/>
    <n v="-593.74"/>
    <n v="36.67"/>
    <n v="161.25"/>
    <n v="-0.57999999999999996"/>
    <n v="-16.73"/>
    <x v="85"/>
    <n v="0.33"/>
    <x v="2"/>
    <x v="0"/>
  </r>
  <r>
    <x v="164"/>
    <n v="517354"/>
    <s v="HAVELLS"/>
    <s v="INE176B01034"/>
    <x v="7"/>
    <s v="Switching Equipment"/>
    <d v="2022-09-05T00:00:00"/>
    <n v="1379.8"/>
    <n v="-0.18"/>
    <n v="1040"/>
    <n v="1504.45"/>
    <n v="447.05"/>
    <n v="1504.45"/>
    <n v="447.05"/>
    <n v="1504.45"/>
    <n v="0.47"/>
    <n v="1504.45"/>
    <n v="86445.58"/>
    <n v="84266.3"/>
    <n v="4.24"/>
    <n v="5.34"/>
    <n v="19.34"/>
    <n v="-3.54"/>
    <n v="29.46"/>
    <n v="22.86"/>
    <n v="28.64"/>
    <n v="71.95"/>
    <n v="58.98"/>
    <n v="13.87"/>
    <n v="10.94"/>
    <n v="2.19"/>
    <n v="3.76"/>
    <n v="0.54"/>
    <n v="43.43"/>
    <n v="5.55"/>
    <n v="50.03"/>
    <n v="19.22"/>
    <n v="99.69"/>
    <n v="27.59"/>
    <n v="24.31"/>
    <x v="85"/>
    <n v="0.08"/>
    <x v="1"/>
    <x v="0"/>
  </r>
  <r>
    <x v="165"/>
    <n v="532725"/>
    <s v="SOLARINDS"/>
    <s v="INE343H01029"/>
    <x v="5"/>
    <s v="Explosives"/>
    <d v="2022-09-05T00:00:00"/>
    <n v="3494.55"/>
    <n v="4.8099999999999996"/>
    <n v="1700.7"/>
    <n v="3588.5"/>
    <n v="772.05"/>
    <n v="3588.5"/>
    <n v="772.05"/>
    <n v="3588.5"/>
    <n v="18.3"/>
    <n v="3588.5"/>
    <n v="31807.25"/>
    <n v="30931.31"/>
    <n v="4.4400000000000004"/>
    <n v="16.989999999999998"/>
    <n v="24.68"/>
    <n v="97.61"/>
    <n v="48.25"/>
    <n v="31.6"/>
    <n v="33.409999999999997"/>
    <n v="61.88"/>
    <n v="43.75"/>
    <n v="15.17"/>
    <n v="8.51"/>
    <n v="2.44"/>
    <n v="2.9"/>
    <n v="0.21"/>
    <n v="35.03"/>
    <n v="6.71"/>
    <n v="106.81"/>
    <n v="56.8"/>
    <n v="231.73"/>
    <n v="32.909999999999997"/>
    <n v="-3.87"/>
    <x v="85"/>
    <n v="0.03"/>
    <x v="1"/>
    <x v="0"/>
  </r>
  <r>
    <x v="166"/>
    <n v="500114"/>
    <s v="TITAN"/>
    <s v="INE280A01028"/>
    <x v="10"/>
    <s v="Gems, Jewellery &amp; Accessories"/>
    <d v="2022-09-05T00:00:00"/>
    <n v="2627.35"/>
    <n v="0.56000000000000005"/>
    <n v="1825.05"/>
    <n v="2768"/>
    <n v="720"/>
    <n v="2768"/>
    <n v="563.6"/>
    <n v="2768"/>
    <n v="1.17"/>
    <n v="2768"/>
    <n v="233252.5"/>
    <n v="236217.74"/>
    <n v="3.73"/>
    <n v="8.4"/>
    <n v="19.190000000000001"/>
    <n v="30.11"/>
    <n v="36.32"/>
    <n v="33.82"/>
    <n v="27.82"/>
    <n v="79.3"/>
    <n v="78.430000000000007"/>
    <n v="23.1"/>
    <n v="17.32"/>
    <n v="1.88"/>
    <n v="2.69"/>
    <n v="0.28999999999999998"/>
    <n v="51"/>
    <n v="6.99"/>
    <n v="-322.17"/>
    <n v="33.090000000000003"/>
    <n v="113.62"/>
    <n v="-8.1300000000000008"/>
    <n v="-9.52"/>
    <x v="85"/>
    <n v="0.05"/>
    <x v="1"/>
    <x v="0"/>
  </r>
  <r>
    <x v="167"/>
    <n v="543237"/>
    <s v="MAZDOCK"/>
    <s v="INE249Z01012"/>
    <x v="7"/>
    <s v="Ship Building"/>
    <d v="2022-09-05T00:00:00"/>
    <n v="392.1"/>
    <n v="-1.36"/>
    <n v="225.4"/>
    <n v="417"/>
    <m/>
    <m/>
    <m/>
    <m/>
    <n v="164"/>
    <n v="417"/>
    <n v="7901.21"/>
    <n v="-9.7200000000000006"/>
    <n v="10.72"/>
    <n v="43.1"/>
    <n v="37.31"/>
    <n v="53.98"/>
    <m/>
    <m/>
    <m/>
    <n v="10.76"/>
    <n v="8.48"/>
    <n v="1.94"/>
    <n v="1.45"/>
    <n v="-1088.43"/>
    <n v="0.37"/>
    <n v="2.23"/>
    <n v="-0.01"/>
    <n v="1.17"/>
    <n v="115.84"/>
    <n v="36.39"/>
    <n v="202.03"/>
    <n v="3.38"/>
    <n v="20.05"/>
    <x v="86"/>
    <n v="0.06"/>
    <x v="0"/>
    <x v="0"/>
  </r>
  <r>
    <x v="168"/>
    <n v="500112"/>
    <s v="SBIN"/>
    <s v="INE062A01020"/>
    <x v="6"/>
    <s v="Banking"/>
    <d v="2022-09-05T00:00:00"/>
    <n v="538.9"/>
    <n v="0.41"/>
    <n v="425"/>
    <n v="549.04999999999995"/>
    <n v="149.44999999999999"/>
    <n v="549.04999999999995"/>
    <n v="149.44999999999999"/>
    <n v="549.04999999999995"/>
    <n v="13.2"/>
    <n v="549.04999999999995"/>
    <n v="480947.33"/>
    <n v="529015.46"/>
    <n v="2.88"/>
    <n v="1.06"/>
    <n v="16.02"/>
    <n v="24.92"/>
    <n v="25.12"/>
    <n v="14.17"/>
    <n v="11.13"/>
    <n v="13.62"/>
    <n v="15.32"/>
    <n v="1.63"/>
    <n v="1.31"/>
    <n v="49.49"/>
    <n v="1.21"/>
    <n v="1.32"/>
    <n v="6.78"/>
    <n v="1.62"/>
    <n v="8.34"/>
    <n v="39.57"/>
    <n v="330.12"/>
    <n v="64.650000000000006"/>
    <n v="21.43"/>
    <x v="87"/>
    <n v="0.02"/>
    <x v="0"/>
    <x v="0"/>
  </r>
  <r>
    <x v="169"/>
    <n v="500493"/>
    <s v="BHARATFORG"/>
    <s v="INE465A01025"/>
    <x v="3"/>
    <s v="Auto Ancillaries"/>
    <d v="2022-09-05T00:00:00"/>
    <n v="767.7"/>
    <n v="0.13"/>
    <n v="595"/>
    <n v="848"/>
    <n v="207.5"/>
    <n v="848"/>
    <n v="207.5"/>
    <n v="848"/>
    <n v="20.5"/>
    <n v="848"/>
    <n v="35743.24"/>
    <n v="38847.160000000003"/>
    <n v="4.76"/>
    <n v="8.0299999999999994"/>
    <n v="16.489999999999998"/>
    <n v="-2.98"/>
    <n v="26.17"/>
    <n v="6.41"/>
    <n v="18.72"/>
    <n v="32.72"/>
    <n v="37.35"/>
    <n v="5.31"/>
    <n v="5.04"/>
    <n v="4.18"/>
    <n v="3.36"/>
    <n v="0.91"/>
    <n v="17.809999999999999"/>
    <n v="3.19"/>
    <n v="70.66"/>
    <n v="23.47"/>
    <n v="144.59"/>
    <n v="10.86"/>
    <n v="-9.77"/>
    <x v="88"/>
    <n v="0.09"/>
    <x v="0"/>
    <x v="0"/>
  </r>
  <r>
    <x v="170"/>
    <n v="506401"/>
    <s v="DEEPAKNTR"/>
    <s v="INE288B01029"/>
    <x v="5"/>
    <s v="Organic Chemicals"/>
    <d v="2022-09-05T00:00:00"/>
    <n v="2018.4"/>
    <n v="1.8"/>
    <n v="1681.15"/>
    <n v="3020"/>
    <n v="267"/>
    <n v="3020"/>
    <n v="166.1"/>
    <n v="3020"/>
    <n v="1.7"/>
    <n v="3020"/>
    <n v="27529.57"/>
    <n v="26855.200000000001"/>
    <n v="2.94"/>
    <n v="0.3"/>
    <n v="3.08"/>
    <n v="-14.06"/>
    <n v="95.13"/>
    <n v="62.65"/>
    <n v="61.56"/>
    <n v="27.55"/>
    <n v="28.38"/>
    <n v="7.7"/>
    <n v="4.45"/>
    <n v="5.2"/>
    <n v="0.45"/>
    <n v="0.35"/>
    <n v="17.3"/>
    <n v="3.75"/>
    <n v="33.42"/>
    <n v="73.22"/>
    <n v="261.97000000000003"/>
    <n v="60.4"/>
    <n v="43.49"/>
    <x v="88"/>
    <n v="0.33"/>
    <x v="1"/>
    <x v="0"/>
  </r>
  <r>
    <x v="171"/>
    <n v="500495"/>
    <s v="ESCORTS"/>
    <s v="INE042A01014"/>
    <x v="3"/>
    <s v="Tractors &amp; Farm Machinery"/>
    <d v="2022-09-05T00:00:00"/>
    <n v="2019.6"/>
    <n v="-2.67"/>
    <n v="1306.7"/>
    <n v="2089.35"/>
    <n v="460.35"/>
    <n v="2089.35"/>
    <n v="423.3"/>
    <n v="2089.35"/>
    <n v="30.5"/>
    <n v="2089.35"/>
    <n v="26646.720000000001"/>
    <n v="22517.02"/>
    <n v="9.92"/>
    <n v="23.48"/>
    <n v="25.99"/>
    <n v="52.8"/>
    <n v="63.92"/>
    <n v="25.61"/>
    <n v="41.51"/>
    <n v="38.119999999999997"/>
    <n v="24.29"/>
    <n v="3.45"/>
    <n v="3.35"/>
    <n v="5.47"/>
    <n v="0.9"/>
    <n v="0.35"/>
    <n v="20.05"/>
    <n v="3.52"/>
    <n v="825.49"/>
    <n v="52.97"/>
    <n v="586.16999999999996"/>
    <n v="2.4500000000000002"/>
    <n v="4.4000000000000004"/>
    <x v="88"/>
    <n v="0.03"/>
    <x v="1"/>
    <x v="0"/>
  </r>
  <r>
    <x v="172"/>
    <n v="509557"/>
    <s v="GARFIBRES"/>
    <s v="INE276A01018"/>
    <x v="1"/>
    <s v="Misc.Textiles"/>
    <d v="2022-09-05T00:00:00"/>
    <n v="3422.6"/>
    <n v="-0.26"/>
    <n v="2619.8000000000002"/>
    <n v="4033.4"/>
    <n v="872.5"/>
    <n v="4033.4"/>
    <n v="850"/>
    <n v="4033.4"/>
    <n v="10"/>
    <n v="4033.4"/>
    <n v="7056.77"/>
    <n v="6934.22"/>
    <n v="3.13"/>
    <n v="5.97"/>
    <n v="10.02"/>
    <n v="4.7300000000000004"/>
    <n v="47.64"/>
    <n v="29.88"/>
    <n v="52.59"/>
    <n v="44.3"/>
    <n v="24.15"/>
    <n v="7.14"/>
    <n v="4.59"/>
    <n v="3.58"/>
    <n v="3.09"/>
    <n v="0.2"/>
    <n v="28.32"/>
    <n v="5.64"/>
    <n v="110.53"/>
    <n v="78.099999999999994"/>
    <n v="484.41"/>
    <n v="30.97"/>
    <n v="30.02"/>
    <x v="88"/>
    <n v="0.15"/>
    <x v="0"/>
    <x v="0"/>
  </r>
  <r>
    <x v="173"/>
    <n v="532555"/>
    <s v="NTPC"/>
    <s v="INE733E01010"/>
    <x v="12"/>
    <s v="Electricity Generation"/>
    <d v="2022-09-05T00:00:00"/>
    <n v="164.5"/>
    <n v="1.67"/>
    <n v="112.4"/>
    <n v="166.4"/>
    <n v="73.2"/>
    <n v="166.4"/>
    <n v="73.2"/>
    <n v="166.4"/>
    <n v="56.67"/>
    <n v="242.5"/>
    <n v="159461.67000000001"/>
    <n v="361892.27"/>
    <n v="0.67"/>
    <n v="6.33"/>
    <n v="6.13"/>
    <n v="40.6"/>
    <n v="11.26"/>
    <n v="3.25"/>
    <n v="1.48"/>
    <n v="9.69"/>
    <n v="11.12"/>
    <n v="1.1599999999999999"/>
    <n v="1.06"/>
    <n v="8.91"/>
    <n v="1.01"/>
    <n v="4.26"/>
    <n v="8.15"/>
    <n v="1.0900000000000001"/>
    <n v="3.82"/>
    <n v="16.97"/>
    <n v="141.69999999999999"/>
    <n v="43.1"/>
    <n v="7.42"/>
    <x v="88"/>
    <n v="0.01"/>
    <x v="0"/>
    <x v="0"/>
  </r>
  <r>
    <x v="174"/>
    <n v="532805"/>
    <s v="REDINGTON"/>
    <s v="INE891D01026"/>
    <x v="9"/>
    <s v="Trading"/>
    <d v="2022-09-05T00:00:00"/>
    <n v="150"/>
    <n v="1.73"/>
    <n v="109.4"/>
    <n v="179.25"/>
    <n v="29.55"/>
    <n v="179.25"/>
    <n v="29.55"/>
    <n v="179.25"/>
    <n v="7.97"/>
    <n v="179.25"/>
    <n v="11714.16"/>
    <n v="8504.01"/>
    <n v="-1.32"/>
    <n v="7.49"/>
    <n v="14.29"/>
    <n v="3.99"/>
    <n v="40.29"/>
    <n v="15.15"/>
    <n v="15.27"/>
    <n v="8.6199999999999992"/>
    <n v="9.0299999999999994"/>
    <n v="1.92"/>
    <n v="1.17"/>
    <n v="22.47"/>
    <n v="0.36"/>
    <n v="4.4000000000000004"/>
    <n v="4.25"/>
    <n v="0.18"/>
    <n v="11.84"/>
    <n v="17.39"/>
    <n v="78.14"/>
    <n v="12.66"/>
    <n v="9.0299999999999994"/>
    <x v="89"/>
    <n v="0.16"/>
    <x v="2"/>
    <x v="0"/>
  </r>
  <r>
    <x v="175"/>
    <n v="532483"/>
    <s v="CANBK"/>
    <s v="INE476A01014"/>
    <x v="6"/>
    <s v="Banking"/>
    <d v="2022-09-05T00:00:00"/>
    <n v="245.3"/>
    <n v="0.62"/>
    <n v="152.05000000000001"/>
    <n v="272.8"/>
    <n v="73.650000000000006"/>
    <n v="272.8"/>
    <n v="73.650000000000006"/>
    <n v="463.7"/>
    <n v="38.909999999999997"/>
    <n v="821.12"/>
    <n v="44491.54"/>
    <n v="-91877.97"/>
    <n v="2.42"/>
    <n v="9.2200000000000006"/>
    <n v="16.2"/>
    <n v="52.64"/>
    <n v="8.39"/>
    <n v="-6.07"/>
    <n v="-2.38"/>
    <n v="6.29"/>
    <n v="16.68"/>
    <n v="0.7"/>
    <n v="0.57999999999999996"/>
    <n v="-71.319999999999993"/>
    <n v="0.28000000000000003"/>
    <n v="2.65"/>
    <n v="-3.74"/>
    <n v="0.62"/>
    <n v="48.41"/>
    <n v="38.97"/>
    <n v="351.15"/>
    <n v="5.07"/>
    <n v="-67.209999999999994"/>
    <x v="90"/>
    <n v="0.1"/>
    <x v="0"/>
    <x v="0"/>
  </r>
  <r>
    <x v="176"/>
    <n v="532814"/>
    <s v="INDIANB"/>
    <s v="INE562A01011"/>
    <x v="6"/>
    <s v="Banking"/>
    <d v="2022-09-05T00:00:00"/>
    <n v="192.55"/>
    <n v="0.39"/>
    <n v="121.95"/>
    <n v="197.75"/>
    <n v="41.55"/>
    <n v="197.75"/>
    <n v="41.55"/>
    <n v="428"/>
    <n v="41.55"/>
    <n v="428"/>
    <n v="24043.24"/>
    <n v="-38940.26"/>
    <n v="-0.41"/>
    <n v="10.029999999999999"/>
    <n v="17.23"/>
    <n v="53.49"/>
    <n v="4.9400000000000004"/>
    <n v="-7.53"/>
    <n v="1.85"/>
    <n v="5.73"/>
    <n v="9.74"/>
    <n v="0.52"/>
    <n v="0.45"/>
    <n v="-75.64"/>
    <n v="0.22"/>
    <n v="3.37"/>
    <n v="-3.01"/>
    <n v="0.61"/>
    <n v="0.84"/>
    <n v="33.67"/>
    <n v="370.7"/>
    <n v="230.84"/>
    <n v="147.80000000000001"/>
    <x v="90"/>
    <n v="0.03"/>
    <x v="0"/>
    <x v="0"/>
  </r>
  <r>
    <x v="177"/>
    <n v="522287"/>
    <s v="KALPATPOWR"/>
    <s v="INE220B01022"/>
    <x v="7"/>
    <s v="Power Projects"/>
    <d v="2022-09-05T00:00:00"/>
    <n v="404.05"/>
    <n v="0.8"/>
    <n v="331.8"/>
    <n v="452.65"/>
    <n v="169.5"/>
    <n v="515.5"/>
    <n v="169.5"/>
    <n v="554.5"/>
    <n v="1.43"/>
    <n v="554.5"/>
    <n v="6016.68"/>
    <n v="8466.6"/>
    <n v="3.43"/>
    <n v="6.16"/>
    <n v="11.89"/>
    <n v="-1.94"/>
    <n v="-3.58"/>
    <n v="2.54"/>
    <n v="19.829999999999998"/>
    <n v="11.09"/>
    <n v="13.17"/>
    <n v="1.37"/>
    <n v="1.69"/>
    <n v="11.97"/>
    <n v="0.46"/>
    <n v="1.61"/>
    <n v="6.58"/>
    <n v="0.39"/>
    <n v="8.43"/>
    <n v="36.33"/>
    <n v="293.24"/>
    <n v="47.93"/>
    <n v="20.54"/>
    <x v="90"/>
    <n v="0.11"/>
    <x v="2"/>
    <x v="1"/>
  </r>
  <r>
    <x v="178"/>
    <n v="532234"/>
    <s v="NATIONALUM"/>
    <s v="INE139A01034"/>
    <x v="11"/>
    <s v="Aluminium"/>
    <d v="2022-09-05T00:00:00"/>
    <n v="79.400000000000006"/>
    <n v="2.98"/>
    <n v="66.95"/>
    <n v="132.75"/>
    <n v="24.4"/>
    <n v="132.75"/>
    <n v="24.4"/>
    <n v="132.75"/>
    <n v="9.1300000000000008"/>
    <n v="141.61000000000001"/>
    <n v="14573.67"/>
    <n v="10411.02"/>
    <n v="-2.82"/>
    <n v="1.86"/>
    <n v="-13.93"/>
    <n v="-15.44"/>
    <n v="25.16"/>
    <n v="1.49"/>
    <n v="4.7"/>
    <n v="4.6100000000000003"/>
    <n v="9.9"/>
    <n v="1.1100000000000001"/>
    <n v="1.04"/>
    <n v="42.73"/>
    <n v="0.13"/>
    <n v="8.19"/>
    <n v="2.0299999999999998"/>
    <n v="0.94"/>
    <n v="3.68"/>
    <n v="17.22"/>
    <n v="71.5"/>
    <n v="21.55"/>
    <n v="14"/>
    <x v="90"/>
    <n v="0.4"/>
    <x v="0"/>
    <x v="0"/>
  </r>
  <r>
    <x v="179"/>
    <n v="524200"/>
    <s v="VINATIORGA"/>
    <s v="INE410B01037"/>
    <x v="5"/>
    <s v="Organic Chemicals"/>
    <d v="2022-09-05T00:00:00"/>
    <n v="2281.9"/>
    <n v="1.89"/>
    <n v="1674.2"/>
    <n v="2323.8000000000002"/>
    <n v="651"/>
    <n v="2323.8000000000002"/>
    <n v="378"/>
    <n v="2323.8000000000002"/>
    <n v="0.7"/>
    <n v="2323.8000000000002"/>
    <n v="23453.84"/>
    <n v="23056.18"/>
    <n v="2.91"/>
    <n v="3.74"/>
    <n v="8.58"/>
    <n v="22.11"/>
    <n v="28.47"/>
    <n v="35.26"/>
    <n v="46.16"/>
    <n v="64.11"/>
    <n v="38.19"/>
    <n v="12.19"/>
    <n v="9.07"/>
    <n v="2.2999999999999998"/>
    <n v="3.23"/>
    <n v="0.28000000000000003"/>
    <n v="43.88"/>
    <n v="13.51"/>
    <n v="185.01"/>
    <n v="35.69"/>
    <n v="187.7"/>
    <n v="12.33"/>
    <n v="0.44"/>
    <x v="90"/>
    <n v="0.02"/>
    <x v="1"/>
    <x v="0"/>
  </r>
  <r>
    <x v="180"/>
    <n v="500403"/>
    <s v="SUNDRMFAST"/>
    <s v="INE387A01021"/>
    <x v="7"/>
    <s v="Fasteners"/>
    <d v="2022-09-05T00:00:00"/>
    <n v="842.65"/>
    <n v="7.0000000000000007E-2"/>
    <n v="673.05"/>
    <n v="993.7"/>
    <n v="248.5"/>
    <n v="993.7"/>
    <n v="248.5"/>
    <n v="993.7"/>
    <n v="5.35"/>
    <n v="993.7"/>
    <n v="17706.47"/>
    <n v="18295.8"/>
    <n v="-0.4"/>
    <n v="1.54"/>
    <n v="9.35"/>
    <n v="5.95"/>
    <n v="25.68"/>
    <n v="15.61"/>
    <n v="34.369999999999997"/>
    <n v="37.4"/>
    <n v="33.49"/>
    <n v="6.41"/>
    <n v="6.41"/>
    <n v="3.81"/>
    <n v="5.82"/>
    <n v="0.77"/>
    <n v="21.27"/>
    <n v="3.41"/>
    <n v="44.14"/>
    <n v="22.51"/>
    <n v="131.32"/>
    <n v="19.09"/>
    <n v="8.24"/>
    <x v="91"/>
    <n v="0.15"/>
    <x v="1"/>
    <x v="0"/>
  </r>
  <r>
    <x v="181"/>
    <n v="500425"/>
    <s v="AMBUJACEM"/>
    <s v="INE079A01024"/>
    <x v="8"/>
    <s v="Cement"/>
    <d v="2022-09-05T00:00:00"/>
    <n v="417.95"/>
    <n v="0.56999999999999995"/>
    <n v="274"/>
    <n v="442.95"/>
    <n v="136.55000000000001"/>
    <n v="442.95"/>
    <n v="136.55000000000001"/>
    <n v="442.95"/>
    <n v="16.8"/>
    <n v="442.95"/>
    <n v="82990.039999999994"/>
    <n v="70866.14"/>
    <n v="3.75"/>
    <n v="9.6300000000000008"/>
    <n v="13.91"/>
    <n v="-4.38"/>
    <n v="29.85"/>
    <n v="8.59"/>
    <n v="8.7100000000000009"/>
    <n v="34.950000000000003"/>
    <n v="23.74"/>
    <n v="3.24"/>
    <n v="2.04"/>
    <n v="6.52"/>
    <n v="2.6"/>
    <n v="1.51"/>
    <n v="12.92"/>
    <n v="2.75"/>
    <n v="15.63"/>
    <n v="11.92"/>
    <n v="128.56"/>
    <n v="26.74"/>
    <n v="10.97"/>
    <x v="92"/>
    <n v="0.06"/>
    <x v="0"/>
    <x v="0"/>
  </r>
  <r>
    <x v="182"/>
    <n v="512573"/>
    <s v="AVANTIFEED"/>
    <s v="INE871C01038"/>
    <x v="2"/>
    <s v="Aquaculture"/>
    <d v="2022-09-05T00:00:00"/>
    <n v="466.85"/>
    <n v="0.34"/>
    <n v="384.2"/>
    <n v="638.79999999999995"/>
    <n v="250"/>
    <n v="770"/>
    <n v="250"/>
    <n v="1000"/>
    <n v="0.93"/>
    <n v="1000"/>
    <n v="6360.63"/>
    <n v="5451.96"/>
    <n v="0.09"/>
    <n v="-5.36"/>
    <n v="10.050000000000001"/>
    <n v="-16.72"/>
    <n v="13.76"/>
    <n v="-5.36"/>
    <n v="46.51"/>
    <n v="29.59"/>
    <n v="19.55"/>
    <n v="3.23"/>
    <n v="4.4000000000000004"/>
    <n v="7.98"/>
    <n v="-5.69"/>
    <n v="1.34"/>
    <n v="13.5"/>
    <n v="1.22"/>
    <n v="-29.95"/>
    <n v="15.78"/>
    <n v="144.56"/>
    <n v="-15.59"/>
    <n v="-15.17"/>
    <x v="93"/>
    <n v="0.27"/>
    <x v="0"/>
    <x v="0"/>
  </r>
  <r>
    <x v="183"/>
    <n v="540153"/>
    <s v="ENDURANCE"/>
    <s v="INE913H01037"/>
    <x v="3"/>
    <s v="Auto Ancillaries"/>
    <d v="2022-09-05T00:00:00"/>
    <n v="1529.55"/>
    <n v="0.72"/>
    <n v="1047.2"/>
    <n v="1989"/>
    <n v="562"/>
    <n v="1989"/>
    <n v="562"/>
    <n v="1989"/>
    <n v="518.25"/>
    <n v="1989"/>
    <n v="21492.58"/>
    <n v="20844.150000000001"/>
    <n v="4.99"/>
    <n v="4.0999999999999996"/>
    <n v="18.87"/>
    <n v="-5.12"/>
    <n v="18.89"/>
    <n v="9.1999999999999993"/>
    <m/>
    <n v="45.97"/>
    <n v="38.840000000000003"/>
    <n v="5.34"/>
    <n v="6.08"/>
    <n v="3.06"/>
    <n v="7.24"/>
    <n v="0.41"/>
    <n v="20.99"/>
    <n v="2.7"/>
    <n v="28.98"/>
    <n v="33.24"/>
    <n v="286.02999999999997"/>
    <n v="52.72"/>
    <n v="19.45"/>
    <x v="93"/>
    <n v="0.23"/>
    <x v="0"/>
    <x v="0"/>
  </r>
  <r>
    <x v="184"/>
    <n v="500800"/>
    <s v="TATACONSUM"/>
    <s v="INE192A01025"/>
    <x v="2"/>
    <s v="Food Processing"/>
    <d v="2022-09-05T00:00:00"/>
    <n v="837.45"/>
    <n v="0.45"/>
    <n v="657.5"/>
    <n v="889"/>
    <n v="213.7"/>
    <n v="889"/>
    <n v="177.05"/>
    <n v="889"/>
    <n v="11.65"/>
    <n v="889"/>
    <n v="77175.350000000006"/>
    <n v="74982.539999999994"/>
    <n v="4.43"/>
    <n v="6.11"/>
    <n v="11.08"/>
    <n v="-3.72"/>
    <n v="46.38"/>
    <n v="34.07"/>
    <n v="20.329999999999998"/>
    <n v="76.760000000000005"/>
    <n v="69.61"/>
    <n v="5.0199999999999996"/>
    <n v="3.06"/>
    <n v="2.37"/>
    <n v="4.1900000000000004"/>
    <n v="0.72"/>
    <n v="38.97"/>
    <n v="6.06"/>
    <n v="50.91"/>
    <n v="10.92"/>
    <n v="167.07"/>
    <n v="16.45"/>
    <n v="11.78"/>
    <x v="94"/>
    <n v="0.06"/>
    <x v="1"/>
    <x v="0"/>
  </r>
  <r>
    <x v="185"/>
    <n v="540596"/>
    <s v="ERIS"/>
    <s v="INE406M01024"/>
    <x v="0"/>
    <s v="Drugs &amp; Pharma"/>
    <d v="2022-09-05T00:00:00"/>
    <n v="699"/>
    <n v="1.08"/>
    <n v="600.29999999999995"/>
    <n v="863.15"/>
    <n v="321"/>
    <n v="863.15"/>
    <n v="321"/>
    <n v="896"/>
    <n v="321"/>
    <n v="896"/>
    <n v="9499.73"/>
    <n v="9323.52"/>
    <n v="1.04"/>
    <n v="-0.21"/>
    <n v="5.61"/>
    <n v="-8.68"/>
    <n v="21.48"/>
    <n v="3.94"/>
    <m/>
    <n v="24.11"/>
    <n v="24.55"/>
    <n v="4.75"/>
    <n v="5.71"/>
    <n v="4.9000000000000004"/>
    <n v="2.67"/>
    <n v="0.86"/>
    <n v="18.260000000000002"/>
    <n v="6.91"/>
    <n v="25.11"/>
    <n v="28.98"/>
    <n v="147.1"/>
    <n v="27.83"/>
    <n v="23.51"/>
    <x v="95"/>
    <n v="0.19"/>
    <x v="0"/>
    <x v="0"/>
  </r>
  <r>
    <x v="186"/>
    <n v="530999"/>
    <s v="BALAMINES"/>
    <s v="INE050E01027"/>
    <x v="5"/>
    <s v="Organic Chemicals"/>
    <d v="2022-09-05T00:00:00"/>
    <n v="3436.3"/>
    <n v="0.21"/>
    <n v="2696.65"/>
    <n v="5223.55"/>
    <n v="200"/>
    <n v="5223.55"/>
    <n v="200"/>
    <n v="5223.55"/>
    <n v="1.56"/>
    <n v="5223.55"/>
    <n v="11090.86"/>
    <n v="11144.65"/>
    <n v="-2.71"/>
    <n v="-5.57"/>
    <n v="7.35"/>
    <n v="-15.16"/>
    <n v="140.41"/>
    <n v="58.67"/>
    <n v="54.55"/>
    <n v="27.66"/>
    <n v="20.95"/>
    <n v="7.93"/>
    <n v="4.22"/>
    <n v="6.1"/>
    <n v="0.72"/>
    <n v="0.17"/>
    <n v="15.64"/>
    <n v="4.37"/>
    <n v="47.72"/>
    <n v="123.76"/>
    <n v="431.43"/>
    <n v="71.73"/>
    <n v="-0.98"/>
    <x v="96"/>
    <n v="0.34"/>
    <x v="0"/>
    <x v="0"/>
  </r>
  <r>
    <x v="187"/>
    <n v="500042"/>
    <s v="BASF"/>
    <s v="INE373A01013"/>
    <x v="5"/>
    <s v="Pesticides"/>
    <d v="2022-09-05T00:00:00"/>
    <n v="3179.75"/>
    <n v="-0.95"/>
    <n v="2351"/>
    <n v="3740"/>
    <n v="795"/>
    <n v="3930"/>
    <n v="795"/>
    <n v="3930"/>
    <n v="63.5"/>
    <n v="3930"/>
    <n v="13796"/>
    <n v="13759.16"/>
    <n v="-5.45"/>
    <n v="9.1300000000000008"/>
    <n v="17.87"/>
    <n v="-12.19"/>
    <n v="46.07"/>
    <n v="16.3"/>
    <n v="17.52"/>
    <n v="23.21"/>
    <n v="35.229999999999997"/>
    <n v="5.46"/>
    <n v="4.93"/>
    <n v="5.9"/>
    <n v="0.25"/>
    <n v="0.19"/>
    <n v="14.39"/>
    <n v="0.99"/>
    <n v="41.81"/>
    <n v="137.30000000000001"/>
    <n v="584.1"/>
    <n v="76.209999999999994"/>
    <n v="68.53"/>
    <x v="96"/>
    <n v="0.15"/>
    <x v="2"/>
    <x v="0"/>
  </r>
  <r>
    <x v="188"/>
    <n v="505255"/>
    <s v="GMMPFAUDLR"/>
    <s v="INE541A01023"/>
    <x v="7"/>
    <s v="Chemical Machinery"/>
    <d v="2022-09-05T00:00:00"/>
    <n v="1899.55"/>
    <n v="4.04"/>
    <n v="1335.25"/>
    <n v="5295"/>
    <n v="1316.2"/>
    <n v="6913.85"/>
    <n v="552"/>
    <n v="6913.85"/>
    <n v="35.65"/>
    <n v="6913.85"/>
    <n v="8330"/>
    <n v="8187"/>
    <n v="12.85"/>
    <n v="18.36"/>
    <n v="-54.19"/>
    <n v="-56.53"/>
    <n v="10.43"/>
    <m/>
    <m/>
    <n v="65.63"/>
    <n v="60.03"/>
    <n v="14.03"/>
    <n v="11.85"/>
    <n v="3.44"/>
    <n v="3.39"/>
    <n v="0.11"/>
    <n v="21.56"/>
    <n v="3.05"/>
    <n v="35.24"/>
    <n v="28.95"/>
    <n v="135.44"/>
    <n v="161.91"/>
    <n v="-4.96"/>
    <x v="96"/>
    <n v="0.64"/>
    <x v="0"/>
    <x v="0"/>
  </r>
  <r>
    <x v="189"/>
    <n v="531531"/>
    <s v="HATSUN"/>
    <s v="INE473B01035"/>
    <x v="2"/>
    <s v="Dairy products"/>
    <d v="2022-09-05T00:00:00"/>
    <n v="987.8"/>
    <n v="-1.75"/>
    <n v="837.6"/>
    <n v="1533.65"/>
    <n v="281.29000000000002"/>
    <n v="1533.65"/>
    <n v="281.29000000000002"/>
    <n v="1533.65"/>
    <n v="1.55"/>
    <n v="1533.65"/>
    <n v="21255.62"/>
    <n v="23307.919999999998"/>
    <n v="-2.31"/>
    <n v="-2.16"/>
    <n v="10.06"/>
    <n v="-6.63"/>
    <n v="30.25"/>
    <n v="16.25"/>
    <m/>
    <n v="98.04"/>
    <n v="93.26"/>
    <n v="18.309999999999999"/>
    <n v="14.48"/>
    <n v="1.77"/>
    <n v="11.86"/>
    <n v="0.61"/>
    <n v="32.4"/>
    <n v="3.1"/>
    <n v="36.880000000000003"/>
    <n v="10.06"/>
    <n v="53.85"/>
    <n v="26.74"/>
    <n v="-1.91"/>
    <x v="96"/>
    <n v="0.36"/>
    <x v="0"/>
    <x v="0"/>
  </r>
  <r>
    <x v="190"/>
    <n v="533286"/>
    <s v="MOIL"/>
    <s v="INE490G01020"/>
    <x v="11"/>
    <s v="Minerals"/>
    <d v="2022-09-05T00:00:00"/>
    <n v="168.2"/>
    <n v="-0.8"/>
    <n v="137.30000000000001"/>
    <n v="198.95"/>
    <n v="85.55"/>
    <n v="208"/>
    <n v="85.55"/>
    <n v="285.85000000000002"/>
    <n v="85.55"/>
    <n v="295.52999999999997"/>
    <n v="3418.55"/>
    <n v="2385.34"/>
    <n v="1.94"/>
    <n v="3.03"/>
    <n v="4.9000000000000004"/>
    <n v="-0.68"/>
    <n v="11.79"/>
    <n v="-2.2799999999999998"/>
    <n v="3.42"/>
    <n v="8.18"/>
    <n v="10.76"/>
    <n v="1.52"/>
    <n v="1.37"/>
    <n v="27.52"/>
    <n v="2.5299999999999998"/>
    <n v="3.57"/>
    <n v="3.51"/>
    <n v="2.25"/>
    <n v="9.49"/>
    <n v="20.54"/>
    <n v="110.29"/>
    <n v="17.71"/>
    <n v="9.7100000000000009"/>
    <x v="96"/>
    <n v="0.15"/>
    <x v="0"/>
    <x v="0"/>
  </r>
  <r>
    <x v="191"/>
    <n v="523642"/>
    <s v="PIIND"/>
    <s v="INE603J01030"/>
    <x v="5"/>
    <s v="Pesticides"/>
    <d v="2022-09-05T00:00:00"/>
    <n v="3327.8"/>
    <n v="-1.01"/>
    <n v="2333.5500000000002"/>
    <n v="3534.9"/>
    <n v="970.1"/>
    <n v="3534.9"/>
    <n v="675.6"/>
    <n v="3534.9"/>
    <n v="0.42"/>
    <n v="3534.9"/>
    <n v="50488.76"/>
    <n v="49030.25"/>
    <n v="-1.44"/>
    <n v="5.97"/>
    <n v="23.83"/>
    <n v="-2.78"/>
    <n v="41.26"/>
    <n v="36.229999999999997"/>
    <n v="41.36"/>
    <n v="55.08"/>
    <n v="45.17"/>
    <n v="7.93"/>
    <n v="6.86"/>
    <n v="2.5299999999999998"/>
    <n v="4.29"/>
    <n v="0.18"/>
    <n v="36.67"/>
    <n v="8.94"/>
    <n v="95.5"/>
    <n v="60.57"/>
    <n v="420.66"/>
    <n v="34.78"/>
    <n v="11.66"/>
    <x v="96"/>
    <n v="0.06"/>
    <x v="1"/>
    <x v="0"/>
  </r>
  <r>
    <x v="192"/>
    <n v="517506"/>
    <s v="TTKPRESTIG"/>
    <s v="INE690A01028"/>
    <x v="10"/>
    <s v="Kitchenware &amp; Appliances"/>
    <d v="2022-09-05T00:00:00"/>
    <n v="983.3"/>
    <n v="2.81"/>
    <n v="744.7"/>
    <n v="1269.5999999999999"/>
    <n v="390.11"/>
    <n v="1269.5999999999999"/>
    <n v="390.11"/>
    <n v="1269.5999999999999"/>
    <n v="0"/>
    <n v="1269.5999999999999"/>
    <n v="13629.92"/>
    <n v="12551.32"/>
    <n v="7.33"/>
    <n v="10.83"/>
    <n v="17.420000000000002"/>
    <n v="12.62"/>
    <n v="20.95"/>
    <n v="13.24"/>
    <n v="13.45"/>
    <n v="41.9"/>
    <n v="44.81"/>
    <n v="7.7"/>
    <n v="7.12"/>
    <n v="3.74"/>
    <n v="9.41"/>
    <n v="0.61"/>
    <n v="25.34"/>
    <n v="4.62"/>
    <n v="46.33"/>
    <n v="23.63"/>
    <n v="128.52000000000001"/>
    <n v="21.23"/>
    <n v="16.37"/>
    <x v="96"/>
    <n v="0.23"/>
    <x v="0"/>
    <x v="0"/>
  </r>
  <r>
    <x v="193"/>
    <n v="532156"/>
    <s v="VAIBHAVGBL"/>
    <s v="INE884A01027"/>
    <x v="10"/>
    <s v="Gems, Jewellery &amp; Accessories"/>
    <d v="2022-09-05T00:00:00"/>
    <n v="357.25"/>
    <n v="4.49"/>
    <n v="287.89999999999998"/>
    <n v="805"/>
    <n v="98"/>
    <n v="1057.7"/>
    <n v="98"/>
    <n v="1057.7"/>
    <n v="1.5"/>
    <n v="1057.7"/>
    <n v="5898.66"/>
    <n v="5549.24"/>
    <n v="15.6"/>
    <n v="17.25"/>
    <n v="5.63"/>
    <n v="-53.22"/>
    <n v="29.16"/>
    <n v="27.1"/>
    <n v="43.25"/>
    <n v="37.200000000000003"/>
    <n v="22.45"/>
    <n v="5.2"/>
    <n v="4.5599999999999996"/>
    <n v="3.53"/>
    <n v="2.0499999999999998"/>
    <n v="1.68"/>
    <n v="22.26"/>
    <n v="2.19"/>
    <n v="67.069999999999993"/>
    <n v="9.6300000000000008"/>
    <n v="68.91"/>
    <n v="5.37"/>
    <n v="-10.77"/>
    <x v="96"/>
    <n v="0.56000000000000005"/>
    <x v="0"/>
    <x v="0"/>
  </r>
  <r>
    <x v="194"/>
    <n v="507685"/>
    <s v="WIPRO"/>
    <s v="INE075A01022"/>
    <x v="4"/>
    <s v="Software"/>
    <d v="2022-09-05T00:00:00"/>
    <n v="405.5"/>
    <n v="-0.54"/>
    <n v="391"/>
    <n v="739.85"/>
    <n v="159.4"/>
    <n v="739.85"/>
    <n v="159.4"/>
    <n v="739.85"/>
    <n v="28.47"/>
    <n v="739.85"/>
    <n v="222410.91"/>
    <n v="204292.93"/>
    <n v="-2.82"/>
    <n v="-6.89"/>
    <n v="-14.72"/>
    <n v="-38.1"/>
    <n v="16.559999999999999"/>
    <n v="12.71"/>
    <n v="11.53"/>
    <n v="19.260000000000002"/>
    <n v="18.95"/>
    <n v="3.3"/>
    <n v="3.02"/>
    <n v="8.49"/>
    <n v="3.1"/>
    <n v="1.48"/>
    <n v="11.16"/>
    <n v="2.7"/>
    <n v="20.07"/>
    <n v="21.06"/>
    <n v="122.95"/>
    <n v="20.21"/>
    <n v="17.61"/>
    <x v="96"/>
    <n v="0.45"/>
    <x v="0"/>
    <x v="0"/>
  </r>
  <r>
    <x v="195"/>
    <n v="500870"/>
    <s v="CASTROLIND"/>
    <s v="INE172A01027"/>
    <x v="5"/>
    <s v="Lubricants &amp; Grease"/>
    <d v="2022-09-05T00:00:00"/>
    <n v="113.55"/>
    <n v="-0.39"/>
    <n v="99.05"/>
    <n v="149.6"/>
    <n v="89.55"/>
    <n v="162.19999999999999"/>
    <n v="89.55"/>
    <n v="214.48"/>
    <n v="19.32"/>
    <n v="272"/>
    <n v="11231.48"/>
    <n v="9975.7900000000009"/>
    <n v="-0.92"/>
    <n v="-1.3"/>
    <n v="4.9400000000000004"/>
    <n v="-16.54"/>
    <n v="-1.88"/>
    <n v="-10.62"/>
    <n v="-2.21"/>
    <n v="13.88"/>
    <n v="18.38"/>
    <n v="6.26"/>
    <n v="9.2200000000000006"/>
    <n v="11.58"/>
    <n v="2.36"/>
    <n v="4.84"/>
    <n v="8.4499999999999993"/>
    <n v="2.42"/>
    <n v="17.82"/>
    <n v="8.18"/>
    <n v="18.14"/>
    <n v="6.37"/>
    <n v="5.81"/>
    <x v="97"/>
    <n v="0.24"/>
    <x v="0"/>
    <x v="1"/>
  </r>
  <r>
    <x v="196"/>
    <n v="500144"/>
    <s v="FINCABLES"/>
    <s v="INE235A01022"/>
    <x v="7"/>
    <s v="Wires &amp; cables"/>
    <d v="2022-09-05T00:00:00"/>
    <n v="462.2"/>
    <n v="0.8"/>
    <n v="343.5"/>
    <n v="608.65"/>
    <n v="162.4"/>
    <n v="608.65"/>
    <n v="162.4"/>
    <n v="757.9"/>
    <n v="15.2"/>
    <n v="757.9"/>
    <n v="7068.86"/>
    <n v="6446.83"/>
    <n v="3.5"/>
    <n v="8.6"/>
    <n v="16.690000000000001"/>
    <n v="-2.33"/>
    <n v="8.2200000000000006"/>
    <n v="-3.29"/>
    <n v="29.08"/>
    <n v="11.26"/>
    <n v="16.39"/>
    <n v="1.77"/>
    <n v="2.2000000000000002"/>
    <n v="8.99"/>
    <n v="-6.43"/>
    <n v="1.3"/>
    <n v="11.71"/>
    <n v="1.72"/>
    <n v="61.81"/>
    <n v="41.31"/>
    <n v="262.52"/>
    <n v="7.48"/>
    <n v="4.33"/>
    <x v="97"/>
    <n v="0.24"/>
    <x v="0"/>
    <x v="0"/>
  </r>
  <r>
    <x v="197"/>
    <n v="532162"/>
    <s v="JKPAPER"/>
    <s v="INE789E01012"/>
    <x v="2"/>
    <s v="Paper"/>
    <d v="2022-09-05T00:00:00"/>
    <n v="420.3"/>
    <n v="-0.5"/>
    <n v="192"/>
    <n v="449.95"/>
    <n v="62"/>
    <n v="449.95"/>
    <n v="62"/>
    <n v="449.95"/>
    <n v="13.4"/>
    <n v="449.95"/>
    <n v="7120.83"/>
    <n v="9598.7900000000009"/>
    <n v="1.35"/>
    <n v="7.82"/>
    <n v="24.55"/>
    <n v="71.97"/>
    <n v="60.37"/>
    <n v="32.92"/>
    <n v="28.27"/>
    <n v="10.16"/>
    <n v="8.19"/>
    <n v="2.1800000000000002"/>
    <n v="1.29"/>
    <n v="13.24"/>
    <n v="0.4"/>
    <n v="1.31"/>
    <n v="7.08"/>
    <n v="1.5"/>
    <n v="9.1999999999999993"/>
    <n v="41.36"/>
    <n v="192.46"/>
    <n v="45.67"/>
    <n v="-13.56"/>
    <x v="97"/>
    <n v="7.0000000000000007E-2"/>
    <x v="0"/>
    <x v="0"/>
  </r>
  <r>
    <x v="198"/>
    <n v="500575"/>
    <s v="VOLTAS"/>
    <s v="INE226A01021"/>
    <x v="10"/>
    <s v="ACs &amp; Refrigerators"/>
    <d v="2022-09-05T00:00:00"/>
    <n v="987.25"/>
    <n v="1.62"/>
    <n v="922.55"/>
    <n v="1356.9"/>
    <n v="427.45"/>
    <n v="1356.9"/>
    <n v="427.45"/>
    <n v="1356.9"/>
    <n v="2.6"/>
    <n v="1356.9"/>
    <n v="32666.6"/>
    <n v="31511.919999999998"/>
    <n v="-1.98"/>
    <n v="-1.29"/>
    <n v="-2.96"/>
    <n v="-9.34"/>
    <n v="16.670000000000002"/>
    <n v="13.71"/>
    <n v="24.57"/>
    <n v="66.5"/>
    <n v="45.66"/>
    <n v="5.79"/>
    <n v="5.55"/>
    <n v="3.02"/>
    <n v="51.58"/>
    <n v="0.56000000000000005"/>
    <n v="36.479999999999997"/>
    <n v="3.71"/>
    <n v="55.91"/>
    <n v="14.84"/>
    <n v="170.45"/>
    <n v="17.66"/>
    <n v="13.64"/>
    <x v="97"/>
    <n v="0.27"/>
    <x v="1"/>
    <x v="0"/>
  </r>
  <r>
    <x v="199"/>
    <n v="524816"/>
    <s v="NATCOPHARM"/>
    <s v="INE987B01026"/>
    <x v="0"/>
    <s v="Drugs &amp; Pharma"/>
    <d v="2022-09-05T00:00:00"/>
    <n v="616.5"/>
    <n v="1.26"/>
    <n v="607"/>
    <n v="993.45"/>
    <n v="402.55"/>
    <n v="1189"/>
    <n v="402.55"/>
    <n v="1189"/>
    <n v="1.6"/>
    <n v="1189"/>
    <n v="11254.65"/>
    <n v="10961.18"/>
    <n v="-1.26"/>
    <n v="-17.850000000000001"/>
    <n v="-11.9"/>
    <n v="-37.57"/>
    <n v="4.34"/>
    <n v="-2.61"/>
    <n v="24.38"/>
    <n v="27.08"/>
    <n v="26.58"/>
    <n v="2.4500000000000002"/>
    <n v="3.74"/>
    <n v="5.71"/>
    <n v="-5.64"/>
    <n v="0.85"/>
    <n v="16.48"/>
    <n v="4.6500000000000004"/>
    <n v="37.67"/>
    <n v="22.75"/>
    <n v="251.1"/>
    <n v="16.37"/>
    <n v="5.16"/>
    <x v="98"/>
    <n v="0.38"/>
    <x v="0"/>
    <x v="0"/>
  </r>
  <r>
    <x v="200"/>
    <n v="500002"/>
    <s v="ABB"/>
    <s v="INE117A01022"/>
    <x v="7"/>
    <s v="Switching Equipment"/>
    <d v="2022-09-05T00:00:00"/>
    <n v="3289.2"/>
    <n v="-2.37"/>
    <n v="1790"/>
    <n v="3446.3"/>
    <n v="722"/>
    <n v="3446.3"/>
    <n v="722"/>
    <n v="3446.3"/>
    <n v="29.27"/>
    <n v="3446.3"/>
    <n v="69715.740000000005"/>
    <n v="68657.570000000007"/>
    <n v="3.74"/>
    <n v="23.27"/>
    <n v="42.04"/>
    <n v="77.92"/>
    <n v="35.590000000000003"/>
    <n v="20.07"/>
    <n v="16.36"/>
    <n v="83.92"/>
    <n v="77.790000000000006"/>
    <n v="15.63"/>
    <n v="7.59"/>
    <n v="1.4"/>
    <n v="11.5"/>
    <n v="0.16"/>
    <n v="77.31"/>
    <n v="8.91"/>
    <n v="107.38"/>
    <n v="39.200000000000003"/>
    <n v="210.45"/>
    <n v="30.64"/>
    <n v="26.64"/>
    <x v="99"/>
    <n v="0.05"/>
    <x v="0"/>
    <x v="0"/>
  </r>
  <r>
    <x v="201"/>
    <n v="500096"/>
    <s v="DABUR"/>
    <s v="INE016A01026"/>
    <x v="2"/>
    <s v="Household &amp; Personal Products"/>
    <d v="2022-09-05T00:00:00"/>
    <n v="570.1"/>
    <n v="-0.11"/>
    <n v="482.25"/>
    <n v="658.95"/>
    <n v="385.05"/>
    <n v="658.95"/>
    <n v="298.7"/>
    <n v="658.95"/>
    <n v="5.17"/>
    <n v="658.95"/>
    <n v="101008.24"/>
    <n v="100575.21"/>
    <n v="-0.33"/>
    <n v="-0.66"/>
    <n v="10.93"/>
    <n v="-11.1"/>
    <n v="8.84"/>
    <n v="12.9"/>
    <n v="16.12"/>
    <n v="58.07"/>
    <n v="54.49"/>
    <n v="11.66"/>
    <n v="12.75"/>
    <n v="2.79"/>
    <n v="8.4"/>
    <n v="0.91"/>
    <n v="37.89"/>
    <n v="9.1"/>
    <n v="56.04"/>
    <n v="9.83"/>
    <n v="48.96"/>
    <n v="10.19"/>
    <n v="8.6300000000000008"/>
    <x v="99"/>
    <n v="0.13"/>
    <x v="0"/>
    <x v="0"/>
  </r>
  <r>
    <x v="202"/>
    <n v="500470"/>
    <s v="TATASTEEL"/>
    <s v="INE081A01012"/>
    <x v="11"/>
    <s v="Finished Steel"/>
    <d v="2022-09-05T00:00:00"/>
    <n v="106.9"/>
    <n v="1.33"/>
    <n v="82.7"/>
    <n v="147.66999999999999"/>
    <n v="25.09"/>
    <n v="153.46"/>
    <n v="25.09"/>
    <n v="153.46"/>
    <n v="3.71"/>
    <n v="153.46"/>
    <n v="130667.91"/>
    <n v="173423.08"/>
    <n v="-0.42"/>
    <n v="-0.74"/>
    <n v="0.16"/>
    <n v="-25.95"/>
    <n v="46.61"/>
    <n v="11.66"/>
    <n v="11.92"/>
    <n v="3.35"/>
    <n v="6.01"/>
    <n v="1.08"/>
    <n v="1.1100000000000001"/>
    <n v="31.48"/>
    <n v="0.01"/>
    <n v="0.48"/>
    <n v="2.74"/>
    <n v="0.52"/>
    <n v="2.94"/>
    <n v="31.92"/>
    <n v="99.07"/>
    <n v="363.48"/>
    <n v="246.2"/>
    <x v="100"/>
    <n v="0.28000000000000003"/>
    <x v="0"/>
    <x v="0"/>
  </r>
  <r>
    <x v="203"/>
    <n v="532921"/>
    <s v="ADANIPORTS"/>
    <s v="INE742F01042"/>
    <x v="9"/>
    <s v="Marine Port Services"/>
    <d v="2022-09-05T00:00:00"/>
    <n v="850.9"/>
    <n v="-0.12"/>
    <n v="651.95000000000005"/>
    <n v="924.65"/>
    <n v="203"/>
    <n v="924.65"/>
    <n v="203"/>
    <n v="924.65"/>
    <n v="50"/>
    <n v="924.65"/>
    <n v="179530.6"/>
    <n v="215091.54"/>
    <n v="1.58"/>
    <n v="5.41"/>
    <n v="15"/>
    <n v="12.72"/>
    <n v="32.67"/>
    <n v="17.2"/>
    <n v="21.99"/>
    <n v="39.72"/>
    <n v="21.91"/>
    <n v="4.58"/>
    <n v="3.63"/>
    <n v="4.6900000000000004"/>
    <n v="16.809999999999999"/>
    <n v="0.59"/>
    <n v="20.420000000000002"/>
    <n v="11.35"/>
    <n v="18.32"/>
    <n v="21.4"/>
    <n v="185.74"/>
    <n v="46.39"/>
    <n v="20.2"/>
    <x v="101"/>
    <n v="0.08"/>
    <x v="1"/>
    <x v="0"/>
  </r>
  <r>
    <x v="204"/>
    <n v="519600"/>
    <s v="CCL"/>
    <s v="INE421D01022"/>
    <x v="2"/>
    <s v="Tea &amp; Coffee"/>
    <d v="2022-09-05T00:00:00"/>
    <n v="499.4"/>
    <n v="2.34"/>
    <n v="310"/>
    <n v="514.95000000000005"/>
    <n v="137"/>
    <n v="514.95000000000005"/>
    <n v="137"/>
    <n v="514.95000000000005"/>
    <n v="0.34"/>
    <n v="514.95000000000005"/>
    <n v="6643.41"/>
    <n v="7080.26"/>
    <n v="4.5999999999999996"/>
    <n v="13.94"/>
    <n v="38.47"/>
    <n v="23.4"/>
    <n v="28.85"/>
    <n v="12.04"/>
    <n v="34.590000000000003"/>
    <n v="31"/>
    <n v="21.88"/>
    <n v="5.0999999999999996"/>
    <n v="4.2"/>
    <n v="4.08"/>
    <n v="2.6"/>
    <n v="1"/>
    <n v="20.12"/>
    <n v="4.04"/>
    <n v="65.94"/>
    <n v="16.03"/>
    <n v="97.47"/>
    <n v="7.57"/>
    <n v="-10.09"/>
    <x v="101"/>
    <n v="0.03"/>
    <x v="0"/>
    <x v="0"/>
  </r>
  <r>
    <x v="205"/>
    <n v="500087"/>
    <s v="CIPLA"/>
    <s v="INE059A01026"/>
    <x v="0"/>
    <s v="Drugs &amp; Pharma"/>
    <d v="2022-09-05T00:00:00"/>
    <n v="1025.6500000000001"/>
    <n v="0.99"/>
    <n v="850"/>
    <n v="1083.1500000000001"/>
    <n v="355.3"/>
    <n v="1083.1500000000001"/>
    <n v="355.3"/>
    <n v="1083.1500000000001"/>
    <n v="44.89"/>
    <n v="1083.1500000000001"/>
    <n v="82769.539999999994"/>
    <n v="78655.16"/>
    <n v="0.48"/>
    <n v="-1.8"/>
    <n v="6.73"/>
    <n v="8.98"/>
    <n v="29.58"/>
    <n v="12.8"/>
    <n v="10.45"/>
    <n v="33.200000000000003"/>
    <n v="31.3"/>
    <n v="3.84"/>
    <n v="3.57"/>
    <n v="4.96"/>
    <n v="1.86"/>
    <n v="0.49"/>
    <n v="16.84"/>
    <n v="3.86"/>
    <n v="24.89"/>
    <n v="30.84"/>
    <n v="266.47000000000003"/>
    <n v="41.22"/>
    <n v="33.869999999999997"/>
    <x v="101"/>
    <n v="0.05"/>
    <x v="0"/>
    <x v="0"/>
  </r>
  <r>
    <x v="206"/>
    <n v="531344"/>
    <s v="CONCOR"/>
    <s v="INE111A01025"/>
    <x v="9"/>
    <s v="Logistics"/>
    <d v="2022-09-05T00:00:00"/>
    <n v="669.15"/>
    <n v="-0.77"/>
    <n v="554"/>
    <n v="754.4"/>
    <n v="263.2"/>
    <n v="754.4"/>
    <n v="263.2"/>
    <n v="754.4"/>
    <n v="11.31"/>
    <n v="754.4"/>
    <n v="40792.26"/>
    <n v="38597.879999999997"/>
    <n v="-6.1"/>
    <n v="-1.52"/>
    <n v="4.13"/>
    <n v="-7.99"/>
    <n v="9.99"/>
    <n v="4.91"/>
    <n v="12.97"/>
    <n v="37.32"/>
    <n v="38.72"/>
    <n v="3.69"/>
    <n v="3.34"/>
    <n v="4.55"/>
    <n v="-2.91"/>
    <n v="1.35"/>
    <n v="18.86"/>
    <n v="5.21"/>
    <n v="39.64"/>
    <n v="17.940000000000001"/>
    <n v="181.35"/>
    <n v="16.89"/>
    <n v="9.67"/>
    <x v="101"/>
    <n v="0.11"/>
    <x v="0"/>
    <x v="0"/>
  </r>
  <r>
    <x v="207"/>
    <n v="522215"/>
    <s v="HLEGLAS"/>
    <s v="INE461D01010"/>
    <x v="7"/>
    <s v="Chemical Machinery"/>
    <d v="2022-09-05T00:00:00"/>
    <n v="3889.55"/>
    <n v="-1.46"/>
    <n v="3000"/>
    <n v="7550"/>
    <n v="180"/>
    <n v="7549"/>
    <n v="145.19999999999999"/>
    <n v="7549"/>
    <n v="7.87"/>
    <n v="7550"/>
    <n v="5310.44"/>
    <n v="5554.81"/>
    <n v="11.75"/>
    <n v="11.29"/>
    <n v="12.43"/>
    <n v="-19.07"/>
    <m/>
    <m/>
    <m/>
    <n v="89.43"/>
    <n v="47.47"/>
    <n v="19.850000000000001"/>
    <n v="12.42"/>
    <n v="2.19"/>
    <n v="1.0900000000000001"/>
    <n v="0.13"/>
    <n v="44.65"/>
    <n v="7.25"/>
    <n v="515.58000000000004"/>
    <n v="43.54"/>
    <n v="196.13"/>
    <n v="7.54"/>
    <n v="-52.86"/>
    <x v="101"/>
    <n v="0.48"/>
    <x v="0"/>
    <x v="0"/>
  </r>
  <r>
    <x v="208"/>
    <n v="532174"/>
    <s v="ICICIBANK"/>
    <s v="INE090A01021"/>
    <x v="6"/>
    <s v="Banking"/>
    <d v="2022-09-05T00:00:00"/>
    <n v="882.45"/>
    <n v="1.1499999999999999"/>
    <n v="643"/>
    <n v="890.75"/>
    <n v="268.3"/>
    <n v="890.75"/>
    <n v="255"/>
    <n v="890.75"/>
    <n v="11.82"/>
    <n v="890.75"/>
    <n v="614335.12"/>
    <n v="585848.54"/>
    <n v="1.33"/>
    <n v="7.58"/>
    <n v="18.559999999999999"/>
    <n v="21.83"/>
    <n v="30.45"/>
    <n v="24.32"/>
    <n v="18.190000000000001"/>
    <n v="22.15"/>
    <n v="25.3"/>
    <n v="3.3"/>
    <n v="2.4700000000000002"/>
    <n v="17.649999999999999"/>
    <n v="1.41"/>
    <n v="0.56999999999999995"/>
    <n v="13.04"/>
    <n v="6.21"/>
    <n v="10.57"/>
    <n v="39.83"/>
    <n v="267.24"/>
    <n v="83.63"/>
    <n v="61.77"/>
    <x v="101"/>
    <n v="0.01"/>
    <x v="0"/>
    <x v="0"/>
  </r>
  <r>
    <x v="209"/>
    <n v="500380"/>
    <s v="JKLAKSHMI"/>
    <s v="INE786A01032"/>
    <x v="8"/>
    <s v="Cement"/>
    <d v="2022-09-05T00:00:00"/>
    <n v="468.05"/>
    <n v="-0.56999999999999995"/>
    <n v="366.25"/>
    <n v="747.6"/>
    <n v="179.75"/>
    <n v="816"/>
    <n v="179.75"/>
    <n v="816"/>
    <n v="4.33"/>
    <n v="816"/>
    <n v="5507.55"/>
    <n v="6183.04"/>
    <n v="-2.81"/>
    <n v="2.02"/>
    <n v="10.039999999999999"/>
    <n v="-33.880000000000003"/>
    <n v="13.27"/>
    <n v="1.71"/>
    <n v="17.329999999999998"/>
    <n v="12.41"/>
    <n v="17.09"/>
    <n v="2.1"/>
    <n v="2.46"/>
    <n v="13.66"/>
    <n v="0.31"/>
    <n v="1.07"/>
    <n v="6.14"/>
    <n v="0.96"/>
    <n v="8.1"/>
    <n v="37.68"/>
    <n v="222.51"/>
    <n v="57.78"/>
    <n v="14.59"/>
    <x v="101"/>
    <n v="0.37"/>
    <x v="2"/>
    <x v="0"/>
  </r>
  <r>
    <x v="210"/>
    <n v="530019"/>
    <s v="JUBLPHARMA"/>
    <s v="INE700A01033"/>
    <x v="0"/>
    <s v="Drugs &amp; Pharma"/>
    <d v="2022-09-05T00:00:00"/>
    <n v="328.3"/>
    <n v="-1.22"/>
    <n v="281.8"/>
    <n v="655.5"/>
    <n v="230"/>
    <n v="1046.95"/>
    <n v="230"/>
    <n v="1046.95"/>
    <n v="3.46"/>
    <n v="1046.95"/>
    <n v="5256.28"/>
    <n v="7207.16"/>
    <n v="-2.6"/>
    <n v="-7.35"/>
    <n v="-16.39"/>
    <n v="-49.21"/>
    <n v="-9.57"/>
    <n v="-13.89"/>
    <n v="6.22"/>
    <n v="17.5"/>
    <n v="14.23"/>
    <n v="0.98"/>
    <n v="2.02"/>
    <n v="8.69"/>
    <n v="-1.51"/>
    <n v="1.53"/>
    <n v="7.26"/>
    <n v="0.89"/>
    <n v="2.95"/>
    <n v="18.86"/>
    <n v="336.86"/>
    <n v="112.1"/>
    <n v="46.28"/>
    <x v="101"/>
    <n v="0.5"/>
    <x v="0"/>
    <x v="1"/>
  </r>
  <r>
    <x v="211"/>
    <n v="506590"/>
    <s v="PCBL"/>
    <s v="INE602A01031"/>
    <x v="5"/>
    <s v="Carbon Black"/>
    <d v="2022-09-05T00:00:00"/>
    <n v="144.44999999999999"/>
    <n v="1.8"/>
    <n v="89"/>
    <n v="147"/>
    <n v="27.05"/>
    <n v="147"/>
    <n v="27.05"/>
    <n v="159.49"/>
    <n v="0"/>
    <n v="159.49"/>
    <n v="5452.45"/>
    <n v="5549.21"/>
    <n v="14.64"/>
    <n v="17.920000000000002"/>
    <n v="35.44"/>
    <n v="19.04"/>
    <n v="37.93"/>
    <n v="15.2"/>
    <n v="32.119999999999997"/>
    <n v="12.16"/>
    <n v="9.89"/>
    <n v="1.99"/>
    <n v="1.66"/>
    <n v="11.13"/>
    <n v="0.28000000000000003"/>
    <n v="1.73"/>
    <n v="7.69"/>
    <n v="1.1200000000000001"/>
    <n v="18.77"/>
    <n v="11.86"/>
    <n v="72.599999999999994"/>
    <n v="15.39"/>
    <n v="-1.24"/>
    <x v="101"/>
    <n v="0.02"/>
    <x v="0"/>
    <x v="0"/>
  </r>
  <r>
    <x v="212"/>
    <n v="543228"/>
    <s v="ROUTE"/>
    <s v="INE450U01017"/>
    <x v="4"/>
    <s v="Software"/>
    <d v="2022-09-05T00:00:00"/>
    <n v="1444.2"/>
    <n v="0.51"/>
    <n v="1052"/>
    <n v="2389"/>
    <m/>
    <m/>
    <m/>
    <m/>
    <n v="625"/>
    <n v="2389"/>
    <n v="8969.68"/>
    <n v="7898.46"/>
    <n v="-7.72"/>
    <n v="-0.11"/>
    <n v="2.85"/>
    <n v="-27.69"/>
    <m/>
    <m/>
    <m/>
    <n v="44.02"/>
    <n v="63.86"/>
    <n v="5.2"/>
    <n v="6.13"/>
    <n v="3.41"/>
    <n v="0.9"/>
    <n v="0.35"/>
    <n v="27.4"/>
    <n v="3.81"/>
    <n v="66.66"/>
    <n v="32.82"/>
    <n v="277.64"/>
    <n v="21.4"/>
    <n v="19.96"/>
    <x v="101"/>
    <n v="0.4"/>
    <x v="0"/>
    <x v="0"/>
  </r>
  <r>
    <x v="213"/>
    <n v="506655"/>
    <s v="SUDARSCHEM"/>
    <s v="INE659A01023"/>
    <x v="5"/>
    <s v="Dyes &amp; Pigments"/>
    <d v="2022-09-05T00:00:00"/>
    <n v="462.85"/>
    <n v="-0.6"/>
    <n v="402"/>
    <n v="714.9"/>
    <n v="286.25"/>
    <n v="794"/>
    <n v="286.25"/>
    <n v="794"/>
    <n v="0"/>
    <n v="794"/>
    <n v="3204.18"/>
    <n v="4005.63"/>
    <n v="2.04"/>
    <n v="-3.04"/>
    <n v="0.54"/>
    <n v="-30.03"/>
    <n v="13.69"/>
    <n v="4.3499999999999996"/>
    <n v="25.76"/>
    <n v="28.91"/>
    <n v="26.69"/>
    <n v="3.82"/>
    <n v="4.93"/>
    <n v="4.3099999999999996"/>
    <n v="5.67"/>
    <n v="1.08"/>
    <n v="15.44"/>
    <n v="1.42"/>
    <n v="17.989999999999998"/>
    <n v="16.02"/>
    <n v="121.05"/>
    <n v="25.73"/>
    <n v="-21.85"/>
    <x v="101"/>
    <n v="0.35"/>
    <x v="0"/>
    <x v="0"/>
  </r>
  <r>
    <x v="214"/>
    <n v="532733"/>
    <s v="SUNTV"/>
    <s v="INE424H01027"/>
    <x v="9"/>
    <s v="Media &amp; Entertainment"/>
    <d v="2022-09-05T00:00:00"/>
    <n v="510.6"/>
    <n v="-1.55"/>
    <n v="402.55"/>
    <n v="612"/>
    <n v="259.55"/>
    <n v="612"/>
    <n v="259.55"/>
    <n v="1097.8"/>
    <n v="122.15"/>
    <n v="1849"/>
    <n v="20155.46"/>
    <n v="16951.849999999999"/>
    <n v="0.7"/>
    <n v="8.58"/>
    <n v="18.37"/>
    <n v="4.08"/>
    <n v="5.94"/>
    <n v="-8.76"/>
    <n v="5.63"/>
    <n v="11.38"/>
    <n v="14.07"/>
    <n v="2.33"/>
    <n v="3.05"/>
    <n v="16"/>
    <n v="1"/>
    <n v="2.69"/>
    <n v="5.9"/>
    <n v="5.0599999999999996"/>
    <n v="13.77"/>
    <n v="44.93"/>
    <n v="219.57"/>
    <n v="37.159999999999997"/>
    <n v="39.6"/>
    <x v="101"/>
    <n v="0.17"/>
    <x v="0"/>
    <x v="0"/>
  </r>
  <r>
    <x v="215"/>
    <n v="543064"/>
    <s v="SUVENPHAR"/>
    <s v="INE03QK01018"/>
    <x v="0"/>
    <s v="Drugs &amp; Pharma"/>
    <d v="2022-09-05T00:00:00"/>
    <n v="493.25"/>
    <n v="0.41"/>
    <n v="425.7"/>
    <n v="631.75"/>
    <m/>
    <m/>
    <m/>
    <m/>
    <n v="87.05"/>
    <n v="631.75"/>
    <n v="12600.97"/>
    <n v="12058.55"/>
    <n v="10.46"/>
    <n v="5.44"/>
    <n v="0.35"/>
    <n v="-5.9"/>
    <m/>
    <m/>
    <m/>
    <n v="27.62"/>
    <n v="31.32"/>
    <n v="7.71"/>
    <n v="9.2100000000000009"/>
    <n v="6.32"/>
    <n v="0.66"/>
    <n v="1.01"/>
    <n v="16.899999999999999"/>
    <n v="9.0299999999999994"/>
    <n v="38.18"/>
    <n v="17.920000000000002"/>
    <n v="64.22"/>
    <n v="12.96"/>
    <n v="7.14"/>
    <x v="101"/>
    <n v="0.22"/>
    <x v="0"/>
    <x v="0"/>
  </r>
  <r>
    <x v="216"/>
    <n v="532144"/>
    <s v="WELCORP"/>
    <s v="INE191B01025"/>
    <x v="11"/>
    <s v="Steel Tubes &amp; Pipes"/>
    <d v="2022-09-05T00:00:00"/>
    <n v="254.1"/>
    <n v="5.3"/>
    <n v="116.55"/>
    <n v="255.5"/>
    <n v="55"/>
    <n v="255.5"/>
    <n v="55"/>
    <n v="255.5"/>
    <n v="4.3600000000000003"/>
    <n v="539"/>
    <n v="6649"/>
    <n v="6144.96"/>
    <n v="11.03"/>
    <n v="15.13"/>
    <n v="13.01"/>
    <n v="116.81"/>
    <n v="27.79"/>
    <n v="12.81"/>
    <n v="10.46"/>
    <n v="17.12"/>
    <n v="12.46"/>
    <n v="1.51"/>
    <n v="1.1499999999999999"/>
    <n v="20.07"/>
    <n v="0.84"/>
    <n v="1.97"/>
    <n v="6.47"/>
    <n v="1.1499999999999999"/>
    <n v="30.43"/>
    <n v="14.85"/>
    <n v="168.79"/>
    <n v="8.3699999999999992"/>
    <n v="-15.32"/>
    <x v="101"/>
    <n v="0.01"/>
    <x v="0"/>
    <x v="0"/>
  </r>
  <r>
    <x v="217"/>
    <n v="500238"/>
    <s v="WHIRLPOOL"/>
    <s v="INE716A01013"/>
    <x v="10"/>
    <s v="ACs &amp; Refrigerators"/>
    <d v="2022-09-05T00:00:00"/>
    <n v="1790.95"/>
    <n v="-0.14000000000000001"/>
    <n v="1365.1"/>
    <n v="2550"/>
    <n v="1343"/>
    <n v="2787"/>
    <n v="1172.6500000000001"/>
    <n v="2787"/>
    <n v="10.1"/>
    <n v="2787"/>
    <n v="22722.11"/>
    <n v="21148.77"/>
    <n v="-1.41"/>
    <n v="0.08"/>
    <n v="9.5299999999999994"/>
    <n v="-17.989999999999998"/>
    <n v="3.27"/>
    <n v="8.67"/>
    <n v="21.35"/>
    <n v="36.270000000000003"/>
    <n v="55.49"/>
    <n v="6.7"/>
    <n v="10.039999999999999"/>
    <n v="2.34"/>
    <n v="-5.65"/>
    <n v="0.28000000000000003"/>
    <n v="36.909999999999997"/>
    <n v="3.28"/>
    <n v="232.4"/>
    <n v="49.23"/>
    <n v="266.58"/>
    <n v="7.71"/>
    <n v="23.67"/>
    <x v="101"/>
    <n v="0.3"/>
    <x v="1"/>
    <x v="0"/>
  </r>
  <r>
    <x v="218"/>
    <n v="504067"/>
    <s v="ZENSARTECH"/>
    <s v="INE520A01027"/>
    <x v="4"/>
    <s v="Software"/>
    <d v="2022-09-05T00:00:00"/>
    <n v="230.75"/>
    <n v="0.2"/>
    <n v="221.75"/>
    <n v="587"/>
    <n v="63.7"/>
    <n v="587"/>
    <n v="63.7"/>
    <n v="587"/>
    <n v="3.35"/>
    <n v="587"/>
    <n v="5223.34"/>
    <n v="4193.6499999999996"/>
    <n v="-0.92"/>
    <n v="-6.47"/>
    <n v="-25.13"/>
    <n v="-47.95"/>
    <n v="1.57"/>
    <n v="8.01"/>
    <n v="16.329999999999998"/>
    <n v="13.39"/>
    <n v="18.55"/>
    <n v="1.91"/>
    <n v="2.62"/>
    <n v="16.89"/>
    <n v="1.01"/>
    <n v="2.17"/>
    <n v="5.51"/>
    <n v="1.1599999999999999"/>
    <n v="15.61"/>
    <n v="17.25"/>
    <n v="121.02"/>
    <n v="14.81"/>
    <n v="13.58"/>
    <x v="101"/>
    <n v="0.61"/>
    <x v="2"/>
    <x v="0"/>
  </r>
  <r>
    <x v="219"/>
    <n v="531335"/>
    <s v="ZYDUSWELL"/>
    <s v="INE768C01010"/>
    <x v="2"/>
    <s v="Food Processing"/>
    <d v="2022-09-05T00:00:00"/>
    <n v="1634"/>
    <n v="0.64"/>
    <n v="1430"/>
    <n v="2476.85"/>
    <n v="1070"/>
    <n v="2476.85"/>
    <n v="863"/>
    <n v="2476.85"/>
    <n v="2.92"/>
    <n v="2476.85"/>
    <n v="10518.39"/>
    <n v="10523.95"/>
    <n v="1.76"/>
    <n v="1.4"/>
    <n v="4.62"/>
    <n v="-28.99"/>
    <n v="-0.69"/>
    <n v="13.58"/>
    <n v="15.28"/>
    <n v="33.380000000000003"/>
    <n v="46.83"/>
    <n v="2.11"/>
    <n v="2.69"/>
    <n v="3.25"/>
    <n v="1.49"/>
    <n v="0.31"/>
    <n v="29.04"/>
    <n v="5.0199999999999996"/>
    <n v="44.41"/>
    <n v="49.52"/>
    <n v="782.79"/>
    <n v="37.22"/>
    <n v="23.69"/>
    <x v="101"/>
    <n v="0.34"/>
    <x v="2"/>
    <x v="1"/>
  </r>
  <r>
    <x v="220"/>
    <n v="543299"/>
    <s v="SHYAMMETL"/>
    <s v="INE810G01011"/>
    <x v="11"/>
    <s v="Other Metal Products"/>
    <d v="2022-09-05T00:00:00"/>
    <n v="298.85000000000002"/>
    <n v="1.32"/>
    <n v="273.10000000000002"/>
    <n v="417.75"/>
    <m/>
    <m/>
    <m/>
    <m/>
    <n v="273"/>
    <n v="461.15"/>
    <n v="7601.4"/>
    <n v="7052.09"/>
    <n v="-0.75"/>
    <n v="-0.68"/>
    <n v="-2.73"/>
    <n v="-24.36"/>
    <m/>
    <m/>
    <m/>
    <n v="4.5199999999999996"/>
    <n v="5.46"/>
    <n v="1.22"/>
    <n v="1.55"/>
    <n v="33.15"/>
    <n v="0.12"/>
    <n v="1.66"/>
    <n v="2.72"/>
    <n v="0.68"/>
    <n v="4.5"/>
    <n v="65.92"/>
    <n v="244.96"/>
    <n v="66.239999999999995"/>
    <n v="23.55"/>
    <x v="102"/>
    <n v="0.28000000000000003"/>
    <x v="0"/>
    <x v="0"/>
  </r>
  <r>
    <x v="221"/>
    <n v="500008"/>
    <s v="AMARAJABAT"/>
    <s v="INE885A01032"/>
    <x v="7"/>
    <s v="Storage Batteries"/>
    <d v="2022-09-05T00:00:00"/>
    <n v="539.5"/>
    <n v="5.77"/>
    <n v="438.05"/>
    <n v="781.6"/>
    <n v="348.55"/>
    <n v="1025.55"/>
    <n v="348.55"/>
    <n v="1025.55"/>
    <n v="3.07"/>
    <n v="1132"/>
    <n v="9215.33"/>
    <n v="8646.83"/>
    <n v="4.37"/>
    <n v="6.76"/>
    <n v="7.71"/>
    <n v="-25.24"/>
    <n v="-4.67"/>
    <n v="-7.29"/>
    <n v="11.18"/>
    <n v="17.71"/>
    <n v="21.9"/>
    <n v="1.97"/>
    <n v="3.37"/>
    <n v="8.6999999999999993"/>
    <n v="13.28"/>
    <n v="0.83"/>
    <n v="7.76"/>
    <n v="0.98"/>
    <n v="14.55"/>
    <n v="30.47"/>
    <n v="274.25"/>
    <n v="37.08"/>
    <n v="-5.52"/>
    <x v="103"/>
    <n v="0.31"/>
    <x v="0"/>
    <x v="1"/>
  </r>
  <r>
    <x v="222"/>
    <n v="500049"/>
    <s v="BEL"/>
    <s v="INE263A01024"/>
    <x v="7"/>
    <s v="Electronic Equipment"/>
    <d v="2022-09-05T00:00:00"/>
    <n v="327.9"/>
    <n v="1.03"/>
    <n v="183.45"/>
    <n v="329.7"/>
    <n v="56"/>
    <n v="329.7"/>
    <n v="56"/>
    <n v="329.7"/>
    <n v="1.27"/>
    <n v="329.7"/>
    <n v="79895.88"/>
    <n v="71515.88"/>
    <n v="7.38"/>
    <n v="15.4"/>
    <n v="35.36"/>
    <n v="65.11"/>
    <n v="45.48"/>
    <n v="13.48"/>
    <n v="24.18"/>
    <n v="29.15"/>
    <n v="17.28"/>
    <n v="6.32"/>
    <n v="3.05"/>
    <n v="5.43"/>
    <n v="3.08"/>
    <n v="1.37"/>
    <n v="17.61"/>
    <n v="4.8099999999999996"/>
    <n v="18.989999999999998"/>
    <n v="11.25"/>
    <n v="51.88"/>
    <n v="17.27"/>
    <n v="15.33"/>
    <x v="103"/>
    <n v="0.01"/>
    <x v="1"/>
    <x v="0"/>
  </r>
  <r>
    <x v="223"/>
    <n v="532400"/>
    <s v="BSOFT"/>
    <s v="INE836A01035"/>
    <x v="4"/>
    <s v="Software"/>
    <d v="2022-09-05T00:00:00"/>
    <n v="322.5"/>
    <n v="0.48"/>
    <n v="306.14999999999998"/>
    <n v="585.85"/>
    <n v="46.7"/>
    <n v="585.85"/>
    <n v="46.7"/>
    <n v="585.85"/>
    <n v="0.65"/>
    <n v="585.85"/>
    <n v="9027.3700000000008"/>
    <n v="7813.68"/>
    <n v="0.26"/>
    <n v="-7.9"/>
    <n v="-15.45"/>
    <n v="-22.23"/>
    <n v="71.040000000000006"/>
    <n v="22.43"/>
    <n v="9.49"/>
    <n v="19.18"/>
    <n v="19.53"/>
    <n v="3.34"/>
    <n v="2.61"/>
    <n v="8.93"/>
    <n v="1.32"/>
    <n v="1.4"/>
    <n v="10.87"/>
    <n v="2.08"/>
    <n v="32.159999999999997"/>
    <n v="16.809999999999999"/>
    <n v="96.57"/>
    <n v="10.039999999999999"/>
    <n v="7.87"/>
    <x v="103"/>
    <n v="0.45"/>
    <x v="0"/>
    <x v="0"/>
  </r>
  <r>
    <x v="224"/>
    <n v="500084"/>
    <s v="CESC"/>
    <s v="INE486A01021"/>
    <x v="12"/>
    <s v="Electricity Generation"/>
    <d v="2022-09-05T00:00:00"/>
    <n v="81.25"/>
    <n v="1.56"/>
    <n v="68"/>
    <n v="102.45"/>
    <n v="36.53"/>
    <n v="102.45"/>
    <n v="36.53"/>
    <n v="119"/>
    <n v="0.9"/>
    <n v="119"/>
    <n v="10770.26"/>
    <n v="21742.21"/>
    <n v="1.63"/>
    <n v="1.69"/>
    <n v="2.52"/>
    <n v="-2.04"/>
    <n v="2.52"/>
    <n v="-4.74"/>
    <n v="10.38"/>
    <n v="7.83"/>
    <n v="8.4700000000000006"/>
    <n v="1.01"/>
    <n v="0.96"/>
    <n v="15"/>
    <n v="0.6"/>
    <n v="5.55"/>
    <n v="5.61"/>
    <n v="0.8"/>
    <n v="4.3099999999999996"/>
    <n v="10.37"/>
    <n v="80.67"/>
    <n v="18.850000000000001"/>
    <n v="4.3"/>
    <x v="103"/>
    <n v="0.21"/>
    <x v="0"/>
    <x v="0"/>
  </r>
  <r>
    <x v="225"/>
    <n v="500135"/>
    <s v="EPL"/>
    <s v="INE255A01020"/>
    <x v="8"/>
    <s v="Packaging &amp; Containers"/>
    <d v="2022-09-05T00:00:00"/>
    <n v="171.5"/>
    <n v="0.88"/>
    <n v="147.15"/>
    <n v="259.2"/>
    <n v="100.95"/>
    <n v="318.75"/>
    <n v="78.75"/>
    <n v="318.75"/>
    <n v="4.75"/>
    <n v="318.75"/>
    <n v="5417.18"/>
    <n v="5831.14"/>
    <n v="3.31"/>
    <n v="3.41"/>
    <n v="1.03"/>
    <n v="-28.45"/>
    <n v="17.79"/>
    <n v="5.38"/>
    <n v="26.99"/>
    <n v="28.61"/>
    <n v="25.82"/>
    <n v="2.95"/>
    <n v="3.43"/>
    <n v="5.51"/>
    <n v="19.29"/>
    <n v="2.5299999999999998"/>
    <n v="10.27"/>
    <n v="1.56"/>
    <n v="17.38"/>
    <n v="6.01"/>
    <n v="58.22"/>
    <n v="9.86"/>
    <n v="-0.53"/>
    <x v="104"/>
    <n v="0.34"/>
    <x v="0"/>
    <x v="0"/>
  </r>
  <r>
    <x v="226"/>
    <n v="522205"/>
    <s v="PRAJIND"/>
    <s v="INE074A01025"/>
    <x v="7"/>
    <s v="Industrial Machinery"/>
    <d v="2022-09-05T00:00:00"/>
    <n v="414.4"/>
    <n v="-1.77"/>
    <n v="289.05"/>
    <n v="448.25"/>
    <n v="43"/>
    <n v="448.25"/>
    <n v="43"/>
    <n v="448.25"/>
    <n v="0.15"/>
    <n v="448.25"/>
    <n v="7611.41"/>
    <n v="7208.15"/>
    <n v="6.27"/>
    <n v="6.61"/>
    <n v="24.11"/>
    <n v="22.46"/>
    <n v="56.03"/>
    <n v="43.93"/>
    <n v="24.82"/>
    <n v="44.94"/>
    <n v="42.18"/>
    <n v="7.97"/>
    <n v="2.94"/>
    <n v="3.84"/>
    <n v="1.37"/>
    <n v="1.01"/>
    <n v="28.2"/>
    <n v="2.84"/>
    <n v="43.56"/>
    <n v="9.2200000000000006"/>
    <n v="51.94"/>
    <n v="9.51"/>
    <n v="8.91"/>
    <x v="105"/>
    <n v="0.08"/>
    <x v="0"/>
    <x v="0"/>
  </r>
  <r>
    <x v="227"/>
    <n v="532978"/>
    <s v="BAJAJFINSV"/>
    <s v="INE918I01018"/>
    <x v="6"/>
    <s v="Misc. Fin.services"/>
    <d v="2022-09-05T00:00:00"/>
    <n v="17376.099999999999"/>
    <n v="0.27"/>
    <n v="10727.2"/>
    <n v="19325"/>
    <n v="3985.3"/>
    <n v="19325"/>
    <n v="3985.3"/>
    <n v="19325"/>
    <n v="86.6"/>
    <n v="19325"/>
    <n v="276760.96000000002"/>
    <n v="424736.21"/>
    <n v="6.69"/>
    <n v="14.43"/>
    <n v="36.909999999999997"/>
    <n v="3.83"/>
    <n v="35.25"/>
    <n v="26.44"/>
    <n v="36.18"/>
    <n v="54.99"/>
    <n v="38.25"/>
    <n v="6.52"/>
    <n v="4.72"/>
    <n v="5.54"/>
    <n v="2.52"/>
    <n v="0.02"/>
    <n v="18.03"/>
    <n v="7.75"/>
    <n v="-8.2200000000000006"/>
    <n v="316.01"/>
    <n v="2664.96"/>
    <n v="-2115.75"/>
    <n v="-2183.61"/>
    <x v="106"/>
    <n v="0.1"/>
    <x v="1"/>
    <x v="0"/>
  </r>
  <r>
    <x v="228"/>
    <n v="500040"/>
    <s v="CENTURYTEX"/>
    <s v="INE055A01016"/>
    <x v="2"/>
    <s v="Paper"/>
    <d v="2022-09-05T00:00:00"/>
    <n v="884.1"/>
    <n v="3.88"/>
    <n v="685.7"/>
    <n v="1025"/>
    <n v="218.6"/>
    <n v="1025"/>
    <n v="218.6"/>
    <n v="1471.85"/>
    <n v="20.55"/>
    <n v="1471.85"/>
    <n v="9875.02"/>
    <n v="10566.63"/>
    <n v="3.42"/>
    <n v="4.3099999999999996"/>
    <n v="-0.56000000000000005"/>
    <n v="4.09"/>
    <n v="1.68"/>
    <n v="-6.59"/>
    <n v="10.54"/>
    <n v="51.72"/>
    <n v="27.24"/>
    <n v="2.63"/>
    <n v="2.5499999999999998"/>
    <n v="2.93"/>
    <n v="11.53"/>
    <n v="0.45"/>
    <n v="20.56"/>
    <n v="2.2400000000000002"/>
    <n v="-193.14"/>
    <n v="17.12"/>
    <n v="337.01"/>
    <n v="-4.58"/>
    <n v="-13.17"/>
    <x v="106"/>
    <n v="0.14000000000000001"/>
    <x v="0"/>
    <x v="0"/>
  </r>
  <r>
    <x v="229"/>
    <n v="500940"/>
    <s v="FINPIPE"/>
    <s v="INE183A01024"/>
    <x v="8"/>
    <s v="Plastic Tubes &amp; Pipes"/>
    <d v="2022-09-05T00:00:00"/>
    <n v="151.94999999999999"/>
    <n v="3.23"/>
    <n v="125"/>
    <n v="268"/>
    <n v="56.6"/>
    <n v="268"/>
    <n v="56.6"/>
    <n v="268"/>
    <n v="2.34"/>
    <n v="268"/>
    <n v="9428.15"/>
    <n v="7790.3"/>
    <n v="4.54"/>
    <n v="11.65"/>
    <n v="-5.59"/>
    <n v="-11.22"/>
    <n v="14.85"/>
    <n v="4.54"/>
    <n v="29.42"/>
    <n v="9.3699999999999992"/>
    <n v="17.79"/>
    <n v="2.34"/>
    <n v="2.9"/>
    <n v="12.95"/>
    <n v="0.38"/>
    <n v="2.63"/>
    <n v="7.55"/>
    <n v="1.93"/>
    <n v="15.16"/>
    <n v="16.2"/>
    <n v="64.92"/>
    <n v="10.02"/>
    <n v="15.73"/>
    <x v="106"/>
    <n v="0.43"/>
    <x v="0"/>
    <x v="0"/>
  </r>
  <r>
    <x v="230"/>
    <n v="533248"/>
    <s v="GPPL"/>
    <s v="INE517F01014"/>
    <x v="9"/>
    <s v="Marine Port Services"/>
    <d v="2022-09-05T00:00:00"/>
    <n v="86.85"/>
    <n v="-0.06"/>
    <n v="70.3"/>
    <n v="119"/>
    <n v="45.5"/>
    <n v="124.3"/>
    <n v="45.5"/>
    <n v="168.4"/>
    <n v="41"/>
    <n v="262"/>
    <n v="4201.09"/>
    <n v="3342.89"/>
    <n v="1.1100000000000001"/>
    <n v="7.29"/>
    <n v="9.0399999999999991"/>
    <n v="-14.56"/>
    <n v="3.06"/>
    <n v="-7.69"/>
    <n v="5.6"/>
    <n v="18.760000000000002"/>
    <n v="21.44"/>
    <n v="1.83"/>
    <n v="2.06"/>
    <n v="11.13"/>
    <n v="-3.97"/>
    <n v="4.5999999999999996"/>
    <n v="7.14"/>
    <n v="5.3"/>
    <n v="11.05"/>
    <n v="4.63"/>
    <n v="47.6"/>
    <n v="7.87"/>
    <n v="6.3"/>
    <x v="106"/>
    <n v="0.27"/>
    <x v="0"/>
    <x v="0"/>
  </r>
  <r>
    <x v="231"/>
    <n v="500440"/>
    <s v="HINDALCO"/>
    <s v="INE038A01020"/>
    <x v="11"/>
    <s v="Aluminium"/>
    <d v="2022-09-05T00:00:00"/>
    <n v="429.3"/>
    <n v="3.47"/>
    <n v="308.95"/>
    <n v="636"/>
    <n v="84.9"/>
    <n v="636"/>
    <n v="84.9"/>
    <n v="636"/>
    <n v="36.75"/>
    <n v="636"/>
    <n v="96471.23"/>
    <n v="136082.29999999999"/>
    <n v="-2.44"/>
    <n v="1.8"/>
    <n v="5.54"/>
    <n v="-6.94"/>
    <n v="33.200000000000003"/>
    <n v="12.11"/>
    <n v="15.27"/>
    <n v="6.41"/>
    <n v="24.73"/>
    <n v="1.17"/>
    <n v="1.03"/>
    <n v="18.61"/>
    <n v="0.13"/>
    <n v="0.93"/>
    <n v="4.3"/>
    <n v="0.46"/>
    <n v="5.73"/>
    <n v="67.03"/>
    <n v="366.83"/>
    <n v="75.849999999999994"/>
    <n v="28.68"/>
    <x v="106"/>
    <n v="0.33"/>
    <x v="0"/>
    <x v="0"/>
  </r>
  <r>
    <x v="232"/>
    <n v="524494"/>
    <s v="IPCALAB"/>
    <s v="INE571A01038"/>
    <x v="0"/>
    <s v="Drugs &amp; Pharma"/>
    <d v="2022-09-05T00:00:00"/>
    <n v="886.35"/>
    <n v="-0.39"/>
    <n v="831.05"/>
    <n v="1383.55"/>
    <n v="422.1"/>
    <n v="1383.55"/>
    <n v="207.75"/>
    <n v="1383.55"/>
    <n v="2.75"/>
    <n v="1383.55"/>
    <n v="22487.07"/>
    <n v="21994.45"/>
    <n v="-2.59"/>
    <n v="-13.52"/>
    <n v="2.93"/>
    <n v="-30.11"/>
    <n v="22.77"/>
    <n v="33.6"/>
    <n v="14.93"/>
    <n v="31.22"/>
    <n v="28"/>
    <n v="3.99"/>
    <n v="4.5"/>
    <n v="4.83"/>
    <n v="0.89"/>
    <n v="0.45"/>
    <n v="17.89"/>
    <n v="3.84"/>
    <n v="26.27"/>
    <n v="28.4"/>
    <n v="222.32"/>
    <n v="33.74"/>
    <n v="15.44"/>
    <x v="106"/>
    <n v="0.36"/>
    <x v="0"/>
    <x v="0"/>
  </r>
  <r>
    <x v="233"/>
    <n v="532714"/>
    <s v="KEC"/>
    <s v="INE389H01022"/>
    <x v="7"/>
    <s v="Power Projects"/>
    <d v="2022-09-05T00:00:00"/>
    <n v="401.8"/>
    <n v="-0.24"/>
    <n v="345.5"/>
    <n v="550"/>
    <n v="154.05000000000001"/>
    <n v="550"/>
    <n v="154.05000000000001"/>
    <n v="550"/>
    <n v="21.6"/>
    <n v="550"/>
    <n v="10347.81"/>
    <n v="12938.51"/>
    <n v="-2.12"/>
    <n v="-9.5"/>
    <n v="3.44"/>
    <n v="-5.26"/>
    <n v="18.13"/>
    <n v="5.61"/>
    <n v="21.96"/>
    <n v="32.65"/>
    <n v="17.05"/>
    <n v="2.83"/>
    <n v="3.23"/>
    <n v="6.13"/>
    <n v="-27.95"/>
    <n v="1"/>
    <n v="13.89"/>
    <n v="0.71"/>
    <n v="-36.47"/>
    <n v="12.33"/>
    <n v="142.01"/>
    <n v="-11.04"/>
    <n v="-22.5"/>
    <x v="106"/>
    <n v="0.27"/>
    <x v="0"/>
    <x v="0"/>
  </r>
  <r>
    <x v="234"/>
    <n v="500257"/>
    <s v="LUPIN"/>
    <s v="INE326A01037"/>
    <x v="0"/>
    <s v="Drugs &amp; Pharma"/>
    <d v="2022-09-05T00:00:00"/>
    <n v="653.15"/>
    <n v="-0.08"/>
    <n v="583"/>
    <n v="995"/>
    <n v="504.75"/>
    <n v="1267.6500000000001"/>
    <n v="504.75"/>
    <n v="1267.6500000000001"/>
    <n v="0.8"/>
    <n v="2129"/>
    <n v="29696.79"/>
    <n v="31624.97"/>
    <n v="7.0000000000000007E-2"/>
    <n v="-1.03"/>
    <n v="6.87"/>
    <n v="-32.630000000000003"/>
    <n v="-4.16"/>
    <n v="-8.1199999999999992"/>
    <n v="0.94"/>
    <m/>
    <n v="46.19"/>
    <n v="2.5"/>
    <n v="2.85"/>
    <n v="-5.47"/>
    <m/>
    <n v="0.61"/>
    <n v="-97.08"/>
    <n v="1.91"/>
    <n v="80.849999999999994"/>
    <n v="-47.5"/>
    <n v="261.83"/>
    <n v="8.08"/>
    <n v="-16.97"/>
    <x v="106"/>
    <n v="0.34"/>
    <x v="0"/>
    <x v="1"/>
  </r>
  <r>
    <x v="235"/>
    <n v="539978"/>
    <s v="QUESS"/>
    <s v="INE615P01015"/>
    <x v="6"/>
    <s v="Business Consultancy"/>
    <d v="2022-09-05T00:00:00"/>
    <n v="565.4"/>
    <n v="-0.65"/>
    <n v="527.4"/>
    <n v="990"/>
    <n v="165"/>
    <n v="990"/>
    <n v="165"/>
    <n v="1303.1500000000001"/>
    <n v="165"/>
    <n v="1303.1500000000001"/>
    <n v="8356.14"/>
    <n v="8409.82"/>
    <n v="-1.51"/>
    <n v="-2.4500000000000002"/>
    <n v="-17.66"/>
    <n v="-32.89"/>
    <n v="6.39"/>
    <n v="-7.73"/>
    <m/>
    <n v="31.9"/>
    <n v="41.84"/>
    <n v="3.39"/>
    <n v="3.83"/>
    <n v="5.41"/>
    <n v="2.25"/>
    <n v="0.71"/>
    <n v="12.9"/>
    <n v="0.56999999999999995"/>
    <n v="15.09"/>
    <n v="17.690000000000001"/>
    <n v="166.54"/>
    <n v="37.43"/>
    <n v="23.57"/>
    <x v="106"/>
    <n v="0.43"/>
    <x v="0"/>
    <x v="0"/>
  </r>
  <r>
    <x v="236"/>
    <n v="543227"/>
    <s v="HAPPSTMNDS"/>
    <s v="INE419U01012"/>
    <x v="4"/>
    <s v="Software"/>
    <d v="2022-09-05T00:00:00"/>
    <n v="1015.05"/>
    <n v="-0.56000000000000005"/>
    <n v="785.6"/>
    <n v="1568"/>
    <m/>
    <m/>
    <m/>
    <m/>
    <n v="285.55"/>
    <n v="1580.8"/>
    <n v="14905.18"/>
    <n v="14589.69"/>
    <n v="-2.04"/>
    <n v="4.78"/>
    <n v="7.1"/>
    <n v="-32.47"/>
    <m/>
    <m/>
    <m/>
    <n v="73.86"/>
    <n v="97.29"/>
    <n v="20.73"/>
    <n v="24.49"/>
    <n v="2.16"/>
    <n v="2.0299999999999998"/>
    <n v="0.37"/>
    <n v="46.2"/>
    <n v="12.65"/>
    <n v="88.66"/>
    <n v="13.74"/>
    <n v="48.97"/>
    <n v="11.78"/>
    <n v="10.86"/>
    <x v="107"/>
    <n v="0.35"/>
    <x v="0"/>
    <x v="0"/>
  </r>
  <r>
    <x v="237"/>
    <n v="532343"/>
    <s v="TVSMOTOR"/>
    <s v="INE494B01023"/>
    <x v="3"/>
    <s v="Two &amp; Three Wheelers"/>
    <d v="2022-09-05T00:00:00"/>
    <n v="1038.05"/>
    <n v="1.19"/>
    <n v="519.45000000000005"/>
    <n v="1043"/>
    <n v="240.1"/>
    <n v="1043"/>
    <n v="240.1"/>
    <n v="1043"/>
    <n v="3.06"/>
    <n v="1043"/>
    <n v="49347.3"/>
    <n v="62373"/>
    <n v="8.76"/>
    <n v="11.13"/>
    <n v="42.14"/>
    <n v="92.09"/>
    <n v="41.53"/>
    <n v="11.06"/>
    <n v="39.33"/>
    <n v="46"/>
    <n v="38.75"/>
    <n v="10.49"/>
    <n v="7.23"/>
    <n v="4.1100000000000003"/>
    <n v="6.19"/>
    <n v="0.36"/>
    <n v="18.86"/>
    <n v="1.83"/>
    <n v="-31.63"/>
    <n v="22.58"/>
    <n v="99.05"/>
    <n v="-32.840000000000003"/>
    <n v="-55.29"/>
    <x v="107"/>
    <n v="0"/>
    <x v="0"/>
    <x v="0"/>
  </r>
  <r>
    <x v="238"/>
    <n v="532514"/>
    <s v="IGL"/>
    <s v="INE203G01027"/>
    <x v="12"/>
    <s v="Natural Gas Utilities"/>
    <d v="2022-09-05T00:00:00"/>
    <n v="415.3"/>
    <n v="-0.71"/>
    <n v="327.2"/>
    <n v="604"/>
    <n v="284.05"/>
    <n v="604"/>
    <n v="215.2"/>
    <n v="604"/>
    <n v="11.13"/>
    <n v="604"/>
    <n v="29106.03"/>
    <n v="26567.040000000001"/>
    <n v="-0.76"/>
    <n v="18.13"/>
    <n v="16.510000000000002"/>
    <n v="-25.59"/>
    <n v="8.2899999999999991"/>
    <n v="10.47"/>
    <n v="24"/>
    <n v="17.07"/>
    <n v="27.75"/>
    <n v="3.64"/>
    <n v="5.68"/>
    <n v="8.1300000000000008"/>
    <n v="0.81"/>
    <n v="1.32"/>
    <n v="11.57"/>
    <n v="2.74"/>
    <n v="18.829999999999998"/>
    <n v="24.37"/>
    <n v="114.38"/>
    <n v="22.09"/>
    <n v="11.45"/>
    <x v="108"/>
    <n v="0.31"/>
    <x v="1"/>
    <x v="0"/>
  </r>
  <r>
    <x v="239"/>
    <n v="532720"/>
    <s v="M&amp;MFIN"/>
    <s v="INE774D01024"/>
    <x v="6"/>
    <s v="Misc. Fin.services"/>
    <d v="2022-09-05T00:00:00"/>
    <n v="214.9"/>
    <n v="2.77"/>
    <n v="128.1"/>
    <n v="217"/>
    <n v="76.459999999999994"/>
    <n v="245.89"/>
    <n v="76.459999999999994"/>
    <n v="327.76"/>
    <n v="16.72"/>
    <n v="327.76"/>
    <n v="26563.89"/>
    <n v="83082.14"/>
    <n v="4.09"/>
    <n v="10.29"/>
    <n v="15.26"/>
    <n v="30.12"/>
    <n v="2.2999999999999998"/>
    <n v="-3.71"/>
    <n v="9.02"/>
    <n v="9.01"/>
    <n v="18.45"/>
    <n v="1.56"/>
    <n v="1.63"/>
    <n v="10.199999999999999"/>
    <n v="0.21"/>
    <n v="1.68"/>
    <n v="9.86"/>
    <n v="2.34"/>
    <n v="1470.87"/>
    <n v="23.88"/>
    <n v="138.26"/>
    <n v="0.15"/>
    <n v="-27.95"/>
    <x v="108"/>
    <n v="0.01"/>
    <x v="0"/>
    <x v="0"/>
  </r>
  <r>
    <x v="240"/>
    <n v="533758"/>
    <s v="APLAPOLLO"/>
    <s v="INE702C01019"/>
    <x v="11"/>
    <s v="Steel Tubes &amp; Pipes"/>
    <d v="2022-09-05T00:00:00"/>
    <n v="1057.45"/>
    <n v="2.12"/>
    <n v="750.1"/>
    <n v="1146.95"/>
    <n v="102.5"/>
    <n v="1146.95"/>
    <n v="100.33"/>
    <n v="1146.95"/>
    <n v="2.25"/>
    <n v="1146.95"/>
    <n v="26464.66"/>
    <n v="26098.18"/>
    <n v="8.33"/>
    <n v="0.44"/>
    <n v="6.09"/>
    <n v="24.46"/>
    <n v="101.53"/>
    <n v="46.15"/>
    <n v="53.04"/>
    <n v="51.18"/>
    <n v="30.19"/>
    <n v="11.11"/>
    <n v="5.12"/>
    <n v="3.19"/>
    <n v="1.64"/>
    <n v="0.33"/>
    <n v="28.27"/>
    <n v="1.96"/>
    <n v="40.61"/>
    <n v="20.66"/>
    <n v="95.22"/>
    <n v="26.04"/>
    <n v="0.64"/>
    <x v="109"/>
    <n v="0.08"/>
    <x v="1"/>
    <x v="0"/>
  </r>
  <r>
    <x v="241"/>
    <n v="513375"/>
    <s v="CARBORUNIV"/>
    <s v="INE120A01034"/>
    <x v="11"/>
    <s v="Abrasives"/>
    <d v="2022-09-05T00:00:00"/>
    <n v="854"/>
    <n v="-0.88"/>
    <n v="652"/>
    <n v="1035"/>
    <n v="175"/>
    <n v="1035"/>
    <n v="175"/>
    <n v="1035"/>
    <n v="6.45"/>
    <n v="1035"/>
    <n v="16215.91"/>
    <n v="16216.11"/>
    <n v="5.15"/>
    <n v="-1.1299999999999999"/>
    <n v="22.44"/>
    <n v="4.1500000000000004"/>
    <n v="44.83"/>
    <n v="20.03"/>
    <n v="19.21"/>
    <n v="48.41"/>
    <n v="29.22"/>
    <n v="6.68"/>
    <n v="4.17"/>
    <n v="3.26"/>
    <n v="3.16"/>
    <n v="0.41"/>
    <n v="26.99"/>
    <n v="4.37"/>
    <n v="66.31"/>
    <n v="17.64"/>
    <n v="127.84"/>
    <n v="12.88"/>
    <n v="-17.03"/>
    <x v="109"/>
    <n v="0.17"/>
    <x v="0"/>
    <x v="0"/>
  </r>
  <r>
    <x v="242"/>
    <n v="532809"/>
    <s v="FSL"/>
    <s v="INE684F01012"/>
    <x v="9"/>
    <s v="Misc.Other Services"/>
    <d v="2022-09-05T00:00:00"/>
    <n v="106.25"/>
    <n v="1.43"/>
    <n v="93"/>
    <n v="222.7"/>
    <n v="20.100000000000001"/>
    <n v="242.85"/>
    <n v="20.100000000000001"/>
    <n v="242.85"/>
    <n v="5.55"/>
    <n v="242.85"/>
    <n v="7398.56"/>
    <n v="8091.81"/>
    <n v="-0.75"/>
    <n v="0.85"/>
    <n v="-5.43"/>
    <n v="-44.2"/>
    <n v="29.92"/>
    <n v="22.96"/>
    <n v="27.79"/>
    <n v="15.16"/>
    <n v="13.07"/>
    <n v="2.41"/>
    <n v="1.75"/>
    <n v="8.07"/>
    <n v="1.22"/>
    <n v="3.3"/>
    <n v="8.9"/>
    <n v="1.27"/>
    <n v="10.52"/>
    <n v="7"/>
    <n v="44"/>
    <n v="10.09"/>
    <n v="7.35"/>
    <x v="109"/>
    <n v="0.52"/>
    <x v="0"/>
    <x v="0"/>
  </r>
  <r>
    <x v="243"/>
    <n v="540530"/>
    <s v="HUDCO"/>
    <s v="INE031A01017"/>
    <x v="6"/>
    <s v="Housing Finance"/>
    <d v="2022-09-05T00:00:00"/>
    <n v="42.05"/>
    <n v="0.84"/>
    <n v="30.6"/>
    <n v="47.3"/>
    <n v="18"/>
    <n v="58.25"/>
    <n v="18"/>
    <n v="92.6"/>
    <n v="18"/>
    <n v="102.35"/>
    <n v="8428"/>
    <n v="69194.27"/>
    <n v="5.39"/>
    <n v="12.89"/>
    <n v="18.12"/>
    <n v="-3"/>
    <n v="6.26"/>
    <n v="-12.6"/>
    <m/>
    <n v="4.8899999999999997"/>
    <n v="5.61"/>
    <n v="0.56999999999999995"/>
    <n v="0.67"/>
    <n v="9.98"/>
    <n v="0.32"/>
    <n v="8.32"/>
    <n v="10.07"/>
    <n v="1.23"/>
    <n v="-10.46"/>
    <n v="8.61"/>
    <n v="74.319999999999993"/>
    <n v="-4.03"/>
    <n v="-3.95"/>
    <x v="109"/>
    <n v="0.11"/>
    <x v="0"/>
    <x v="0"/>
  </r>
  <r>
    <x v="244"/>
    <n v="532636"/>
    <s v="IIFL"/>
    <s v="INE530B01024"/>
    <x v="6"/>
    <s v="Hire Purchase"/>
    <d v="2022-09-05T00:00:00"/>
    <n v="338.55"/>
    <n v="-1.47"/>
    <n v="260.2"/>
    <n v="396"/>
    <n v="58.15"/>
    <n v="396"/>
    <n v="58.15"/>
    <n v="874"/>
    <n v="14.9"/>
    <n v="874"/>
    <n v="12847.4"/>
    <n v="40968.080000000002"/>
    <n v="-2.2799999999999998"/>
    <n v="1.56"/>
    <n v="4.1399999999999997"/>
    <n v="22.11"/>
    <n v="40.799999999999997"/>
    <n v="-11.33"/>
    <m/>
    <n v="10.26"/>
    <n v="10.92"/>
    <n v="1.9"/>
    <n v="1.89"/>
    <n v="12.29"/>
    <n v="1.6"/>
    <n v="1.03"/>
    <n v="8.51"/>
    <n v="1.77"/>
    <n v="7.2"/>
    <n v="32.96"/>
    <n v="178.52"/>
    <n v="46.99"/>
    <n v="47.63"/>
    <x v="109"/>
    <n v="0.15"/>
    <x v="0"/>
    <x v="0"/>
  </r>
  <r>
    <x v="245"/>
    <n v="542830"/>
    <s v="IRCTC"/>
    <s v="INE335Y01020"/>
    <x v="9"/>
    <s v="Travel &amp; Tourism"/>
    <d v="2022-09-05T00:00:00"/>
    <n v="710.9"/>
    <n v="-0.25"/>
    <n v="557"/>
    <n v="1279.26"/>
    <m/>
    <m/>
    <m/>
    <m/>
    <n v="125"/>
    <n v="1279.26"/>
    <n v="56872"/>
    <n v="55292.43"/>
    <n v="-1.08"/>
    <n v="11.25"/>
    <n v="6.84"/>
    <n v="23.85"/>
    <m/>
    <m/>
    <m/>
    <n v="68.790000000000006"/>
    <n v="114.89"/>
    <n v="26.71"/>
    <n v="34.32"/>
    <n v="2.1800000000000002"/>
    <n v="0.39"/>
    <n v="0.49"/>
    <n v="47.14"/>
    <n v="22.85"/>
    <n v="108.59"/>
    <n v="10.33"/>
    <n v="26.62"/>
    <n v="6.55"/>
    <n v="7.68"/>
    <x v="109"/>
    <n v="0.44"/>
    <x v="0"/>
    <x v="0"/>
  </r>
  <r>
    <x v="246"/>
    <n v="530813"/>
    <s v="KRBL"/>
    <s v="INE001B01026"/>
    <x v="2"/>
    <s v="Other Agriculture Products"/>
    <d v="2022-09-05T00:00:00"/>
    <n v="321.85000000000002"/>
    <n v="3.06"/>
    <n v="184.5"/>
    <n v="337.95"/>
    <n v="91.25"/>
    <n v="339.6"/>
    <n v="91.25"/>
    <n v="675"/>
    <n v="1.03"/>
    <n v="675"/>
    <n v="7576.02"/>
    <n v="7479.45"/>
    <n v="14.01"/>
    <n v="29.36"/>
    <n v="42.98"/>
    <n v="24.48"/>
    <n v="15.37"/>
    <n v="-7.45"/>
    <n v="30.57"/>
    <n v="15.68"/>
    <n v="11.49"/>
    <n v="1.79"/>
    <n v="1.86"/>
    <n v="9.1300000000000008"/>
    <n v="6.87"/>
    <n v="1.0900000000000001"/>
    <n v="10.119999999999999"/>
    <n v="1.71"/>
    <n v="19.739999999999998"/>
    <n v="20.52"/>
    <n v="179.9"/>
    <n v="16.3"/>
    <n v="14.59"/>
    <x v="109"/>
    <n v="0.05"/>
    <x v="0"/>
    <x v="0"/>
  </r>
  <r>
    <x v="247"/>
    <n v="542907"/>
    <s v="PRINCEPIPE"/>
    <s v="INE689W01016"/>
    <x v="8"/>
    <s v="Plastic Tubes &amp; Pipes"/>
    <d v="2022-09-05T00:00:00"/>
    <n v="596.20000000000005"/>
    <n v="0.53"/>
    <n v="549.29999999999995"/>
    <n v="897"/>
    <m/>
    <m/>
    <m/>
    <m/>
    <n v="75"/>
    <n v="897"/>
    <n v="6588.33"/>
    <n v="6637.59"/>
    <n v="2.69"/>
    <n v="-1.47"/>
    <n v="-6.27"/>
    <n v="-10.37"/>
    <m/>
    <m/>
    <m/>
    <n v="26.6"/>
    <n v="28.93"/>
    <n v="5.14"/>
    <n v="6.34"/>
    <n v="5.3"/>
    <n v="3.14"/>
    <n v="0.59"/>
    <n v="15.7"/>
    <n v="2.25"/>
    <n v="-337.86"/>
    <n v="22.4"/>
    <n v="115.89"/>
    <n v="-1.76"/>
    <n v="-18.309999999999999"/>
    <x v="109"/>
    <n v="0.34"/>
    <x v="0"/>
    <x v="0"/>
  </r>
  <r>
    <x v="248"/>
    <n v="540762"/>
    <s v="TIINDIA"/>
    <s v="INE974X01010"/>
    <x v="3"/>
    <s v="Auto Ancillaries"/>
    <d v="2022-09-05T00:00:00"/>
    <n v="2487.85"/>
    <n v="8.5299999999999994"/>
    <n v="1281"/>
    <n v="2515"/>
    <n v="254"/>
    <n v="2515"/>
    <m/>
    <m/>
    <n v="211"/>
    <n v="2515"/>
    <n v="48215.13"/>
    <n v="44134.65"/>
    <n v="15.7"/>
    <n v="12.09"/>
    <n v="58.81"/>
    <n v="86.23"/>
    <n v="95.9"/>
    <m/>
    <m/>
    <n v="58.75"/>
    <n v="56.5"/>
    <n v="14.52"/>
    <n v="9.61"/>
    <n v="3.02"/>
    <n v="1.02"/>
    <n v="0.14000000000000001"/>
    <n v="26.03"/>
    <n v="3.6"/>
    <n v="54.96"/>
    <n v="42.52"/>
    <n v="172.05"/>
    <n v="45.48"/>
    <n v="29.78"/>
    <x v="109"/>
    <n v="0.01"/>
    <x v="0"/>
    <x v="0"/>
  </r>
  <r>
    <x v="249"/>
    <n v="502986"/>
    <s v="VTL"/>
    <s v="INE825A01020"/>
    <x v="1"/>
    <s v="Cotton &amp; Blended Yarn"/>
    <d v="2022-09-05T00:00:00"/>
    <n v="328.8"/>
    <n v="0.37"/>
    <n v="245.5"/>
    <n v="576"/>
    <n v="118.58"/>
    <n v="576"/>
    <n v="118.58"/>
    <n v="576"/>
    <n v="3.63"/>
    <n v="576"/>
    <n v="9505.07"/>
    <n v="10884.83"/>
    <n v="-1.89"/>
    <n v="3.69"/>
    <n v="13.32"/>
    <n v="-14.78"/>
    <n v="23.67"/>
    <n v="6.02"/>
    <n v="22.61"/>
    <n v="6.09"/>
    <n v="9.8699999999999992"/>
    <n v="1.19"/>
    <n v="1.1499999999999999"/>
    <n v="21.53"/>
    <n v="0.6"/>
    <n v="2.0699999999999998"/>
    <n v="4.32"/>
    <n v="0.9"/>
    <n v="56.45"/>
    <n v="54.01"/>
    <n v="277.62"/>
    <n v="29.77"/>
    <n v="-24.01"/>
    <x v="109"/>
    <n v="0.43"/>
    <x v="0"/>
    <x v="0"/>
  </r>
  <r>
    <x v="250"/>
    <n v="500877"/>
    <s v="APOLLOTYRE"/>
    <s v="INE438A01022"/>
    <x v="3"/>
    <s v="Tyres &amp; Tubes"/>
    <d v="2022-09-05T00:00:00"/>
    <n v="254.6"/>
    <n v="1.05"/>
    <n v="165.85"/>
    <n v="268.3"/>
    <n v="73.400000000000006"/>
    <n v="268.3"/>
    <n v="73.400000000000006"/>
    <n v="307.25"/>
    <n v="3.7"/>
    <n v="307.25"/>
    <n v="16169.67"/>
    <n v="20565.61"/>
    <n v="3.79"/>
    <n v="9.65"/>
    <n v="16.63"/>
    <n v="14.14"/>
    <n v="13.12"/>
    <n v="0.31"/>
    <n v="10.7"/>
    <n v="23"/>
    <n v="18.03"/>
    <n v="1.35"/>
    <n v="1.17"/>
    <n v="7.14"/>
    <n v="-5.4"/>
    <n v="1.28"/>
    <n v="7.37"/>
    <n v="0.72"/>
    <n v="7.22"/>
    <n v="11.05"/>
    <n v="188"/>
    <n v="35.25"/>
    <n v="1.48"/>
    <x v="110"/>
    <n v="0.05"/>
    <x v="0"/>
    <x v="0"/>
  </r>
  <r>
    <x v="251"/>
    <n v="543318"/>
    <s v="CLEAN"/>
    <s v="INE227W01023"/>
    <x v="5"/>
    <s v="Misc.Chem."/>
    <d v="2022-09-05T00:00:00"/>
    <n v="1790.3"/>
    <n v="1.94"/>
    <n v="1440.9"/>
    <n v="2705"/>
    <m/>
    <m/>
    <m/>
    <m/>
    <n v="1422.1"/>
    <n v="2705"/>
    <n v="19053.7"/>
    <n v="18385.59"/>
    <n v="0.36"/>
    <n v="9.9"/>
    <n v="-0.94"/>
    <n v="10.48"/>
    <m/>
    <m/>
    <m/>
    <n v="80.47"/>
    <n v="106.41"/>
    <n v="22.91"/>
    <n v="25.93"/>
    <n v="1.83"/>
    <n v="6.61"/>
    <n v="0.18"/>
    <n v="53.27"/>
    <n v="24.66"/>
    <n v="149.74"/>
    <n v="22.29"/>
    <n v="78.3"/>
    <n v="11.98"/>
    <n v="-0.68"/>
    <x v="110"/>
    <n v="0.34"/>
    <x v="0"/>
    <x v="0"/>
  </r>
  <r>
    <x v="252"/>
    <n v="509480"/>
    <s v="BERGEPAINT"/>
    <s v="INE463A01038"/>
    <x v="8"/>
    <s v="Paints &amp; Varnishes"/>
    <d v="2022-09-05T00:00:00"/>
    <n v="660.5"/>
    <n v="-1.1399999999999999"/>
    <n v="543.6"/>
    <n v="856.95"/>
    <n v="358"/>
    <n v="872.95"/>
    <n v="232"/>
    <n v="872.95"/>
    <n v="1.64"/>
    <n v="872.95"/>
    <n v="64157.62"/>
    <n v="65221.83"/>
    <n v="0.05"/>
    <n v="-0.97"/>
    <n v="8.4700000000000006"/>
    <n v="-20.55"/>
    <n v="22.44"/>
    <n v="21.96"/>
    <n v="29.46"/>
    <n v="67.849999999999994"/>
    <n v="75.010000000000005"/>
    <n v="15.39"/>
    <n v="16.989999999999998"/>
    <n v="2.15"/>
    <n v="4.38"/>
    <n v="0.47"/>
    <n v="41.86"/>
    <n v="6.6"/>
    <n v="113.25"/>
    <n v="9.74"/>
    <n v="42.93"/>
    <n v="5.83"/>
    <n v="-2.15"/>
    <x v="111"/>
    <n v="0.23"/>
    <x v="1"/>
    <x v="0"/>
  </r>
  <r>
    <x v="253"/>
    <n v="542651"/>
    <s v="KPITTECH"/>
    <s v="INE04I401011"/>
    <x v="4"/>
    <s v="Software"/>
    <d v="2022-09-05T00:00:00"/>
    <n v="556.79999999999995"/>
    <n v="-1.31"/>
    <n v="300.25"/>
    <n v="801"/>
    <n v="34.35"/>
    <n v="801"/>
    <m/>
    <m/>
    <n v="34.35"/>
    <n v="801"/>
    <n v="15272.55"/>
    <n v="14455.7"/>
    <n v="-1.73"/>
    <n v="7.03"/>
    <n v="0.81"/>
    <n v="68.88"/>
    <n v="79.17"/>
    <m/>
    <m/>
    <n v="51.01"/>
    <n v="39.5"/>
    <n v="11.06"/>
    <n v="3.59"/>
    <n v="3.14"/>
    <n v="0.98"/>
    <n v="0.56000000000000005"/>
    <n v="27.68"/>
    <n v="5.99"/>
    <n v="32.15"/>
    <n v="10.92"/>
    <n v="50.38"/>
    <n v="17.59"/>
    <n v="15.35"/>
    <x v="111"/>
    <n v="0.3"/>
    <x v="0"/>
    <x v="0"/>
  </r>
  <r>
    <x v="254"/>
    <n v="524208"/>
    <s v="AARTIIND"/>
    <s v="INE769A01020"/>
    <x v="5"/>
    <s v="Organic Chemicals"/>
    <d v="2022-09-05T00:00:00"/>
    <n v="845.1"/>
    <n v="0.86"/>
    <n v="668.85"/>
    <n v="1168.4000000000001"/>
    <n v="331.03"/>
    <n v="1168.4000000000001"/>
    <n v="208.75"/>
    <n v="1168.4000000000001"/>
    <n v="3.34"/>
    <n v="1168.4000000000001"/>
    <n v="30635.22"/>
    <n v="32798.480000000003"/>
    <n v="4.4400000000000004"/>
    <n v="4.42"/>
    <n v="17.29"/>
    <n v="-7.47"/>
    <n v="29.15"/>
    <n v="31.67"/>
    <n v="46.15"/>
    <n v="23.02"/>
    <n v="31.35"/>
    <n v="5.0199999999999996"/>
    <n v="6.19"/>
    <n v="5.08"/>
    <n v="1.55"/>
    <n v="0.41"/>
    <n v="16.52"/>
    <n v="4"/>
    <n v="35.1"/>
    <n v="36.729999999999997"/>
    <n v="168.36"/>
    <n v="50.09"/>
    <n v="-31.88"/>
    <x v="112"/>
    <n v="0.28000000000000003"/>
    <x v="1"/>
    <x v="0"/>
  </r>
  <r>
    <x v="255"/>
    <n v="532749"/>
    <s v="ALLCARGO"/>
    <s v="INE418H01029"/>
    <x v="9"/>
    <s v="Logistics"/>
    <d v="2022-09-05T00:00:00"/>
    <n v="338.1"/>
    <n v="-3.3"/>
    <n v="220.55"/>
    <n v="412"/>
    <n v="48.6"/>
    <n v="412"/>
    <n v="48.6"/>
    <n v="412"/>
    <n v="27.19"/>
    <n v="412"/>
    <n v="8311.8799999999992"/>
    <n v="9644.6299999999992"/>
    <n v="0.1"/>
    <n v="13.55"/>
    <n v="-0.19"/>
    <n v="49.11"/>
    <n v="56.06"/>
    <n v="14.93"/>
    <n v="17.88"/>
    <n v="7.74"/>
    <n v="15.34"/>
    <n v="2.4300000000000002"/>
    <n v="1.4"/>
    <n v="15.82"/>
    <n v="0.22"/>
    <n v="0.89"/>
    <n v="5.4"/>
    <n v="0.37"/>
    <n v="9.77"/>
    <n v="43.69"/>
    <n v="139.24"/>
    <n v="34.61"/>
    <n v="16.55"/>
    <x v="112"/>
    <n v="0.18"/>
    <x v="2"/>
    <x v="0"/>
  </r>
  <r>
    <x v="256"/>
    <n v="532830"/>
    <s v="ASTRAL"/>
    <s v="INE006I01046"/>
    <x v="8"/>
    <s v="Plastic Tubes &amp; Pipes"/>
    <d v="2022-09-05T00:00:00"/>
    <n v="2305.1"/>
    <n v="-0.4"/>
    <n v="1581.55"/>
    <n v="2525"/>
    <n v="559.24"/>
    <n v="2525"/>
    <n v="405.84"/>
    <n v="2525"/>
    <n v="1.8"/>
    <n v="2525"/>
    <n v="46301.43"/>
    <n v="45983.83"/>
    <n v="9.31"/>
    <n v="17.420000000000002"/>
    <n v="32.020000000000003"/>
    <n v="9.75"/>
    <n v="43.35"/>
    <n v="41.37"/>
    <n v="52.32"/>
    <n v="92.83"/>
    <n v="72.59"/>
    <n v="19.07"/>
    <n v="12.3"/>
    <n v="1.62"/>
    <n v="3.23"/>
    <n v="0.13"/>
    <n v="54.76"/>
    <n v="9.5299999999999994"/>
    <n v="85.25"/>
    <n v="24.83"/>
    <n v="120.84"/>
    <n v="27.02"/>
    <n v="10.08"/>
    <x v="112"/>
    <n v="0.09"/>
    <x v="1"/>
    <x v="0"/>
  </r>
  <r>
    <x v="257"/>
    <n v="500031"/>
    <s v="BAJAJELEC"/>
    <s v="INE193E01025"/>
    <x v="10"/>
    <s v="Kitchenware &amp; Appliances"/>
    <d v="2022-09-05T00:00:00"/>
    <n v="1224.25"/>
    <n v="0.16"/>
    <n v="858.55"/>
    <n v="1588.95"/>
    <n v="260"/>
    <n v="1588.95"/>
    <n v="260"/>
    <n v="1588.95"/>
    <n v="1.61"/>
    <n v="1588.95"/>
    <n v="14066.92"/>
    <n v="13927.36"/>
    <n v="0.02"/>
    <n v="7.21"/>
    <n v="23.7"/>
    <n v="1.7"/>
    <n v="49.24"/>
    <n v="29.43"/>
    <n v="21.99"/>
    <n v="73.180000000000007"/>
    <n v="63.77"/>
    <n v="8.0399999999999991"/>
    <n v="5.54"/>
    <n v="2.79"/>
    <n v="24.95"/>
    <n v="0.25"/>
    <n v="35.479999999999997"/>
    <n v="2.77"/>
    <n v="15.39"/>
    <n v="16.829999999999998"/>
    <n v="153.24"/>
    <n v="79.58"/>
    <n v="68.14"/>
    <x v="112"/>
    <n v="0.23"/>
    <x v="0"/>
    <x v="0"/>
  </r>
  <r>
    <x v="258"/>
    <n v="532454"/>
    <s v="BHARTIARTL"/>
    <s v="INE397D01024"/>
    <x v="14"/>
    <s v="Telecom Services"/>
    <d v="2022-09-05T00:00:00"/>
    <n v="740.4"/>
    <n v="0.73"/>
    <n v="628.75"/>
    <n v="792.65"/>
    <n v="319.35000000000002"/>
    <n v="792.65"/>
    <n v="249.4"/>
    <n v="792.65"/>
    <n v="9.3000000000000007"/>
    <n v="792.65"/>
    <n v="441244.43"/>
    <n v="556081.03"/>
    <n v="1.31"/>
    <n v="6.64"/>
    <n v="7.85"/>
    <n v="14.61"/>
    <n v="29.72"/>
    <n v="14.57"/>
    <n v="12.65"/>
    <n v="79.099999999999994"/>
    <n v="143.21"/>
    <n v="5.95"/>
    <n v="3.51"/>
    <n v="4.99"/>
    <n v="2.88"/>
    <n v="0.41"/>
    <n v="9.0299999999999994"/>
    <n v="3.6"/>
    <n v="8.02"/>
    <n v="9.3699999999999992"/>
    <n v="124.48"/>
    <n v="98.42"/>
    <n v="18.11"/>
    <x v="112"/>
    <n v="7.0000000000000007E-2"/>
    <x v="0"/>
    <x v="0"/>
  </r>
  <r>
    <x v="259"/>
    <n v="511196"/>
    <s v="CANFINHOME"/>
    <s v="INE477A01020"/>
    <x v="6"/>
    <s v="Housing Finance"/>
    <d v="2022-09-05T00:00:00"/>
    <n v="638.6"/>
    <n v="0.42"/>
    <n v="406.65"/>
    <n v="722"/>
    <n v="253.3"/>
    <n v="722"/>
    <n v="216.5"/>
    <n v="722"/>
    <n v="2.76"/>
    <n v="722"/>
    <n v="8499.89"/>
    <n v="32788.870000000003"/>
    <n v="0.25"/>
    <n v="10.09"/>
    <n v="36.03"/>
    <n v="8.9700000000000006"/>
    <n v="16.72"/>
    <n v="2.5099999999999998"/>
    <n v="42.11"/>
    <n v="16.21"/>
    <n v="15.54"/>
    <n v="2.63"/>
    <n v="2.72"/>
    <n v="5.97"/>
    <n v="1.05"/>
    <n v="0.47"/>
    <n v="16.739999999999998"/>
    <n v="3.96"/>
    <n v="-2.17"/>
    <n v="39.39"/>
    <n v="242.49"/>
    <n v="-294.12"/>
    <n v="-307.52"/>
    <x v="112"/>
    <n v="0.12"/>
    <x v="0"/>
    <x v="0"/>
  </r>
  <r>
    <x v="260"/>
    <n v="524742"/>
    <s v="CAPLIPOINT"/>
    <s v="INE475E01026"/>
    <x v="0"/>
    <s v="Drugs &amp; Pharma"/>
    <d v="2022-09-05T00:00:00"/>
    <n v="775"/>
    <n v="0.28000000000000003"/>
    <n v="626"/>
    <n v="1008.4"/>
    <n v="176.2"/>
    <n v="1034.8"/>
    <n v="176.2"/>
    <n v="1034.8"/>
    <n v="0.18"/>
    <n v="1034.8"/>
    <n v="5874.54"/>
    <n v="5412.78"/>
    <n v="1.47"/>
    <n v="-4.97"/>
    <n v="2.04"/>
    <n v="4.72"/>
    <n v="22.8"/>
    <n v="3.64"/>
    <m/>
    <n v="18.73"/>
    <n v="18.73"/>
    <n v="3.75"/>
    <n v="4.5199999999999996"/>
    <n v="8.2100000000000009"/>
    <n v="0.82"/>
    <n v="0.26"/>
    <n v="12.09"/>
    <n v="4.47"/>
    <n v="22.1"/>
    <n v="41.42"/>
    <n v="207.15"/>
    <n v="35.14"/>
    <n v="28.17"/>
    <x v="112"/>
    <n v="0.23"/>
    <x v="0"/>
    <x v="0"/>
  </r>
  <r>
    <x v="261"/>
    <n v="500878"/>
    <s v="CEATLTD"/>
    <s v="INE482A01020"/>
    <x v="3"/>
    <s v="Tyres &amp; Tubes"/>
    <d v="2022-09-05T00:00:00"/>
    <n v="1388.9"/>
    <n v="-1.98"/>
    <n v="890"/>
    <n v="1435"/>
    <n v="600"/>
    <n v="1763.15"/>
    <n v="600"/>
    <n v="2030"/>
    <n v="13.42"/>
    <n v="2030"/>
    <n v="5618.11"/>
    <n v="7778.7"/>
    <n v="0.63"/>
    <n v="4.91"/>
    <n v="36.78"/>
    <n v="5.95"/>
    <n v="15.8"/>
    <n v="-4.0199999999999996"/>
    <n v="28.9"/>
    <n v="99.22"/>
    <n v="17.12"/>
    <n v="1.71"/>
    <n v="1.53"/>
    <n v="3.66"/>
    <n v="-2.88"/>
    <n v="0.22"/>
    <n v="10.82"/>
    <n v="0.55000000000000004"/>
    <n v="9.08"/>
    <n v="13.96"/>
    <n v="809.74"/>
    <n v="153"/>
    <n v="-137.27000000000001"/>
    <x v="112"/>
    <n v="0.03"/>
    <x v="0"/>
    <x v="0"/>
  </r>
  <r>
    <x v="262"/>
    <n v="532868"/>
    <s v="DLF"/>
    <s v="INE271C01023"/>
    <x v="13"/>
    <s v="Real Estate"/>
    <d v="2022-09-05T00:00:00"/>
    <n v="394.1"/>
    <n v="-0.23"/>
    <n v="294.7"/>
    <n v="449.8"/>
    <n v="114.5"/>
    <n v="449.8"/>
    <n v="114.5"/>
    <n v="449.8"/>
    <n v="72.349999999999994"/>
    <n v="1225"/>
    <n v="97737.68"/>
    <n v="100535.37"/>
    <n v="3.71"/>
    <n v="7.21"/>
    <n v="19.190000000000001"/>
    <n v="14.66"/>
    <n v="33.96"/>
    <n v="15.96"/>
    <n v="7.17"/>
    <n v="59.84"/>
    <n v="31.04"/>
    <n v="2.67"/>
    <n v="1.37"/>
    <n v="2.38"/>
    <n v="8.44"/>
    <n v="0.76"/>
    <n v="46.69"/>
    <n v="16.239999999999998"/>
    <n v="34.51"/>
    <n v="6.6"/>
    <n v="147.94"/>
    <n v="11.44"/>
    <n v="6.46"/>
    <x v="112"/>
    <n v="0.12"/>
    <x v="0"/>
    <x v="0"/>
  </r>
  <r>
    <x v="263"/>
    <n v="543187"/>
    <s v="POWERINDIA"/>
    <s v="INE07Y701011"/>
    <x v="7"/>
    <s v="Industrial Machinery"/>
    <d v="2022-09-05T00:00:00"/>
    <n v="3809.1"/>
    <n v="1.01"/>
    <n v="2160"/>
    <n v="4042.6"/>
    <m/>
    <m/>
    <m/>
    <m/>
    <n v="714"/>
    <n v="4042.6"/>
    <n v="16155.26"/>
    <n v="16023.52"/>
    <n v="3.41"/>
    <n v="10.59"/>
    <n v="12.63"/>
    <n v="56.71"/>
    <m/>
    <m/>
    <m/>
    <n v="108.42"/>
    <n v="85.37"/>
    <n v="14.25"/>
    <n v="11.9"/>
    <n v="1.56"/>
    <n v="3.73"/>
    <n v="0.08"/>
    <n v="57.67"/>
    <n v="4.08"/>
    <n v="-127.52"/>
    <n v="35.159999999999997"/>
    <n v="267.5"/>
    <n v="-29.88"/>
    <n v="-74.02"/>
    <x v="112"/>
    <n v="0.06"/>
    <x v="0"/>
    <x v="0"/>
  </r>
  <r>
    <x v="264"/>
    <n v="543258"/>
    <s v="INDIGOPNTS"/>
    <s v="INE09VQ01012"/>
    <x v="8"/>
    <s v="Paints &amp; Varnishes"/>
    <d v="2022-09-05T00:00:00"/>
    <n v="1546.85"/>
    <n v="-2.69"/>
    <n v="1353.6"/>
    <n v="2695"/>
    <m/>
    <m/>
    <m/>
    <m/>
    <n v="1353.6"/>
    <n v="3348"/>
    <n v="7332.05"/>
    <n v="7301.69"/>
    <n v="-7.4"/>
    <n v="-2.2599999999999998"/>
    <n v="-1.57"/>
    <n v="-41.1"/>
    <m/>
    <m/>
    <m/>
    <n v="79.39"/>
    <n v="107.12"/>
    <n v="10.99"/>
    <n v="12.98"/>
    <n v="1.92"/>
    <n v="3.21"/>
    <n v="0.19"/>
    <n v="45.79"/>
    <n v="7.53"/>
    <n v="112.47"/>
    <n v="19.41"/>
    <n v="140.22999999999999"/>
    <n v="13.7"/>
    <n v="-11.21"/>
    <x v="112"/>
    <n v="0.43"/>
    <x v="0"/>
    <x v="0"/>
  </r>
  <r>
    <x v="265"/>
    <n v="531213"/>
    <s v="MANAPPURAM"/>
    <s v="INE522D01027"/>
    <x v="6"/>
    <s v="Misc. Fin.services"/>
    <d v="2022-09-05T00:00:00"/>
    <n v="104.45"/>
    <n v="1.36"/>
    <n v="81.5"/>
    <n v="224.5"/>
    <n v="74.25"/>
    <n v="224.5"/>
    <n v="66.25"/>
    <n v="224.5"/>
    <n v="0.16"/>
    <n v="224.5"/>
    <n v="8836.36"/>
    <n v="30136.61"/>
    <n v="-0.38"/>
    <n v="2.75"/>
    <n v="10.47"/>
    <n v="-36.17"/>
    <n v="-4.3899999999999997"/>
    <n v="0.64"/>
    <n v="11.59"/>
    <n v="7.53"/>
    <n v="9.24"/>
    <n v="1.02"/>
    <n v="2.16"/>
    <n v="12.76"/>
    <n v="0.84"/>
    <n v="2.87"/>
    <n v="7.92"/>
    <n v="1.49"/>
    <n v="-20.89"/>
    <n v="13.87"/>
    <n v="102.04"/>
    <n v="-5"/>
    <n v="-19.649999999999999"/>
    <x v="112"/>
    <n v="0.53"/>
    <x v="0"/>
    <x v="1"/>
  </r>
  <r>
    <x v="266"/>
    <n v="540749"/>
    <s v="MASFIN"/>
    <s v="INE348L01012"/>
    <x v="6"/>
    <s v="Hire Purchase"/>
    <d v="2022-09-05T00:00:00"/>
    <n v="752.25"/>
    <n v="-0.11"/>
    <n v="460.3"/>
    <n v="846.95"/>
    <n v="443.95"/>
    <n v="1270"/>
    <m/>
    <m/>
    <n v="365"/>
    <n v="1270"/>
    <n v="4074.51"/>
    <n v="7632.78"/>
    <n v="1.99"/>
    <n v="33.17"/>
    <n v="37.229999999999997"/>
    <n v="-3.38"/>
    <n v="7.82"/>
    <m/>
    <m/>
    <n v="24.16"/>
    <n v="25.52"/>
    <n v="2.99"/>
    <n v="3.61"/>
    <n v="7.82"/>
    <n v="21.78"/>
    <n v="0.4"/>
    <n v="12.89"/>
    <n v="5.51"/>
    <n v="-5.08"/>
    <n v="30.85"/>
    <n v="249.52"/>
    <n v="-146.78"/>
    <n v="-142.69"/>
    <x v="112"/>
    <n v="0.11"/>
    <x v="0"/>
    <x v="0"/>
  </r>
  <r>
    <x v="267"/>
    <n v="505355"/>
    <s v="NESCO"/>
    <s v="INE317F01035"/>
    <x v="13"/>
    <s v="Commercial Complexes"/>
    <d v="2022-09-05T00:00:00"/>
    <n v="567.6"/>
    <n v="-0.8"/>
    <n v="501.95"/>
    <n v="687.15"/>
    <n v="380"/>
    <n v="816.9"/>
    <n v="380"/>
    <n v="816.9"/>
    <n v="0.46"/>
    <n v="816.9"/>
    <n v="3999.31"/>
    <n v="3832.97"/>
    <n v="0.1"/>
    <n v="-1.3"/>
    <n v="5.61"/>
    <n v="-5.71"/>
    <n v="2.48"/>
    <n v="1.6"/>
    <n v="15.97"/>
    <n v="20.149999999999999"/>
    <n v="20.74"/>
    <n v="2.31"/>
    <n v="2.88"/>
    <n v="7.62"/>
    <n v="9.3000000000000007"/>
    <n v="0.53"/>
    <n v="13.72"/>
    <n v="10.86"/>
    <n v="24.5"/>
    <n v="28.46"/>
    <n v="248.57"/>
    <n v="23.16"/>
    <n v="10.25"/>
    <x v="112"/>
    <n v="0.17"/>
    <x v="0"/>
    <x v="0"/>
  </r>
  <r>
    <x v="268"/>
    <n v="500730"/>
    <s v="NOCIL"/>
    <s v="INE163A01018"/>
    <x v="8"/>
    <s v="Rubber &amp; Rubber Products"/>
    <d v="2022-09-05T00:00:00"/>
    <n v="285.7"/>
    <n v="2.1800000000000002"/>
    <n v="190.7"/>
    <n v="321.3"/>
    <n v="44.7"/>
    <n v="321.3"/>
    <n v="44.7"/>
    <n v="321.3"/>
    <n v="4.75"/>
    <n v="321.3"/>
    <n v="4760.41"/>
    <n v="4625.17"/>
    <n v="8.06"/>
    <n v="8.4499999999999993"/>
    <n v="10.57"/>
    <n v="0.86"/>
    <n v="49.24"/>
    <n v="15.65"/>
    <n v="34.14"/>
    <n v="24.4"/>
    <n v="20.48"/>
    <n v="3.16"/>
    <n v="2.4500000000000002"/>
    <n v="5.75"/>
    <n v="1.93"/>
    <n v="1.05"/>
    <n v="14.49"/>
    <n v="2.74"/>
    <n v="-157.53"/>
    <n v="11.71"/>
    <n v="90.45"/>
    <n v="-1.81"/>
    <n v="-4.07"/>
    <x v="112"/>
    <n v="0.11"/>
    <x v="0"/>
    <x v="0"/>
  </r>
  <r>
    <x v="269"/>
    <n v="533273"/>
    <s v="OBEROIRLTY"/>
    <s v="INE093I01010"/>
    <x v="13"/>
    <s v="Real Estate"/>
    <d v="2022-09-05T00:00:00"/>
    <n v="1040.3"/>
    <n v="1.66"/>
    <n v="705.55"/>
    <n v="1051.9000000000001"/>
    <n v="290"/>
    <n v="1051.9000000000001"/>
    <n v="290"/>
    <n v="1051.9000000000001"/>
    <n v="153.15"/>
    <n v="1051.9000000000001"/>
    <n v="37758.269999999997"/>
    <n v="38870.49"/>
    <n v="7.44"/>
    <n v="16.04"/>
    <n v="36.159999999999997"/>
    <n v="36.42"/>
    <n v="24.91"/>
    <n v="21.43"/>
    <n v="16.36"/>
    <n v="27.57"/>
    <n v="29.3"/>
    <n v="3.5"/>
    <n v="2.39"/>
    <n v="4.18"/>
    <n v="1.1100000000000001"/>
    <n v="0.28999999999999998"/>
    <n v="24.02"/>
    <n v="11.36"/>
    <n v="35.33"/>
    <n v="37.67"/>
    <n v="296.31"/>
    <n v="29.39"/>
    <n v="-5.0199999999999996"/>
    <x v="112"/>
    <n v="0.01"/>
    <x v="0"/>
    <x v="0"/>
  </r>
  <r>
    <x v="270"/>
    <n v="500355"/>
    <s v="RALLIS"/>
    <s v="INE613A01020"/>
    <x v="5"/>
    <s v="Pesticides"/>
    <d v="2022-09-05T00:00:00"/>
    <n v="225.25"/>
    <n v="-0.35"/>
    <n v="182.5"/>
    <n v="324.85000000000002"/>
    <n v="125"/>
    <n v="362.6"/>
    <n v="125"/>
    <n v="362.6"/>
    <n v="1.94"/>
    <n v="362.6"/>
    <n v="4383.33"/>
    <n v="4181.03"/>
    <n v="-0.35"/>
    <n v="1.05"/>
    <n v="11.98"/>
    <n v="-19.32"/>
    <n v="12.85"/>
    <n v="0.27"/>
    <n v="5.12"/>
    <n v="29.35"/>
    <n v="23.84"/>
    <n v="2.48"/>
    <n v="3.07"/>
    <n v="5.6"/>
    <n v="23.9"/>
    <n v="1.33"/>
    <n v="14.43"/>
    <n v="1.61"/>
    <n v="26.43"/>
    <n v="7.68"/>
    <n v="90.71"/>
    <n v="8.5299999999999994"/>
    <n v="-1.1000000000000001"/>
    <x v="112"/>
    <n v="0.31"/>
    <x v="0"/>
    <x v="0"/>
  </r>
  <r>
    <x v="271"/>
    <n v="532163"/>
    <s v="SAREGAMA"/>
    <s v="INE979A01025"/>
    <x v="9"/>
    <s v="Media &amp; Entertainment"/>
    <d v="2022-09-05T00:00:00"/>
    <n v="412.1"/>
    <n v="0.01"/>
    <n v="325"/>
    <n v="550.59"/>
    <n v="18.190000000000001"/>
    <n v="550.59"/>
    <n v="18.190000000000001"/>
    <n v="550.59"/>
    <n v="3.03"/>
    <n v="550.59"/>
    <n v="7966.89"/>
    <n v="7094.07"/>
    <n v="1.4"/>
    <n v="1.55"/>
    <n v="-0.46"/>
    <n v="24.22"/>
    <n v="131.38999999999999"/>
    <n v="54.36"/>
    <n v="47.25"/>
    <n v="47.76"/>
    <n v="23.74"/>
    <n v="6.09"/>
    <n v="3.74"/>
    <n v="3.8"/>
    <n v="0.62"/>
    <n v="7.0000000000000007E-2"/>
    <n v="29.13"/>
    <n v="12.35"/>
    <n v="84.37"/>
    <n v="8.65"/>
    <n v="67.8"/>
    <n v="4.9000000000000004"/>
    <n v="2.81"/>
    <x v="112"/>
    <n v="0.25"/>
    <x v="0"/>
    <x v="0"/>
  </r>
  <r>
    <x v="272"/>
    <n v="532784"/>
    <s v="SOBHA"/>
    <s v="INE671H01015"/>
    <x v="13"/>
    <s v="Real Estate"/>
    <d v="2022-09-05T00:00:00"/>
    <n v="708.1"/>
    <n v="0.7"/>
    <n v="480.2"/>
    <n v="1045"/>
    <n v="117.9"/>
    <n v="1045"/>
    <n v="117.9"/>
    <n v="1045"/>
    <n v="61"/>
    <n v="1248"/>
    <n v="6725.99"/>
    <n v="9000.19"/>
    <n v="-0.56000000000000005"/>
    <n v="5.21"/>
    <n v="32.83"/>
    <n v="-7.97"/>
    <n v="9.81"/>
    <n v="12.72"/>
    <n v="7.77"/>
    <n v="56.19"/>
    <n v="20.64"/>
    <n v="2.66"/>
    <n v="1.91"/>
    <n v="11.2"/>
    <n v="-9.68"/>
    <n v="0.42"/>
    <n v="9.06"/>
    <n v="2.4"/>
    <n v="8.19"/>
    <n v="12.62"/>
    <n v="266.14"/>
    <n v="86.58"/>
    <n v="13.47"/>
    <x v="112"/>
    <n v="0.32"/>
    <x v="0"/>
    <x v="0"/>
  </r>
  <r>
    <x v="273"/>
    <n v="500260"/>
    <s v="RAMCOCEM"/>
    <s v="INE331A01037"/>
    <x v="8"/>
    <s v="Cement"/>
    <d v="2022-09-05T00:00:00"/>
    <n v="755.4"/>
    <n v="0.96"/>
    <n v="575.65"/>
    <n v="1119.5999999999999"/>
    <n v="455"/>
    <n v="1132.7"/>
    <n v="455"/>
    <n v="1132.7"/>
    <n v="16"/>
    <n v="1132.7"/>
    <n v="17849.53"/>
    <n v="21424.959999999999"/>
    <n v="1.21"/>
    <n v="2.64"/>
    <n v="19.75"/>
    <n v="-27.83"/>
    <n v="2.34"/>
    <n v="1.63"/>
    <n v="15.26"/>
    <n v="21.8"/>
    <n v="29.87"/>
    <n v="2.65"/>
    <n v="3.76"/>
    <n v="4.03"/>
    <n v="3.4"/>
    <n v="0.4"/>
    <n v="17.059999999999999"/>
    <n v="2.77"/>
    <n v="15.73"/>
    <n v="34.659999999999997"/>
    <n v="284.89999999999998"/>
    <n v="48.03"/>
    <n v="-22.76"/>
    <x v="112"/>
    <n v="0.33"/>
    <x v="0"/>
    <x v="0"/>
  </r>
  <r>
    <x v="274"/>
    <n v="500148"/>
    <s v="UFLEX"/>
    <s v="INE516A01017"/>
    <x v="8"/>
    <s v="Packaging &amp; Containers"/>
    <d v="2022-09-05T00:00:00"/>
    <n v="763.5"/>
    <n v="1.71"/>
    <n v="431.65"/>
    <n v="811.05"/>
    <n v="118.25"/>
    <n v="811.05"/>
    <n v="118.25"/>
    <n v="811.05"/>
    <n v="9.0500000000000007"/>
    <n v="811.05"/>
    <n v="5513.35"/>
    <n v="9407.42"/>
    <n v="-5.14"/>
    <n v="21.98"/>
    <n v="23.82"/>
    <n v="56.09"/>
    <n v="54.91"/>
    <n v="12.53"/>
    <n v="22.93"/>
    <n v="4.5599999999999996"/>
    <n v="4.87"/>
    <n v="0.78"/>
    <n v="0.52"/>
    <n v="21.75"/>
    <n v="0.16"/>
    <n v="0.39"/>
    <n v="3.76"/>
    <n v="0.39"/>
    <n v="7.97"/>
    <n v="167.39"/>
    <n v="977.75"/>
    <n v="95.84"/>
    <n v="-93.84"/>
    <x v="112"/>
    <n v="0.06"/>
    <x v="0"/>
    <x v="0"/>
  </r>
  <r>
    <x v="275"/>
    <n v="524230"/>
    <s v="RCF"/>
    <s v="INE027A01015"/>
    <x v="5"/>
    <s v="Nitrogenous Fertilizer."/>
    <d v="2022-09-05T00:00:00"/>
    <n v="100.2"/>
    <n v="1.01"/>
    <n v="66"/>
    <n v="112.65"/>
    <n v="22"/>
    <n v="112.65"/>
    <n v="22"/>
    <n v="112.65"/>
    <n v="4"/>
    <n v="150.44999999999999"/>
    <n v="5527.91"/>
    <n v="6021.97"/>
    <n v="-4.62"/>
    <n v="6.54"/>
    <n v="7.63"/>
    <n v="33.78"/>
    <n v="35.14"/>
    <n v="1.38"/>
    <n v="6.54"/>
    <n v="7.15"/>
    <n v="18.36"/>
    <n v="1.34"/>
    <n v="1.1299999999999999"/>
    <n v="22.12"/>
    <n v="0.43"/>
    <n v="3.71"/>
    <n v="4.4400000000000004"/>
    <n v="0.36"/>
    <n v="1.06"/>
    <n v="14.01"/>
    <n v="75"/>
    <n v="94.63"/>
    <n v="87.13"/>
    <x v="113"/>
    <n v="0.11"/>
    <x v="0"/>
    <x v="0"/>
  </r>
  <r>
    <x v="276"/>
    <n v="532134"/>
    <s v="BANKBARODA"/>
    <s v="INE028A01039"/>
    <x v="6"/>
    <s v="Banking"/>
    <d v="2022-09-05T00:00:00"/>
    <n v="133.85"/>
    <n v="2.06"/>
    <n v="76.7"/>
    <n v="134.80000000000001"/>
    <n v="36"/>
    <n v="134.80000000000001"/>
    <n v="36"/>
    <n v="206.65"/>
    <n v="6.02"/>
    <n v="228.9"/>
    <n v="69218.679999999993"/>
    <n v="47094.07"/>
    <n v="4.33"/>
    <n v="12.86"/>
    <n v="31.03"/>
    <n v="69"/>
    <n v="12.78"/>
    <n v="-0.44"/>
    <n v="0.62"/>
    <n v="8.0399999999999991"/>
    <n v="26.76"/>
    <n v="0.74"/>
    <n v="0.6"/>
    <n v="108.28"/>
    <n v="0.44"/>
    <n v="2.13"/>
    <n v="2.1"/>
    <n v="0.92"/>
    <n v="10.6"/>
    <n v="16.64"/>
    <n v="182"/>
    <n v="12.63"/>
    <n v="-27.35"/>
    <x v="114"/>
    <n v="0.01"/>
    <x v="0"/>
    <x v="0"/>
  </r>
  <r>
    <x v="277"/>
    <n v="500113"/>
    <s v="SAIL"/>
    <s v="INE114A01011"/>
    <x v="11"/>
    <s v="Finished Steel"/>
    <d v="2022-09-05T00:00:00"/>
    <n v="80.5"/>
    <n v="1.64"/>
    <n v="63.6"/>
    <n v="131.80000000000001"/>
    <n v="20.149999999999999"/>
    <n v="151.30000000000001"/>
    <n v="20.149999999999999"/>
    <n v="151.30000000000001"/>
    <n v="0.79"/>
    <n v="151.30000000000001"/>
    <n v="33250.730000000003"/>
    <n v="69594.080000000002"/>
    <n v="-1.47"/>
    <n v="4.6100000000000003"/>
    <n v="6.41"/>
    <n v="-34.26"/>
    <n v="35.65"/>
    <n v="5.26"/>
    <n v="17.97"/>
    <n v="3.63"/>
    <n v="9.1999999999999993"/>
    <n v="0.61"/>
    <n v="0.63"/>
    <n v="20.63"/>
    <n v="0.15"/>
    <n v="10.87"/>
    <n v="3.87"/>
    <n v="0.31"/>
    <n v="1.42"/>
    <n v="22.15"/>
    <n v="132.85"/>
    <n v="56.72"/>
    <n v="34.32"/>
    <x v="115"/>
    <n v="0.39"/>
    <x v="0"/>
    <x v="0"/>
  </r>
  <r>
    <x v="278"/>
    <n v="541195"/>
    <s v="MIDHANI"/>
    <s v="INE099Z01011"/>
    <x v="11"/>
    <s v="Other Metal Products"/>
    <d v="2022-09-05T00:00:00"/>
    <n v="210.05"/>
    <n v="4.0599999999999996"/>
    <n v="155.55000000000001"/>
    <n v="214.6"/>
    <n v="114.6"/>
    <n v="278.8"/>
    <m/>
    <m/>
    <n v="86.05"/>
    <n v="278.8"/>
    <n v="3934.14"/>
    <n v="3846.07"/>
    <n v="10.41"/>
    <n v="24.33"/>
    <n v="22.69"/>
    <n v="12.63"/>
    <n v="22.26"/>
    <m/>
    <m/>
    <n v="22.39"/>
    <n v="19.93"/>
    <n v="3.26"/>
    <n v="3.42"/>
    <n v="7.31"/>
    <n v="2.73"/>
    <n v="1.48"/>
    <n v="12.81"/>
    <n v="4.72"/>
    <n v="22.37"/>
    <n v="9.3800000000000008"/>
    <n v="64.44"/>
    <n v="9.39"/>
    <n v="-0.15"/>
    <x v="116"/>
    <n v="0.02"/>
    <x v="0"/>
    <x v="0"/>
  </r>
  <r>
    <x v="279"/>
    <n v="533655"/>
    <s v="TRITURBINE"/>
    <s v="INE152M01016"/>
    <x v="7"/>
    <s v="Industrial Machinery"/>
    <d v="2022-09-05T00:00:00"/>
    <n v="231.25"/>
    <n v="8.09"/>
    <n v="131"/>
    <n v="242.8"/>
    <n v="45.5"/>
    <n v="242.8"/>
    <n v="45.5"/>
    <n v="242.8"/>
    <n v="30"/>
    <n v="242.8"/>
    <n v="7489.37"/>
    <n v="6173.12"/>
    <n v="15.51"/>
    <n v="24.03"/>
    <n v="37.28"/>
    <n v="61.37"/>
    <n v="30.9"/>
    <n v="12.17"/>
    <n v="17.97"/>
    <n v="26.68"/>
    <n v="30.54"/>
    <n v="8.3699999999999992"/>
    <n v="6.92"/>
    <n v="3.23"/>
    <n v="1.2"/>
    <n v="1.1000000000000001"/>
    <n v="29.83"/>
    <n v="8.08"/>
    <n v="17.28"/>
    <n v="8.68"/>
    <n v="27.68"/>
    <n v="13.41"/>
    <n v="13.49"/>
    <x v="117"/>
    <n v="0.05"/>
    <x v="2"/>
    <x v="0"/>
  </r>
  <r>
    <x v="280"/>
    <n v="500003"/>
    <s v="AEGISCHEM"/>
    <s v="INE208C01025"/>
    <x v="9"/>
    <s v="Logistics"/>
    <d v="2022-09-05T00:00:00"/>
    <n v="280.35000000000002"/>
    <n v="-1.48"/>
    <n v="167.25"/>
    <n v="303.60000000000002"/>
    <n v="107.25"/>
    <n v="394.4"/>
    <n v="107.25"/>
    <n v="394.4"/>
    <n v="0.25"/>
    <n v="394.4"/>
    <n v="9840.2900000000009"/>
    <n v="10225.469999999999"/>
    <n v="4.88"/>
    <n v="4.37"/>
    <n v="25.41"/>
    <n v="8.18"/>
    <n v="14.49"/>
    <n v="8.11"/>
    <n v="37.340000000000003"/>
    <n v="24.95"/>
    <n v="37.9"/>
    <n v="4.3"/>
    <n v="4.8499999999999996"/>
    <n v="6.53"/>
    <n v="1.08"/>
    <n v="0.89"/>
    <n v="16.21"/>
    <n v="1.59"/>
    <n v="37.43"/>
    <n v="11.23"/>
    <n v="65.16"/>
    <n v="7.49"/>
    <n v="-3.53"/>
    <x v="118"/>
    <n v="0.08"/>
    <x v="0"/>
    <x v="0"/>
  </r>
  <r>
    <x v="281"/>
    <n v="500038"/>
    <s v="BALRAMCHIN"/>
    <s v="INE119A01028"/>
    <x v="2"/>
    <s v="Sugar"/>
    <d v="2022-09-05T00:00:00"/>
    <n v="362.1"/>
    <n v="0.28999999999999998"/>
    <n v="297.60000000000002"/>
    <n v="525.9"/>
    <n v="68.8"/>
    <n v="525.9"/>
    <n v="58.7"/>
    <n v="525.9"/>
    <n v="6.5"/>
    <n v="525.9"/>
    <n v="7388.29"/>
    <n v="8570.16"/>
    <n v="3.19"/>
    <n v="-0.66"/>
    <n v="-9.81"/>
    <n v="-2.14"/>
    <n v="39.74"/>
    <n v="15.91"/>
    <n v="18.04"/>
    <n v="18.45"/>
    <n v="7.18"/>
    <n v="2.65"/>
    <n v="1.59"/>
    <n v="6.77"/>
    <n v="-3.54"/>
    <n v="0.69"/>
    <n v="13.14"/>
    <n v="1.54"/>
    <n v="10.64"/>
    <n v="19.61"/>
    <n v="136.30000000000001"/>
    <n v="34.04"/>
    <n v="11.7"/>
    <x v="118"/>
    <n v="0.31"/>
    <x v="2"/>
    <x v="0"/>
  </r>
  <r>
    <x v="282"/>
    <n v="539876"/>
    <s v="CROMPTON"/>
    <s v="INE299U01018"/>
    <x v="10"/>
    <s v="Kitchenware &amp; Appliances"/>
    <d v="2022-09-05T00:00:00"/>
    <n v="392.7"/>
    <n v="-0.65"/>
    <n v="312"/>
    <n v="512.79999999999995"/>
    <n v="177.3"/>
    <n v="512.79999999999995"/>
    <n v="177.3"/>
    <n v="512.79999999999995"/>
    <n v="125"/>
    <n v="512.79999999999995"/>
    <n v="24965.57"/>
    <n v="25193"/>
    <n v="-5.24"/>
    <n v="0.99"/>
    <n v="7.77"/>
    <n v="-16.95"/>
    <n v="19.850000000000001"/>
    <n v="12.52"/>
    <m/>
    <n v="41.29"/>
    <n v="39.65"/>
    <n v="10.199999999999999"/>
    <n v="13.63"/>
    <n v="3.71"/>
    <n v="2.59"/>
    <n v="0.64"/>
    <n v="27.15"/>
    <n v="4.0199999999999996"/>
    <n v="34.51"/>
    <n v="9.51"/>
    <n v="38.479999999999997"/>
    <n v="11.42"/>
    <n v="8.68"/>
    <x v="118"/>
    <n v="0.23"/>
    <x v="0"/>
    <x v="0"/>
  </r>
  <r>
    <x v="283"/>
    <n v="532296"/>
    <s v="GLENMARK"/>
    <s v="INE935A01035"/>
    <x v="0"/>
    <s v="Drugs &amp; Pharma"/>
    <d v="2022-09-05T00:00:00"/>
    <n v="371.45"/>
    <n v="0.49"/>
    <n v="348.5"/>
    <n v="551.79999999999995"/>
    <n v="161.65"/>
    <n v="690.95"/>
    <n v="161.65"/>
    <n v="711.9"/>
    <n v="1.89"/>
    <n v="1262.9000000000001"/>
    <n v="10485.370000000001"/>
    <n v="12690.59"/>
    <n v="-1.64"/>
    <n v="-1.68"/>
    <n v="-4.55"/>
    <n v="-30.41"/>
    <n v="-0.99"/>
    <n v="-9.23"/>
    <n v="-1.49"/>
    <n v="12.67"/>
    <n v="15.04"/>
    <n v="1.1299999999999999"/>
    <n v="2.14"/>
    <n v="17.579999999999998"/>
    <n v="-2.14"/>
    <n v="0.67"/>
    <n v="5.14"/>
    <n v="0.88"/>
    <n v="9.4600000000000009"/>
    <n v="29.33"/>
    <n v="328.93"/>
    <n v="39.29"/>
    <n v="4.57"/>
    <x v="118"/>
    <n v="0.33"/>
    <x v="0"/>
    <x v="1"/>
  </r>
  <r>
    <x v="284"/>
    <n v="538835"/>
    <s v="INTELLECT"/>
    <s v="INE306R01017"/>
    <x v="4"/>
    <s v="Software"/>
    <d v="2022-09-05T00:00:00"/>
    <n v="614.04999999999995"/>
    <n v="2.68"/>
    <n v="562.65"/>
    <n v="986.65"/>
    <n v="43.8"/>
    <n v="986.65"/>
    <n v="43.8"/>
    <n v="986.65"/>
    <n v="43.8"/>
    <n v="986.65"/>
    <n v="8304.26"/>
    <n v="7575.54"/>
    <n v="4.58"/>
    <n v="-1.01"/>
    <n v="-9.6999999999999993"/>
    <n v="-5.57"/>
    <n v="43.26"/>
    <n v="41.08"/>
    <m/>
    <n v="24.13"/>
    <n v="32.700000000000003"/>
    <n v="4.63"/>
    <n v="3.11"/>
    <n v="5.83"/>
    <n v="0.27"/>
    <n v="0.41"/>
    <n v="14.49"/>
    <n v="4.13"/>
    <n v="18.329999999999998"/>
    <n v="25.44"/>
    <n v="132.63999999999999"/>
    <n v="33.659999999999997"/>
    <n v="16.5"/>
    <x v="118"/>
    <n v="0.38"/>
    <x v="0"/>
    <x v="0"/>
  </r>
  <r>
    <x v="285"/>
    <n v="541956"/>
    <s v="IRCON"/>
    <s v="INE962Y01021"/>
    <x v="13"/>
    <s v="Construction"/>
    <d v="2022-09-05T00:00:00"/>
    <n v="42.6"/>
    <n v="-1.05"/>
    <n v="34.799999999999997"/>
    <n v="53.4"/>
    <n v="29"/>
    <n v="59.9"/>
    <m/>
    <m/>
    <n v="29"/>
    <n v="59.9"/>
    <n v="4006.6"/>
    <n v="-115.28"/>
    <n v="5.71"/>
    <n v="7.98"/>
    <n v="7.71"/>
    <n v="-1.96"/>
    <n v="7.61"/>
    <m/>
    <m/>
    <n v="6.18"/>
    <n v="9.1199999999999992"/>
    <n v="0.84"/>
    <n v="0.95"/>
    <n v="-646.67999999999995"/>
    <n v="0.88"/>
    <n v="5.87"/>
    <n v="-0.13"/>
    <n v="0.49"/>
    <n v="2.85"/>
    <n v="6.89"/>
    <n v="51.01"/>
    <n v="14.94"/>
    <n v="14.2"/>
    <x v="118"/>
    <n v="0.2"/>
    <x v="0"/>
    <x v="0"/>
  </r>
  <r>
    <x v="286"/>
    <n v="532926"/>
    <s v="JYOTHYLAB"/>
    <s v="INE668F01031"/>
    <x v="2"/>
    <s v="Household &amp; Personal Products"/>
    <d v="2022-09-05T00:00:00"/>
    <n v="189.3"/>
    <n v="0.08"/>
    <n v="130.15"/>
    <n v="198.4"/>
    <n v="85"/>
    <n v="198.4"/>
    <n v="85"/>
    <n v="249"/>
    <n v="10.5"/>
    <n v="249"/>
    <n v="6976.96"/>
    <n v="6861.09"/>
    <n v="-0.16"/>
    <n v="9.93"/>
    <n v="19.920000000000002"/>
    <n v="12.44"/>
    <n v="10.5"/>
    <n v="-0.52"/>
    <n v="9.61"/>
    <n v="41.18"/>
    <n v="30.93"/>
    <n v="4.68"/>
    <n v="4.32"/>
    <n v="3.52"/>
    <n v="-21.63"/>
    <n v="1.32"/>
    <n v="25.21"/>
    <n v="3.08"/>
    <n v="34.44"/>
    <n v="4.6100000000000003"/>
    <n v="40.61"/>
    <n v="5.52"/>
    <n v="4.5"/>
    <x v="118"/>
    <n v="0.05"/>
    <x v="0"/>
    <x v="0"/>
  </r>
  <r>
    <x v="287"/>
    <n v="517569"/>
    <s v="KEI"/>
    <s v="INE878B01027"/>
    <x v="7"/>
    <s v="Wires &amp; cables"/>
    <d v="2022-09-05T00:00:00"/>
    <n v="1474.3"/>
    <n v="2.08"/>
    <n v="770"/>
    <n v="1505"/>
    <n v="208.3"/>
    <n v="1505"/>
    <n v="208.3"/>
    <n v="1505"/>
    <n v="0.36"/>
    <n v="1505"/>
    <n v="13297.07"/>
    <n v="12998.28"/>
    <n v="5.25"/>
    <n v="6.12"/>
    <n v="13.52"/>
    <n v="89.1"/>
    <n v="46.14"/>
    <n v="41.94"/>
    <n v="57.2"/>
    <n v="32.26"/>
    <n v="20.170000000000002"/>
    <n v="5.96"/>
    <n v="4.45"/>
    <n v="4.5999999999999996"/>
    <n v="1.01"/>
    <n v="0.17"/>
    <n v="20"/>
    <n v="2.12"/>
    <n v="58.16"/>
    <n v="45.76"/>
    <n v="247.46"/>
    <n v="25.37"/>
    <n v="12.9"/>
    <x v="118"/>
    <n v="0.02"/>
    <x v="0"/>
    <x v="0"/>
  </r>
  <r>
    <x v="288"/>
    <n v="532756"/>
    <s v="MAHINDCIE"/>
    <s v="INE536H01010"/>
    <x v="11"/>
    <s v="Castings &amp; Forgings"/>
    <d v="2022-09-05T00:00:00"/>
    <n v="273.10000000000002"/>
    <n v="-0.16"/>
    <n v="163.95"/>
    <n v="312"/>
    <n v="58.6"/>
    <n v="312"/>
    <n v="58.6"/>
    <n v="312"/>
    <n v="34.65"/>
    <n v="384.1"/>
    <n v="10381.92"/>
    <n v="11083.03"/>
    <n v="-3.33"/>
    <n v="2.86"/>
    <n v="39.799999999999997"/>
    <n v="20.79"/>
    <n v="20.51"/>
    <n v="2.87"/>
    <n v="17.59"/>
    <n v="17.399999999999999"/>
    <n v="62.86"/>
    <n v="1.92"/>
    <n v="1.7"/>
    <n v="7.86"/>
    <n v="0.95"/>
    <n v="0.91"/>
    <n v="9.6999999999999993"/>
    <n v="1.1000000000000001"/>
    <n v="9.8800000000000008"/>
    <n v="15.73"/>
    <n v="142.35"/>
    <n v="27.73"/>
    <n v="9.09"/>
    <x v="118"/>
    <n v="0.12"/>
    <x v="2"/>
    <x v="0"/>
  </r>
  <r>
    <x v="289"/>
    <n v="513683"/>
    <s v="NLCINDIA"/>
    <s v="INE589A01014"/>
    <x v="12"/>
    <s v="Electricity Generation"/>
    <d v="2022-09-05T00:00:00"/>
    <n v="77.900000000000006"/>
    <n v="0.32"/>
    <n v="51.4"/>
    <n v="92.4"/>
    <n v="34.950000000000003"/>
    <n v="92.4"/>
    <n v="34.950000000000003"/>
    <n v="119.75"/>
    <n v="4.9000000000000004"/>
    <n v="277.95"/>
    <n v="10801.9"/>
    <n v="37205.919999999998"/>
    <n v="1.5"/>
    <n v="11.29"/>
    <n v="1.37"/>
    <n v="48.52"/>
    <n v="12.99"/>
    <n v="-4.84"/>
    <n v="0.03"/>
    <n v="8.26"/>
    <n v="6.2"/>
    <n v="0.73"/>
    <n v="0.63"/>
    <n v="10.62"/>
    <n v="0.1"/>
    <n v="3.21"/>
    <n v="6.95"/>
    <n v="0.85"/>
    <n v="2.46"/>
    <n v="9.42"/>
    <n v="106.43"/>
    <n v="31.66"/>
    <n v="1.94"/>
    <x v="118"/>
    <n v="0.16"/>
    <x v="0"/>
    <x v="0"/>
  </r>
  <r>
    <x v="290"/>
    <n v="531768"/>
    <s v="POLYMED"/>
    <s v="INE205C01021"/>
    <x v="0"/>
    <s v="Medical Devices &amp; Equipment"/>
    <d v="2022-09-05T00:00:00"/>
    <n v="872.25"/>
    <n v="-3.03"/>
    <n v="651.1"/>
    <n v="1078"/>
    <n v="190.15"/>
    <n v="1165"/>
    <n v="165.1"/>
    <n v="1165"/>
    <n v="0.5"/>
    <n v="1165"/>
    <n v="8378.4699999999993"/>
    <n v="8385.5"/>
    <n v="15.02"/>
    <n v="18.260000000000002"/>
    <n v="14.41"/>
    <n v="-9.1"/>
    <n v="63.15"/>
    <n v="33.81"/>
    <n v="36.450000000000003"/>
    <n v="61.66"/>
    <n v="36.9"/>
    <n v="7.52"/>
    <n v="7.11"/>
    <n v="2.62"/>
    <n v="2.7"/>
    <n v="0.28999999999999998"/>
    <n v="35.47"/>
    <n v="8.73"/>
    <n v="70.569999999999993"/>
    <n v="14.17"/>
    <n v="116.15"/>
    <n v="12.38"/>
    <n v="2.48"/>
    <x v="118"/>
    <n v="0.19"/>
    <x v="0"/>
    <x v="0"/>
  </r>
  <r>
    <x v="291"/>
    <n v="530517"/>
    <s v="RELAXO"/>
    <s v="INE131B01039"/>
    <x v="10"/>
    <s v="Footwear"/>
    <d v="2022-09-05T00:00:00"/>
    <n v="1010.05"/>
    <n v="0.35"/>
    <n v="925"/>
    <n v="1448"/>
    <n v="461.05"/>
    <n v="1448"/>
    <n v="242.38"/>
    <n v="1448"/>
    <n v="0.66"/>
    <n v="1448"/>
    <n v="25127.84"/>
    <n v="24927.49"/>
    <n v="2.64"/>
    <n v="-0.56000000000000005"/>
    <n v="2.61"/>
    <n v="-16.12"/>
    <n v="29.77"/>
    <n v="31.53"/>
    <n v="41.25"/>
    <n v="104.53"/>
    <n v="73.13"/>
    <n v="13.99"/>
    <n v="12.61"/>
    <n v="1.46"/>
    <n v="7.04"/>
    <n v="0.25"/>
    <n v="54.39"/>
    <n v="8.9"/>
    <n v="448.79"/>
    <n v="9.66"/>
    <n v="72.17"/>
    <n v="2.25"/>
    <n v="-3.01"/>
    <x v="118"/>
    <n v="0.3"/>
    <x v="1"/>
    <x v="0"/>
  </r>
  <r>
    <x v="292"/>
    <n v="534076"/>
    <s v="RHIM"/>
    <s v="INE743M01012"/>
    <x v="7"/>
    <s v="Refractories"/>
    <d v="2022-09-05T00:00:00"/>
    <n v="613.65"/>
    <n v="-1.55"/>
    <n v="323.3"/>
    <n v="675"/>
    <n v="108"/>
    <n v="675"/>
    <n v="108"/>
    <n v="675"/>
    <n v="22.75"/>
    <n v="675"/>
    <n v="9846.5400000000009"/>
    <n v="10033.56"/>
    <n v="9.99"/>
    <n v="21.59"/>
    <n v="7.63"/>
    <n v="66.03"/>
    <n v="45.82"/>
    <n v="32.79"/>
    <n v="35.81"/>
    <n v="32.67"/>
    <n v="30.44"/>
    <n v="8.86"/>
    <n v="6.86"/>
    <n v="4.18"/>
    <n v="1.05"/>
    <n v="0.41"/>
    <n v="23.04"/>
    <n v="4.54"/>
    <n v="361.19"/>
    <n v="18.72"/>
    <n v="69.010000000000005"/>
    <n v="1.69"/>
    <n v="-2.66"/>
    <x v="118"/>
    <n v="0.09"/>
    <x v="0"/>
    <x v="0"/>
  </r>
  <r>
    <x v="293"/>
    <n v="543066"/>
    <s v="SBICARD"/>
    <s v="INE018E01016"/>
    <x v="6"/>
    <s v="Misc. Fin.services"/>
    <d v="2022-09-05T00:00:00"/>
    <n v="936.35"/>
    <n v="0.41"/>
    <n v="655.7"/>
    <n v="1160.5999999999999"/>
    <m/>
    <m/>
    <m/>
    <m/>
    <n v="495"/>
    <n v="1165"/>
    <n v="88313.62"/>
    <n v="108938.76"/>
    <n v="3.12"/>
    <n v="-0.85"/>
    <n v="21.07"/>
    <n v="-15.52"/>
    <m/>
    <m/>
    <m/>
    <n v="45.56"/>
    <n v="65.59"/>
    <n v="10.6"/>
    <n v="10.82"/>
    <n v="4.17"/>
    <n v="0.39"/>
    <n v="0.27"/>
    <n v="28.19"/>
    <n v="8.1999999999999993"/>
    <n v="-20.11"/>
    <n v="20.55"/>
    <n v="88.34"/>
    <n v="-46.56"/>
    <n v="-73.760000000000005"/>
    <x v="118"/>
    <n v="0.19"/>
    <x v="0"/>
    <x v="0"/>
  </r>
  <r>
    <x v="294"/>
    <n v="540180"/>
    <s v="VBL"/>
    <s v="INE200M01013"/>
    <x v="2"/>
    <s v="Food Processing"/>
    <d v="2022-09-05T00:00:00"/>
    <n v="1033.4000000000001"/>
    <n v="0.17"/>
    <n v="539.20000000000005"/>
    <n v="1084.1500000000001"/>
    <n v="214.31"/>
    <n v="1084.1500000000001"/>
    <n v="143.88"/>
    <n v="1084.1500000000001"/>
    <n v="100.74"/>
    <n v="1084.1500000000001"/>
    <n v="67140.7"/>
    <n v="70091.37"/>
    <n v="0.98"/>
    <n v="2.95"/>
    <n v="40.86"/>
    <n v="70.760000000000005"/>
    <n v="54.25"/>
    <n v="46.33"/>
    <m/>
    <n v="51.72"/>
    <n v="56.42"/>
    <n v="13.94"/>
    <n v="7.14"/>
    <n v="2.92"/>
    <n v="0.94"/>
    <n v="0.16"/>
    <n v="27.59"/>
    <n v="5.55"/>
    <n v="54.52"/>
    <n v="19.989999999999998"/>
    <n v="74.13"/>
    <n v="28.44"/>
    <n v="4.01"/>
    <x v="118"/>
    <n v="0.05"/>
    <x v="0"/>
    <x v="0"/>
  </r>
  <r>
    <x v="295"/>
    <n v="507880"/>
    <s v="VIPIND"/>
    <s v="INE054A01027"/>
    <x v="8"/>
    <s v="Packaging &amp; Containers"/>
    <d v="2022-09-05T00:00:00"/>
    <n v="586.95000000000005"/>
    <n v="-0.69"/>
    <n v="472.4"/>
    <n v="774.6"/>
    <n v="187.65"/>
    <n v="774.6"/>
    <n v="187.65"/>
    <n v="774.6"/>
    <n v="2.62"/>
    <n v="774.6"/>
    <n v="8310.56"/>
    <n v="8441.93"/>
    <n v="-0.71"/>
    <n v="-2.17"/>
    <n v="-0.84"/>
    <n v="20.66"/>
    <n v="13.18"/>
    <n v="19.739999999999998"/>
    <n v="22.68"/>
    <n v="62.34"/>
    <n v="50.24"/>
    <n v="13.45"/>
    <n v="10.86"/>
    <n v="2.65"/>
    <n v="8.7899999999999991"/>
    <n v="0.43"/>
    <n v="32.08"/>
    <n v="4.96"/>
    <n v="-350.95"/>
    <n v="9.43"/>
    <n v="43.7"/>
    <n v="-1.67"/>
    <n v="-6.34"/>
    <x v="118"/>
    <n v="0.24"/>
    <x v="0"/>
    <x v="0"/>
  </r>
  <r>
    <x v="296"/>
    <n v="505537"/>
    <s v="ZEEL"/>
    <s v="INE256A01028"/>
    <x v="9"/>
    <s v="Media &amp; Entertainment"/>
    <d v="2022-09-05T00:00:00"/>
    <n v="251"/>
    <n v="0.9"/>
    <n v="176.6"/>
    <n v="378.7"/>
    <n v="114"/>
    <n v="378.7"/>
    <n v="114"/>
    <n v="619.35"/>
    <n v="30.05"/>
    <n v="822.5"/>
    <n v="24109.040000000001"/>
    <n v="22453.82"/>
    <n v="-2.77"/>
    <n v="3.44"/>
    <n v="-0.2"/>
    <n v="42.29"/>
    <n v="-10.95"/>
    <n v="-13.61"/>
    <n v="4.03"/>
    <n v="28.13"/>
    <n v="25.18"/>
    <n v="2.2000000000000002"/>
    <n v="2.7"/>
    <n v="7.05"/>
    <n v="-1.6"/>
    <n v="1.19"/>
    <n v="12.89"/>
    <n v="2.92"/>
    <n v="15.58"/>
    <n v="8.93"/>
    <n v="114.2"/>
    <n v="16.11"/>
    <n v="9.7100000000000009"/>
    <x v="118"/>
    <n v="0.34"/>
    <x v="0"/>
    <x v="1"/>
  </r>
  <r>
    <x v="297"/>
    <n v="532321"/>
    <s v="ZYDUSLIFE"/>
    <s v="INE010B01027"/>
    <x v="0"/>
    <s v="Drugs &amp; Pharma"/>
    <d v="2022-09-05T00:00:00"/>
    <n v="371.2"/>
    <n v="0.68"/>
    <n v="319"/>
    <n v="573.20000000000005"/>
    <n v="202"/>
    <n v="673.7"/>
    <n v="202"/>
    <n v="673.7"/>
    <n v="5.53"/>
    <n v="673.7"/>
    <n v="37557.83"/>
    <n v="38106.480000000003"/>
    <n v="-2.97"/>
    <n v="1.81"/>
    <n v="2.2000000000000002"/>
    <n v="-33.200000000000003"/>
    <n v="17.260000000000002"/>
    <n v="-6.02"/>
    <n v="7.48"/>
    <n v="8.5"/>
    <n v="20.73"/>
    <n v="2.23"/>
    <n v="3.67"/>
    <n v="7.7"/>
    <n v="0.28999999999999998"/>
    <n v="0.67"/>
    <n v="11.13"/>
    <n v="2.52"/>
    <n v="17.850000000000001"/>
    <n v="43.65"/>
    <n v="166.09"/>
    <n v="20.55"/>
    <n v="14.73"/>
    <x v="118"/>
    <n v="0.35"/>
    <x v="0"/>
    <x v="0"/>
  </r>
  <r>
    <x v="298"/>
    <n v="503100"/>
    <s v="PHOENIXLTD"/>
    <s v="INE211B01039"/>
    <x v="13"/>
    <s v="Real Estate"/>
    <d v="2022-09-05T00:00:00"/>
    <n v="1389.05"/>
    <n v="-0.04"/>
    <n v="827.25"/>
    <n v="1448.95"/>
    <n v="465.05"/>
    <n v="1448.95"/>
    <n v="452.2"/>
    <n v="1448.95"/>
    <n v="0.78"/>
    <n v="1448.95"/>
    <n v="24803.33"/>
    <n v="26375.82"/>
    <n v="-0.62"/>
    <n v="8.43"/>
    <n v="21.3"/>
    <n v="58.56"/>
    <n v="27.5"/>
    <n v="22.09"/>
    <n v="22.97"/>
    <n v="25.29"/>
    <n v="52.09"/>
    <n v="3.4"/>
    <n v="3"/>
    <n v="3.66"/>
    <n v="0.62"/>
    <n v="0.17"/>
    <n v="24.73"/>
    <n v="13.29"/>
    <n v="31.77"/>
    <n v="54.99"/>
    <n v="409.2"/>
    <n v="43.73"/>
    <n v="26.14"/>
    <x v="119"/>
    <n v="0.04"/>
    <x v="1"/>
    <x v="0"/>
  </r>
  <r>
    <x v="299"/>
    <n v="532497"/>
    <s v="RADICO"/>
    <s v="INE944F01028"/>
    <x v="2"/>
    <s v="Liquors"/>
    <d v="2022-09-05T00:00:00"/>
    <n v="1037.8499999999999"/>
    <n v="1.1000000000000001"/>
    <n v="723.2"/>
    <n v="1299.8499999999999"/>
    <n v="220"/>
    <n v="1299.8499999999999"/>
    <n v="147.5"/>
    <n v="1299.8499999999999"/>
    <n v="2.4"/>
    <n v="1299.8499999999999"/>
    <n v="13821.87"/>
    <n v="13883.71"/>
    <n v="0.03"/>
    <n v="12.68"/>
    <n v="32.200000000000003"/>
    <n v="16"/>
    <n v="51.28"/>
    <n v="44.69"/>
    <n v="25.44"/>
    <n v="52.29"/>
    <n v="32"/>
    <n v="6.72"/>
    <n v="4.1900000000000004"/>
    <n v="2.5499999999999998"/>
    <n v="1.75"/>
    <n v="0.28999999999999998"/>
    <n v="33.659999999999997"/>
    <n v="1.08"/>
    <n v="36.659999999999997"/>
    <n v="19.78"/>
    <n v="153.82"/>
    <n v="28.23"/>
    <n v="20.100000000000001"/>
    <x v="119"/>
    <n v="0.2"/>
    <x v="0"/>
    <x v="0"/>
  </r>
  <r>
    <x v="300"/>
    <n v="532612"/>
    <s v="INDOCO"/>
    <s v="INE873D01024"/>
    <x v="0"/>
    <s v="Drugs &amp; Pharma"/>
    <d v="2022-09-05T00:00:00"/>
    <n v="368.15"/>
    <n v="0.92"/>
    <n v="322.7"/>
    <n v="513.65"/>
    <n v="132.44999999999999"/>
    <n v="530.25"/>
    <n v="132.44999999999999"/>
    <n v="530.25"/>
    <n v="13.87"/>
    <n v="530.25"/>
    <n v="3404.96"/>
    <n v="3586.08"/>
    <n v="2.96"/>
    <n v="-8.4"/>
    <n v="1.61"/>
    <n v="-23.13"/>
    <n v="32.74"/>
    <n v="13.63"/>
    <n v="18.12"/>
    <n v="22.15"/>
    <n v="49.07"/>
    <n v="3.61"/>
    <n v="3.29"/>
    <n v="6.62"/>
    <n v="1.48"/>
    <n v="0.61"/>
    <n v="11.4"/>
    <n v="2.2400000000000002"/>
    <n v="19.59"/>
    <n v="16.68"/>
    <n v="102.36"/>
    <n v="18.86"/>
    <n v="-0.04"/>
    <x v="120"/>
    <n v="0.28000000000000003"/>
    <x v="0"/>
    <x v="0"/>
  </r>
  <r>
    <x v="301"/>
    <n v="500165"/>
    <s v="KANSAINER"/>
    <s v="INE531A01024"/>
    <x v="8"/>
    <s v="Paints &amp; Varnishes"/>
    <d v="2022-09-05T00:00:00"/>
    <n v="497.1"/>
    <n v="-0.52"/>
    <n v="358.15"/>
    <n v="675"/>
    <n v="293.7"/>
    <n v="680"/>
    <n v="293.7"/>
    <n v="680"/>
    <n v="2.16"/>
    <n v="680"/>
    <n v="26789.7"/>
    <n v="26798.5"/>
    <n v="0.85"/>
    <n v="-0.57999999999999996"/>
    <n v="20.41"/>
    <n v="-19.760000000000002"/>
    <n v="2.2799999999999998"/>
    <n v="0.66"/>
    <n v="18.78"/>
    <n v="66.64"/>
    <n v="53.47"/>
    <n v="6.24"/>
    <n v="7.56"/>
    <n v="2.19"/>
    <n v="-8.74"/>
    <n v="0.45"/>
    <n v="36.5"/>
    <n v="3.82"/>
    <n v="1081.54"/>
    <n v="7.44"/>
    <n v="79.5"/>
    <n v="0.46"/>
    <n v="-2.4500000000000002"/>
    <x v="120"/>
    <n v="0.26"/>
    <x v="0"/>
    <x v="0"/>
  </r>
  <r>
    <x v="302"/>
    <n v="543426"/>
    <s v="METROBRAND"/>
    <s v="INE317I01021"/>
    <x v="10"/>
    <s v="Footwear"/>
    <d v="2022-09-05T00:00:00"/>
    <n v="830.2"/>
    <n v="4.45"/>
    <n v="426"/>
    <n v="939.9"/>
    <m/>
    <m/>
    <m/>
    <m/>
    <n v="426"/>
    <n v="939.9"/>
    <n v="22445.47"/>
    <n v="20733.169999999998"/>
    <n v="6.7"/>
    <n v="12.55"/>
    <n v="43.5"/>
    <m/>
    <m/>
    <m/>
    <m/>
    <n v="106.08"/>
    <n v="194.11"/>
    <n v="16.420000000000002"/>
    <n v="7.14"/>
    <n v="1.54"/>
    <m/>
    <n v="0.27"/>
    <n v="44.32"/>
    <n v="16.71"/>
    <n v="102.17"/>
    <m/>
    <m/>
    <n v="8.09"/>
    <n v="6.38"/>
    <x v="120"/>
    <n v="0.12"/>
    <x v="0"/>
    <x v="0"/>
  </r>
  <r>
    <x v="303"/>
    <n v="500690"/>
    <s v="GSFC"/>
    <s v="INE026A01025"/>
    <x v="5"/>
    <s v="Nitrogenous Fertilizer."/>
    <d v="2022-09-05T00:00:00"/>
    <n v="157.19999999999999"/>
    <n v="0.19"/>
    <n v="102.15"/>
    <n v="198.8"/>
    <n v="29.8"/>
    <n v="198.8"/>
    <n v="29.8"/>
    <n v="198.8"/>
    <n v="1.62"/>
    <n v="198.8"/>
    <n v="6264.07"/>
    <n v="6039.32"/>
    <n v="-5.04"/>
    <n v="-2.81"/>
    <n v="-5.39"/>
    <n v="49.29"/>
    <n v="28.23"/>
    <n v="2.37"/>
    <n v="8.0299999999999994"/>
    <n v="5.65"/>
    <n v="9.07"/>
    <n v="0.52"/>
    <n v="0.49"/>
    <n v="30.53"/>
    <n v="2.92"/>
    <n v="1.59"/>
    <n v="3.29"/>
    <n v="0.61"/>
    <n v="3.51"/>
    <n v="27.81"/>
    <n v="304.08"/>
    <n v="44.84"/>
    <n v="39.96"/>
    <x v="121"/>
    <n v="0.21"/>
    <x v="0"/>
    <x v="0"/>
  </r>
  <r>
    <x v="304"/>
    <n v="533206"/>
    <s v="SJVN"/>
    <s v="INE002L01015"/>
    <x v="12"/>
    <s v="Electricity Generation"/>
    <d v="2022-09-05T00:00:00"/>
    <n v="31.2"/>
    <n v="-0.16"/>
    <n v="25.45"/>
    <n v="33.799999999999997"/>
    <n v="17.149999999999999"/>
    <n v="33.799999999999997"/>
    <n v="17.149999999999999"/>
    <n v="40.15"/>
    <n v="17.149999999999999"/>
    <n v="40.15"/>
    <n v="12260.96"/>
    <n v="13109.88"/>
    <n v="7.96"/>
    <n v="9.86"/>
    <n v="12.43"/>
    <n v="15.77"/>
    <n v="8.84"/>
    <n v="-0.13"/>
    <n v="5"/>
    <n v="10.25"/>
    <n v="7.16"/>
    <n v="0.89"/>
    <n v="0.84"/>
    <n v="16.21"/>
    <n v="3.26"/>
    <n v="5.45"/>
    <n v="5.73"/>
    <n v="4.4400000000000004"/>
    <n v="6.18"/>
    <n v="3.05"/>
    <n v="34.96"/>
    <n v="5.05"/>
    <n v="-0.53"/>
    <x v="121"/>
    <n v="0.08"/>
    <x v="0"/>
    <x v="0"/>
  </r>
  <r>
    <x v="305"/>
    <n v="515030"/>
    <s v="ASAHIINDIA"/>
    <s v="INE439A01020"/>
    <x v="8"/>
    <s v="Glass &amp; Glassware"/>
    <d v="2022-09-05T00:00:00"/>
    <n v="663.85"/>
    <n v="3.04"/>
    <n v="345.25"/>
    <n v="673.15"/>
    <n v="118.4"/>
    <n v="673.15"/>
    <n v="118.4"/>
    <n v="673.15"/>
    <n v="5.94"/>
    <n v="673.15"/>
    <n v="16137.53"/>
    <n v="16770.189999999999"/>
    <n v="5.22"/>
    <n v="15.04"/>
    <n v="46.4"/>
    <n v="81.23"/>
    <n v="54.66"/>
    <n v="12.17"/>
    <n v="26.18"/>
    <n v="38.770000000000003"/>
    <n v="38.700000000000003"/>
    <n v="8.66"/>
    <n v="5.62"/>
    <n v="4.29"/>
    <n v="1.88"/>
    <n v="0.3"/>
    <n v="18.96"/>
    <n v="4.6399999999999997"/>
    <n v="27.54"/>
    <n v="17.13"/>
    <n v="76.7"/>
    <n v="24.11"/>
    <n v="15.28"/>
    <x v="122"/>
    <n v="0.01"/>
    <x v="1"/>
    <x v="0"/>
  </r>
  <r>
    <x v="306"/>
    <n v="532149"/>
    <s v="BANKINDIA"/>
    <s v="INE084A01016"/>
    <x v="6"/>
    <s v="Banking"/>
    <d v="2022-09-05T00:00:00"/>
    <n v="50.9"/>
    <n v="0"/>
    <n v="40.4"/>
    <n v="65.8"/>
    <n v="30.4"/>
    <n v="101.45"/>
    <n v="30.4"/>
    <n v="216.8"/>
    <n v="8.75"/>
    <n v="589"/>
    <n v="20887.150000000001"/>
    <n v="-44000.62"/>
    <n v="-1.93"/>
    <n v="4.41"/>
    <n v="7.38"/>
    <n v="-14.17"/>
    <n v="-7.28"/>
    <n v="-18.59"/>
    <n v="-15.12"/>
    <n v="6.12"/>
    <n v="10.32"/>
    <n v="0.41"/>
    <n v="0.51"/>
    <n v="-69.64"/>
    <n v="1.77"/>
    <n v="3.93"/>
    <n v="-4.62"/>
    <n v="0.54"/>
    <n v="-0.59"/>
    <n v="8.32"/>
    <n v="122.82"/>
    <n v="-86.48"/>
    <n v="-105.96"/>
    <x v="122"/>
    <n v="0.23"/>
    <x v="0"/>
    <x v="1"/>
  </r>
  <r>
    <x v="307"/>
    <n v="543425"/>
    <s v="MAPMYINDIA"/>
    <s v="INE0BV301023"/>
    <x v="4"/>
    <s v="Software"/>
    <d v="2022-09-05T00:00:00"/>
    <n v="1370.1"/>
    <n v="1.79"/>
    <n v="1128.8"/>
    <n v="1918.35"/>
    <m/>
    <m/>
    <m/>
    <m/>
    <n v="1128.8"/>
    <n v="1918.35"/>
    <n v="7344.86"/>
    <n v="7026.83"/>
    <n v="6.93"/>
    <n v="4.84"/>
    <n v="4.8899999999999997"/>
    <m/>
    <m/>
    <m/>
    <m/>
    <n v="84.4"/>
    <n v="124.33"/>
    <n v="16.14"/>
    <n v="6.06"/>
    <n v="1.67"/>
    <m/>
    <n v="0.15"/>
    <n v="55.01"/>
    <n v="36.64"/>
    <n v="255.42"/>
    <m/>
    <m/>
    <n v="5.4"/>
    <n v="0.5"/>
    <x v="122"/>
    <n v="0.28999999999999998"/>
    <x v="0"/>
    <x v="0"/>
  </r>
  <r>
    <x v="308"/>
    <n v="511243"/>
    <s v="CHOLAFIN"/>
    <s v="INE121A01016"/>
    <x v="6"/>
    <s v="Hire Purchase"/>
    <d v="2022-09-05T00:00:00"/>
    <n v="799.75"/>
    <n v="1.17"/>
    <n v="469.25"/>
    <n v="814.4"/>
    <n v="117.4"/>
    <n v="814.4"/>
    <n v="117.4"/>
    <n v="814.4"/>
    <n v="4.05"/>
    <n v="814.4"/>
    <n v="65707.08"/>
    <n v="129826.98"/>
    <n v="0.45"/>
    <n v="4.8099999999999996"/>
    <n v="21.47"/>
    <n v="39.950000000000003"/>
    <n v="43.66"/>
    <n v="28.64"/>
    <n v="34.53"/>
    <n v="27.52"/>
    <n v="22.89"/>
    <n v="5.35"/>
    <n v="4.1500000000000004"/>
    <n v="5.92"/>
    <n v="1.06"/>
    <n v="0.25"/>
    <n v="16.96"/>
    <n v="6.35"/>
    <n v="-11.79"/>
    <n v="29.05"/>
    <n v="149.47999999999999"/>
    <n v="-67.86"/>
    <n v="-80.64"/>
    <x v="122"/>
    <n v="0.02"/>
    <x v="1"/>
    <x v="0"/>
  </r>
  <r>
    <x v="309"/>
    <n v="540699"/>
    <s v="DIXON"/>
    <s v="INE935N01020"/>
    <x v="7"/>
    <s v="Electronic Components"/>
    <d v="2022-09-05T00:00:00"/>
    <n v="4204.7"/>
    <n v="2.3199999999999998"/>
    <n v="3180.55"/>
    <n v="6243.6"/>
    <n v="486"/>
    <n v="6243.6"/>
    <m/>
    <m/>
    <n v="312"/>
    <n v="6243.6"/>
    <n v="24950.02"/>
    <n v="24510.29"/>
    <n v="3.22"/>
    <n v="9.59"/>
    <n v="15.37"/>
    <n v="-0.84"/>
    <n v="100.58"/>
    <m/>
    <m/>
    <n v="114.61"/>
    <n v="77.7"/>
    <n v="24.19"/>
    <n v="13.6"/>
    <n v="1.38"/>
    <n v="3.3"/>
    <n v="0.05"/>
    <n v="56.32"/>
    <n v="2.14"/>
    <n v="91.48"/>
    <n v="36.68"/>
    <n v="173.8"/>
    <n v="45.95"/>
    <n v="-35.450000000000003"/>
    <x v="122"/>
    <n v="0.33"/>
    <x v="0"/>
    <x v="0"/>
  </r>
  <r>
    <x v="310"/>
    <n v="532178"/>
    <s v="ENGINERSIN"/>
    <s v="INE510A01028"/>
    <x v="13"/>
    <s v="Construction"/>
    <d v="2022-09-05T00:00:00"/>
    <n v="71.900000000000006"/>
    <n v="6.05"/>
    <n v="56"/>
    <n v="82.5"/>
    <n v="49.2"/>
    <n v="123"/>
    <n v="49.2"/>
    <n v="206.4"/>
    <n v="4.75"/>
    <n v="269"/>
    <n v="4041.08"/>
    <n v="2284.77"/>
    <n v="5.74"/>
    <n v="3.38"/>
    <n v="17.77"/>
    <n v="0"/>
    <n v="-12.07"/>
    <n v="-14.22"/>
    <n v="-3.75"/>
    <n v="20.04"/>
    <n v="19.63"/>
    <n v="2.2200000000000002"/>
    <n v="2.4"/>
    <n v="21.1"/>
    <n v="-13.72"/>
    <n v="4.17"/>
    <n v="5.45"/>
    <n v="1.36"/>
    <n v="23.57"/>
    <n v="3.59"/>
    <n v="32.409999999999997"/>
    <n v="3.05"/>
    <n v="3.73"/>
    <x v="122"/>
    <n v="0.13"/>
    <x v="0"/>
    <x v="1"/>
  </r>
  <r>
    <x v="311"/>
    <n v="500086"/>
    <s v="EXIDEIND"/>
    <s v="INE302A01020"/>
    <x v="7"/>
    <s v="Storage Batteries"/>
    <d v="2022-09-05T00:00:00"/>
    <n v="172.4"/>
    <n v="8.16"/>
    <n v="130.25"/>
    <n v="193.8"/>
    <n v="121.9"/>
    <n v="220.6"/>
    <n v="121.9"/>
    <n v="304.7"/>
    <n v="3.85"/>
    <n v="304.7"/>
    <n v="14654"/>
    <n v="12843.45"/>
    <n v="7.15"/>
    <n v="10.16"/>
    <n v="17.04"/>
    <n v="-9.1"/>
    <n v="-0.13"/>
    <n v="-3.27"/>
    <n v="1.88"/>
    <n v="3.23"/>
    <n v="20.239999999999998"/>
    <n v="1.36"/>
    <n v="2.39"/>
    <n v="8.7200000000000006"/>
    <n v="-1.1200000000000001"/>
    <n v="1.1599999999999999"/>
    <n v="8.01"/>
    <n v="0.94"/>
    <n v="239.25"/>
    <n v="53.37"/>
    <n v="126.89"/>
    <n v="0.72"/>
    <n v="0.81"/>
    <x v="122"/>
    <n v="0.11"/>
    <x v="0"/>
    <x v="1"/>
  </r>
  <r>
    <x v="312"/>
    <n v="539336"/>
    <s v="GUJGASLTD"/>
    <s v="INE844O01030"/>
    <x v="12"/>
    <s v="Natural Gas Utilities"/>
    <d v="2022-09-05T00:00:00"/>
    <n v="483.2"/>
    <n v="0.38"/>
    <n v="403.55"/>
    <n v="721.8"/>
    <n v="162.19999999999999"/>
    <n v="786.65"/>
    <n v="115"/>
    <n v="786.65"/>
    <n v="90.64"/>
    <n v="786.65"/>
    <n v="33225.15"/>
    <n v="33595.43"/>
    <n v="5.42"/>
    <n v="8.7200000000000006"/>
    <n v="-13.23"/>
    <n v="-31.03"/>
    <n v="42.58"/>
    <n v="24.74"/>
    <m/>
    <n v="27.73"/>
    <n v="28.4"/>
    <n v="5.53"/>
    <n v="6.23"/>
    <n v="5.19"/>
    <n v="0.65"/>
    <n v="0.41"/>
    <n v="16.36"/>
    <n v="1.75"/>
    <n v="19.989999999999998"/>
    <n v="17.41"/>
    <n v="87.32"/>
    <n v="24.14"/>
    <n v="4.28"/>
    <x v="122"/>
    <n v="0.33"/>
    <x v="0"/>
    <x v="0"/>
  </r>
  <r>
    <x v="313"/>
    <n v="532702"/>
    <s v="GSPL"/>
    <s v="INE246F01010"/>
    <x v="12"/>
    <s v="Natural Gas Utilities"/>
    <d v="2022-09-05T00:00:00"/>
    <n v="233.7"/>
    <n v="-1.58"/>
    <n v="209.45"/>
    <n v="357.6"/>
    <n v="146"/>
    <n v="383"/>
    <n v="146"/>
    <n v="383"/>
    <n v="25.25"/>
    <n v="383"/>
    <n v="13182.8"/>
    <n v="13861.13"/>
    <n v="-3.41"/>
    <n v="-1.97"/>
    <n v="-8.3699999999999992"/>
    <n v="-33.299999999999997"/>
    <n v="2.6"/>
    <n v="4.5"/>
    <n v="11.51"/>
    <n v="8.23"/>
    <n v="10.37"/>
    <n v="1.54"/>
    <n v="2.2400000000000002"/>
    <n v="21.9"/>
    <n v="0.32"/>
    <n v="0.86"/>
    <n v="3.99"/>
    <n v="0.64"/>
    <n v="4.8"/>
    <n v="28.39"/>
    <n v="151.27000000000001"/>
    <n v="48.66"/>
    <n v="25.31"/>
    <x v="122"/>
    <n v="0.35"/>
    <x v="0"/>
    <x v="0"/>
  </r>
  <r>
    <x v="314"/>
    <n v="542726"/>
    <s v="INDIAMART"/>
    <s v="INE933S01016"/>
    <x v="9"/>
    <s v="E-Commerce"/>
    <d v="2022-09-05T00:00:00"/>
    <n v="4660.75"/>
    <n v="-1.93"/>
    <n v="3676"/>
    <n v="9710.7000000000007"/>
    <n v="1201.5"/>
    <n v="9951.9500000000007"/>
    <m/>
    <m/>
    <n v="952"/>
    <n v="9951.9500000000007"/>
    <n v="14249.55"/>
    <n v="12183.31"/>
    <n v="6.5"/>
    <n v="3.88"/>
    <n v="3.37"/>
    <n v="-42.73"/>
    <n v="56.31"/>
    <m/>
    <m/>
    <n v="55.55"/>
    <n v="71.31"/>
    <n v="7.85"/>
    <n v="16.09"/>
    <n v="3.67"/>
    <n v="1.54"/>
    <n v="0.04"/>
    <n v="33.18"/>
    <n v="17.89"/>
    <n v="35.42"/>
    <n v="83.78"/>
    <n v="592.84"/>
    <n v="131.68"/>
    <n v="162.80000000000001"/>
    <x v="122"/>
    <n v="0.52"/>
    <x v="0"/>
    <x v="0"/>
  </r>
  <r>
    <x v="315"/>
    <n v="540750"/>
    <s v="IEX"/>
    <s v="INE022Q01020"/>
    <x v="9"/>
    <s v="Exchange Services"/>
    <d v="2022-09-05T00:00:00"/>
    <n v="160.65"/>
    <n v="1.68"/>
    <n v="150.69999999999999"/>
    <n v="318.72000000000003"/>
    <n v="37.020000000000003"/>
    <n v="318.72000000000003"/>
    <m/>
    <m/>
    <n v="37.020000000000003"/>
    <n v="318.72000000000003"/>
    <n v="14432.63"/>
    <n v="12819.82"/>
    <n v="0.75"/>
    <n v="-1.62"/>
    <n v="-11.88"/>
    <n v="-10.63"/>
    <n v="52.99"/>
    <m/>
    <m/>
    <n v="45.74"/>
    <n v="45.47"/>
    <n v="19.05"/>
    <n v="16.61"/>
    <n v="3.57"/>
    <n v="2.04"/>
    <n v="1.25"/>
    <n v="30.07"/>
    <n v="32.92"/>
    <n v="18.93"/>
    <n v="3.51"/>
    <n v="8.43"/>
    <n v="8.49"/>
    <n v="8.93"/>
    <x v="122"/>
    <n v="0.5"/>
    <x v="0"/>
    <x v="0"/>
  </r>
  <r>
    <x v="316"/>
    <n v="533148"/>
    <s v="JSWENERGY"/>
    <s v="INE121E01018"/>
    <x v="7"/>
    <s v="Power Projects"/>
    <d v="2022-09-05T00:00:00"/>
    <n v="355.9"/>
    <n v="2.04"/>
    <n v="182.05"/>
    <n v="408.7"/>
    <n v="34.75"/>
    <n v="408.7"/>
    <n v="34.75"/>
    <n v="408.7"/>
    <n v="33.65"/>
    <n v="408.7"/>
    <n v="58215.16"/>
    <n v="63824.99"/>
    <n v="11.41"/>
    <n v="30.03"/>
    <n v="36.6"/>
    <n v="39.57"/>
    <n v="75.05"/>
    <n v="39.78"/>
    <n v="22.44"/>
    <n v="27.88"/>
    <n v="23.5"/>
    <n v="3.25"/>
    <n v="0.98"/>
    <n v="5.93"/>
    <n v="0.81"/>
    <n v="0.56000000000000005"/>
    <n v="14.45"/>
    <n v="6.16"/>
    <n v="19.72"/>
    <n v="12.7"/>
    <n v="109.06"/>
    <n v="18"/>
    <n v="0.82"/>
    <x v="122"/>
    <n v="0.13"/>
    <x v="1"/>
    <x v="0"/>
  </r>
  <r>
    <x v="317"/>
    <n v="540222"/>
    <s v="LAURUSLABS"/>
    <s v="INE947Q01028"/>
    <x v="0"/>
    <s v="Drugs &amp; Pharma"/>
    <d v="2022-09-05T00:00:00"/>
    <n v="562.85"/>
    <n v="-1.0900000000000001"/>
    <n v="436.8"/>
    <n v="669.15"/>
    <n v="59"/>
    <n v="723.75"/>
    <n v="59"/>
    <n v="723.75"/>
    <n v="59"/>
    <n v="723.75"/>
    <n v="30237.21"/>
    <n v="32264.080000000002"/>
    <n v="-0.78"/>
    <n v="3.49"/>
    <n v="1.6"/>
    <n v="-13.71"/>
    <n v="105.31"/>
    <n v="38.75"/>
    <m/>
    <n v="36.11"/>
    <n v="31.16"/>
    <n v="8.41"/>
    <n v="3.75"/>
    <n v="3.89"/>
    <n v="1.1000000000000001"/>
    <n v="0.36"/>
    <n v="21.62"/>
    <n v="5.82"/>
    <n v="33.19"/>
    <n v="15.58"/>
    <n v="66.89"/>
    <n v="16.96"/>
    <n v="-2.5"/>
    <x v="122"/>
    <n v="0.16"/>
    <x v="0"/>
    <x v="0"/>
  </r>
  <r>
    <x v="318"/>
    <n v="532313"/>
    <s v="MAHLIFE"/>
    <s v="INE813A01018"/>
    <x v="13"/>
    <s v="Real Estate"/>
    <d v="2022-09-05T00:00:00"/>
    <n v="519.54999999999995"/>
    <n v="0.63"/>
    <n v="218.5"/>
    <n v="533"/>
    <n v="57.07"/>
    <n v="533"/>
    <n v="57.07"/>
    <n v="533"/>
    <n v="2.9"/>
    <n v="533"/>
    <n v="8041.01"/>
    <n v="8034.17"/>
    <n v="1.87"/>
    <n v="25.31"/>
    <n v="27.04"/>
    <n v="95.23"/>
    <n v="61.26"/>
    <n v="28.26"/>
    <n v="17.12"/>
    <n v="32.99"/>
    <n v="24.14"/>
    <n v="4.47"/>
    <n v="1.1399999999999999"/>
    <n v="-0.47"/>
    <n v="2.67"/>
    <n v="0.38"/>
    <n v="-128.71"/>
    <n v="23.66"/>
    <n v="-154.65"/>
    <n v="15.77"/>
    <n v="116.28"/>
    <n v="-3.37"/>
    <n v="12.32"/>
    <x v="122"/>
    <n v="0.03"/>
    <x v="2"/>
    <x v="0"/>
  </r>
  <r>
    <x v="319"/>
    <n v="540768"/>
    <s v="MAHLOG"/>
    <s v="INE766P01016"/>
    <x v="9"/>
    <s v="Logistics"/>
    <d v="2022-09-05T00:00:00"/>
    <n v="493.5"/>
    <n v="2.2799999999999998"/>
    <n v="391.1"/>
    <n v="814"/>
    <n v="195"/>
    <n v="821"/>
    <m/>
    <m/>
    <n v="195"/>
    <n v="821"/>
    <n v="3512.53"/>
    <n v="3262.99"/>
    <n v="0.46"/>
    <n v="3.09"/>
    <n v="3.61"/>
    <n v="-31.76"/>
    <n v="14.19"/>
    <m/>
    <m/>
    <n v="85.17"/>
    <n v="94.43"/>
    <n v="5.82"/>
    <n v="5.7"/>
    <n v="2.98"/>
    <n v="-3.95"/>
    <n v="0.41"/>
    <n v="14.08"/>
    <n v="0.8"/>
    <n v="17.510000000000002"/>
    <n v="5.73"/>
    <n v="83.95"/>
    <n v="27.92"/>
    <n v="15.63"/>
    <x v="122"/>
    <n v="0.39"/>
    <x v="0"/>
    <x v="0"/>
  </r>
  <r>
    <x v="320"/>
    <n v="500294"/>
    <s v="NCC"/>
    <s v="INE868B01028"/>
    <x v="13"/>
    <s v="Construction"/>
    <d v="2022-09-05T00:00:00"/>
    <n v="74.2"/>
    <n v="-0.13"/>
    <n v="52.2"/>
    <n v="87.5"/>
    <n v="15.85"/>
    <n v="100"/>
    <n v="15.85"/>
    <n v="141.85"/>
    <n v="0.76"/>
    <n v="260.83999999999997"/>
    <n v="4658.62"/>
    <n v="5338.66"/>
    <n v="7.23"/>
    <n v="20.55"/>
    <n v="15.4"/>
    <n v="-7.94"/>
    <n v="10.6"/>
    <n v="-2.81"/>
    <n v="12.85"/>
    <n v="8.2899999999999991"/>
    <n v="12.09"/>
    <n v="0.8"/>
    <n v="0.9"/>
    <n v="20.48"/>
    <n v="0.13"/>
    <n v="2.7"/>
    <n v="4.4400000000000004"/>
    <n v="0.38"/>
    <n v="3.29"/>
    <n v="8.9499999999999993"/>
    <n v="92.65"/>
    <n v="23.21"/>
    <n v="15.82"/>
    <x v="122"/>
    <n v="0.15"/>
    <x v="3"/>
    <x v="0"/>
  </r>
  <r>
    <x v="321"/>
    <n v="541301"/>
    <s v="ORIENTELEC"/>
    <s v="INE142Z01019"/>
    <x v="10"/>
    <s v="Kitchenware &amp; Appliances"/>
    <d v="2022-09-05T00:00:00"/>
    <n v="257"/>
    <n v="1.18"/>
    <n v="244"/>
    <n v="408.2"/>
    <n v="138.15"/>
    <n v="408.2"/>
    <m/>
    <m/>
    <n v="103.25"/>
    <n v="408.2"/>
    <n v="5463.69"/>
    <n v="5270.45"/>
    <n v="-2.23"/>
    <n v="-2.2799999999999998"/>
    <n v="-6.15"/>
    <n v="-22.11"/>
    <n v="18.649999999999999"/>
    <m/>
    <m/>
    <n v="38.869999999999997"/>
    <n v="52.03"/>
    <n v="9.77"/>
    <n v="13.51"/>
    <n v="4.1100000000000003"/>
    <n v="1.71"/>
    <n v="0.78"/>
    <n v="20.49"/>
    <n v="2.06"/>
    <n v="480.54"/>
    <n v="6.61"/>
    <n v="26.3"/>
    <n v="0.54"/>
    <n v="-2.81"/>
    <x v="122"/>
    <n v="0.37"/>
    <x v="0"/>
    <x v="0"/>
  </r>
  <r>
    <x v="322"/>
    <n v="530117"/>
    <s v="PRIVISCL"/>
    <s v="INE959A01019"/>
    <x v="5"/>
    <s v="Organic Chemicals"/>
    <d v="2022-09-05T00:00:00"/>
    <n v="1389.95"/>
    <n v="-2.2799999999999998"/>
    <n v="1015.3"/>
    <n v="2268"/>
    <n v="355.05"/>
    <n v="2268"/>
    <n v="319.55"/>
    <n v="2268"/>
    <n v="1.76"/>
    <n v="2268"/>
    <n v="5430.11"/>
    <n v="6391.37"/>
    <n v="0.2"/>
    <n v="11.99"/>
    <n v="17.63"/>
    <n v="-14.73"/>
    <n v="42.43"/>
    <n v="27.66"/>
    <m/>
    <n v="60.01"/>
    <n v="29.57"/>
    <n v="6.51"/>
    <n v="3.46"/>
    <n v="2.85"/>
    <n v="2.5499999999999998"/>
    <n v="0.14000000000000001"/>
    <n v="28.33"/>
    <n v="3.72"/>
    <n v="1146.54"/>
    <n v="23.16"/>
    <n v="213.54"/>
    <n v="1.21"/>
    <n v="-84.61"/>
    <x v="122"/>
    <n v="0.39"/>
    <x v="0"/>
    <x v="0"/>
  </r>
  <r>
    <x v="323"/>
    <n v="540719"/>
    <s v="SBILIFE"/>
    <s v="INE123W01016"/>
    <x v="16"/>
    <s v="Life Insurance"/>
    <d v="2022-09-05T00:00:00"/>
    <n v="1293.4000000000001"/>
    <n v="0.4"/>
    <n v="1003.5"/>
    <n v="1334.7"/>
    <n v="519.4"/>
    <n v="1334.7"/>
    <m/>
    <m/>
    <n v="485"/>
    <n v="1334.7"/>
    <n v="129452.38"/>
    <n v="125742.84"/>
    <n v="-1.55"/>
    <n v="1.1399999999999999"/>
    <n v="13.34"/>
    <n v="3.96"/>
    <n v="16.100000000000001"/>
    <m/>
    <m/>
    <n v="83.75"/>
    <n v="67.92"/>
    <n v="11.01"/>
    <n v="9.85"/>
    <n v="9.7899999999999991"/>
    <n v="17.59"/>
    <n v="0.15"/>
    <n v="74.510000000000005"/>
    <n v="2.12"/>
    <n v="5.92"/>
    <n v="15.45"/>
    <n v="117.53"/>
    <n v="218.44"/>
    <n v="14.5"/>
    <x v="122"/>
    <n v="0.03"/>
    <x v="0"/>
    <x v="0"/>
  </r>
  <r>
    <x v="324"/>
    <n v="532790"/>
    <s v="TANLA"/>
    <s v="INE483C01032"/>
    <x v="4"/>
    <s v="Software"/>
    <d v="2022-09-05T00:00:00"/>
    <n v="744.15"/>
    <n v="0.22"/>
    <n v="584.5"/>
    <n v="2096.75"/>
    <n v="37.1"/>
    <n v="2096.75"/>
    <n v="26.35"/>
    <n v="2096.75"/>
    <n v="2.4"/>
    <n v="2096.75"/>
    <n v="10099.469999999999"/>
    <n v="9209.3700000000008"/>
    <n v="1.86"/>
    <n v="-2.86"/>
    <n v="-47.04"/>
    <n v="-18.25"/>
    <n v="137.85"/>
    <n v="87.11"/>
    <n v="63.35"/>
    <n v="18.87"/>
    <n v="32.840000000000003"/>
    <n v="6.99"/>
    <n v="1.32"/>
    <n v="7.45"/>
    <n v="0.31"/>
    <n v="0.27"/>
    <n v="12.92"/>
    <n v="2.99"/>
    <n v="20.76"/>
    <n v="39.43"/>
    <n v="106.48"/>
    <n v="35.83"/>
    <n v="29.21"/>
    <x v="122"/>
    <n v="0.65"/>
    <x v="0"/>
    <x v="0"/>
  </r>
  <r>
    <x v="325"/>
    <n v="532301"/>
    <s v="TATACOFFEE"/>
    <s v="INE493A01027"/>
    <x v="2"/>
    <s v="Tea &amp; Coffee"/>
    <d v="2022-09-05T00:00:00"/>
    <n v="243.1"/>
    <n v="-0.56999999999999995"/>
    <n v="181.65"/>
    <n v="254.4"/>
    <n v="47.1"/>
    <n v="254.4"/>
    <n v="47.1"/>
    <n v="254.4"/>
    <n v="4.95"/>
    <n v="254.4"/>
    <n v="4536.6499999999996"/>
    <n v="5357.42"/>
    <n v="2.66"/>
    <n v="10.85"/>
    <n v="17.72"/>
    <n v="17.100000000000001"/>
    <n v="49.23"/>
    <n v="11.56"/>
    <n v="9.66"/>
    <n v="27.65"/>
    <n v="21.67"/>
    <n v="2.86"/>
    <n v="1.65"/>
    <n v="7.73"/>
    <n v="4.7300000000000004"/>
    <n v="0.82"/>
    <n v="11.41"/>
    <n v="1.82"/>
    <n v="31.66"/>
    <n v="8.7899999999999991"/>
    <n v="84.8"/>
    <n v="7.67"/>
    <n v="2.44"/>
    <x v="122"/>
    <n v="0.04"/>
    <x v="3"/>
    <x v="0"/>
  </r>
  <r>
    <x v="326"/>
    <n v="532477"/>
    <s v="UNIONBANK"/>
    <s v="INE692A01016"/>
    <x v="6"/>
    <s v="Banking"/>
    <d v="2022-09-05T00:00:00"/>
    <n v="42.9"/>
    <n v="0.94"/>
    <n v="33.5"/>
    <n v="54.8"/>
    <n v="22.6"/>
    <n v="65.8"/>
    <n v="22.6"/>
    <n v="196.05"/>
    <n v="13.55"/>
    <n v="426.95"/>
    <n v="29286.89"/>
    <n v="-39465.339999999997"/>
    <n v="0.82"/>
    <n v="10.71"/>
    <n v="11.28"/>
    <n v="21.36"/>
    <n v="-7.21"/>
    <n v="-20.6"/>
    <n v="-12.23"/>
    <n v="5.1100000000000003"/>
    <n v="6.43"/>
    <n v="0.43"/>
    <n v="0.43"/>
    <n v="-137.30000000000001"/>
    <n v="0.2"/>
    <n v="4.43"/>
    <n v="-1.78"/>
    <n v="0.42"/>
    <n v="0.81"/>
    <n v="8.3800000000000008"/>
    <n v="99.16"/>
    <n v="53.17"/>
    <n v="25.2"/>
    <x v="123"/>
    <n v="0.22"/>
    <x v="0"/>
    <x v="1"/>
  </r>
  <r>
    <x v="327"/>
    <n v="533098"/>
    <s v="NHPC"/>
    <s v="INE848E01016"/>
    <x v="12"/>
    <s v="Electricity Generation"/>
    <d v="2022-09-05T00:00:00"/>
    <n v="38.9"/>
    <n v="0.13"/>
    <n v="26.9"/>
    <n v="40.4"/>
    <n v="15.1"/>
    <n v="40.4"/>
    <n v="15.1"/>
    <n v="40.4"/>
    <n v="14.65"/>
    <n v="42"/>
    <n v="39024.959999999999"/>
    <n v="63195.33"/>
    <n v="9.42"/>
    <n v="9.1199999999999992"/>
    <n v="19.510000000000002"/>
    <n v="40.43"/>
    <n v="18.29"/>
    <n v="6.31"/>
    <n v="8.1300000000000008"/>
    <n v="8.02"/>
    <n v="9.57"/>
    <n v="1.38"/>
    <n v="0.98"/>
    <n v="9.5299999999999994"/>
    <n v="4.83"/>
    <n v="4.66"/>
    <n v="10.17"/>
    <n v="4.08"/>
    <n v="6.03"/>
    <n v="4.8499999999999996"/>
    <n v="28.07"/>
    <n v="6.44"/>
    <n v="1.7"/>
    <x v="124"/>
    <n v="0.04"/>
    <x v="0"/>
    <x v="0"/>
  </r>
  <r>
    <x v="328"/>
    <n v="500469"/>
    <s v="FEDERALBNK"/>
    <s v="INE171A01029"/>
    <x v="6"/>
    <s v="Banking"/>
    <d v="2022-09-05T00:00:00"/>
    <n v="123.55"/>
    <n v="3.35"/>
    <n v="78.150000000000006"/>
    <n v="129.75"/>
    <n v="35.700000000000003"/>
    <n v="129.75"/>
    <n v="35.700000000000003"/>
    <n v="129.75"/>
    <n v="0.83"/>
    <n v="129.75"/>
    <n v="26017.73"/>
    <n v="23605.61"/>
    <n v="8.4700000000000006"/>
    <n v="14.45"/>
    <n v="37.049999999999997"/>
    <n v="49.12"/>
    <n v="14.67"/>
    <n v="2.04"/>
    <n v="11.75"/>
    <n v="11.58"/>
    <n v="11.16"/>
    <n v="1.31"/>
    <n v="1.1399999999999999"/>
    <n v="40.83"/>
    <n v="0.75"/>
    <n v="1.46"/>
    <n v="6.23"/>
    <n v="1.77"/>
    <n v="-3.35"/>
    <n v="10.67"/>
    <n v="94.46"/>
    <n v="-36.97"/>
    <n v="-44.76"/>
    <x v="125"/>
    <n v="0.05"/>
    <x v="0"/>
    <x v="0"/>
  </r>
  <r>
    <x v="329"/>
    <n v="540680"/>
    <s v="KIOCL"/>
    <s v="INE880L01014"/>
    <x v="11"/>
    <s v="Minerals"/>
    <d v="2022-09-05T00:00:00"/>
    <n v="205.05"/>
    <n v="2.65"/>
    <n v="166.65"/>
    <n v="319"/>
    <n v="44.7"/>
    <n v="319"/>
    <n v="44.7"/>
    <n v="506.45"/>
    <n v="10.5"/>
    <n v="506.45"/>
    <n v="12446.74"/>
    <n v="11053.4"/>
    <n v="0.42"/>
    <n v="2.83"/>
    <n v="3.9"/>
    <n v="-19.27"/>
    <n v="20.28"/>
    <n v="9.9600000000000009"/>
    <m/>
    <n v="231.78"/>
    <n v="76.3"/>
    <n v="5.93"/>
    <n v="4.88"/>
    <n v="1.39"/>
    <n v="96.83"/>
    <n v="0.86"/>
    <n v="96.34"/>
    <n v="5.34"/>
    <n v="178.02"/>
    <n v="0.88"/>
    <n v="34.549999999999997"/>
    <n v="1.1499999999999999"/>
    <n v="1.94"/>
    <x v="126"/>
    <n v="0.36"/>
    <x v="0"/>
    <x v="0"/>
  </r>
  <r>
    <x v="330"/>
    <n v="500400"/>
    <s v="TATAPOWER"/>
    <s v="INE245A01021"/>
    <x v="12"/>
    <s v="Electricity Generation"/>
    <d v="2022-09-05T00:00:00"/>
    <n v="236.45"/>
    <n v="0.53"/>
    <n v="129.25"/>
    <n v="298.05"/>
    <n v="27"/>
    <n v="298.05"/>
    <n v="27"/>
    <n v="298.05"/>
    <n v="4.2699999999999996"/>
    <n v="298.05"/>
    <n v="75553.8"/>
    <n v="115629.26"/>
    <n v="0.56999999999999995"/>
    <n v="3.87"/>
    <n v="2.34"/>
    <n v="76.650000000000006"/>
    <n v="63.5"/>
    <n v="24.69"/>
    <n v="9.7799999999999994"/>
    <n v="35.22"/>
    <n v="23.96"/>
    <n v="3.35"/>
    <n v="1.21"/>
    <n v="4.84"/>
    <n v="0.96"/>
    <n v="0.74"/>
    <n v="14.57"/>
    <n v="1.6"/>
    <n v="11.29"/>
    <n v="6.71"/>
    <n v="70.48"/>
    <n v="20.95"/>
    <n v="-11.44"/>
    <x v="127"/>
    <n v="0.21"/>
    <x v="0"/>
    <x v="0"/>
  </r>
  <r>
    <x v="331"/>
    <n v="540777"/>
    <s v="HDFCLIFE"/>
    <s v="INE795G01014"/>
    <x v="16"/>
    <s v="Life Insurance"/>
    <d v="2022-09-05T00:00:00"/>
    <n v="573.65"/>
    <n v="-0.21"/>
    <n v="497.05"/>
    <n v="759.6"/>
    <n v="339.15"/>
    <n v="775.65"/>
    <m/>
    <m/>
    <n v="307"/>
    <n v="775.65"/>
    <n v="121174.32"/>
    <n v="120716.16"/>
    <n v="1.19"/>
    <n v="7.24"/>
    <n v="-4.82"/>
    <n v="-21.89"/>
    <n v="2.31"/>
    <m/>
    <m/>
    <n v="87.42"/>
    <n v="97.99"/>
    <n v="7.64"/>
    <n v="17.39"/>
    <n v="10.17"/>
    <n v="55.79"/>
    <n v="0.3"/>
    <n v="77.8"/>
    <n v="2.4700000000000002"/>
    <n v="20.39"/>
    <n v="6.56"/>
    <n v="75.02"/>
    <n v="28.13"/>
    <n v="5.9"/>
    <x v="128"/>
    <n v="0.24"/>
    <x v="0"/>
    <x v="0"/>
  </r>
  <r>
    <x v="332"/>
    <n v="500251"/>
    <s v="TRENT"/>
    <s v="INE849A01020"/>
    <x v="9"/>
    <s v="Retailing"/>
    <d v="2022-09-05T00:00:00"/>
    <n v="1398.25"/>
    <n v="0.51"/>
    <n v="953"/>
    <n v="1522.8"/>
    <n v="365"/>
    <n v="1522.8"/>
    <n v="281.2"/>
    <n v="1522.8"/>
    <n v="5.43"/>
    <n v="1522.8"/>
    <n v="49706.03"/>
    <n v="49338.32"/>
    <n v="0.55000000000000004"/>
    <n v="6.19"/>
    <n v="23.82"/>
    <n v="40.43"/>
    <n v="44.1"/>
    <n v="37.18"/>
    <n v="29.68"/>
    <n v="136.97999999999999"/>
    <n v="128.18"/>
    <n v="20.329999999999998"/>
    <n v="8.6"/>
    <n v="1.75"/>
    <n v="-6.62"/>
    <n v="0.12"/>
    <n v="45.9"/>
    <n v="8.56"/>
    <n v="849.97"/>
    <n v="10.210000000000001"/>
    <n v="68.78"/>
    <n v="1.65"/>
    <n v="-10.130000000000001"/>
    <x v="128"/>
    <n v="0.08"/>
    <x v="1"/>
    <x v="0"/>
  </r>
  <r>
    <x v="333"/>
    <n v="523405"/>
    <s v="JMFINANCIL"/>
    <s v="INE780C01023"/>
    <x v="6"/>
    <s v="Misc. Fin.services"/>
    <d v="2022-09-05T00:00:00"/>
    <n v="65.05"/>
    <n v="1.8"/>
    <n v="57.1"/>
    <n v="96.9"/>
    <n v="55.45"/>
    <n v="126"/>
    <n v="55.45"/>
    <n v="191.6"/>
    <n v="0.1"/>
    <n v="191.6"/>
    <n v="6210.73"/>
    <n v="13959.25"/>
    <n v="0.7"/>
    <n v="5.86"/>
    <n v="2.12"/>
    <n v="-28.71"/>
    <n v="-2.62"/>
    <n v="-15.16"/>
    <n v="16"/>
    <n v="8.39"/>
    <n v="12.89"/>
    <n v="0.79"/>
    <n v="1.23"/>
    <n v="17.27"/>
    <n v="1.58"/>
    <n v="2.54"/>
    <n v="5.9"/>
    <n v="2.02"/>
    <n v="-1.94"/>
    <n v="7.75"/>
    <n v="82.4"/>
    <n v="-33.57"/>
    <n v="-29.13"/>
    <x v="129"/>
    <n v="0.33"/>
    <x v="2"/>
    <x v="1"/>
  </r>
  <r>
    <x v="334"/>
    <n v="524735"/>
    <s v="HIKAL"/>
    <s v="INE475B01022"/>
    <x v="0"/>
    <s v="Drugs &amp; Pharma"/>
    <d v="2022-09-05T00:00:00"/>
    <n v="331.5"/>
    <n v="-0.7"/>
    <n v="212"/>
    <n v="729.6"/>
    <n v="56.9"/>
    <n v="742"/>
    <n v="56.9"/>
    <n v="742"/>
    <n v="4.1100000000000003"/>
    <n v="742"/>
    <n v="4087.42"/>
    <n v="4732.09"/>
    <n v="0.23"/>
    <n v="24.44"/>
    <n v="12.91"/>
    <n v="-47.25"/>
    <n v="32.42"/>
    <n v="19.440000000000001"/>
    <n v="22.64"/>
    <n v="40.44"/>
    <n v="22.58"/>
    <n v="3.86"/>
    <n v="2.76"/>
    <n v="3.78"/>
    <n v="2.15"/>
    <n v="0.48"/>
    <n v="17.36"/>
    <n v="2.2200000000000002"/>
    <n v="13.92"/>
    <n v="8.1999999999999993"/>
    <n v="85.9"/>
    <n v="23.82"/>
    <n v="0.13"/>
    <x v="130"/>
    <n v="0.55000000000000004"/>
    <x v="0"/>
    <x v="0"/>
  </r>
  <r>
    <x v="335"/>
    <n v="542649"/>
    <s v="RVNL"/>
    <s v="INE415G01027"/>
    <x v="13"/>
    <s v="Infrastructure"/>
    <d v="2022-09-05T00:00:00"/>
    <n v="32.950000000000003"/>
    <n v="0.46"/>
    <n v="29"/>
    <n v="44.8"/>
    <n v="10"/>
    <n v="44.8"/>
    <m/>
    <m/>
    <n v="10"/>
    <n v="44.8"/>
    <n v="6870.14"/>
    <n v="10700.95"/>
    <n v="2.0099999999999998"/>
    <n v="6.46"/>
    <n v="1.07"/>
    <n v="9.83"/>
    <n v="10.99"/>
    <m/>
    <m/>
    <n v="5.5"/>
    <n v="6.46"/>
    <n v="1.03"/>
    <n v="1.04"/>
    <n v="22.06"/>
    <n v="0.26"/>
    <n v="5.55"/>
    <n v="5.9"/>
    <n v="0.34"/>
    <n v="10.45"/>
    <n v="5.99"/>
    <n v="32.020000000000003"/>
    <n v="3.15"/>
    <n v="3.97"/>
    <x v="131"/>
    <n v="0.26"/>
    <x v="0"/>
    <x v="0"/>
  </r>
  <r>
    <x v="336"/>
    <n v="543300"/>
    <s v="SONACOMS"/>
    <s v="INE073K01018"/>
    <x v="3"/>
    <s v="Auto Ancillaries"/>
    <d v="2022-09-05T00:00:00"/>
    <n v="522.70000000000005"/>
    <n v="-0.25"/>
    <n v="507.2"/>
    <n v="839.9"/>
    <m/>
    <m/>
    <m/>
    <m/>
    <n v="295"/>
    <n v="839.9"/>
    <n v="30517.82"/>
    <n v="30577.45"/>
    <n v="-1.53"/>
    <n v="-9.25"/>
    <n v="-8.7799999999999994"/>
    <n v="-0.56999999999999995"/>
    <m/>
    <m/>
    <m/>
    <n v="85.92"/>
    <n v="169.13"/>
    <n v="14.75"/>
    <n v="16.02"/>
    <n v="1.51"/>
    <n v="4.43"/>
    <n v="0.28999999999999998"/>
    <n v="52.38"/>
    <n v="13.78"/>
    <n v="68.64"/>
    <n v="6.08"/>
    <n v="35.42"/>
    <n v="7.61"/>
    <n v="1.1499999999999999"/>
    <x v="132"/>
    <n v="0.38"/>
    <x v="0"/>
    <x v="0"/>
  </r>
  <r>
    <x v="337"/>
    <n v="543275"/>
    <s v="ANURAS"/>
    <s v="INE930P01018"/>
    <x v="5"/>
    <s v="Speciality Chemicals"/>
    <d v="2022-09-05T00:00:00"/>
    <n v="764.7"/>
    <n v="0.05"/>
    <n v="546.75"/>
    <n v="1107.55"/>
    <m/>
    <m/>
    <m/>
    <m/>
    <n v="472.25"/>
    <n v="1107.55"/>
    <n v="7710.58"/>
    <n v="8242.56"/>
    <n v="-0.02"/>
    <n v="0.4"/>
    <n v="12.13"/>
    <n v="1.33"/>
    <m/>
    <m/>
    <m/>
    <n v="48.27"/>
    <n v="67.94"/>
    <n v="4.38"/>
    <n v="4.91"/>
    <n v="3.27"/>
    <n v="0.9"/>
    <n v="0.2"/>
    <n v="24.85"/>
    <n v="6.77"/>
    <n v="-45.03"/>
    <n v="15.93"/>
    <n v="175.6"/>
    <n v="-17.079999999999998"/>
    <n v="-37.590000000000003"/>
    <x v="133"/>
    <n v="0.31"/>
    <x v="0"/>
    <x v="0"/>
  </r>
  <r>
    <x v="338"/>
    <n v="532929"/>
    <s v="BRIGADE"/>
    <s v="INE791I01019"/>
    <x v="13"/>
    <s v="Real Estate"/>
    <d v="2022-09-05T00:00:00"/>
    <n v="536.35"/>
    <n v="2.78"/>
    <n v="358.35"/>
    <n v="554.70000000000005"/>
    <n v="90.5"/>
    <n v="554.70000000000005"/>
    <n v="90.5"/>
    <n v="554.70000000000005"/>
    <n v="18.53"/>
    <n v="554.70000000000005"/>
    <n v="12411.39"/>
    <n v="15430.23"/>
    <n v="7.65"/>
    <n v="4.07"/>
    <n v="16.61"/>
    <n v="44.9"/>
    <n v="39.630000000000003"/>
    <n v="24.92"/>
    <n v="33"/>
    <n v="58.95"/>
    <n v="23.69"/>
    <n v="4.1900000000000004"/>
    <n v="1.8"/>
    <n v="4.41"/>
    <n v="-4.1100000000000003"/>
    <n v="0.28000000000000003"/>
    <n v="16.010000000000002"/>
    <n v="3.53"/>
    <n v="12.03"/>
    <n v="9.1300000000000008"/>
    <n v="128.61000000000001"/>
    <n v="44.82"/>
    <n v="20.8"/>
    <x v="133"/>
    <n v="0.03"/>
    <x v="0"/>
    <x v="0"/>
  </r>
  <r>
    <x v="339"/>
    <n v="532548"/>
    <s v="CENTURYPLY"/>
    <s v="INE348B01021"/>
    <x v="8"/>
    <s v="Wood"/>
    <d v="2022-09-05T00:00:00"/>
    <n v="691.1"/>
    <n v="3.5"/>
    <n v="391.55"/>
    <n v="749"/>
    <n v="95"/>
    <n v="749"/>
    <n v="95"/>
    <n v="749"/>
    <n v="5.3"/>
    <n v="749"/>
    <n v="15383.26"/>
    <n v="14804.95"/>
    <n v="2"/>
    <n v="10.89"/>
    <n v="23.62"/>
    <n v="74.34"/>
    <n v="72.33"/>
    <n v="22.6"/>
    <n v="29.75"/>
    <n v="41.13"/>
    <n v="36.380000000000003"/>
    <n v="9.33"/>
    <n v="5.24"/>
    <n v="3.81"/>
    <n v="4.07"/>
    <n v="0.22"/>
    <n v="23.22"/>
    <n v="4.45"/>
    <n v="55.7"/>
    <n v="16.829999999999998"/>
    <n v="74.239999999999995"/>
    <n v="12.43"/>
    <n v="-2.62"/>
    <x v="133"/>
    <n v="0.08"/>
    <x v="1"/>
    <x v="0"/>
  </r>
  <r>
    <x v="340"/>
    <n v="532482"/>
    <s v="GRANULES"/>
    <s v="INE101D01020"/>
    <x v="0"/>
    <s v="Drugs &amp; Pharma"/>
    <d v="2022-09-05T00:00:00"/>
    <n v="306.05"/>
    <n v="0.28999999999999998"/>
    <n v="226.95"/>
    <n v="362.4"/>
    <n v="91.15"/>
    <n v="438"/>
    <n v="71.55"/>
    <n v="438"/>
    <n v="1.58"/>
    <n v="438"/>
    <n v="7597.76"/>
    <n v="8261.2000000000007"/>
    <n v="-0.76"/>
    <n v="-1.1100000000000001"/>
    <n v="13.69"/>
    <n v="-10.17"/>
    <n v="49.47"/>
    <n v="19.23"/>
    <n v="31.36"/>
    <n v="18.079999999999998"/>
    <n v="15.78"/>
    <n v="2.82"/>
    <n v="2.5499999999999998"/>
    <n v="7.27"/>
    <n v="0.74"/>
    <n v="0.49"/>
    <n v="11.06"/>
    <n v="1.93"/>
    <n v="22.88"/>
    <n v="16.920000000000002"/>
    <n v="108.64"/>
    <n v="13.39"/>
    <n v="-3.37"/>
    <x v="133"/>
    <n v="0.16"/>
    <x v="0"/>
    <x v="0"/>
  </r>
  <r>
    <x v="341"/>
    <n v="520051"/>
    <s v="JAMNAAUTO"/>
    <s v="INE039C01032"/>
    <x v="3"/>
    <s v="Auto Ancillaries"/>
    <d v="2022-09-05T00:00:00"/>
    <n v="124.1"/>
    <n v="5.12"/>
    <n v="84.25"/>
    <n v="135.55000000000001"/>
    <n v="21"/>
    <n v="135.55000000000001"/>
    <n v="21"/>
    <n v="135.55000000000001"/>
    <n v="0.1"/>
    <n v="135.55000000000001"/>
    <n v="4946.91"/>
    <n v="4851.05"/>
    <n v="5.84"/>
    <n v="2.65"/>
    <n v="10.36"/>
    <n v="44.3"/>
    <n v="53.74"/>
    <n v="19.18"/>
    <n v="25.98"/>
    <n v="31.15"/>
    <n v="28.94"/>
    <n v="6.87"/>
    <n v="5.44"/>
    <n v="4.3899999999999997"/>
    <n v="2.89"/>
    <n v="1.21"/>
    <n v="18.89"/>
    <n v="2.5099999999999998"/>
    <n v="4546.79"/>
    <n v="3.98"/>
    <n v="18.05"/>
    <n v="0.03"/>
    <n v="-0.9"/>
    <x v="133"/>
    <n v="0.08"/>
    <x v="0"/>
    <x v="0"/>
  </r>
  <r>
    <x v="342"/>
    <n v="526947"/>
    <s v="LAOPALA"/>
    <s v="INE059D01020"/>
    <x v="8"/>
    <s v="Glass &amp; Glassware"/>
    <d v="2022-09-05T00:00:00"/>
    <n v="336.95"/>
    <n v="-1.53"/>
    <n v="239.85"/>
    <n v="487"/>
    <n v="130.5"/>
    <n v="487"/>
    <n v="130.5"/>
    <n v="487"/>
    <n v="0.5"/>
    <n v="487"/>
    <n v="3745.14"/>
    <n v="3496.46"/>
    <n v="-4.29"/>
    <n v="8.26"/>
    <n v="27.44"/>
    <n v="9.52"/>
    <n v="23.82"/>
    <n v="7.11"/>
    <n v="39.03"/>
    <n v="37.99"/>
    <n v="36.950000000000003"/>
    <n v="4.92"/>
    <n v="4.45"/>
    <n v="4.6399999999999997"/>
    <n v="3.93"/>
    <n v="0.68"/>
    <n v="21.83"/>
    <n v="10.050000000000001"/>
    <n v="44.97"/>
    <n v="8.8800000000000008"/>
    <n v="68.52"/>
    <n v="7.5"/>
    <n v="4.37"/>
    <x v="133"/>
    <n v="0.31"/>
    <x v="0"/>
    <x v="0"/>
  </r>
  <r>
    <x v="343"/>
    <n v="543526"/>
    <s v="LICI"/>
    <s v="INE0J1Y01017"/>
    <x v="16"/>
    <s v="Life Insurance"/>
    <d v="2022-09-05T00:00:00"/>
    <n v="659.8"/>
    <n v="-0.73"/>
    <n v="650"/>
    <n v="920"/>
    <m/>
    <m/>
    <m/>
    <m/>
    <n v="650"/>
    <n v="920"/>
    <n v="417228.47"/>
    <n v="383116.96"/>
    <n v="-2.81"/>
    <n v="-2.06"/>
    <n v="-17.55"/>
    <m/>
    <m/>
    <m/>
    <m/>
    <n v="101.15"/>
    <n v="105.4"/>
    <n v="13.05"/>
    <n v="13.57"/>
    <n v="0"/>
    <m/>
    <n v="0.23"/>
    <m/>
    <n v="0.97"/>
    <n v="-133.07"/>
    <m/>
    <m/>
    <n v="-4.96"/>
    <n v="6.46"/>
    <x v="133"/>
    <n v="0.28000000000000003"/>
    <x v="0"/>
    <x v="0"/>
  </r>
  <r>
    <x v="344"/>
    <n v="532539"/>
    <s v="MINDAIND"/>
    <s v="INE405E01023"/>
    <x v="3"/>
    <s v="Auto Ancillaries"/>
    <d v="2022-09-05T00:00:00"/>
    <n v="567.5"/>
    <n v="-0.54"/>
    <n v="334.5"/>
    <n v="630"/>
    <n v="104.13"/>
    <n v="630"/>
    <n v="104.13"/>
    <n v="630"/>
    <n v="2.52"/>
    <n v="630"/>
    <n v="32469.72"/>
    <n v="33216.68"/>
    <n v="-0.46"/>
    <n v="7.26"/>
    <n v="29.09"/>
    <n v="65.77"/>
    <n v="52.44"/>
    <n v="31.3"/>
    <n v="58.18"/>
    <n v="67.760000000000005"/>
    <n v="43.63"/>
    <n v="8.98"/>
    <n v="6.47"/>
    <n v="2.23"/>
    <n v="3.53"/>
    <n v="0.13"/>
    <n v="31.01"/>
    <n v="3.5"/>
    <n v="84.8"/>
    <n v="8.3699999999999992"/>
    <n v="63.17"/>
    <n v="13.41"/>
    <n v="-8.1"/>
    <x v="133"/>
    <n v="0.1"/>
    <x v="1"/>
    <x v="0"/>
  </r>
  <r>
    <x v="345"/>
    <n v="533274"/>
    <s v="PRESTIGE"/>
    <s v="INE811K01011"/>
    <x v="13"/>
    <s v="Real Estate"/>
    <d v="2022-09-05T00:00:00"/>
    <n v="490.15"/>
    <n v="1.99"/>
    <n v="379"/>
    <n v="554.9"/>
    <n v="133.65"/>
    <n v="554.9"/>
    <n v="133.65"/>
    <n v="554.9"/>
    <n v="57.55"/>
    <n v="554.9"/>
    <n v="19640.22"/>
    <n v="20868.259999999998"/>
    <n v="5.67"/>
    <n v="14.12"/>
    <n v="11.64"/>
    <n v="15.96"/>
    <n v="17.829999999999998"/>
    <n v="13.21"/>
    <n v="16.2"/>
    <n v="14.95"/>
    <n v="23.88"/>
    <n v="2.1"/>
    <n v="2.19"/>
    <n v="8.06"/>
    <n v="0.53"/>
    <n v="0.31"/>
    <n v="10.51"/>
    <n v="2.78"/>
    <n v="10.6"/>
    <n v="32.76"/>
    <n v="233.2"/>
    <n v="46.22"/>
    <n v="36.72"/>
    <x v="133"/>
    <n v="0.12"/>
    <x v="0"/>
    <x v="0"/>
  </r>
  <r>
    <x v="346"/>
    <n v="512179"/>
    <s v="SUNTECK"/>
    <s v="INE805D01034"/>
    <x v="13"/>
    <s v="Real Estate"/>
    <d v="2022-09-05T00:00:00"/>
    <n v="473.95"/>
    <n v="-0.04"/>
    <n v="373.95"/>
    <n v="589.95000000000005"/>
    <n v="145"/>
    <n v="589.95000000000005"/>
    <n v="145"/>
    <n v="589.95000000000005"/>
    <n v="0.25"/>
    <n v="589.95000000000005"/>
    <n v="6941"/>
    <n v="7634.04"/>
    <n v="2.97"/>
    <n v="-7.48"/>
    <n v="4.0599999999999996"/>
    <n v="25.73"/>
    <n v="1.87"/>
    <n v="12.93"/>
    <n v="11.69"/>
    <n v="146.94"/>
    <n v="36.22"/>
    <n v="2.46"/>
    <n v="2.12"/>
    <n v="2.06"/>
    <n v="-5.58"/>
    <n v="0.32"/>
    <n v="53.5"/>
    <n v="12.31"/>
    <n v="-224.4"/>
    <n v="3.21"/>
    <n v="192.1"/>
    <n v="-2.2000000000000002"/>
    <n v="-7.18"/>
    <x v="133"/>
    <n v="0.2"/>
    <x v="0"/>
    <x v="0"/>
  </r>
  <r>
    <x v="347"/>
    <n v="522113"/>
    <s v="TIMKEN"/>
    <s v="INE325A01013"/>
    <x v="7"/>
    <s v="Ball Bearings"/>
    <d v="2022-09-05T00:00:00"/>
    <n v="3276.65"/>
    <n v="1.39"/>
    <n v="1621"/>
    <n v="3310"/>
    <n v="639.04999999999995"/>
    <n v="3310"/>
    <n v="495.85"/>
    <n v="3310"/>
    <n v="20"/>
    <n v="3310"/>
    <n v="24608.560000000001"/>
    <n v="24240.25"/>
    <n v="10.76"/>
    <n v="9.57"/>
    <n v="30.11"/>
    <n v="98.46"/>
    <n v="68.16"/>
    <n v="35.97"/>
    <n v="33"/>
    <n v="63.36"/>
    <n v="47.44"/>
    <n v="13.86"/>
    <n v="6.9"/>
    <n v="2.23"/>
    <n v="1.88"/>
    <n v="0.05"/>
    <n v="39.65"/>
    <n v="10.11"/>
    <n v="748.12"/>
    <n v="51.63"/>
    <n v="235.98"/>
    <n v="4.37"/>
    <n v="-4.92"/>
    <x v="133"/>
    <n v="0.01"/>
    <x v="1"/>
    <x v="0"/>
  </r>
  <r>
    <x v="348"/>
    <n v="532922"/>
    <s v="EDELWEISS"/>
    <s v="INE532F01054"/>
    <x v="6"/>
    <s v="Misc. Fin.services"/>
    <d v="2022-09-05T00:00:00"/>
    <n v="62.7"/>
    <n v="4.5"/>
    <n v="49.4"/>
    <n v="84.95"/>
    <n v="29.9"/>
    <n v="134.6"/>
    <n v="29.9"/>
    <n v="342"/>
    <n v="21.25"/>
    <n v="342"/>
    <n v="5913.24"/>
    <n v="12993.01"/>
    <n v="2.4500000000000002"/>
    <n v="7.64"/>
    <n v="14.94"/>
    <n v="-21.87"/>
    <n v="-15.91"/>
    <n v="-23.59"/>
    <n v="7.78"/>
    <n v="30"/>
    <n v="16.21"/>
    <n v="0.91"/>
    <n v="1.19"/>
    <n v="27.26"/>
    <n v="-1.07"/>
    <n v="2.31"/>
    <n v="4.0999999999999996"/>
    <n v="1.23"/>
    <n v="1.06"/>
    <n v="2.09"/>
    <n v="68.72"/>
    <n v="62.26"/>
    <n v="53.62"/>
    <x v="134"/>
    <n v="0.26"/>
    <x v="0"/>
    <x v="1"/>
  </r>
  <r>
    <x v="349"/>
    <n v="543257"/>
    <s v="IRFC"/>
    <s v="INE053F01010"/>
    <x v="6"/>
    <s v="DFIs"/>
    <d v="2022-09-05T00:00:00"/>
    <n v="22.1"/>
    <n v="0.68"/>
    <n v="19.3"/>
    <n v="26.4"/>
    <m/>
    <m/>
    <m/>
    <m/>
    <n v="19.3"/>
    <n v="26.7"/>
    <n v="28881.4"/>
    <n v="416863.96"/>
    <n v="4"/>
    <n v="3.76"/>
    <n v="3.27"/>
    <n v="-4.12"/>
    <m/>
    <m/>
    <m/>
    <n v="4.62"/>
    <n v="4.79"/>
    <n v="0.68"/>
    <n v="0.74"/>
    <n v="5.09"/>
    <n v="0.19"/>
    <n v="6.33"/>
    <n v="19.66"/>
    <n v="3.94"/>
    <n v="-0.45"/>
    <n v="4.78"/>
    <n v="32.64"/>
    <n v="-49.29"/>
    <n v="-49.61"/>
    <x v="135"/>
    <n v="0.16"/>
    <x v="0"/>
    <x v="0"/>
  </r>
  <r>
    <x v="350"/>
    <n v="532953"/>
    <s v="VGUARD"/>
    <s v="INE951I01027"/>
    <x v="10"/>
    <s v="Kitchenware &amp; Appliances"/>
    <d v="2022-09-05T00:00:00"/>
    <n v="236.9"/>
    <n v="-2.89"/>
    <n v="181"/>
    <n v="274.8"/>
    <n v="149"/>
    <n v="285"/>
    <n v="149"/>
    <n v="285"/>
    <n v="2.57"/>
    <n v="285"/>
    <n v="10213.549999999999"/>
    <n v="10436.040000000001"/>
    <n v="1.02"/>
    <n v="-0.48"/>
    <n v="1.26"/>
    <n v="-5.28"/>
    <n v="2.14"/>
    <n v="5.19"/>
    <n v="23.34"/>
    <n v="39.950000000000003"/>
    <n v="54.1"/>
    <n v="7.18"/>
    <n v="9.34"/>
    <n v="3.57"/>
    <n v="4.17"/>
    <n v="0.55000000000000004"/>
    <n v="26.85"/>
    <n v="2.58"/>
    <n v="-263.87"/>
    <n v="5.92"/>
    <n v="32.97"/>
    <n v="-0.9"/>
    <n v="-3.86"/>
    <x v="136"/>
    <n v="0.14000000000000001"/>
    <x v="0"/>
    <x v="0"/>
  </r>
  <r>
    <x v="351"/>
    <n v="532848"/>
    <s v="DELTACORP"/>
    <s v="INE124G01033"/>
    <x v="9"/>
    <s v="Leisure &amp; Recreation"/>
    <d v="2022-09-05T00:00:00"/>
    <n v="211.45"/>
    <n v="0.14000000000000001"/>
    <n v="162.1"/>
    <n v="339.7"/>
    <n v="53.8"/>
    <n v="339.7"/>
    <n v="53.8"/>
    <n v="401.6"/>
    <n v="14.8"/>
    <n v="401.6"/>
    <n v="5657.79"/>
    <n v="4940.82"/>
    <n v="-1.4"/>
    <n v="8.49"/>
    <n v="1.95"/>
    <n v="2.2999999999999998"/>
    <n v="6.94"/>
    <n v="2.23"/>
    <n v="13.57"/>
    <n v="36.97"/>
    <n v="39.090000000000003"/>
    <n v="2.78"/>
    <n v="2.72"/>
    <n v="5.3"/>
    <n v="2.41"/>
    <n v="0.59"/>
    <n v="17.52"/>
    <n v="7.16"/>
    <n v="44.72"/>
    <n v="5.72"/>
    <n v="76.180000000000007"/>
    <n v="4.7300000000000004"/>
    <n v="2.86"/>
    <x v="137"/>
    <n v="0.38"/>
    <x v="0"/>
    <x v="0"/>
  </r>
  <r>
    <x v="352"/>
    <n v="501425"/>
    <s v="BBTC"/>
    <s v="INE050A01025"/>
    <x v="2"/>
    <s v="Tea &amp; Coffee"/>
    <d v="2022-09-05T00:00:00"/>
    <n v="920.45"/>
    <n v="1.48"/>
    <n v="839.9"/>
    <n v="1230"/>
    <n v="535"/>
    <n v="1566.8"/>
    <n v="535"/>
    <n v="2115"/>
    <n v="5.9"/>
    <n v="2115"/>
    <n v="6422.15"/>
    <n v="6763.03"/>
    <n v="1.79"/>
    <n v="-3.81"/>
    <n v="-6.87"/>
    <n v="-24.5"/>
    <n v="0.57999999999999996"/>
    <n v="-2.3199999999999998"/>
    <n v="24.65"/>
    <n v="387.31"/>
    <n v="17.899999999999999"/>
    <n v="1.0900000000000001"/>
    <n v="1.69"/>
    <n v="41.16"/>
    <n v="36.29"/>
    <n v="0.13"/>
    <n v="2.59"/>
    <n v="0.44"/>
    <n v="4.4400000000000004"/>
    <n v="2.38"/>
    <n v="841.04"/>
    <n v="207.44"/>
    <n v="132.79"/>
    <x v="138"/>
    <n v="0.25"/>
    <x v="0"/>
    <x v="0"/>
  </r>
  <r>
    <x v="353"/>
    <n v="533155"/>
    <s v="JUBLFOOD"/>
    <s v="INE797F01020"/>
    <x v="9"/>
    <s v="Restaurants"/>
    <d v="2022-09-05T00:00:00"/>
    <n v="598.9"/>
    <n v="-1.24"/>
    <n v="451.2"/>
    <n v="918"/>
    <n v="227.65"/>
    <n v="918"/>
    <n v="130.51"/>
    <n v="918"/>
    <n v="16"/>
    <n v="918"/>
    <n v="39508.230000000003"/>
    <n v="39483"/>
    <n v="1.34"/>
    <n v="5.2"/>
    <n v="10.210000000000001"/>
    <n v="-27.2"/>
    <n v="35.729999999999997"/>
    <n v="34.119999999999997"/>
    <n v="17.149999999999999"/>
    <n v="85.22"/>
    <n v="85.11"/>
    <n v="19.190000000000001"/>
    <n v="18.54"/>
    <n v="2.2599999999999998"/>
    <n v="1.73"/>
    <n v="0.04"/>
    <n v="31.73"/>
    <n v="8.3000000000000007"/>
    <n v="42.48"/>
    <n v="7.03"/>
    <n v="31.21"/>
    <n v="70.47"/>
    <n v="24.41"/>
    <x v="138"/>
    <n v="0.35"/>
    <x v="0"/>
    <x v="0"/>
  </r>
  <r>
    <x v="354"/>
    <n v="522074"/>
    <s v="ELGIEQUIP"/>
    <s v="INE285A01027"/>
    <x v="7"/>
    <s v="Pumps &amp; Compressors"/>
    <d v="2022-09-05T00:00:00"/>
    <n v="538.45000000000005"/>
    <n v="1.03"/>
    <n v="195.1"/>
    <n v="544.45000000000005"/>
    <n v="50.6"/>
    <n v="544.45000000000005"/>
    <n v="50.6"/>
    <n v="544.45000000000005"/>
    <n v="2"/>
    <n v="544.45000000000005"/>
    <n v="17063.97"/>
    <n v="17044.95"/>
    <n v="8.83"/>
    <n v="27.59"/>
    <n v="45.55"/>
    <n v="170.1"/>
    <n v="63.76"/>
    <n v="36.270000000000003"/>
    <n v="29.97"/>
    <n v="79.53"/>
    <n v="51.16"/>
    <n v="15.87"/>
    <n v="6.27"/>
    <n v="2.17"/>
    <n v="2.92"/>
    <n v="0.21"/>
    <n v="43.35"/>
    <n v="6.25"/>
    <n v="248.88"/>
    <n v="6.79"/>
    <n v="34.01"/>
    <n v="2.16"/>
    <n v="1.17"/>
    <x v="139"/>
    <n v="0.01"/>
    <x v="1"/>
    <x v="0"/>
  </r>
  <r>
    <x v="355"/>
    <n v="500247"/>
    <s v="KOTAKBANK"/>
    <s v="INE237A01028"/>
    <x v="6"/>
    <s v="Banking"/>
    <d v="2022-09-05T00:00:00"/>
    <n v="1937.9"/>
    <n v="0.99"/>
    <n v="1631"/>
    <n v="2253"/>
    <n v="1000.35"/>
    <n v="2253"/>
    <n v="968"/>
    <n v="2253"/>
    <n v="1.3"/>
    <n v="2253"/>
    <n v="384797.35"/>
    <n v="383378.35"/>
    <n v="1.88"/>
    <n v="5.58"/>
    <n v="4.26"/>
    <n v="8.15"/>
    <n v="10.75"/>
    <n v="14.65"/>
    <n v="21.07"/>
    <n v="29.46"/>
    <n v="35.65"/>
    <n v="3.87"/>
    <n v="4.3099999999999996"/>
    <n v="8.99"/>
    <n v="1.91"/>
    <n v="0.06"/>
    <n v="22.5"/>
    <n v="11.04"/>
    <n v="45.71"/>
    <n v="65.66"/>
    <n v="500.33"/>
    <n v="42.21"/>
    <n v="38.89"/>
    <x v="140"/>
    <n v="0.14000000000000001"/>
    <x v="1"/>
    <x v="0"/>
  </r>
  <r>
    <x v="356"/>
    <n v="530549"/>
    <s v="SHILPAMED"/>
    <s v="INE790G01031"/>
    <x v="0"/>
    <s v="Drugs &amp; Pharma"/>
    <d v="2022-09-05T00:00:00"/>
    <n v="381.95"/>
    <n v="0.16"/>
    <n v="367.6"/>
    <n v="658"/>
    <n v="225.15"/>
    <n v="695"/>
    <n v="190.8"/>
    <n v="704.8"/>
    <n v="0.39"/>
    <n v="786.9"/>
    <n v="3327.55"/>
    <n v="4030.74"/>
    <n v="-0.03"/>
    <n v="-8.74"/>
    <n v="-11.06"/>
    <n v="-35.15"/>
    <n v="18.32"/>
    <n v="-8.49"/>
    <n v="15.17"/>
    <n v="55.53"/>
    <n v="26.81"/>
    <n v="1.82"/>
    <n v="2.64"/>
    <n v="3.67"/>
    <n v="-5.49"/>
    <n v="0.28999999999999998"/>
    <n v="18.93"/>
    <n v="2.85"/>
    <n v="70.69"/>
    <n v="6.9"/>
    <n v="210.28"/>
    <n v="5.77"/>
    <n v="-31.72"/>
    <x v="140"/>
    <n v="0.42"/>
    <x v="0"/>
    <x v="0"/>
  </r>
  <r>
    <x v="357"/>
    <n v="524348"/>
    <s v="AARTIDRUGS"/>
    <s v="INE767A01016"/>
    <x v="0"/>
    <s v="Drugs &amp; Pharma"/>
    <d v="2022-09-05T00:00:00"/>
    <n v="433.65"/>
    <n v="-0.48"/>
    <n v="378"/>
    <n v="648.29999999999995"/>
    <n v="105.25"/>
    <n v="1026.95"/>
    <n v="104.83"/>
    <n v="1026.95"/>
    <n v="1.62"/>
    <n v="1026.95"/>
    <n v="4015.6"/>
    <n v="4549.67"/>
    <n v="-1"/>
    <n v="0.14000000000000001"/>
    <n v="0.92"/>
    <n v="-30.2"/>
    <n v="56.03"/>
    <n v="27.24"/>
    <n v="36.67"/>
    <n v="21.07"/>
    <n v="18.21"/>
    <n v="3.76"/>
    <n v="3.4"/>
    <n v="6.33"/>
    <n v="1"/>
    <n v="0.23"/>
    <n v="13.92"/>
    <n v="1.59"/>
    <n v="57.67"/>
    <n v="20.63"/>
    <n v="115.67"/>
    <n v="7.52"/>
    <n v="-9.1"/>
    <x v="141"/>
    <n v="0.33"/>
    <x v="0"/>
    <x v="0"/>
  </r>
  <r>
    <x v="358"/>
    <n v="512599"/>
    <s v="ADANIENT"/>
    <s v="INE423A01024"/>
    <x v="9"/>
    <s v="Trading"/>
    <d v="2022-09-05T00:00:00"/>
    <n v="3346.55"/>
    <n v="-0.28000000000000003"/>
    <n v="1367.7"/>
    <n v="3432"/>
    <n v="116.25"/>
    <n v="3432"/>
    <n v="100.85"/>
    <n v="3432"/>
    <n v="4.57"/>
    <n v="3432"/>
    <n v="381507.08"/>
    <n v="419221.84"/>
    <n v="6.59"/>
    <n v="22.87"/>
    <n v="52.81"/>
    <n v="113.76"/>
    <n v="191.61"/>
    <n v="91.25"/>
    <n v="35.69"/>
    <n v="391.52"/>
    <n v="27.22"/>
    <n v="12.57"/>
    <n v="1.5"/>
    <n v="1.26"/>
    <n v="149.85"/>
    <n v="0.03"/>
    <n v="73.010000000000005"/>
    <n v="3.91"/>
    <n v="275.39999999999998"/>
    <n v="8.5500000000000007"/>
    <n v="266.38"/>
    <n v="12.6"/>
    <n v="-113.26"/>
    <x v="141"/>
    <n v="0.02"/>
    <x v="1"/>
    <x v="0"/>
  </r>
  <r>
    <x v="359"/>
    <n v="540025"/>
    <s v="ADVENZYMES"/>
    <s v="INE837H01020"/>
    <x v="5"/>
    <s v="Organic Chemicals"/>
    <d v="2022-09-05T00:00:00"/>
    <n v="268.89999999999998"/>
    <n v="0.09"/>
    <n v="258.39999999999998"/>
    <n v="422.35"/>
    <n v="91.05"/>
    <n v="503.7"/>
    <n v="91.05"/>
    <n v="503.7"/>
    <n v="91.05"/>
    <n v="503.7"/>
    <n v="3010.69"/>
    <n v="2646.06"/>
    <n v="1.95"/>
    <n v="-7.08"/>
    <n v="-9.5399999999999991"/>
    <n v="-28.99"/>
    <n v="21.72"/>
    <n v="-1.82"/>
    <m/>
    <n v="30.26"/>
    <n v="25.65"/>
    <n v="2.72"/>
    <n v="3.3"/>
    <n v="5.65"/>
    <n v="6.67"/>
    <n v="0.37"/>
    <n v="14.94"/>
    <n v="5.86"/>
    <n v="24.62"/>
    <n v="8.9"/>
    <n v="98.88"/>
    <n v="10.94"/>
    <n v="9.23"/>
    <x v="141"/>
    <n v="0.36"/>
    <x v="0"/>
    <x v="0"/>
  </r>
  <r>
    <x v="360"/>
    <n v="500477"/>
    <s v="ASHOKLEY"/>
    <s v="INE208A01029"/>
    <x v="3"/>
    <s v="Commercial Vehicles"/>
    <d v="2022-09-05T00:00:00"/>
    <n v="164.6"/>
    <n v="0.57999999999999996"/>
    <n v="93.2"/>
    <n v="166.2"/>
    <n v="33.700000000000003"/>
    <n v="166.2"/>
    <n v="33.700000000000003"/>
    <n v="167.5"/>
    <n v="6.15"/>
    <n v="167.5"/>
    <n v="48318.78"/>
    <n v="68211.509999999995"/>
    <n v="10.1"/>
    <n v="12.82"/>
    <n v="17.989999999999998"/>
    <n v="36.479999999999997"/>
    <n v="38.020000000000003"/>
    <n v="7.75"/>
    <n v="22.86"/>
    <m/>
    <n v="18.43"/>
    <n v="6.63"/>
    <n v="4.54"/>
    <n v="3.7"/>
    <m/>
    <n v="0.61"/>
    <n v="20.68"/>
    <n v="1.59"/>
    <n v="16.989999999999998"/>
    <n v="-0.27"/>
    <n v="24.82"/>
    <n v="9.69"/>
    <n v="5.85"/>
    <x v="141"/>
    <n v="0.01"/>
    <x v="1"/>
    <x v="0"/>
  </r>
  <r>
    <x v="361"/>
    <n v="540611"/>
    <s v="AUBANK"/>
    <s v="INE949L01017"/>
    <x v="6"/>
    <s v="Banking"/>
    <d v="2022-09-05T00:00:00"/>
    <n v="651.95000000000005"/>
    <n v="1.05"/>
    <n v="462.5"/>
    <n v="732.98"/>
    <n v="183"/>
    <n v="732.98"/>
    <n v="183"/>
    <n v="732.98"/>
    <n v="183"/>
    <n v="732.98"/>
    <n v="43388.44"/>
    <n v="42984.84"/>
    <n v="1.64"/>
    <n v="2.41"/>
    <n v="3.25"/>
    <n v="11.45"/>
    <n v="24.63"/>
    <n v="18.54"/>
    <m/>
    <n v="36.32"/>
    <n v="34.9"/>
    <n v="4.3099999999999996"/>
    <n v="6.03"/>
    <n v="8.84"/>
    <n v="1.06"/>
    <n v="0.08"/>
    <n v="24.9"/>
    <n v="6.79"/>
    <n v="6.34"/>
    <n v="17.95"/>
    <n v="151.11000000000001"/>
    <n v="217.5"/>
    <n v="195.67"/>
    <x v="141"/>
    <n v="0.11"/>
    <x v="0"/>
    <x v="0"/>
  </r>
  <r>
    <x v="362"/>
    <n v="532215"/>
    <s v="AXISBANK"/>
    <s v="INE238A01034"/>
    <x v="6"/>
    <s v="Banking"/>
    <d v="2022-09-05T00:00:00"/>
    <n v="756.1"/>
    <n v="0.79"/>
    <n v="618.25"/>
    <n v="866.9"/>
    <n v="285"/>
    <n v="866.9"/>
    <n v="285"/>
    <n v="866.9"/>
    <n v="4.0999999999999996"/>
    <n v="866.9"/>
    <n v="232216.47"/>
    <n v="318161.27"/>
    <n v="1.5"/>
    <n v="4.78"/>
    <n v="11.63"/>
    <n v="-5.25"/>
    <n v="5.32"/>
    <n v="8.5500000000000007"/>
    <n v="14.47"/>
    <n v="14.39"/>
    <n v="39.83"/>
    <n v="1.89"/>
    <n v="2.17"/>
    <n v="16.62"/>
    <n v="1.1000000000000001"/>
    <n v="0.13"/>
    <n v="12.18"/>
    <n v="3.24"/>
    <n v="8.25"/>
    <n v="52.55"/>
    <n v="399.55"/>
    <n v="91.66"/>
    <n v="52.04"/>
    <x v="141"/>
    <n v="0.13"/>
    <x v="0"/>
    <x v="0"/>
  </r>
  <r>
    <x v="363"/>
    <n v="532210"/>
    <s v="CUB"/>
    <s v="INE491A01021"/>
    <x v="6"/>
    <s v="Banking"/>
    <d v="2022-09-05T00:00:00"/>
    <n v="178.7"/>
    <n v="-0.78"/>
    <n v="110.5"/>
    <n v="191.95"/>
    <n v="108.6"/>
    <n v="249.35"/>
    <n v="108.6"/>
    <n v="249.35"/>
    <n v="0.86"/>
    <n v="249.35"/>
    <n v="13227.48"/>
    <n v="11937.42"/>
    <n v="-4.95"/>
    <n v="11.79"/>
    <n v="24.79"/>
    <n v="15.89"/>
    <n v="-2.4700000000000002"/>
    <n v="4.12"/>
    <n v="16.91"/>
    <n v="16.28"/>
    <n v="20.93"/>
    <n v="1.94"/>
    <n v="2.4"/>
    <n v="25.28"/>
    <n v="1.7"/>
    <n v="0.56000000000000005"/>
    <n v="7.18"/>
    <n v="3.14"/>
    <n v="11.35"/>
    <n v="10.98"/>
    <n v="92.09"/>
    <n v="15.76"/>
    <n v="7.18"/>
    <x v="141"/>
    <n v="7.0000000000000007E-2"/>
    <x v="2"/>
    <x v="1"/>
  </r>
  <r>
    <x v="364"/>
    <n v="540047"/>
    <s v="DBL"/>
    <s v="INE917M01012"/>
    <x v="13"/>
    <s v="Construction"/>
    <d v="2022-09-05T00:00:00"/>
    <n v="245.95"/>
    <n v="1.67"/>
    <n v="187.45"/>
    <n v="749.8"/>
    <n v="187.4"/>
    <n v="749.8"/>
    <n v="187.4"/>
    <n v="1248.3499999999999"/>
    <n v="177.9"/>
    <n v="1248.3499999999999"/>
    <n v="3615.9"/>
    <n v="13234.13"/>
    <n v="2.97"/>
    <n v="0.22"/>
    <n v="5.54"/>
    <n v="-52.81"/>
    <n v="-11.25"/>
    <n v="-15.61"/>
    <m/>
    <m/>
    <n v="18.100000000000001"/>
    <n v="1.03"/>
    <n v="1.92"/>
    <n v="2.2000000000000002"/>
    <m/>
    <n v="0.04"/>
    <n v="20.72"/>
    <n v="0.36"/>
    <n v="3.34"/>
    <n v="-39.19"/>
    <n v="239.07"/>
    <n v="79.11"/>
    <n v="-319.31"/>
    <x v="141"/>
    <n v="0.67"/>
    <x v="0"/>
    <x v="1"/>
  </r>
  <r>
    <x v="365"/>
    <n v="543272"/>
    <s v="EASEMYTRIP"/>
    <s v="INE07O001018"/>
    <x v="9"/>
    <s v="Travel &amp; Tourism"/>
    <d v="2022-09-05T00:00:00"/>
    <n v="378.3"/>
    <n v="-0.99"/>
    <n v="225.8"/>
    <n v="476.5"/>
    <m/>
    <m/>
    <m/>
    <m/>
    <n v="73.75"/>
    <n v="476.5"/>
    <n v="8217.91"/>
    <n v="8227.99"/>
    <n v="-2.2200000000000002"/>
    <n v="-8.77"/>
    <n v="-1.28"/>
    <n v="58.97"/>
    <m/>
    <m/>
    <m/>
    <n v="66.47"/>
    <n v="80.77"/>
    <n v="30.55"/>
    <n v="32.42"/>
    <n v="2.42"/>
    <n v="0.99"/>
    <n v="0.26"/>
    <n v="48.1"/>
    <n v="29.49"/>
    <n v="406.95"/>
    <n v="5.69"/>
    <n v="12.38"/>
    <n v="0.93"/>
    <n v="0.61"/>
    <x v="141"/>
    <n v="0.21"/>
    <x v="0"/>
    <x v="0"/>
  </r>
  <r>
    <x v="366"/>
    <n v="532927"/>
    <s v="ECLERX"/>
    <s v="INE738I01010"/>
    <x v="9"/>
    <s v="Misc.Other Services"/>
    <d v="2022-09-05T00:00:00"/>
    <n v="2159.1999999999998"/>
    <n v="0.37"/>
    <n v="1755.65"/>
    <n v="2970"/>
    <n v="320"/>
    <n v="2970"/>
    <n v="320"/>
    <n v="2970"/>
    <n v="36.15"/>
    <n v="2970"/>
    <n v="7275.56"/>
    <n v="6601.67"/>
    <n v="-1.84"/>
    <n v="-5.45"/>
    <n v="1.38"/>
    <n v="-3.6"/>
    <n v="65.22"/>
    <n v="11.48"/>
    <n v="14.29"/>
    <n v="17.11"/>
    <n v="16.37"/>
    <n v="4.3899999999999997"/>
    <n v="3.26"/>
    <n v="9.61"/>
    <n v="3.61"/>
    <n v="0.05"/>
    <n v="9.43"/>
    <n v="3.17"/>
    <n v="16.23"/>
    <n v="125.73"/>
    <n v="489.9"/>
    <n v="135.41"/>
    <n v="-213.63"/>
    <x v="141"/>
    <n v="0.27"/>
    <x v="0"/>
    <x v="0"/>
  </r>
  <r>
    <x v="367"/>
    <n v="538962"/>
    <s v="MINDACORP"/>
    <s v="INE842C01021"/>
    <x v="3"/>
    <s v="Auto Ancillaries"/>
    <d v="2022-09-05T00:00:00"/>
    <n v="223.85"/>
    <n v="7.0000000000000007E-2"/>
    <n v="118.7"/>
    <n v="287"/>
    <n v="52.6"/>
    <n v="287"/>
    <n v="52.6"/>
    <n v="287"/>
    <n v="4.5"/>
    <n v="287"/>
    <n v="5378.09"/>
    <n v="5407.4"/>
    <n v="0.43"/>
    <n v="-2.74"/>
    <n v="5.71"/>
    <n v="71.989999999999995"/>
    <n v="37.159999999999997"/>
    <n v="15.01"/>
    <n v="43.56"/>
    <n v="22.67"/>
    <n v="22.66"/>
    <n v="3.9"/>
    <n v="2.65"/>
    <n v="5.39"/>
    <n v="1.38"/>
    <n v="0.45"/>
    <n v="13.83"/>
    <n v="1.57"/>
    <n v="32.24"/>
    <n v="9.92"/>
    <n v="57.73"/>
    <n v="6.98"/>
    <n v="4.08"/>
    <x v="141"/>
    <n v="0.22"/>
    <x v="0"/>
    <x v="0"/>
  </r>
  <r>
    <x v="368"/>
    <n v="539551"/>
    <s v="NH"/>
    <s v="INE410P01011"/>
    <x v="0"/>
    <s v="Health Services"/>
    <d v="2022-09-05T00:00:00"/>
    <n v="706.75"/>
    <n v="-0.97"/>
    <n v="491.9"/>
    <n v="777"/>
    <n v="204"/>
    <n v="777"/>
    <n v="181.35"/>
    <n v="777"/>
    <n v="181.35"/>
    <n v="777"/>
    <n v="14448.31"/>
    <n v="14803.2"/>
    <n v="2.98"/>
    <n v="10.45"/>
    <n v="9.23"/>
    <n v="37.299999999999997"/>
    <n v="44.27"/>
    <n v="19.21"/>
    <m/>
    <n v="38.4"/>
    <n v="57.99"/>
    <n v="9.0500000000000007"/>
    <n v="6.07"/>
    <n v="4.07"/>
    <n v="1.0900000000000001"/>
    <n v="0.14000000000000001"/>
    <n v="19.8"/>
    <n v="3.73"/>
    <n v="29.79"/>
    <n v="18.41"/>
    <n v="78.11"/>
    <n v="23.73"/>
    <n v="6.44"/>
    <x v="141"/>
    <n v="0.09"/>
    <x v="0"/>
    <x v="0"/>
  </r>
  <r>
    <x v="369"/>
    <n v="500339"/>
    <s v="RAIN"/>
    <s v="INE855B01025"/>
    <x v="5"/>
    <s v="Misc.Chem."/>
    <d v="2022-09-05T00:00:00"/>
    <n v="203.9"/>
    <n v="3.71"/>
    <n v="128.6"/>
    <n v="259.5"/>
    <n v="44.75"/>
    <n v="272.89999999999998"/>
    <n v="44.75"/>
    <n v="475.5"/>
    <n v="0"/>
    <n v="475.5"/>
    <n v="6858.09"/>
    <n v="13704.38"/>
    <n v="2.57"/>
    <n v="7.43"/>
    <n v="21.51"/>
    <n v="-8.11"/>
    <n v="35.92"/>
    <n v="7.37"/>
    <n v="18.59"/>
    <n v="6.34"/>
    <n v="8.9"/>
    <n v="0.93"/>
    <n v="0.91"/>
    <n v="18.88"/>
    <n v="0.28000000000000003"/>
    <n v="0.49"/>
    <n v="4.1900000000000004"/>
    <n v="0.38"/>
    <n v="8.23"/>
    <n v="32.24"/>
    <n v="220.92"/>
    <n v="24.78"/>
    <n v="-5.89"/>
    <x v="141"/>
    <n v="0.21"/>
    <x v="2"/>
    <x v="0"/>
  </r>
  <r>
    <x v="370"/>
    <n v="531500"/>
    <s v="RAJESHEXPO"/>
    <s v="INE343B01030"/>
    <x v="10"/>
    <s v="Gems, Jewellery &amp; Accessories"/>
    <d v="2022-09-05T00:00:00"/>
    <n v="580.04999999999995"/>
    <n v="-0.88"/>
    <n v="518.5"/>
    <n v="994.7"/>
    <n v="440.8"/>
    <n v="994.7"/>
    <n v="440.8"/>
    <n v="994.7"/>
    <n v="0"/>
    <n v="994.7"/>
    <n v="17129.509999999998"/>
    <n v="16208.24"/>
    <n v="-2.86"/>
    <n v="-7.22"/>
    <n v="6.92"/>
    <n v="-0.43"/>
    <n v="-5"/>
    <n v="-4.7699999999999996"/>
    <n v="16.62"/>
    <n v="17.100000000000001"/>
    <n v="16.88"/>
    <n v="1.35"/>
    <n v="1.99"/>
    <n v="6.73"/>
    <n v="-3.66"/>
    <n v="0.17"/>
    <n v="14.29"/>
    <n v="7.0000000000000007E-2"/>
    <n v="-1.67"/>
    <n v="33.93"/>
    <n v="430.7"/>
    <n v="-347.2"/>
    <n v="-352.93"/>
    <x v="141"/>
    <n v="0.42"/>
    <x v="0"/>
    <x v="1"/>
  </r>
  <r>
    <x v="371"/>
    <n v="542920"/>
    <s v="SUMICHEM"/>
    <s v="INE258G01013"/>
    <x v="5"/>
    <s v="Pesticides"/>
    <d v="2022-09-05T00:00:00"/>
    <n v="478"/>
    <n v="-0.32"/>
    <n v="344.25"/>
    <n v="511.9"/>
    <m/>
    <m/>
    <m/>
    <m/>
    <n v="151.05000000000001"/>
    <n v="511.9"/>
    <n v="23829.22"/>
    <n v="23508.87"/>
    <n v="-0.97"/>
    <n v="2.2400000000000002"/>
    <n v="3.55"/>
    <n v="13.9"/>
    <m/>
    <m/>
    <m/>
    <n v="52.26"/>
    <n v="52.41"/>
    <n v="11.54"/>
    <n v="11.26"/>
    <n v="2.76"/>
    <n v="2.31"/>
    <n v="0.21"/>
    <n v="35.42"/>
    <n v="7.29"/>
    <n v="107.44"/>
    <n v="9.1300000000000008"/>
    <n v="41.38"/>
    <n v="4.4400000000000004"/>
    <n v="1.95"/>
    <x v="141"/>
    <n v="7.0000000000000007E-2"/>
    <x v="0"/>
    <x v="0"/>
  </r>
  <r>
    <x v="372"/>
    <n v="539268"/>
    <s v="SYNGENE"/>
    <s v="INE398R01022"/>
    <x v="0"/>
    <s v="Drugs &amp; Pharma"/>
    <d v="2022-09-05T00:00:00"/>
    <n v="578.35"/>
    <n v="-2.64"/>
    <n v="510.05"/>
    <n v="686.3"/>
    <n v="201.65"/>
    <n v="700"/>
    <n v="201.65"/>
    <n v="700"/>
    <n v="147.5"/>
    <n v="700"/>
    <n v="23233.02"/>
    <n v="23351.1"/>
    <n v="-3.62"/>
    <n v="1.39"/>
    <n v="7.55"/>
    <n v="-8.14"/>
    <n v="22.65"/>
    <n v="20.96"/>
    <m/>
    <n v="59.21"/>
    <n v="40.39"/>
    <n v="7.07"/>
    <n v="7.17"/>
    <n v="2.79"/>
    <n v="9.1"/>
    <n v="0.17"/>
    <n v="27.16"/>
    <n v="8.75"/>
    <n v="40.020000000000003"/>
    <n v="9.77"/>
    <n v="81.819999999999993"/>
    <n v="14.49"/>
    <n v="1.25"/>
    <x v="141"/>
    <n v="0.16"/>
    <x v="0"/>
    <x v="0"/>
  </r>
  <r>
    <x v="373"/>
    <n v="530005"/>
    <s v="INDIACEM"/>
    <s v="INE383A01012"/>
    <x v="8"/>
    <s v="Cement"/>
    <d v="2022-09-05T00:00:00"/>
    <n v="232.05"/>
    <n v="0.85"/>
    <n v="145.44999999999999"/>
    <n v="259.95"/>
    <n v="69.45"/>
    <n v="259.95"/>
    <n v="67.75"/>
    <n v="259.95"/>
    <n v="12.7"/>
    <n v="333"/>
    <n v="7184.97"/>
    <n v="10118.86"/>
    <n v="10.53"/>
    <n v="22.71"/>
    <n v="41.88"/>
    <n v="29.1"/>
    <n v="46.93"/>
    <n v="5.57"/>
    <n v="10.69"/>
    <n v="60.04"/>
    <n v="40.94"/>
    <n v="1.19"/>
    <n v="0.74"/>
    <n v="1.96"/>
    <n v="4.8499999999999996"/>
    <n v="0.43"/>
    <n v="25.88"/>
    <n v="1.35"/>
    <n v="6.87"/>
    <n v="3.86"/>
    <n v="194.61"/>
    <n v="33.76"/>
    <n v="18.03"/>
    <x v="141"/>
    <n v="0.11"/>
    <x v="0"/>
    <x v="0"/>
  </r>
  <r>
    <x v="374"/>
    <n v="534976"/>
    <s v="VMART"/>
    <s v="INE665J01013"/>
    <x v="9"/>
    <s v="Retailing"/>
    <d v="2022-09-05T00:00:00"/>
    <n v="2888.35"/>
    <n v="-3.72"/>
    <n v="2406.85"/>
    <n v="4848.8"/>
    <n v="1200"/>
    <n v="4848.8"/>
    <n v="1192"/>
    <n v="4848.8"/>
    <n v="103.25"/>
    <n v="4848.8"/>
    <n v="5718.5"/>
    <n v="5769.06"/>
    <n v="-2.4500000000000002"/>
    <n v="-2.89"/>
    <n v="-7.04"/>
    <n v="-19.670000000000002"/>
    <n v="13.95"/>
    <n v="15.61"/>
    <m/>
    <n v="94.05"/>
    <n v="64.14"/>
    <n v="6.65"/>
    <n v="8.9600000000000009"/>
    <n v="3.18"/>
    <n v="70.28"/>
    <n v="0.03"/>
    <n v="18.7"/>
    <n v="2.75"/>
    <n v="-508.21"/>
    <n v="30.76"/>
    <n v="434.78"/>
    <n v="-5.7"/>
    <n v="-104.97"/>
    <x v="142"/>
    <n v="0.4"/>
    <x v="0"/>
    <x v="0"/>
  </r>
  <r>
    <x v="375"/>
    <n v="543277"/>
    <s v="LXCHEM"/>
    <s v="INE576O01020"/>
    <x v="5"/>
    <s v="Organic Chemicals"/>
    <d v="2022-09-05T00:00:00"/>
    <n v="327.2"/>
    <n v="0.09"/>
    <n v="274.2"/>
    <n v="628.04999999999995"/>
    <m/>
    <m/>
    <m/>
    <m/>
    <n v="143"/>
    <n v="628.04999999999995"/>
    <n v="8671.26"/>
    <n v="8617"/>
    <n v="-0.68"/>
    <n v="3.79"/>
    <n v="-11.26"/>
    <n v="-33.58"/>
    <m/>
    <m/>
    <m/>
    <n v="39.61"/>
    <n v="48.58"/>
    <n v="6.48"/>
    <n v="9.15"/>
    <n v="3.44"/>
    <n v="7.51"/>
    <n v="0.21"/>
    <n v="25.59"/>
    <n v="2.79"/>
    <n v="189.83"/>
    <n v="8.26"/>
    <n v="50.48"/>
    <n v="1.73"/>
    <n v="-10.48"/>
    <x v="143"/>
    <n v="0.48"/>
    <x v="0"/>
    <x v="0"/>
  </r>
  <r>
    <x v="376"/>
    <n v="532461"/>
    <s v="PNB"/>
    <s v="INE160A01022"/>
    <x v="6"/>
    <s v="Banking"/>
    <d v="2022-09-05T00:00:00"/>
    <n v="35.700000000000003"/>
    <n v="1.28"/>
    <n v="28.05"/>
    <n v="48.2"/>
    <n v="26.3"/>
    <n v="69.650000000000006"/>
    <n v="26.3"/>
    <n v="231.6"/>
    <n v="6.98"/>
    <n v="279.98"/>
    <n v="39309.33"/>
    <n v="-36063.440000000002"/>
    <n v="0"/>
    <n v="6.89"/>
    <n v="13.15"/>
    <n v="-6.18"/>
    <n v="-15.84"/>
    <n v="-24.2"/>
    <n v="-12.48"/>
    <n v="13.22"/>
    <n v="16.399999999999999"/>
    <n v="0.42"/>
    <n v="0.52"/>
    <n v="-160.57"/>
    <n v="0.95"/>
    <n v="1.79"/>
    <n v="-1.82"/>
    <n v="0.52"/>
    <n v="1.97"/>
    <n v="2.7"/>
    <n v="84.05"/>
    <n v="18.100000000000001"/>
    <n v="0.97"/>
    <x v="144"/>
    <n v="0.26"/>
    <x v="0"/>
    <x v="1"/>
  </r>
  <r>
    <x v="377"/>
    <n v="504973"/>
    <s v="CHOLAHLDNG"/>
    <s v="INE149A01033"/>
    <x v="6"/>
    <s v="Misc. Fin.services"/>
    <d v="2022-09-05T00:00:00"/>
    <n v="648.75"/>
    <n v="-1.07"/>
    <n v="564.04999999999995"/>
    <n v="763.05"/>
    <n v="222"/>
    <n v="763.05"/>
    <n v="222"/>
    <n v="763.05"/>
    <n v="4.4000000000000004"/>
    <n v="862"/>
    <n v="12180.51"/>
    <n v="75998.67"/>
    <n v="-0.22"/>
    <n v="-2.02"/>
    <n v="2.1"/>
    <n v="-3.9"/>
    <n v="13.84"/>
    <m/>
    <n v="15.47"/>
    <n v="10.93"/>
    <n v="15.88"/>
    <n v="1.76"/>
    <n v="2.2599999999999998"/>
    <n v="10.47"/>
    <n v="0.17"/>
    <n v="0.08"/>
    <n v="9.66"/>
    <n v="1.07"/>
    <n v="-2.12"/>
    <n v="59.87"/>
    <n v="371.74"/>
    <n v="-305.73"/>
    <n v="-355.88"/>
    <x v="145"/>
    <n v="0.15"/>
    <x v="2"/>
    <x v="0"/>
  </r>
  <r>
    <x v="378"/>
    <n v="540133"/>
    <s v="ICICIPRULI"/>
    <s v="INE726G01019"/>
    <x v="16"/>
    <s v="Life Insurance"/>
    <d v="2022-09-05T00:00:00"/>
    <n v="585.04999999999995"/>
    <n v="-1.32"/>
    <n v="430"/>
    <n v="724.5"/>
    <n v="221.95"/>
    <n v="724.5"/>
    <n v="221.95"/>
    <n v="724.5"/>
    <n v="221.95"/>
    <n v="724.5"/>
    <n v="84151.61"/>
    <n v="85730.41"/>
    <n v="-1.1499999999999999"/>
    <n v="4.45"/>
    <n v="6.53"/>
    <n v="-16.149999999999999"/>
    <n v="11.03"/>
    <n v="5.83"/>
    <m/>
    <n v="76.430000000000007"/>
    <n v="54.97"/>
    <n v="9.33"/>
    <n v="8.5399999999999991"/>
    <n v="12.94"/>
    <n v="-5.2"/>
    <n v="0.09"/>
    <n v="62.25"/>
    <n v="2.2999999999999998"/>
    <n v="45.96"/>
    <n v="7.66"/>
    <n v="62.71"/>
    <n v="12.74"/>
    <n v="3.96"/>
    <x v="145"/>
    <n v="0.19"/>
    <x v="0"/>
    <x v="0"/>
  </r>
  <r>
    <x v="379"/>
    <n v="532525"/>
    <s v="MAHABANK"/>
    <s v="INE457A01014"/>
    <x v="6"/>
    <s v="Banking"/>
    <d v="2022-09-05T00:00:00"/>
    <n v="18"/>
    <n v="0.28000000000000003"/>
    <n v="15"/>
    <n v="22.85"/>
    <n v="7.71"/>
    <n v="32"/>
    <n v="7.71"/>
    <n v="32"/>
    <n v="7.71"/>
    <n v="96.75"/>
    <n v="12081.24"/>
    <n v="-88.03"/>
    <n v="0"/>
    <n v="3.75"/>
    <n v="4.96"/>
    <n v="-0.28000000000000003"/>
    <n v="14.16"/>
    <n v="-7.41"/>
    <n v="-8.5299999999999994"/>
    <n v="8.68"/>
    <n v="17.04"/>
    <n v="0.93"/>
    <n v="0.81"/>
    <n v="-10214.43"/>
    <n v="0.63"/>
    <n v="2.78"/>
    <n v="-0.02"/>
    <n v="0.9"/>
    <n v="1.67"/>
    <n v="2.0699999999999998"/>
    <n v="19.22"/>
    <n v="10.75"/>
    <n v="3.96"/>
    <x v="146"/>
    <n v="0.21"/>
    <x v="0"/>
    <x v="0"/>
  </r>
  <r>
    <x v="380"/>
    <n v="532523"/>
    <s v="BIOCON"/>
    <s v="INE376G01013"/>
    <x v="0"/>
    <s v="Drugs &amp; Pharma"/>
    <d v="2022-09-05T00:00:00"/>
    <n v="292.8"/>
    <n v="-0.95"/>
    <n v="290.64999999999998"/>
    <n v="410.7"/>
    <n v="212.2"/>
    <n v="487.75"/>
    <n v="160"/>
    <n v="487.75"/>
    <n v="14.17"/>
    <n v="487.75"/>
    <n v="35147.57"/>
    <n v="37428.54"/>
    <n v="-4.55"/>
    <n v="-6.75"/>
    <n v="-8.59"/>
    <n v="-19.45"/>
    <n v="8.18"/>
    <n v="12.04"/>
    <n v="20.67"/>
    <n v="49.62"/>
    <n v="63.66"/>
    <n v="4.17"/>
    <n v="6.26"/>
    <n v="4.54"/>
    <n v="4.2300000000000004"/>
    <n v="0.17"/>
    <n v="16.829999999999998"/>
    <n v="4.0999999999999996"/>
    <n v="29.87"/>
    <n v="5.9"/>
    <n v="70.28"/>
    <n v="9.8000000000000007"/>
    <n v="-7.68"/>
    <x v="146"/>
    <n v="0.28999999999999998"/>
    <x v="1"/>
    <x v="0"/>
  </r>
  <r>
    <x v="381"/>
    <n v="533519"/>
    <s v="L&amp;TFH"/>
    <s v="INE498L01015"/>
    <x v="6"/>
    <s v="Misc. Fin.services"/>
    <d v="2022-09-05T00:00:00"/>
    <n v="80.3"/>
    <n v="2.29"/>
    <n v="59.5"/>
    <n v="96"/>
    <n v="42.69"/>
    <n v="124.64"/>
    <n v="42.69"/>
    <n v="198.9"/>
    <n v="16.579999999999998"/>
    <n v="198.9"/>
    <n v="19882.419999999998"/>
    <n v="95494.07"/>
    <n v="0.82"/>
    <n v="7.93"/>
    <n v="5.8"/>
    <n v="-4.91"/>
    <n v="-1.87"/>
    <n v="-15.07"/>
    <n v="16.190000000000001"/>
    <n v="17.22"/>
    <n v="15.91"/>
    <n v="0.99"/>
    <n v="1.32"/>
    <n v="7.98"/>
    <n v="-24.27"/>
    <n v="0.62"/>
    <n v="13.31"/>
    <n v="1.66"/>
    <n v="3.27"/>
    <n v="4.66"/>
    <n v="80.73"/>
    <n v="24.57"/>
    <n v="3.37"/>
    <x v="146"/>
    <n v="0.16"/>
    <x v="0"/>
    <x v="1"/>
  </r>
  <r>
    <x v="382"/>
    <n v="539150"/>
    <s v="PNCINFRA"/>
    <s v="INE195J01029"/>
    <x v="13"/>
    <s v="Construction"/>
    <d v="2022-09-05T00:00:00"/>
    <n v="283.95"/>
    <n v="-0.82"/>
    <n v="219"/>
    <n v="395.9"/>
    <n v="80"/>
    <n v="395.9"/>
    <n v="80"/>
    <n v="395.9"/>
    <n v="69.260000000000005"/>
    <n v="395.9"/>
    <n v="7285.71"/>
    <n v="10062.27"/>
    <n v="3.86"/>
    <n v="12.52"/>
    <n v="10.59"/>
    <n v="-21.1"/>
    <n v="17.510000000000002"/>
    <n v="15.78"/>
    <m/>
    <n v="10.36"/>
    <n v="13.34"/>
    <n v="1.88"/>
    <n v="2.0499999999999998"/>
    <n v="14.55"/>
    <n v="0.6"/>
    <n v="0.18"/>
    <n v="5.68"/>
    <n v="0.93"/>
    <n v="39.22"/>
    <n v="27.41"/>
    <n v="150.81"/>
    <n v="7.24"/>
    <n v="-13.15"/>
    <x v="146"/>
    <n v="0.28000000000000003"/>
    <x v="0"/>
    <x v="0"/>
  </r>
  <r>
    <x v="383"/>
    <n v="543213"/>
    <s v="ROSSARI"/>
    <s v="INE02A801020"/>
    <x v="5"/>
    <s v="Misc.Chem."/>
    <d v="2022-09-05T00:00:00"/>
    <n v="971.55"/>
    <n v="-1.81"/>
    <n v="795.1"/>
    <n v="1620.6"/>
    <m/>
    <m/>
    <m/>
    <m/>
    <n v="663.55"/>
    <n v="1620.6"/>
    <n v="5375.43"/>
    <n v="5381.71"/>
    <n v="2.94"/>
    <n v="2.4900000000000002"/>
    <n v="10.54"/>
    <n v="-31.37"/>
    <m/>
    <m/>
    <m/>
    <n v="52.94"/>
    <n v="56.09"/>
    <n v="6.45"/>
    <n v="6.88"/>
    <n v="3.14"/>
    <n v="4.58"/>
    <n v="0.05"/>
    <n v="25.18"/>
    <n v="3.19"/>
    <n v="183.1"/>
    <n v="18.420000000000002"/>
    <n v="151.12"/>
    <n v="5.33"/>
    <n v="-1.27"/>
    <x v="146"/>
    <n v="0.4"/>
    <x v="0"/>
    <x v="0"/>
  </r>
  <r>
    <x v="384"/>
    <n v="532374"/>
    <s v="STLTECH"/>
    <s v="INE089C01029"/>
    <x v="14"/>
    <s v="Communication Equipment"/>
    <d v="2022-09-05T00:00:00"/>
    <n v="171.65"/>
    <n v="1.3"/>
    <n v="128.6"/>
    <n v="317.45"/>
    <n v="58.65"/>
    <n v="318"/>
    <n v="58.65"/>
    <n v="415"/>
    <n v="4.8899999999999997"/>
    <n v="415"/>
    <n v="6836.12"/>
    <n v="9520.3700000000008"/>
    <n v="0.76"/>
    <n v="11.68"/>
    <n v="-1.1499999999999999"/>
    <n v="-37.32"/>
    <n v="13.61"/>
    <n v="-5.81"/>
    <n v="19.82"/>
    <m/>
    <n v="29.36"/>
    <n v="3.58"/>
    <n v="4.43"/>
    <n v="2.0299999999999998"/>
    <m/>
    <n v="0.28999999999999998"/>
    <n v="20.059999999999999"/>
    <n v="1.1399999999999999"/>
    <n v="11.91"/>
    <n v="-1.85"/>
    <n v="47.94"/>
    <n v="14.43"/>
    <n v="-5.26"/>
    <x v="146"/>
    <n v="0.46"/>
    <x v="2"/>
    <x v="0"/>
  </r>
  <r>
    <x v="385"/>
    <n v="534309"/>
    <s v="NBCC"/>
    <s v="INE095N01031"/>
    <x v="13"/>
    <s v="Real Estate"/>
    <d v="2022-09-05T00:00:00"/>
    <n v="34.6"/>
    <n v="1.02"/>
    <n v="26.55"/>
    <n v="53.7"/>
    <n v="14.05"/>
    <n v="59.8"/>
    <n v="14.05"/>
    <n v="145.88"/>
    <n v="4.87"/>
    <n v="145.88"/>
    <n v="6228"/>
    <n v="469.31"/>
    <n v="2.37"/>
    <n v="5.33"/>
    <n v="4.22"/>
    <n v="-22.94"/>
    <n v="1.18"/>
    <n v="-19.66"/>
    <n v="18.760000000000002"/>
    <n v="33.82"/>
    <n v="32.14"/>
    <n v="3.53"/>
    <n v="4.92"/>
    <n v="125.31"/>
    <n v="-3.15"/>
    <n v="1.45"/>
    <n v="1.03"/>
    <n v="0.77"/>
    <n v="14.46"/>
    <n v="1.02"/>
    <n v="9.7899999999999991"/>
    <n v="2.39"/>
    <n v="2.95"/>
    <x v="147"/>
    <n v="0.36"/>
    <x v="2"/>
    <x v="0"/>
  </r>
  <r>
    <x v="386"/>
    <n v="531595"/>
    <s v="CGCL"/>
    <s v="INE180C01026"/>
    <x v="6"/>
    <s v="Misc. Fin.services"/>
    <d v="2022-09-05T00:00:00"/>
    <n v="728.45"/>
    <n v="0.04"/>
    <n v="452.2"/>
    <n v="805.5"/>
    <n v="115"/>
    <n v="805.5"/>
    <n v="72.599999999999994"/>
    <n v="805.5"/>
    <n v="0.32"/>
    <n v="805.5"/>
    <n v="12794.34"/>
    <n v="15538.89"/>
    <n v="0.48"/>
    <n v="4.08"/>
    <n v="3.68"/>
    <n v="43.17"/>
    <n v="63.1"/>
    <n v="58.64"/>
    <n v="45.53"/>
    <n v="62.35"/>
    <n v="23.98"/>
    <n v="6.5"/>
    <n v="2.4"/>
    <n v="4.2300000000000004"/>
    <n v="1.88"/>
    <n v="7.0000000000000007E-2"/>
    <n v="24.28"/>
    <n v="13.04"/>
    <n v="-36.28"/>
    <n v="11.68"/>
    <n v="112.01"/>
    <n v="-20.12"/>
    <n v="-21.76"/>
    <x v="148"/>
    <n v="0.1"/>
    <x v="0"/>
    <x v="0"/>
  </r>
  <r>
    <x v="387"/>
    <n v="500850"/>
    <s v="INDHOTEL"/>
    <s v="INE053A01029"/>
    <x v="9"/>
    <s v="Hotels"/>
    <d v="2022-09-05T00:00:00"/>
    <n v="309.95"/>
    <n v="4.5"/>
    <n v="138.13"/>
    <n v="311.45"/>
    <n v="60.2"/>
    <n v="311.45"/>
    <n v="60.2"/>
    <n v="311.45"/>
    <n v="9.66"/>
    <n v="311.45"/>
    <n v="44025.29"/>
    <n v="42009.33"/>
    <n v="10.36"/>
    <n v="14.61"/>
    <n v="32.97"/>
    <n v="117.45"/>
    <n v="33.950000000000003"/>
    <n v="23.69"/>
    <n v="19.2"/>
    <n v="220.56"/>
    <n v="82.58"/>
    <n v="6.09"/>
    <n v="4"/>
    <n v="1.91"/>
    <n v="6.93"/>
    <n v="0.13"/>
    <n v="38.61"/>
    <n v="11.07"/>
    <n v="65.55"/>
    <n v="1.41"/>
    <n v="50.89"/>
    <n v="4.7300000000000004"/>
    <n v="-0.09"/>
    <x v="148"/>
    <n v="0"/>
    <x v="0"/>
    <x v="0"/>
  </r>
  <r>
    <x v="388"/>
    <n v="521064"/>
    <s v="TRIDENT"/>
    <s v="INE064C01022"/>
    <x v="1"/>
    <s v="Cotton &amp; Blended Yarn"/>
    <d v="2022-09-05T00:00:00"/>
    <n v="40.950000000000003"/>
    <n v="3.02"/>
    <n v="23.1"/>
    <n v="70.900000000000006"/>
    <n v="3.05"/>
    <n v="70.900000000000006"/>
    <n v="3.05"/>
    <n v="70.900000000000006"/>
    <n v="0.18"/>
    <n v="70.900000000000006"/>
    <n v="20867.939999999999"/>
    <n v="21534.58"/>
    <n v="10.68"/>
    <n v="-0.24"/>
    <n v="-11.17"/>
    <n v="72.78"/>
    <n v="93.52"/>
    <n v="33.549999999999997"/>
    <n v="47.33"/>
    <n v="27.59"/>
    <n v="13.76"/>
    <n v="5.25"/>
    <n v="1.18"/>
    <n v="5.24"/>
    <n v="1.39"/>
    <n v="0.88"/>
    <n v="14.95"/>
    <n v="2.89"/>
    <n v="23.12"/>
    <n v="1.48"/>
    <n v="7.8"/>
    <n v="1.77"/>
    <n v="0.87"/>
    <x v="149"/>
    <n v="0.42"/>
    <x v="1"/>
    <x v="0"/>
  </r>
  <r>
    <x v="389"/>
    <n v="513599"/>
    <s v="HINDCOPPER"/>
    <s v="INE531E01026"/>
    <x v="11"/>
    <s v="Non-Ferrous Metal"/>
    <d v="2022-09-05T00:00:00"/>
    <n v="116.8"/>
    <n v="1.26"/>
    <n v="81.2"/>
    <n v="159.4"/>
    <n v="18.25"/>
    <n v="196.9"/>
    <n v="18.25"/>
    <n v="196.9"/>
    <n v="12.68"/>
    <n v="658"/>
    <n v="11294.84"/>
    <n v="12290.79"/>
    <n v="-0.93"/>
    <n v="12.15"/>
    <n v="9.2100000000000009"/>
    <n v="-1.93"/>
    <n v="54.86"/>
    <n v="13.25"/>
    <n v="-7.52"/>
    <n v="29.29"/>
    <n v="44.4"/>
    <n v="5.73"/>
    <n v="4.47"/>
    <n v="3.79"/>
    <n v="1.44"/>
    <n v="0.99"/>
    <n v="21.68"/>
    <n v="5.94"/>
    <n v="13.58"/>
    <n v="3.98"/>
    <n v="20.350000000000001"/>
    <n v="8.99"/>
    <n v="1.23"/>
    <x v="150"/>
    <n v="0.27"/>
    <x v="0"/>
    <x v="0"/>
  </r>
  <r>
    <x v="390"/>
    <n v="543271"/>
    <s v="JUBLINGREA"/>
    <s v="INE0BY001018"/>
    <x v="5"/>
    <s v="Speciality Chemicals"/>
    <d v="2022-09-05T00:00:00"/>
    <n v="465.55"/>
    <n v="-0.67"/>
    <n v="401.2"/>
    <n v="877.95"/>
    <m/>
    <m/>
    <m/>
    <m/>
    <n v="241.3"/>
    <n v="877.95"/>
    <n v="7417.72"/>
    <n v="7897.59"/>
    <n v="-2.57"/>
    <n v="-9.26"/>
    <n v="-6.56"/>
    <n v="-38.01"/>
    <m/>
    <m/>
    <m/>
    <n v="19.13"/>
    <n v="19.39"/>
    <n v="2.95"/>
    <n v="3.54"/>
    <n v="8.15"/>
    <n v="0.26"/>
    <n v="1.07"/>
    <n v="10.87"/>
    <n v="1.5"/>
    <n v="66.06"/>
    <n v="24.35"/>
    <n v="157.74"/>
    <n v="7.05"/>
    <n v="3.13"/>
    <x v="150"/>
    <n v="0.47"/>
    <x v="0"/>
    <x v="0"/>
  </r>
  <r>
    <x v="391"/>
    <n v="533295"/>
    <s v="PSB"/>
    <s v="INE608A01012"/>
    <x v="6"/>
    <s v="Banking"/>
    <d v="2022-09-05T00:00:00"/>
    <n v="15.6"/>
    <n v="0.32"/>
    <n v="13"/>
    <n v="19.95"/>
    <n v="9.1999999999999993"/>
    <n v="24.1"/>
    <n v="9.1999999999999993"/>
    <n v="56.9"/>
    <n v="9.1999999999999993"/>
    <n v="149.69999999999999"/>
    <n v="10573.35"/>
    <n v="6728.76"/>
    <n v="0"/>
    <n v="2.63"/>
    <n v="2.2999999999999998"/>
    <n v="-9.0399999999999991"/>
    <n v="-8.5500000000000007"/>
    <n v="-20.329999999999998"/>
    <n v="-12.62"/>
    <n v="9.8800000000000008"/>
    <n v="9.91"/>
    <n v="0.8"/>
    <n v="0.33"/>
    <n v="76.22"/>
    <n v="1.92"/>
    <n v="1.99"/>
    <n v="5.85"/>
    <n v="1.47"/>
    <n v="-1.76"/>
    <n v="1.58"/>
    <n v="19.62"/>
    <n v="-8.85"/>
    <n v="-11.06"/>
    <x v="151"/>
    <n v="0.22"/>
    <x v="0"/>
    <x v="1"/>
  </r>
  <r>
    <x v="392"/>
    <n v="540769"/>
    <s v="NIACL"/>
    <s v="INE470Y01017"/>
    <x v="16"/>
    <s v="General Insurance"/>
    <d v="2022-09-05T00:00:00"/>
    <n v="95.05"/>
    <n v="1.22"/>
    <n v="78.150000000000006"/>
    <n v="178.9"/>
    <n v="74.099999999999994"/>
    <n v="197"/>
    <m/>
    <m/>
    <n v="74.099999999999994"/>
    <n v="382.43"/>
    <n v="15664.24"/>
    <n v="2937.44"/>
    <n v="-2.56"/>
    <n v="5.85"/>
    <n v="-5.14"/>
    <n v="-40.869999999999997"/>
    <n v="-3.13"/>
    <m/>
    <m/>
    <n v="68.03"/>
    <n v="18.829999999999998"/>
    <n v="0.79"/>
    <n v="1.28"/>
    <n v="223.14"/>
    <n v="-9.17"/>
    <n v="0.32"/>
    <n v="13.26"/>
    <n v="0.53"/>
    <n v="-3.85"/>
    <n v="1.4"/>
    <n v="120.78"/>
    <n v="-24.66"/>
    <n v="0.21"/>
    <x v="152"/>
    <n v="0.47"/>
    <x v="0"/>
    <x v="1"/>
  </r>
  <r>
    <x v="393"/>
    <n v="542066"/>
    <s v="ATGL"/>
    <s v="INE399L01023"/>
    <x v="12"/>
    <s v="Natural Gas Utilities"/>
    <d v="2022-09-05T00:00:00"/>
    <n v="3530.6"/>
    <n v="-2.5499999999999998"/>
    <n v="1267.55"/>
    <n v="3816.3"/>
    <n v="76.599999999999994"/>
    <n v="3816.3"/>
    <m/>
    <m/>
    <n v="70.2"/>
    <n v="3816.3"/>
    <n v="387721.55"/>
    <n v="399697.3"/>
    <n v="2.0499999999999998"/>
    <n v="5.4"/>
    <n v="47.7"/>
    <n v="138.97"/>
    <n v="196.14"/>
    <m/>
    <m/>
    <n v="767.48"/>
    <n v="154.57"/>
    <n v="151.81"/>
    <n v="41.42"/>
    <n v="0.2"/>
    <n v="29.64"/>
    <n v="0.01"/>
    <n v="483.42"/>
    <n v="102.19"/>
    <n v="527"/>
    <n v="4.59"/>
    <n v="23.22"/>
    <n v="6.69"/>
    <n v="-2.38"/>
    <x v="153"/>
    <n v="7.0000000000000007E-2"/>
    <x v="0"/>
    <x v="0"/>
  </r>
  <r>
    <x v="394"/>
    <n v="532942"/>
    <s v="KNRCON"/>
    <s v="INE634I01029"/>
    <x v="13"/>
    <s v="Construction"/>
    <d v="2022-09-05T00:00:00"/>
    <n v="254.5"/>
    <n v="-0.56999999999999995"/>
    <n v="207.5"/>
    <n v="331.4"/>
    <n v="85.5"/>
    <n v="343.9"/>
    <n v="81.650000000000006"/>
    <n v="343.9"/>
    <n v="2"/>
    <n v="343.9"/>
    <n v="7185.54"/>
    <n v="7799.71"/>
    <n v="-2.75"/>
    <n v="-2"/>
    <n v="1.8"/>
    <n v="-21.91"/>
    <n v="33.549999999999997"/>
    <n v="19.68"/>
    <n v="36.6"/>
    <n v="20.010000000000002"/>
    <n v="14.55"/>
    <n v="2.98"/>
    <n v="2.9"/>
    <n v="9.4499999999999993"/>
    <n v="0.71"/>
    <n v="0.1"/>
    <n v="9.1"/>
    <n v="1.9"/>
    <n v="-95.06"/>
    <n v="12.77"/>
    <n v="85.75"/>
    <n v="-2.69"/>
    <n v="-4.84"/>
    <x v="153"/>
    <n v="0.23"/>
    <x v="0"/>
    <x v="0"/>
  </r>
  <r>
    <x v="395"/>
    <n v="523598"/>
    <s v="SCI"/>
    <s v="INE109A01011"/>
    <x v="9"/>
    <s v="Shipping"/>
    <d v="2022-09-05T00:00:00"/>
    <n v="120.55"/>
    <n v="0.75"/>
    <n v="85.6"/>
    <n v="160.19999999999999"/>
    <n v="29.4"/>
    <n v="160.19999999999999"/>
    <n v="24.8"/>
    <n v="160.19999999999999"/>
    <n v="7.6"/>
    <n v="221.33"/>
    <n v="5615.21"/>
    <n v="8187.11"/>
    <n v="3.92"/>
    <n v="4.74"/>
    <n v="2.46"/>
    <n v="14.21"/>
    <n v="62.3"/>
    <n v="4.4400000000000004"/>
    <n v="9.2100000000000009"/>
    <n v="6.82"/>
    <n v="9.19"/>
    <n v="0.61"/>
    <n v="0.42"/>
    <n v="12.95"/>
    <n v="-1.76"/>
    <n v="0.27"/>
    <n v="5.09"/>
    <n v="1.03"/>
    <n v="4.1900000000000004"/>
    <n v="17.62"/>
    <n v="197.41"/>
    <n v="28.77"/>
    <n v="26.09"/>
    <x v="153"/>
    <n v="0.25"/>
    <x v="0"/>
    <x v="0"/>
  </r>
  <r>
    <x v="396"/>
    <n v="501455"/>
    <s v="GREAVESCOT"/>
    <s v="INE224A01026"/>
    <x v="7"/>
    <s v="Diesel Engines"/>
    <d v="2022-09-05T00:00:00"/>
    <n v="175.1"/>
    <n v="0.28999999999999998"/>
    <n v="129.05000000000001"/>
    <n v="258.89999999999998"/>
    <n v="66"/>
    <n v="258.89999999999998"/>
    <n v="66"/>
    <n v="258.89999999999998"/>
    <n v="0.77"/>
    <n v="258.89999999999998"/>
    <n v="4054.66"/>
    <n v="3825.63"/>
    <n v="0.75"/>
    <n v="7.65"/>
    <n v="5.83"/>
    <n v="23.44"/>
    <n v="12.97"/>
    <n v="2.19"/>
    <n v="10.1"/>
    <m/>
    <n v="19.760000000000002"/>
    <n v="5.3"/>
    <n v="3.53"/>
    <n v="2.1800000000000002"/>
    <m/>
    <n v="0.11"/>
    <n v="34.08"/>
    <n v="1.89"/>
    <n v="-64.59"/>
    <n v="0.14000000000000001"/>
    <n v="32.92"/>
    <n v="-2.71"/>
    <n v="-5.35"/>
    <x v="154"/>
    <n v="0.32"/>
    <x v="3"/>
    <x v="0"/>
  </r>
  <r>
    <x v="397"/>
    <n v="500183"/>
    <s v="HFCL"/>
    <s v="INE548A01028"/>
    <x v="14"/>
    <s v="Communication Equipment"/>
    <d v="2022-09-05T00:00:00"/>
    <n v="78.7"/>
    <n v="3.01"/>
    <n v="51.55"/>
    <n v="101.35"/>
    <n v="8.1"/>
    <n v="101.35"/>
    <n v="8.1"/>
    <n v="101.35"/>
    <n v="5.95"/>
    <n v="2578.0500000000002"/>
    <n v="10842.96"/>
    <n v="11126.57"/>
    <n v="9.84"/>
    <n v="19.510000000000002"/>
    <n v="22.02"/>
    <n v="14.39"/>
    <n v="62.18"/>
    <n v="29.45"/>
    <n v="21.97"/>
    <n v="39.22"/>
    <n v="19.12"/>
    <n v="3.77"/>
    <n v="2.13"/>
    <n v="5.31"/>
    <n v="3.94"/>
    <n v="0.23"/>
    <n v="17.63"/>
    <n v="2.37"/>
    <n v="190.83"/>
    <n v="2.0099999999999998"/>
    <n v="20.85"/>
    <n v="0.44"/>
    <n v="-2.36"/>
    <x v="155"/>
    <n v="0.22"/>
    <x v="0"/>
    <x v="0"/>
  </r>
  <r>
    <x v="398"/>
    <n v="532889"/>
    <s v="KPRMILL"/>
    <s v="INE930H01031"/>
    <x v="1"/>
    <s v="Cotton &amp; Blended Yarn"/>
    <d v="2022-09-05T00:00:00"/>
    <n v="596.79999999999995"/>
    <n v="0.86"/>
    <n v="390.24"/>
    <n v="771.8"/>
    <n v="62.47"/>
    <n v="771.8"/>
    <n v="62.47"/>
    <n v="771.8"/>
    <n v="1.91"/>
    <n v="771.8"/>
    <n v="20440.48"/>
    <n v="20980.080000000002"/>
    <n v="-2.64"/>
    <n v="5.73"/>
    <n v="2.74"/>
    <n v="51.35"/>
    <n v="74.36"/>
    <n v="31"/>
    <n v="47.07"/>
    <n v="22.7"/>
    <n v="15.71"/>
    <n v="5.99"/>
    <n v="3.04"/>
    <n v="6.35"/>
    <n v="0.91"/>
    <n v="0.03"/>
    <n v="14.65"/>
    <n v="3.84"/>
    <n v="41.36"/>
    <n v="26.34"/>
    <n v="99.86"/>
    <n v="14.36"/>
    <n v="-12.23"/>
    <x v="155"/>
    <n v="0.23"/>
    <x v="1"/>
    <x v="0"/>
  </r>
  <r>
    <x v="399"/>
    <n v="514162"/>
    <s v="WELSPUNIND"/>
    <s v="INE192B01031"/>
    <x v="1"/>
    <s v="Synthetic Yarn"/>
    <d v="2022-09-05T00:00:00"/>
    <n v="74.400000000000006"/>
    <n v="0.13"/>
    <n v="62.2"/>
    <n v="170.75"/>
    <n v="18.3"/>
    <n v="170.75"/>
    <n v="18.3"/>
    <n v="170.75"/>
    <n v="0.5"/>
    <n v="170.75"/>
    <n v="7351.16"/>
    <n v="9575.1200000000008"/>
    <n v="-4.62"/>
    <n v="0.68"/>
    <n v="3.12"/>
    <n v="-41"/>
    <n v="14.28"/>
    <n v="-0.63"/>
    <n v="30.02"/>
    <n v="18.09"/>
    <n v="15.49"/>
    <n v="1.84"/>
    <n v="2.17"/>
    <n v="8.57"/>
    <n v="2.42"/>
    <n v="0.2"/>
    <n v="8.15"/>
    <n v="0.81"/>
    <n v="12.53"/>
    <n v="4.1100000000000003"/>
    <n v="40.39"/>
    <n v="5.94"/>
    <n v="1.03"/>
    <x v="155"/>
    <n v="0.56000000000000005"/>
    <x v="0"/>
    <x v="0"/>
  </r>
  <r>
    <x v="400"/>
    <n v="505509"/>
    <s v="RESPONIND"/>
    <s v="INE688D01026"/>
    <x v="8"/>
    <s v="Other Plastic Products"/>
    <d v="2022-09-05T00:00:00"/>
    <n v="145.25"/>
    <n v="-1.19"/>
    <n v="90.3"/>
    <n v="215"/>
    <n v="67.599999999999994"/>
    <n v="215"/>
    <n v="34.5"/>
    <n v="215"/>
    <n v="0.05"/>
    <n v="215"/>
    <n v="3876.91"/>
    <n v="4053.26"/>
    <n v="3.68"/>
    <n v="3.9"/>
    <n v="2.72"/>
    <n v="14.19"/>
    <n v="15.86"/>
    <n v="27.09"/>
    <n v="4.8499999999999996"/>
    <m/>
    <n v="120.73"/>
    <n v="4.04"/>
    <n v="3.61"/>
    <n v="1.1499999999999999"/>
    <m/>
    <n v="7.0000000000000007E-2"/>
    <n v="31.53"/>
    <n v="3.35"/>
    <n v="26.7"/>
    <n v="-0.22"/>
    <n v="35.950000000000003"/>
    <n v="5.53"/>
    <n v="-11.88"/>
    <x v="156"/>
    <n v="0.32"/>
    <x v="0"/>
    <x v="0"/>
  </r>
  <r>
    <x v="401"/>
    <n v="503310"/>
    <s v="SWANENERGY"/>
    <s v="INE665A01038"/>
    <x v="13"/>
    <s v="Real Estate"/>
    <d v="2022-09-05T00:00:00"/>
    <n v="216.45"/>
    <n v="-3.07"/>
    <n v="113.7"/>
    <n v="337"/>
    <n v="86"/>
    <n v="337"/>
    <n v="86"/>
    <n v="337"/>
    <n v="0.56000000000000005"/>
    <n v="337"/>
    <n v="5712.48"/>
    <n v="9065.24"/>
    <n v="6.44"/>
    <n v="4.79"/>
    <n v="-21.43"/>
    <n v="63.11"/>
    <n v="24.76"/>
    <n v="8.51"/>
    <n v="12.77"/>
    <m/>
    <n v="53.77"/>
    <n v="4.84"/>
    <n v="3.67"/>
    <n v="0.11"/>
    <m/>
    <n v="0.05"/>
    <n v="123.7"/>
    <n v="8.14"/>
    <n v="198.64"/>
    <n v="-4.7699999999999996"/>
    <n v="44.7"/>
    <n v="1.0900000000000001"/>
    <n v="-5.71"/>
    <x v="156"/>
    <n v="0.36"/>
    <x v="0"/>
    <x v="0"/>
  </r>
  <r>
    <x v="402"/>
    <n v="532368"/>
    <s v="BCG"/>
    <s v="INE425B01027"/>
    <x v="4"/>
    <s v="Software"/>
    <d v="2022-09-05T00:00:00"/>
    <n v="42.5"/>
    <n v="-1.1599999999999999"/>
    <n v="20.52"/>
    <n v="122.88"/>
    <n v="1.18"/>
    <n v="122.88"/>
    <n v="1.08"/>
    <n v="122.88"/>
    <n v="1.08"/>
    <n v="122.88"/>
    <n v="8555.99"/>
    <n v="8540.4599999999991"/>
    <n v="-5.45"/>
    <n v="-0.12"/>
    <n v="-22.87"/>
    <n v="99.53"/>
    <n v="202.46"/>
    <n v="72.48"/>
    <m/>
    <n v="7.89"/>
    <n v="1.02"/>
    <n v="1.54"/>
    <n v="0.28999999999999998"/>
    <n v="17.73"/>
    <n v="2.04"/>
    <n v="0.71"/>
    <n v="4.87"/>
    <n v="1.46"/>
    <n v="18.600000000000001"/>
    <n v="5.37"/>
    <n v="27.61"/>
    <n v="9.06"/>
    <n v="8.82"/>
    <x v="157"/>
    <n v="0.65"/>
    <x v="0"/>
    <x v="0"/>
  </r>
  <r>
    <x v="403"/>
    <n v="539807"/>
    <s v="INFIBEAM"/>
    <s v="INE483S01020"/>
    <x v="9"/>
    <s v="E-Commerce"/>
    <d v="2022-09-05T00:00:00"/>
    <n v="15.6"/>
    <n v="0.32"/>
    <n v="12.5"/>
    <n v="26.5"/>
    <n v="6.6"/>
    <n v="29.23"/>
    <n v="6.6"/>
    <n v="60.7"/>
    <n v="6.6"/>
    <n v="60.7"/>
    <n v="4189.03"/>
    <n v="3952.95"/>
    <n v="-2.5"/>
    <n v="-1.89"/>
    <n v="5.05"/>
    <n v="-31.43"/>
    <n v="16.66"/>
    <n v="-15.28"/>
    <m/>
    <n v="43.55"/>
    <n v="68.92"/>
    <n v="1.43"/>
    <n v="1.8"/>
    <n v="3.04"/>
    <n v="4.04"/>
    <n v="0.32"/>
    <n v="23.17"/>
    <n v="2.8"/>
    <n v="34.33"/>
    <n v="0.36"/>
    <n v="10.92"/>
    <n v="0.46"/>
    <n v="0.39"/>
    <x v="157"/>
    <n v="0.41"/>
    <x v="0"/>
    <x v="0"/>
  </r>
  <r>
    <x v="404"/>
    <n v="511431"/>
    <s v="VAKRANGEE"/>
    <s v="INE051B01021"/>
    <x v="4"/>
    <s v="Software"/>
    <d v="2022-09-05T00:00:00"/>
    <n v="32.9"/>
    <n v="19.420000000000002"/>
    <n v="23.55"/>
    <n v="47.2"/>
    <n v="17.100000000000001"/>
    <n v="69.849999999999994"/>
    <n v="17.100000000000001"/>
    <n v="515.4"/>
    <n v="0.26"/>
    <n v="515.4"/>
    <n v="3485.75"/>
    <n v="2867.5"/>
    <n v="18.13"/>
    <n v="11.53"/>
    <n v="17.920000000000002"/>
    <n v="-15.86"/>
    <n v="3.18"/>
    <n v="-33.25"/>
    <n v="4.4800000000000004"/>
    <n v="38.54"/>
    <n v="56.2"/>
    <n v="1.27"/>
    <n v="1.56"/>
    <n v="3.6"/>
    <n v="-1.25"/>
    <n v="0.15"/>
    <n v="21.23"/>
    <n v="4.0999999999999996"/>
    <n v="72"/>
    <n v="0.86"/>
    <n v="25.96"/>
    <n v="0.46"/>
    <n v="0.34"/>
    <x v="157"/>
    <n v="0.3"/>
    <x v="0"/>
    <x v="0"/>
  </r>
  <r>
    <x v="405"/>
    <n v="523395"/>
    <s v="3MINDIA"/>
    <s v="INE470A01017"/>
    <x v="15"/>
    <s v="Diversified"/>
    <d v="2022-09-05T00:00:00"/>
    <n v="23244.85"/>
    <n v="0.73"/>
    <n v="17273"/>
    <n v="27800"/>
    <n v="15685.6"/>
    <n v="31000"/>
    <n v="14000"/>
    <n v="31000"/>
    <n v="223.25"/>
    <n v="31000"/>
    <n v="26185.49"/>
    <n v="24613.4"/>
    <n v="0.69"/>
    <n v="-0.94"/>
    <n v="9.18"/>
    <n v="-5.27"/>
    <n v="4.53"/>
    <n v="9.6999999999999993"/>
    <n v="19.14"/>
    <n v="80.62"/>
    <n v="79.59"/>
    <n v="11.59"/>
    <n v="14.06"/>
    <n v="1.93"/>
    <n v="39.76"/>
    <n v="0"/>
    <n v="49.38"/>
    <n v="7.41"/>
    <n v="79.989999999999995"/>
    <n v="289.51"/>
    <n v="2013.15"/>
    <n v="290.60000000000002"/>
    <n v="263.20999999999998"/>
    <x v="158"/>
    <n v="0.16"/>
    <x v="0"/>
    <x v="0"/>
  </r>
  <r>
    <x v="406"/>
    <n v="541988"/>
    <s v="AAVAS"/>
    <s v="INE216P01012"/>
    <x v="6"/>
    <s v="Housing Finance"/>
    <d v="2022-09-05T00:00:00"/>
    <n v="2287.9499999999998"/>
    <n v="0.49"/>
    <n v="1815"/>
    <n v="3340"/>
    <n v="845.75"/>
    <n v="3340"/>
    <m/>
    <m/>
    <n v="611.5"/>
    <n v="3340"/>
    <n v="17987.599999999999"/>
    <n v="24383.25"/>
    <n v="2.56"/>
    <n v="1.25"/>
    <n v="10.46"/>
    <n v="-5.15"/>
    <n v="14.86"/>
    <m/>
    <m/>
    <n v="46.7"/>
    <n v="60.58"/>
    <n v="6.27"/>
    <n v="7"/>
    <n v="4.17"/>
    <n v="1.78"/>
    <n v="0"/>
    <n v="23.96"/>
    <n v="12.98"/>
    <n v="-15.85"/>
    <n v="48.78"/>
    <n v="362.76"/>
    <n v="-143.80000000000001"/>
    <n v="-148.65"/>
    <x v="158"/>
    <n v="0.31"/>
    <x v="0"/>
    <x v="0"/>
  </r>
  <r>
    <x v="407"/>
    <n v="541450"/>
    <s v="ADANIGREEN"/>
    <s v="INE364U01010"/>
    <x v="7"/>
    <s v="Power Projects"/>
    <d v="2022-09-05T00:00:00"/>
    <n v="2353.8000000000002"/>
    <n v="-1.23"/>
    <n v="1080"/>
    <n v="3050"/>
    <n v="44.75"/>
    <n v="3050"/>
    <m/>
    <m/>
    <n v="22.75"/>
    <n v="3050"/>
    <n v="373039.65"/>
    <n v="427576.86"/>
    <n v="-1.63"/>
    <n v="7.43"/>
    <n v="26.83"/>
    <n v="117.67"/>
    <n v="277.22000000000003"/>
    <m/>
    <m/>
    <n v="770.74"/>
    <n v="624.44000000000005"/>
    <n v="70.959999999999994"/>
    <n v="77.290000000000006"/>
    <n v="0.86"/>
    <n v="17.55"/>
    <n v="0"/>
    <n v="103.98"/>
    <n v="65.540000000000006"/>
    <n v="121.91"/>
    <n v="3.06"/>
    <n v="33.19"/>
    <n v="19.57"/>
    <n v="-89"/>
    <x v="158"/>
    <n v="0.23"/>
    <x v="0"/>
    <x v="0"/>
  </r>
  <r>
    <x v="408"/>
    <n v="533096"/>
    <s v="ADANIPOWER"/>
    <s v="INE814H01011"/>
    <x v="12"/>
    <s v="Electricity Generation"/>
    <d v="2022-09-05T00:00:00"/>
    <n v="389.85"/>
    <n v="-2.84"/>
    <n v="89.2"/>
    <n v="432.8"/>
    <n v="23"/>
    <n v="432.8"/>
    <n v="15.15"/>
    <n v="432.8"/>
    <n v="15.15"/>
    <n v="432.8"/>
    <n v="150536.32999999999"/>
    <n v="200891.73"/>
    <n v="3.82"/>
    <n v="12.27"/>
    <n v="37.22"/>
    <n v="277.94"/>
    <n v="90.21"/>
    <n v="66.08"/>
    <n v="25.12"/>
    <n v="15.99"/>
    <n v="28.79"/>
    <n v="6.41"/>
    <n v="3.11"/>
    <n v="10.65"/>
    <n v="0.56999999999999995"/>
    <n v="0"/>
    <n v="10.57"/>
    <n v="4.32"/>
    <n v="14.71"/>
    <n v="24.41"/>
    <n v="60.89"/>
    <n v="26.53"/>
    <n v="12.7"/>
    <x v="158"/>
    <n v="0.1"/>
    <x v="1"/>
    <x v="0"/>
  </r>
  <r>
    <x v="409"/>
    <n v="539254"/>
    <s v="ADANITRANS"/>
    <s v="INE931S01010"/>
    <x v="12"/>
    <s v="Electricity Distribution"/>
    <d v="2022-09-05T00:00:00"/>
    <n v="3881.25"/>
    <n v="0.38"/>
    <n v="1482.8"/>
    <n v="4048"/>
    <n v="147.5"/>
    <n v="4048"/>
    <n v="115"/>
    <n v="4048"/>
    <n v="25"/>
    <n v="4048"/>
    <n v="431472.57"/>
    <n v="461923.63"/>
    <n v="3.47"/>
    <n v="9.94"/>
    <n v="98.42"/>
    <n v="121.72"/>
    <n v="154.29"/>
    <n v="99.29"/>
    <m/>
    <n v="443.21"/>
    <n v="43.17"/>
    <n v="39.68"/>
    <n v="5.38"/>
    <n v="0.97"/>
    <n v="21.33"/>
    <n v="0"/>
    <n v="86.8"/>
    <n v="37.33"/>
    <n v="105.32"/>
    <n v="8.73"/>
    <n v="97.49"/>
    <n v="37.25"/>
    <n v="-19.02"/>
    <x v="158"/>
    <n v="0.04"/>
    <x v="0"/>
    <x v="0"/>
  </r>
  <r>
    <x v="410"/>
    <n v="540691"/>
    <s v="ABCAPITAL"/>
    <s v="INE674K01013"/>
    <x v="6"/>
    <s v="Misc. Fin.services"/>
    <d v="2022-09-05T00:00:00"/>
    <n v="115.4"/>
    <n v="0.61"/>
    <n v="85.6"/>
    <n v="139.19999999999999"/>
    <n v="37.35"/>
    <n v="139.69999999999999"/>
    <n v="37.35"/>
    <n v="218.95"/>
    <n v="37.35"/>
    <n v="264"/>
    <n v="27887.09"/>
    <n v="82630.649999999994"/>
    <n v="-0.6"/>
    <n v="9.75"/>
    <n v="12.37"/>
    <n v="8.82"/>
    <n v="8.48"/>
    <n v="-12.55"/>
    <m/>
    <n v="15.21"/>
    <n v="23.1"/>
    <n v="1.78"/>
    <n v="2.0299999999999998"/>
    <n v="7.09"/>
    <n v="0.88"/>
    <n v="0"/>
    <n v="14.15"/>
    <n v="3.2"/>
    <n v="-5.5"/>
    <n v="7.59"/>
    <n v="64.849999999999994"/>
    <n v="-20.98"/>
    <n v="-39.68"/>
    <x v="158"/>
    <n v="0.17"/>
    <x v="0"/>
    <x v="0"/>
  </r>
  <r>
    <x v="411"/>
    <n v="535755"/>
    <s v="ABFRL"/>
    <s v="INE647O01011"/>
    <x v="9"/>
    <s v="Retailing"/>
    <d v="2022-09-05T00:00:00"/>
    <n v="313.55"/>
    <n v="1.98"/>
    <n v="198"/>
    <n v="322"/>
    <n v="95.6"/>
    <n v="322"/>
    <n v="95.6"/>
    <n v="322"/>
    <n v="72.44"/>
    <n v="322"/>
    <n v="29420.87"/>
    <n v="29368.11"/>
    <n v="2.74"/>
    <n v="13.98"/>
    <n v="15.7"/>
    <n v="42.91"/>
    <n v="19.149999999999999"/>
    <n v="13.19"/>
    <m/>
    <n v="87.59"/>
    <n v="74.430000000000007"/>
    <n v="10.48"/>
    <n v="11.24"/>
    <n v="3.08"/>
    <n v="-0.42"/>
    <n v="0"/>
    <n v="15.92"/>
    <n v="2.88"/>
    <n v="30.95"/>
    <n v="3.58"/>
    <n v="29.91"/>
    <n v="10.130000000000001"/>
    <n v="5.89"/>
    <x v="158"/>
    <n v="0.03"/>
    <x v="0"/>
    <x v="0"/>
  </r>
  <r>
    <x v="412"/>
    <n v="542752"/>
    <s v="AFFLE"/>
    <s v="INE00WC01027"/>
    <x v="4"/>
    <s v="Software"/>
    <d v="2022-09-05T00:00:00"/>
    <n v="1279.2"/>
    <n v="-1.21"/>
    <n v="871.55"/>
    <n v="1511"/>
    <n v="165.11"/>
    <n v="1511"/>
    <m/>
    <m/>
    <n v="150"/>
    <n v="1511"/>
    <n v="17058.8"/>
    <n v="16794.5"/>
    <n v="-4.08"/>
    <n v="15.79"/>
    <n v="25.92"/>
    <n v="38.909999999999997"/>
    <n v="97.29"/>
    <m/>
    <m/>
    <n v="73.31"/>
    <n v="83.34"/>
    <n v="13.87"/>
    <n v="16.11"/>
    <n v="2.0699999999999998"/>
    <n v="1.17"/>
    <n v="0"/>
    <n v="53.62"/>
    <n v="13.36"/>
    <n v="82.82"/>
    <n v="17.46"/>
    <n v="92.29"/>
    <n v="15.46"/>
    <n v="12.4"/>
    <x v="158"/>
    <n v="0.15"/>
    <x v="0"/>
    <x v="0"/>
  </r>
  <r>
    <x v="413"/>
    <n v="521070"/>
    <s v="ALOKINDS"/>
    <s v="INE270A01029"/>
    <x v="1"/>
    <s v="Cloth"/>
    <d v="2022-09-05T00:00:00"/>
    <n v="20.6"/>
    <n v="4.83"/>
    <n v="18.850000000000001"/>
    <n v="35.799999999999997"/>
    <n v="1.36"/>
    <n v="61.4"/>
    <n v="1.36"/>
    <n v="61.4"/>
    <n v="1.36"/>
    <n v="97.67"/>
    <n v="10228.4"/>
    <n v="34038.86"/>
    <n v="3.52"/>
    <n v="5.0999999999999996"/>
    <n v="-8.44"/>
    <n v="-7.62"/>
    <n v="101.98"/>
    <n v="48.01"/>
    <n v="5.84"/>
    <m/>
    <n v="0.28000000000000003"/>
    <n v="-0.56999999999999995"/>
    <n v="0.35"/>
    <n v="0.82"/>
    <m/>
    <n v="0"/>
    <n v="59.48"/>
    <n v="1.28"/>
    <n v="55.34"/>
    <n v="-0.51"/>
    <n v="-36.35"/>
    <n v="0.37"/>
    <n v="-0.7"/>
    <x v="158"/>
    <n v="0.42"/>
    <x v="0"/>
    <x v="0"/>
  </r>
  <r>
    <x v="414"/>
    <n v="540902"/>
    <s v="AMBER"/>
    <s v="INE371P01015"/>
    <x v="10"/>
    <s v="ACs &amp; Refrigerators"/>
    <d v="2022-09-05T00:00:00"/>
    <n v="2293.5500000000002"/>
    <n v="1.81"/>
    <n v="2040"/>
    <n v="4025.95"/>
    <n v="804"/>
    <n v="4025.95"/>
    <m/>
    <m/>
    <n v="621.04999999999995"/>
    <n v="4025.95"/>
    <n v="7749.56"/>
    <n v="7972.86"/>
    <n v="0.52"/>
    <n v="-3.74"/>
    <n v="-12.52"/>
    <n v="-27.19"/>
    <n v="40.770000000000003"/>
    <m/>
    <m/>
    <n v="55.83"/>
    <n v="88.23"/>
    <n v="4.4000000000000004"/>
    <n v="5.19"/>
    <n v="3.62"/>
    <n v="21.86"/>
    <n v="0"/>
    <n v="21.46"/>
    <n v="1.46"/>
    <n v="31.05"/>
    <n v="41.2"/>
    <n v="522.78"/>
    <n v="74.06"/>
    <n v="-56.94"/>
    <x v="158"/>
    <n v="0.43"/>
    <x v="0"/>
    <x v="0"/>
  </r>
  <r>
    <x v="415"/>
    <n v="543335"/>
    <s v="APTUS"/>
    <s v="INE852O01025"/>
    <x v="6"/>
    <s v="Housing Finance"/>
    <d v="2022-09-05T00:00:00"/>
    <n v="353.3"/>
    <n v="-0.17"/>
    <n v="220.1"/>
    <n v="394.95"/>
    <m/>
    <m/>
    <m/>
    <m/>
    <n v="220.1"/>
    <n v="394.95"/>
    <n v="17623.63"/>
    <n v="19802.22"/>
    <n v="1.1299999999999999"/>
    <n v="21.79"/>
    <n v="26.34"/>
    <n v="-5.99"/>
    <m/>
    <m/>
    <m/>
    <n v="42.42"/>
    <n v="61.36"/>
    <n v="5.81"/>
    <n v="5.7"/>
    <n v="3.95"/>
    <n v="0.91"/>
    <n v="0"/>
    <n v="26.36"/>
    <n v="20.2"/>
    <n v="-24.36"/>
    <n v="8.36"/>
    <n v="60.96"/>
    <n v="-14.56"/>
    <n v="-15.01"/>
    <x v="158"/>
    <n v="0.11"/>
    <x v="0"/>
    <x v="0"/>
  </r>
  <r>
    <x v="416"/>
    <n v="540975"/>
    <s v="ASTERDM"/>
    <s v="INE914M01019"/>
    <x v="0"/>
    <s v="Health Services"/>
    <d v="2022-09-05T00:00:00"/>
    <n v="240.95"/>
    <n v="4.28"/>
    <n v="160.30000000000001"/>
    <n v="244.3"/>
    <n v="78"/>
    <n v="244.3"/>
    <m/>
    <m/>
    <n v="78"/>
    <n v="244.3"/>
    <n v="11890.91"/>
    <n v="13374.63"/>
    <n v="11.78"/>
    <n v="2.75"/>
    <n v="26.52"/>
    <n v="5.54"/>
    <n v="27.3"/>
    <m/>
    <m/>
    <n v="21.62"/>
    <n v="26.24"/>
    <n v="2.95"/>
    <n v="2.37"/>
    <n v="7.24"/>
    <n v="1.1000000000000001"/>
    <n v="0"/>
    <n v="8.5"/>
    <n v="1.1299999999999999"/>
    <n v="9.0500000000000007"/>
    <n v="11.01"/>
    <n v="80.8"/>
    <n v="26.42"/>
    <n v="5.85"/>
    <x v="158"/>
    <n v="0.01"/>
    <x v="0"/>
    <x v="0"/>
  </r>
  <r>
    <x v="417"/>
    <n v="540376"/>
    <s v="DMART"/>
    <s v="INE192R01011"/>
    <x v="9"/>
    <s v="Retailing"/>
    <d v="2022-09-05T00:00:00"/>
    <n v="4577.45"/>
    <n v="0.01"/>
    <n v="3186"/>
    <n v="5900"/>
    <n v="1515.15"/>
    <n v="5900"/>
    <n v="982.05"/>
    <n v="5900"/>
    <n v="558.29999999999995"/>
    <n v="5900"/>
    <n v="296356.92"/>
    <n v="296126.90999999997"/>
    <n v="3.81"/>
    <n v="7.98"/>
    <n v="19.829999999999998"/>
    <n v="16.21"/>
    <n v="44.26"/>
    <n v="35"/>
    <m/>
    <n v="145.27000000000001"/>
    <n v="126.62"/>
    <n v="20.75"/>
    <n v="17.63"/>
    <n v="1.01"/>
    <n v="5.84"/>
    <n v="0"/>
    <n v="87.15"/>
    <n v="8.27"/>
    <n v="215.95"/>
    <n v="31.49"/>
    <n v="220.46"/>
    <n v="21.19"/>
    <n v="-15.48"/>
    <x v="158"/>
    <n v="0.22"/>
    <x v="0"/>
    <x v="0"/>
  </r>
  <r>
    <x v="418"/>
    <n v="541153"/>
    <s v="BANDHANBNK"/>
    <s v="INE545U01014"/>
    <x v="6"/>
    <s v="Banking"/>
    <d v="2022-09-05T00:00:00"/>
    <n v="283.85000000000002"/>
    <n v="2.81"/>
    <n v="229.55"/>
    <n v="349.55"/>
    <n v="152.19999999999999"/>
    <n v="650"/>
    <m/>
    <m/>
    <n v="152.19999999999999"/>
    <n v="741.8"/>
    <n v="45731.01"/>
    <n v="55082.51"/>
    <n v="-0.87"/>
    <n v="1.81"/>
    <n v="-10.75"/>
    <n v="-0.65"/>
    <n v="-14.37"/>
    <m/>
    <m/>
    <n v="71.540000000000006"/>
    <n v="22.41"/>
    <n v="2.5"/>
    <n v="3.12"/>
    <n v="14.02"/>
    <n v="3.27"/>
    <n v="0"/>
    <n v="7.02"/>
    <n v="3.15"/>
    <n v="50.7"/>
    <n v="3.97"/>
    <n v="113.37"/>
    <n v="5.6"/>
    <n v="-32.979999999999997"/>
    <x v="158"/>
    <n v="0.19"/>
    <x v="0"/>
    <x v="1"/>
  </r>
  <r>
    <x v="419"/>
    <n v="500103"/>
    <s v="BHEL"/>
    <s v="INE257A01026"/>
    <x v="7"/>
    <s v="Electrical Machinery"/>
    <d v="2022-09-05T00:00:00"/>
    <n v="60.5"/>
    <n v="2.02"/>
    <n v="41.4"/>
    <n v="80.349999999999994"/>
    <n v="18.399999999999999"/>
    <n v="80.349999999999994"/>
    <n v="18.399999999999999"/>
    <n v="108"/>
    <n v="5.49"/>
    <n v="390.67"/>
    <n v="21066.48"/>
    <n v="18796.47"/>
    <n v="4.58"/>
    <n v="14.91"/>
    <n v="19.57"/>
    <n v="9.11"/>
    <n v="6.49"/>
    <n v="-7.1"/>
    <n v="-8.43"/>
    <n v="29.83"/>
    <n v="25.74"/>
    <n v="0.8"/>
    <n v="0.72"/>
    <n v="7.76"/>
    <n v="-0.14000000000000001"/>
    <n v="0.66"/>
    <n v="13.42"/>
    <n v="0.96"/>
    <n v="37.51"/>
    <n v="2.0299999999999998"/>
    <n v="75.55"/>
    <n v="1.61"/>
    <n v="0.31"/>
    <x v="158"/>
    <n v="0.25"/>
    <x v="0"/>
    <x v="0"/>
  </r>
  <r>
    <x v="420"/>
    <n v="502219"/>
    <s v="BORORENEW"/>
    <s v="INE666D01022"/>
    <x v="8"/>
    <s v="Glass &amp; Glassware"/>
    <d v="2022-09-05T00:00:00"/>
    <n v="559"/>
    <n v="-0.55000000000000004"/>
    <n v="289.95"/>
    <n v="833.35"/>
    <n v="27.5"/>
    <n v="833.35"/>
    <n v="28"/>
    <n v="833"/>
    <n v="0.14000000000000001"/>
    <n v="833.35"/>
    <n v="7291.89"/>
    <n v="7253.66"/>
    <n v="-0.34"/>
    <n v="-12.28"/>
    <n v="-16.34"/>
    <n v="86.49"/>
    <n v="62.2"/>
    <m/>
    <m/>
    <n v="46.64"/>
    <n v="40.450000000000003"/>
    <n v="8.9600000000000009"/>
    <n v="2.86"/>
    <n v="3.09"/>
    <n v="8.43"/>
    <n v="0"/>
    <n v="29.23"/>
    <n v="10.75"/>
    <n v="42.05"/>
    <n v="11.99"/>
    <n v="62.38"/>
    <n v="13.3"/>
    <n v="-13.11"/>
    <x v="158"/>
    <n v="0.33"/>
    <x v="0"/>
    <x v="0"/>
  </r>
  <r>
    <x v="421"/>
    <n v="532885"/>
    <s v="CENTRALBK"/>
    <s v="INE483A01010"/>
    <x v="6"/>
    <s v="Banking"/>
    <d v="2022-09-05T00:00:00"/>
    <n v="19.3"/>
    <n v="1.31"/>
    <n v="16.25"/>
    <n v="25.15"/>
    <n v="10.039999999999999"/>
    <n v="29.65"/>
    <n v="10.039999999999999"/>
    <n v="104"/>
    <n v="10.039999999999999"/>
    <n v="212.14"/>
    <n v="16754.21"/>
    <n v="-28853.040000000001"/>
    <n v="-1.53"/>
    <n v="5.18"/>
    <n v="4.6100000000000003"/>
    <n v="-7.43"/>
    <n v="0.61"/>
    <n v="-27.43"/>
    <n v="-11.72"/>
    <n v="15.25"/>
    <n v="14.4"/>
    <n v="0.7"/>
    <n v="0.64"/>
    <n v="-55.24"/>
    <n v="2"/>
    <n v="0"/>
    <n v="-5.0599999999999996"/>
    <n v="0.72"/>
    <n v="1.17"/>
    <n v="1.27"/>
    <n v="27.77"/>
    <n v="16.45"/>
    <n v="11.13"/>
    <x v="158"/>
    <n v="0.23"/>
    <x v="0"/>
    <x v="0"/>
  </r>
  <r>
    <x v="422"/>
    <n v="542399"/>
    <s v="CHALET"/>
    <s v="INE427F01016"/>
    <x v="9"/>
    <s v="Hotels"/>
    <d v="2022-09-05T00:00:00"/>
    <n v="330.6"/>
    <n v="-0.45"/>
    <n v="172.85"/>
    <n v="361.05"/>
    <n v="99"/>
    <n v="402"/>
    <m/>
    <m/>
    <n v="99"/>
    <n v="402"/>
    <n v="6799.62"/>
    <n v="9255.2800000000007"/>
    <n v="1.24"/>
    <n v="5.56"/>
    <n v="11.41"/>
    <n v="85.16"/>
    <n v="4.7300000000000004"/>
    <m/>
    <m/>
    <m/>
    <n v="57.67"/>
    <n v="4.97"/>
    <n v="2.84"/>
    <n v="1.47"/>
    <m/>
    <n v="0"/>
    <n v="39.94"/>
    <n v="9.8000000000000007"/>
    <n v="109.28"/>
    <n v="-0.55000000000000004"/>
    <n v="66.7"/>
    <n v="3.03"/>
    <n v="-2.11"/>
    <x v="158"/>
    <n v="0.08"/>
    <x v="0"/>
    <x v="0"/>
  </r>
  <r>
    <x v="423"/>
    <n v="543336"/>
    <s v="CHEMPLASTS"/>
    <s v="INE488A01050"/>
    <x v="5"/>
    <s v="Thermoplastics"/>
    <d v="2022-09-05T00:00:00"/>
    <n v="415.5"/>
    <n v="-1.7"/>
    <n v="382.7"/>
    <n v="826.35"/>
    <m/>
    <m/>
    <m/>
    <m/>
    <n v="382.4"/>
    <n v="826.35"/>
    <n v="6632.7"/>
    <n v="6353.43"/>
    <n v="-1.54"/>
    <n v="-14.49"/>
    <n v="-12.32"/>
    <n v="-31.54"/>
    <m/>
    <m/>
    <m/>
    <n v="10.039999999999999"/>
    <n v="21.47"/>
    <n v="59.21"/>
    <n v="4.4400000000000004"/>
    <n v="19.22"/>
    <n v="0.49"/>
    <n v="0"/>
    <n v="4.8899999999999997"/>
    <n v="1.05"/>
    <n v="7.36"/>
    <n v="41.77"/>
    <n v="7.09"/>
    <n v="56.98"/>
    <n v="33.65"/>
    <x v="158"/>
    <n v="0.5"/>
    <x v="0"/>
    <x v="0"/>
  </r>
  <r>
    <x v="424"/>
    <n v="541770"/>
    <s v="CREDITACC"/>
    <s v="INE741K01010"/>
    <x v="6"/>
    <s v="Misc. Fin.services"/>
    <d v="2022-09-05T00:00:00"/>
    <n v="1017.15"/>
    <n v="2.17"/>
    <n v="494.7"/>
    <n v="1154.3499999999999"/>
    <n v="305.2"/>
    <n v="1154.3499999999999"/>
    <m/>
    <m/>
    <n v="242.05"/>
    <n v="1154.3499999999999"/>
    <n v="15754.93"/>
    <n v="26670.89"/>
    <n v="1.59"/>
    <n v="2.44"/>
    <n v="-5.91"/>
    <n v="49.54"/>
    <n v="21.44"/>
    <m/>
    <m/>
    <n v="32.93"/>
    <n v="41.81"/>
    <n v="3.84"/>
    <n v="3.07"/>
    <n v="6.36"/>
    <n v="5.58"/>
    <n v="0"/>
    <n v="15.66"/>
    <n v="5.61"/>
    <n v="-5.8"/>
    <n v="30.67"/>
    <n v="263.2"/>
    <n v="-174.14"/>
    <n v="-208.76"/>
    <x v="158"/>
    <n v="0.12"/>
    <x v="0"/>
    <x v="0"/>
  </r>
  <r>
    <x v="425"/>
    <n v="542867"/>
    <s v="CSBBANK"/>
    <s v="INE679A01013"/>
    <x v="6"/>
    <s v="Banking"/>
    <d v="2022-09-05T00:00:00"/>
    <n v="222.25"/>
    <n v="2.94"/>
    <n v="178"/>
    <n v="355"/>
    <m/>
    <m/>
    <m/>
    <m/>
    <n v="95"/>
    <n v="374"/>
    <n v="3851.39"/>
    <n v="3461.75"/>
    <n v="9.4600000000000009"/>
    <n v="7.5"/>
    <n v="19.940000000000001"/>
    <n v="-26.38"/>
    <m/>
    <m/>
    <m/>
    <n v="7.52"/>
    <n v="10.37"/>
    <n v="1.47"/>
    <n v="1.63"/>
    <n v="31.24"/>
    <n v="0.45"/>
    <n v="0"/>
    <n v="5.83"/>
    <n v="1.85"/>
    <n v="2.8"/>
    <n v="29.51"/>
    <n v="150.6"/>
    <n v="79.19"/>
    <n v="54.09"/>
    <x v="158"/>
    <n v="0.37"/>
    <x v="0"/>
    <x v="0"/>
  </r>
  <r>
    <x v="426"/>
    <n v="543330"/>
    <s v="DEVYANI"/>
    <s v="INE872J01023"/>
    <x v="9"/>
    <s v="Restaurants"/>
    <d v="2022-09-05T00:00:00"/>
    <n v="185.5"/>
    <n v="1.92"/>
    <n v="111.85"/>
    <n v="215"/>
    <m/>
    <m/>
    <m/>
    <m/>
    <n v="107.55"/>
    <n v="215"/>
    <n v="22359.91"/>
    <n v="21992.799999999999"/>
    <n v="0.13"/>
    <n v="0.6"/>
    <n v="13.87"/>
    <n v="46.18"/>
    <m/>
    <m/>
    <m/>
    <n v="86.31"/>
    <n v="118.94"/>
    <n v="29.55"/>
    <n v="30.95"/>
    <n v="1.71"/>
    <n v="0"/>
    <n v="0"/>
    <n v="36.61"/>
    <n v="9.18"/>
    <n v="49.62"/>
    <n v="2.15"/>
    <n v="6.28"/>
    <n v="3.74"/>
    <n v="0.72"/>
    <x v="158"/>
    <n v="0.14000000000000001"/>
    <x v="0"/>
    <x v="0"/>
  </r>
  <r>
    <x v="427"/>
    <n v="500840"/>
    <s v="EIHOTEL"/>
    <s v="INE230A01023"/>
    <x v="9"/>
    <s v="Hotels"/>
    <d v="2022-09-05T00:00:00"/>
    <n v="184.15"/>
    <n v="-2.02"/>
    <n v="104"/>
    <n v="192"/>
    <n v="53.65"/>
    <n v="192"/>
    <n v="53.65"/>
    <n v="227.16"/>
    <n v="12.3"/>
    <n v="227.16"/>
    <n v="11516.08"/>
    <n v="11772.18"/>
    <n v="14.38"/>
    <n v="19.809999999999999"/>
    <n v="30.74"/>
    <n v="73.400000000000006"/>
    <n v="6.01"/>
    <n v="6.65"/>
    <n v="9.2100000000000009"/>
    <n v="146.33000000000001"/>
    <n v="75.989999999999995"/>
    <n v="3.71"/>
    <n v="2.93"/>
    <n v="1.72"/>
    <n v="-0.79"/>
    <n v="0"/>
    <n v="45.34"/>
    <n v="8.92"/>
    <n v="-616.1"/>
    <n v="1.26"/>
    <n v="49.55"/>
    <n v="-0.3"/>
    <n v="-0.69"/>
    <x v="158"/>
    <n v="0.04"/>
    <x v="0"/>
    <x v="0"/>
  </r>
  <r>
    <x v="428"/>
    <n v="539844"/>
    <s v="EQUITAS"/>
    <s v="INE988K01017"/>
    <x v="6"/>
    <s v="Misc. Fin.services"/>
    <d v="2022-09-05T00:00:00"/>
    <n v="104.3"/>
    <n v="2.1"/>
    <n v="75"/>
    <n v="145"/>
    <n v="32.5"/>
    <n v="145"/>
    <n v="32.5"/>
    <n v="183.6"/>
    <n v="32.5"/>
    <n v="206.25"/>
    <n v="3566.58"/>
    <n v="19061.53"/>
    <n v="2.81"/>
    <n v="6.81"/>
    <n v="14.55"/>
    <n v="-15.55"/>
    <n v="-1.58"/>
    <n v="-9.2799999999999994"/>
    <m/>
    <n v="16.29"/>
    <n v="22.26"/>
    <n v="1.04"/>
    <n v="1.43"/>
    <n v="10.73"/>
    <n v="0.79"/>
    <n v="0"/>
    <n v="9.19"/>
    <n v="0.87"/>
    <n v="62.46"/>
    <n v="6.4"/>
    <n v="99.93"/>
    <n v="1.67"/>
    <n v="-23.94"/>
    <x v="158"/>
    <n v="0.28000000000000003"/>
    <x v="0"/>
    <x v="1"/>
  </r>
  <r>
    <x v="429"/>
    <n v="543243"/>
    <s v="EQUITASBNK"/>
    <s v="INE063P01018"/>
    <x v="6"/>
    <s v="Banking"/>
    <d v="2022-09-05T00:00:00"/>
    <n v="46.8"/>
    <n v="2.41"/>
    <n v="37.450000000000003"/>
    <n v="71.25"/>
    <m/>
    <m/>
    <m/>
    <m/>
    <n v="30.05"/>
    <n v="76.8"/>
    <n v="5891.75"/>
    <n v="6206.4"/>
    <n v="-0.43"/>
    <n v="5.76"/>
    <n v="17.440000000000001"/>
    <n v="-22.06"/>
    <m/>
    <m/>
    <m/>
    <n v="16.11"/>
    <n v="23.16"/>
    <n v="1.36"/>
    <n v="1.69"/>
    <n v="31.16"/>
    <n v="0.99"/>
    <n v="0"/>
    <n v="6.39"/>
    <n v="1.65"/>
    <n v="36.950000000000003"/>
    <n v="2.92"/>
    <n v="34.65"/>
    <n v="1.27"/>
    <n v="-5.65"/>
    <x v="158"/>
    <n v="0.34"/>
    <x v="0"/>
    <x v="0"/>
  </r>
  <r>
    <x v="430"/>
    <n v="531599"/>
    <s v="FDC"/>
    <s v="INE258B01022"/>
    <x v="0"/>
    <s v="Drugs &amp; Pharma"/>
    <d v="2022-09-05T00:00:00"/>
    <n v="280.25"/>
    <n v="2.4300000000000002"/>
    <n v="225"/>
    <n v="372"/>
    <n v="152.5"/>
    <n v="404.9"/>
    <n v="148.19999999999999"/>
    <n v="404.9"/>
    <n v="7.85"/>
    <n v="404.9"/>
    <n v="4635.53"/>
    <n v="4001.64"/>
    <n v="6.34"/>
    <n v="8.7899999999999991"/>
    <n v="14.93"/>
    <n v="-17.68"/>
    <n v="19.82"/>
    <n v="10.72"/>
    <n v="12.68"/>
    <n v="24.49"/>
    <n v="18.79"/>
    <n v="2.29"/>
    <n v="2.75"/>
    <n v="7.87"/>
    <n v="8.81"/>
    <n v="0"/>
    <n v="13.88"/>
    <n v="2.94"/>
    <n v="28.68"/>
    <n v="11.41"/>
    <n v="122.18"/>
    <n v="9.58"/>
    <n v="5.88"/>
    <x v="158"/>
    <n v="0.25"/>
    <x v="3"/>
    <x v="0"/>
  </r>
  <r>
    <x v="431"/>
    <n v="532843"/>
    <s v="FORTIS"/>
    <s v="INE061F01013"/>
    <x v="0"/>
    <s v="Health Services"/>
    <d v="2022-09-05T00:00:00"/>
    <n v="287"/>
    <n v="-1.59"/>
    <n v="219.75"/>
    <n v="313.8"/>
    <n v="113.1"/>
    <n v="313.8"/>
    <n v="106.65"/>
    <n v="313.8"/>
    <n v="46.02"/>
    <n v="313.8"/>
    <n v="21678.62"/>
    <n v="22563.78"/>
    <n v="-1.44"/>
    <n v="7.13"/>
    <n v="19.309999999999999"/>
    <n v="-0.1"/>
    <n v="32.03"/>
    <n v="14.19"/>
    <n v="11.86"/>
    <n v="52.39"/>
    <n v="52.81"/>
    <n v="3.44"/>
    <n v="1.69"/>
    <n v="3.71"/>
    <n v="0.28000000000000003"/>
    <n v="0"/>
    <n v="20.8"/>
    <n v="3.74"/>
    <n v="25.05"/>
    <n v="5.48"/>
    <n v="83.46"/>
    <n v="11.46"/>
    <n v="11.14"/>
    <x v="158"/>
    <n v="0.09"/>
    <x v="0"/>
    <x v="0"/>
  </r>
  <r>
    <x v="432"/>
    <n v="543384"/>
    <s v="NYKAA"/>
    <s v="INE388Y01029"/>
    <x v="9"/>
    <s v="E-Commerce"/>
    <d v="2022-09-05T00:00:00"/>
    <n v="1365.85"/>
    <n v="0.15"/>
    <n v="1207.5"/>
    <n v="2574"/>
    <m/>
    <m/>
    <m/>
    <m/>
    <n v="1207.5"/>
    <n v="2574"/>
    <n v="64879.24"/>
    <n v="64734.16"/>
    <n v="-0.03"/>
    <n v="-5.44"/>
    <n v="-6.46"/>
    <m/>
    <m/>
    <m/>
    <m/>
    <m/>
    <n v="660.39"/>
    <n v="48.78"/>
    <n v="16.52"/>
    <n v="0.21"/>
    <m/>
    <n v="0"/>
    <n v="303.94"/>
    <n v="15.8"/>
    <n v="-183.3"/>
    <n v="0.89"/>
    <n v="28.04"/>
    <n v="-7.47"/>
    <n v="-8.8800000000000008"/>
    <x v="158"/>
    <n v="0.47"/>
    <x v="0"/>
    <x v="0"/>
  </r>
  <r>
    <x v="433"/>
    <n v="540755"/>
    <s v="GICRE"/>
    <s v="INE481Y01014"/>
    <x v="16"/>
    <s v="Reinsurance"/>
    <d v="2022-09-05T00:00:00"/>
    <n v="128.55000000000001"/>
    <n v="3.34"/>
    <n v="105"/>
    <n v="152.80000000000001"/>
    <n v="81.5"/>
    <n v="334.05"/>
    <m/>
    <m/>
    <n v="81.5"/>
    <n v="449.5"/>
    <n v="22710.71"/>
    <n v="3200.84"/>
    <n v="3.34"/>
    <n v="6.59"/>
    <n v="7.08"/>
    <n v="-13.98"/>
    <n v="-9.06"/>
    <m/>
    <m/>
    <n v="5.47"/>
    <n v="14.64"/>
    <n v="0.78"/>
    <n v="1.1299999999999999"/>
    <n v="409.1"/>
    <n v="0.21"/>
    <n v="1.75"/>
    <n v="0.51"/>
    <n v="0.57999999999999996"/>
    <n v="1.71"/>
    <n v="23.69"/>
    <n v="165.44"/>
    <n v="75.72"/>
    <n v="71.849999999999994"/>
    <x v="158"/>
    <n v="0.16"/>
    <x v="0"/>
    <x v="1"/>
  </r>
  <r>
    <x v="434"/>
    <n v="543245"/>
    <s v="GLAND"/>
    <s v="INE068V01023"/>
    <x v="0"/>
    <s v="Drugs &amp; Pharma"/>
    <d v="2022-09-05T00:00:00"/>
    <n v="2472.8000000000002"/>
    <n v="-3.64"/>
    <n v="2180"/>
    <n v="4179.6499999999996"/>
    <m/>
    <m/>
    <m/>
    <m/>
    <n v="1700"/>
    <n v="4350"/>
    <n v="40700.47"/>
    <n v="39010.44"/>
    <n v="3.56"/>
    <n v="6.74"/>
    <n v="-12.93"/>
    <n v="-38.01"/>
    <m/>
    <m/>
    <m/>
    <n v="37.33"/>
    <n v="45.78"/>
    <n v="5.52"/>
    <n v="7.97"/>
    <n v="4.53"/>
    <n v="6.87"/>
    <n v="0"/>
    <n v="24.69"/>
    <n v="9.92"/>
    <n v="51.47"/>
    <n v="66.209999999999994"/>
    <n v="447.82"/>
    <n v="48.13"/>
    <n v="24.76"/>
    <x v="158"/>
    <n v="0.41"/>
    <x v="0"/>
    <x v="0"/>
  </r>
  <r>
    <x v="435"/>
    <n v="532424"/>
    <s v="GODREJCP"/>
    <s v="INE102D01028"/>
    <x v="2"/>
    <s v="Household &amp; Personal Products"/>
    <d v="2022-09-05T00:00:00"/>
    <n v="893.5"/>
    <n v="-2.42"/>
    <n v="660.05"/>
    <n v="1138"/>
    <n v="425.1"/>
    <n v="1138.5"/>
    <n v="425.1"/>
    <n v="1138.5"/>
    <n v="3.29"/>
    <n v="1138.5"/>
    <n v="91396.63"/>
    <n v="93153.7"/>
    <n v="-0.48"/>
    <n v="4.57"/>
    <n v="17.05"/>
    <n v="-20.18"/>
    <n v="15.3"/>
    <n v="7.78"/>
    <n v="14.71"/>
    <n v="53.3"/>
    <n v="46.25"/>
    <n v="7.69"/>
    <n v="9.16"/>
    <n v="2.52"/>
    <n v="9"/>
    <n v="0"/>
    <n v="38.619999999999997"/>
    <n v="7.37"/>
    <n v="63.01"/>
    <n v="16.77"/>
    <n v="116.25"/>
    <n v="14.19"/>
    <n v="11.54"/>
    <x v="158"/>
    <n v="0.21"/>
    <x v="0"/>
    <x v="0"/>
  </r>
  <r>
    <x v="436"/>
    <n v="500164"/>
    <s v="GODREJIND"/>
    <s v="INE233A01035"/>
    <x v="15"/>
    <s v="Diversified"/>
    <d v="2022-09-05T00:00:00"/>
    <n v="469.1"/>
    <n v="-0.56000000000000005"/>
    <n v="405"/>
    <n v="662"/>
    <n v="233.4"/>
    <n v="674.35"/>
    <n v="233.4"/>
    <n v="674.35"/>
    <n v="1.77"/>
    <n v="699.7"/>
    <n v="15791.7"/>
    <n v="24337.82"/>
    <n v="-2.5"/>
    <n v="4.6900000000000004"/>
    <n v="-1.93"/>
    <n v="-17.89"/>
    <n v="5.46"/>
    <n v="-5.15"/>
    <n v="6.7"/>
    <n v="21.96"/>
    <n v="36.75"/>
    <n v="2.15"/>
    <n v="2.71"/>
    <n v="11.63"/>
    <n v="0.62"/>
    <n v="0"/>
    <n v="11.27"/>
    <n v="1.03"/>
    <n v="-8.99"/>
    <n v="21.36"/>
    <n v="217.82"/>
    <n v="-52.17"/>
    <n v="-67.33"/>
    <x v="158"/>
    <n v="0.28999999999999998"/>
    <x v="0"/>
    <x v="0"/>
  </r>
  <r>
    <x v="437"/>
    <n v="533150"/>
    <s v="GODREJPROP"/>
    <s v="INE484J01027"/>
    <x v="13"/>
    <s v="Real Estate"/>
    <d v="2022-09-05T00:00:00"/>
    <n v="1428.6"/>
    <n v="0.69"/>
    <n v="1129.55"/>
    <n v="2598"/>
    <n v="505"/>
    <n v="2598"/>
    <n v="460.4"/>
    <n v="2598"/>
    <n v="153.9"/>
    <n v="2598"/>
    <n v="39672.04"/>
    <n v="39899.53"/>
    <n v="3.18"/>
    <n v="2.67"/>
    <n v="5.43"/>
    <n v="-9.61"/>
    <n v="16.97"/>
    <n v="18.91"/>
    <n v="19.53"/>
    <n v="104.21"/>
    <n v="85.98"/>
    <n v="4.53"/>
    <n v="5.29"/>
    <n v="4.2300000000000004"/>
    <n v="5.5"/>
    <n v="0"/>
    <n v="42.03"/>
    <n v="20"/>
    <n v="-87.83"/>
    <n v="13.69"/>
    <n v="315.31"/>
    <n v="-16.25"/>
    <n v="-4.66"/>
    <x v="158"/>
    <n v="0.45"/>
    <x v="0"/>
    <x v="0"/>
  </r>
  <r>
    <x v="438"/>
    <n v="543317"/>
    <s v="GRINFRA"/>
    <s v="INE201P01022"/>
    <x v="13"/>
    <s v="Infrastructure"/>
    <d v="2022-09-05T00:00:00"/>
    <n v="1353.75"/>
    <n v="0.55000000000000004"/>
    <n v="1078.8499999999999"/>
    <n v="2277"/>
    <m/>
    <m/>
    <m/>
    <m/>
    <n v="1074.3499999999999"/>
    <n v="2277"/>
    <n v="13024.49"/>
    <n v="17180.16"/>
    <n v="-2.9"/>
    <n v="2.57"/>
    <n v="-4.47"/>
    <n v="-17.45"/>
    <m/>
    <m/>
    <m/>
    <n v="12.83"/>
    <n v="16.04"/>
    <n v="2.5"/>
    <n v="3.33"/>
    <n v="10.56"/>
    <n v="-2.5"/>
    <n v="0"/>
    <n v="8.49"/>
    <n v="1.46"/>
    <n v="88"/>
    <n v="105.03"/>
    <n v="539.42999999999995"/>
    <n v="15.31"/>
    <n v="-69.239999999999995"/>
    <x v="158"/>
    <n v="0.41"/>
    <x v="0"/>
    <x v="0"/>
  </r>
  <r>
    <x v="439"/>
    <n v="542812"/>
    <s v="FLUOROCHEM"/>
    <s v="INE09N301011"/>
    <x v="5"/>
    <s v="Misc.Chem."/>
    <d v="2022-09-05T00:00:00"/>
    <n v="3457.25"/>
    <n v="3.09"/>
    <n v="1630.9"/>
    <n v="3685"/>
    <m/>
    <m/>
    <m/>
    <m/>
    <n v="217.35"/>
    <n v="3685"/>
    <n v="37912.53"/>
    <n v="38356.199999999997"/>
    <n v="4.53"/>
    <n v="4.13"/>
    <n v="21.4"/>
    <n v="105.45"/>
    <m/>
    <m/>
    <m/>
    <n v="40.35"/>
    <n v="41.46"/>
    <n v="8.32"/>
    <n v="7.16"/>
    <n v="3.76"/>
    <n v="0.05"/>
    <n v="0"/>
    <n v="25.03"/>
    <n v="8.66"/>
    <n v="61.51"/>
    <n v="85.54"/>
    <n v="414.98"/>
    <n v="56.11"/>
    <n v="-41.63"/>
    <x v="158"/>
    <n v="0.06"/>
    <x v="0"/>
    <x v="0"/>
  </r>
  <r>
    <x v="440"/>
    <n v="533162"/>
    <s v="HATHWAY"/>
    <s v="INE982F01036"/>
    <x v="14"/>
    <s v="Telecom Services"/>
    <d v="2022-09-05T00:00:00"/>
    <n v="18.7"/>
    <n v="3.31"/>
    <n v="14.35"/>
    <n v="27.6"/>
    <n v="10.5"/>
    <n v="57.45"/>
    <n v="10.5"/>
    <n v="57.45"/>
    <n v="10.5"/>
    <n v="77.12"/>
    <n v="3310.1"/>
    <n v="2289.54"/>
    <n v="10.98"/>
    <n v="9.36"/>
    <n v="4.47"/>
    <n v="-21.26"/>
    <n v="-16.13"/>
    <n v="-10.19"/>
    <n v="-6.9"/>
    <n v="32.4"/>
    <n v="24.17"/>
    <n v="0.8"/>
    <n v="1.19"/>
    <n v="6.06"/>
    <n v="1.84"/>
    <n v="0"/>
    <n v="5.18"/>
    <n v="1.84"/>
    <n v="9.9499999999999993"/>
    <n v="0.57999999999999996"/>
    <n v="23.33"/>
    <n v="1.88"/>
    <n v="-0.22"/>
    <x v="158"/>
    <n v="0.32"/>
    <x v="0"/>
    <x v="1"/>
  </r>
  <r>
    <x v="441"/>
    <n v="500116"/>
    <s v="IDBI"/>
    <s v="INE008A01015"/>
    <x v="6"/>
    <s v="Banking"/>
    <d v="2022-09-05T00:00:00"/>
    <n v="43.3"/>
    <n v="0.23"/>
    <n v="30.5"/>
    <n v="65.25"/>
    <n v="17.25"/>
    <n v="65.25"/>
    <n v="17.25"/>
    <n v="91.5"/>
    <n v="10.63"/>
    <n v="202.25"/>
    <n v="46557.9"/>
    <n v="33994.89"/>
    <n v="-5.36"/>
    <n v="3.71"/>
    <n v="18.79"/>
    <n v="13.5"/>
    <n v="16.98"/>
    <n v="-4.67"/>
    <n v="-6.73"/>
    <n v="17.239999999999998"/>
    <n v="22.44"/>
    <n v="1.34"/>
    <n v="1.1499999999999999"/>
    <n v="38.380000000000003"/>
    <n v="1.78"/>
    <n v="0"/>
    <n v="5.0999999999999996"/>
    <n v="2.58"/>
    <n v="-11.84"/>
    <n v="2.5099999999999998"/>
    <n v="32.44"/>
    <n v="-3.66"/>
    <n v="-12.56"/>
    <x v="158"/>
    <n v="0.34"/>
    <x v="0"/>
    <x v="0"/>
  </r>
  <r>
    <x v="442"/>
    <n v="539437"/>
    <s v="IDFCFIRSTB"/>
    <s v="INE092T01019"/>
    <x v="6"/>
    <s v="Banking"/>
    <d v="2022-09-05T00:00:00"/>
    <n v="50.8"/>
    <n v="4.63"/>
    <n v="28.95"/>
    <n v="53.5"/>
    <n v="17.649999999999999"/>
    <n v="69.3"/>
    <n v="17.649999999999999"/>
    <n v="70.400000000000006"/>
    <n v="17.649999999999999"/>
    <n v="83.45"/>
    <n v="31567.93"/>
    <n v="67490.789999999994"/>
    <n v="4.8499999999999996"/>
    <n v="18"/>
    <n v="43.71"/>
    <n v="11.28"/>
    <n v="5.96"/>
    <n v="-2.33"/>
    <m/>
    <n v="25.49"/>
    <n v="24.52"/>
    <n v="1.46"/>
    <n v="1.19"/>
    <n v="15.86"/>
    <n v="0.7"/>
    <n v="0"/>
    <n v="20.86"/>
    <n v="1.75"/>
    <n v="11.78"/>
    <n v="1.99"/>
    <n v="34.65"/>
    <n v="4.3099999999999996"/>
    <n v="-2.1"/>
    <x v="158"/>
    <n v="0.05"/>
    <x v="0"/>
    <x v="0"/>
  </r>
  <r>
    <x v="443"/>
    <n v="532659"/>
    <s v="IDFC"/>
    <s v="INE043D01016"/>
    <x v="6"/>
    <s v="SIDCs/SFCs"/>
    <d v="2022-09-05T00:00:00"/>
    <n v="69.349999999999994"/>
    <n v="1.99"/>
    <n v="42.2"/>
    <n v="70.400000000000006"/>
    <n v="13.25"/>
    <n v="70.400000000000006"/>
    <n v="13.25"/>
    <n v="70.400000000000006"/>
    <n v="13.25"/>
    <n v="235"/>
    <n v="11071.7"/>
    <n v="10560.17"/>
    <n v="4.21"/>
    <n v="17.64"/>
    <n v="39.4"/>
    <n v="34.4"/>
    <n v="25.78"/>
    <n v="3.5"/>
    <n v="-6.05"/>
    <n v="15.23"/>
    <n v="50.1"/>
    <n v="1.24"/>
    <n v="0.72"/>
    <n v="1.99"/>
    <n v="-0.32"/>
    <n v="0"/>
    <n v="51.19"/>
    <n v="34.39"/>
    <n v="226.79"/>
    <n v="4.55"/>
    <n v="55.96"/>
    <n v="0.31"/>
    <n v="-0.5"/>
    <x v="158"/>
    <n v="0.01"/>
    <x v="0"/>
    <x v="0"/>
  </r>
  <r>
    <x v="444"/>
    <n v="505726"/>
    <s v="IFBIND"/>
    <s v="INE559A01017"/>
    <x v="10"/>
    <s v="Kitchenware &amp; Appliances"/>
    <d v="2022-09-05T00:00:00"/>
    <n v="1018.35"/>
    <n v="1.22"/>
    <n v="819"/>
    <n v="1365.85"/>
    <n v="219.15"/>
    <n v="1502.9"/>
    <n v="219.15"/>
    <n v="1546.95"/>
    <n v="0"/>
    <n v="1546.95"/>
    <n v="4126.2299999999996"/>
    <n v="3986.61"/>
    <n v="-1.98"/>
    <n v="1.43"/>
    <n v="15.93"/>
    <n v="-4.07"/>
    <n v="13.1"/>
    <n v="7.91"/>
    <n v="28.1"/>
    <m/>
    <n v="53.3"/>
    <n v="6.31"/>
    <n v="5.81"/>
    <n v="1.02"/>
    <m/>
    <n v="0"/>
    <n v="28.39"/>
    <n v="1.06"/>
    <n v="81.61"/>
    <n v="-1.24"/>
    <n v="160.27000000000001"/>
    <n v="12.48"/>
    <n v="-1.75"/>
    <x v="158"/>
    <n v="0.25"/>
    <x v="0"/>
    <x v="0"/>
  </r>
  <r>
    <x v="445"/>
    <n v="532832"/>
    <s v="IBREALEST"/>
    <s v="INE069I01010"/>
    <x v="13"/>
    <s v="Real Estate"/>
    <d v="2022-09-05T00:00:00"/>
    <n v="90.35"/>
    <n v="3.67"/>
    <n v="58"/>
    <n v="195.9"/>
    <n v="36.799999999999997"/>
    <n v="195.9"/>
    <n v="36.799999999999997"/>
    <n v="263.64999999999998"/>
    <n v="36.799999999999997"/>
    <n v="850"/>
    <n v="4888.62"/>
    <n v="5747.71"/>
    <n v="6.36"/>
    <n v="26.72"/>
    <n v="19.829999999999998"/>
    <n v="-38.1"/>
    <n v="11.09"/>
    <n v="-17.62"/>
    <n v="7.15"/>
    <m/>
    <n v="11.33"/>
    <n v="1.1499999999999999"/>
    <n v="1.06"/>
    <n v="1.74"/>
    <m/>
    <n v="0"/>
    <n v="313.19"/>
    <n v="4.54"/>
    <n v="5.73"/>
    <n v="-3.57"/>
    <n v="78.27"/>
    <n v="18.899999999999999"/>
    <n v="12.26"/>
    <x v="158"/>
    <n v="0.54"/>
    <x v="0"/>
    <x v="0"/>
  </r>
  <r>
    <x v="446"/>
    <n v="532388"/>
    <s v="IOB"/>
    <s v="INE565A01014"/>
    <x v="6"/>
    <s v="Banking"/>
    <d v="2022-09-05T00:00:00"/>
    <n v="17.8"/>
    <n v="0.85"/>
    <n v="15.25"/>
    <n v="24.6"/>
    <n v="6.05"/>
    <n v="29"/>
    <n v="6.05"/>
    <n v="29"/>
    <n v="4.25"/>
    <n v="228.9"/>
    <n v="33646.29"/>
    <n v="-517.87"/>
    <n v="-0.28000000000000003"/>
    <n v="0.28000000000000003"/>
    <n v="1.42"/>
    <n v="-9.8699999999999992"/>
    <n v="21.19"/>
    <n v="-4.66"/>
    <n v="-12.49"/>
    <n v="18.95"/>
    <n v="31.77"/>
    <n v="1.63"/>
    <n v="0.97"/>
    <n v="-6374.65"/>
    <n v="3.3"/>
    <n v="0"/>
    <n v="-0.09"/>
    <n v="1.97"/>
    <n v="6.07"/>
    <n v="0.94"/>
    <n v="10.93"/>
    <n v="2.93"/>
    <n v="0.88"/>
    <x v="158"/>
    <n v="0.28000000000000003"/>
    <x v="0"/>
    <x v="0"/>
  </r>
  <r>
    <x v="447"/>
    <n v="532706"/>
    <s v="INOXLEISUR"/>
    <s v="INE312H01016"/>
    <x v="9"/>
    <s v="Leisure &amp; Recreation"/>
    <d v="2022-09-05T00:00:00"/>
    <n v="523.65"/>
    <n v="3.63"/>
    <n v="299"/>
    <n v="622.29999999999995"/>
    <n v="158.19999999999999"/>
    <n v="622.29999999999995"/>
    <n v="158.19999999999999"/>
    <n v="622.29999999999995"/>
    <n v="18.95"/>
    <n v="622.29999999999995"/>
    <n v="6412.4"/>
    <n v="6057.01"/>
    <n v="2.5499999999999998"/>
    <n v="-10.75"/>
    <n v="4.8099999999999996"/>
    <n v="70.400000000000006"/>
    <n v="25.14"/>
    <n v="16.34"/>
    <n v="24.72"/>
    <m/>
    <n v="23.72"/>
    <n v="8.57"/>
    <n v="4.28"/>
    <n v="3.36"/>
    <m/>
    <n v="0"/>
    <n v="12.57"/>
    <n v="5.16"/>
    <n v="83.44"/>
    <n v="-4.91"/>
    <n v="61.13"/>
    <n v="6.29"/>
    <n v="0.28999999999999998"/>
    <x v="158"/>
    <n v="0.16"/>
    <x v="0"/>
    <x v="0"/>
  </r>
  <r>
    <x v="448"/>
    <n v="539448"/>
    <s v="INDIGO"/>
    <s v="INE646L01027"/>
    <x v="9"/>
    <s v="Air Transport"/>
    <d v="2022-09-05T00:00:00"/>
    <n v="2019.9"/>
    <n v="-0.47"/>
    <n v="1511.75"/>
    <n v="2380"/>
    <n v="765.05"/>
    <n v="2380"/>
    <n v="691"/>
    <n v="2380"/>
    <n v="691"/>
    <n v="2380"/>
    <n v="77834.66"/>
    <n v="63840.11"/>
    <n v="2.29"/>
    <n v="1.7"/>
    <n v="11.44"/>
    <n v="2.76"/>
    <n v="7.17"/>
    <n v="9.81"/>
    <m/>
    <m/>
    <n v="32.1"/>
    <n v="-10.96"/>
    <n v="7.95"/>
    <n v="-1.29"/>
    <m/>
    <n v="0"/>
    <n v="19.13"/>
    <n v="2.1800000000000002"/>
    <n v="37.229999999999997"/>
    <n v="-105.13"/>
    <n v="-184.23"/>
    <n v="54.26"/>
    <n v="-17.61"/>
    <x v="158"/>
    <n v="0.15"/>
    <x v="0"/>
    <x v="0"/>
  </r>
  <r>
    <x v="449"/>
    <n v="532947"/>
    <s v="IRB"/>
    <s v="INE821I01014"/>
    <x v="13"/>
    <s v="Construction"/>
    <d v="2022-09-05T00:00:00"/>
    <n v="240.9"/>
    <n v="2.93"/>
    <n v="165.1"/>
    <n v="346.95"/>
    <n v="45.6"/>
    <n v="346.95"/>
    <n v="45.6"/>
    <n v="346.95"/>
    <n v="45.6"/>
    <n v="346.95"/>
    <n v="14553.99"/>
    <n v="27853.75"/>
    <n v="-0.52"/>
    <n v="-1.29"/>
    <n v="5.73"/>
    <n v="36.840000000000003"/>
    <n v="52.33"/>
    <n v="2.5"/>
    <n v="6.62"/>
    <n v="22.3"/>
    <n v="8.3800000000000008"/>
    <n v="1.1200000000000001"/>
    <n v="0.8"/>
    <n v="12.61"/>
    <n v="8.48"/>
    <n v="0"/>
    <n v="7.46"/>
    <n v="2.38"/>
    <n v="39.97"/>
    <n v="10.81"/>
    <n v="214.64"/>
    <n v="6.03"/>
    <n v="-38.89"/>
    <x v="158"/>
    <n v="0.31"/>
    <x v="0"/>
    <x v="0"/>
  </r>
  <r>
    <x v="450"/>
    <n v="523610"/>
    <s v="ITI"/>
    <s v="INE248A01017"/>
    <x v="14"/>
    <s v="Communication Equipment"/>
    <d v="2022-09-05T00:00:00"/>
    <n v="115.3"/>
    <n v="1.81"/>
    <n v="81"/>
    <n v="133.5"/>
    <n v="44.8"/>
    <n v="151.65"/>
    <n v="44.8"/>
    <n v="164.9"/>
    <n v="6.7"/>
    <n v="164.9"/>
    <n v="10859.46"/>
    <n v="11578.3"/>
    <n v="1.1000000000000001"/>
    <n v="-2.21"/>
    <n v="23.38"/>
    <n v="-1.2"/>
    <n v="19.63"/>
    <n v="3.32"/>
    <n v="18.21"/>
    <n v="100.51"/>
    <n v="71.760000000000005"/>
    <n v="4.1900000000000004"/>
    <n v="39.5"/>
    <n v="4.8099999999999996"/>
    <n v="-2.17"/>
    <n v="0"/>
    <n v="32.75"/>
    <n v="6.04"/>
    <n v="114.22"/>
    <n v="1.1499999999999999"/>
    <n v="27.53"/>
    <n v="1.02"/>
    <n v="-0.19"/>
    <x v="158"/>
    <n v="0.14000000000000001"/>
    <x v="2"/>
    <x v="0"/>
  </r>
  <r>
    <x v="451"/>
    <n v="539597"/>
    <s v="JSLHISAR"/>
    <s v="INE455T01018"/>
    <x v="11"/>
    <s v="Stainless Steel"/>
    <d v="2022-09-05T00:00:00"/>
    <n v="247.1"/>
    <n v="0.59"/>
    <n v="189"/>
    <n v="433.5"/>
    <n v="30.4"/>
    <n v="433.5"/>
    <n v="30.4"/>
    <n v="433.5"/>
    <n v="24.05"/>
    <n v="433.5"/>
    <n v="5780.4"/>
    <n v="7254.27"/>
    <n v="-1.34"/>
    <n v="8.64"/>
    <n v="8.2799999999999994"/>
    <n v="-12.34"/>
    <n v="60.29"/>
    <n v="6.64"/>
    <m/>
    <n v="3.05"/>
    <n v="6.03"/>
    <n v="1.1299999999999999"/>
    <n v="1.41"/>
    <n v="28.66"/>
    <n v="0.04"/>
    <n v="0"/>
    <n v="3.3"/>
    <n v="0.37"/>
    <n v="4.43"/>
    <n v="80.2"/>
    <n v="216.77"/>
    <n v="55.32"/>
    <n v="35.96"/>
    <x v="158"/>
    <n v="0.43"/>
    <x v="0"/>
    <x v="0"/>
  </r>
  <r>
    <x v="452"/>
    <n v="532508"/>
    <s v="JSL"/>
    <s v="INE220G01021"/>
    <x v="11"/>
    <s v="Stainless Steel"/>
    <d v="2022-09-05T00:00:00"/>
    <n v="129"/>
    <n v="0"/>
    <n v="95.05"/>
    <n v="224.6"/>
    <n v="21.4"/>
    <n v="224.6"/>
    <n v="21"/>
    <n v="224.6"/>
    <n v="14.2"/>
    <n v="243.8"/>
    <n v="6771.01"/>
    <n v="9813.7199999999993"/>
    <n v="0.04"/>
    <n v="9.09"/>
    <n v="11.11"/>
    <n v="-14.88"/>
    <n v="62.43"/>
    <n v="5.03"/>
    <n v="6.18"/>
    <n v="3.56"/>
    <n v="9.5500000000000007"/>
    <n v="1.23"/>
    <n v="1.1599999999999999"/>
    <n v="27.44"/>
    <n v="0.16"/>
    <n v="0"/>
    <n v="3.27"/>
    <n v="0.3"/>
    <n v="5.18"/>
    <n v="36.15"/>
    <n v="104.44"/>
    <n v="26.84"/>
    <n v="9.6199999999999992"/>
    <x v="158"/>
    <n v="0.43"/>
    <x v="0"/>
    <x v="0"/>
  </r>
  <r>
    <x v="453"/>
    <n v="532286"/>
    <s v="JINDALSTEL"/>
    <s v="INE749A01030"/>
    <x v="11"/>
    <s v="Sponge Iron"/>
    <d v="2022-09-05T00:00:00"/>
    <n v="425.65"/>
    <n v="1.78"/>
    <n v="304.2"/>
    <n v="577.79999999999995"/>
    <n v="62"/>
    <n v="577.79999999999995"/>
    <n v="62"/>
    <n v="577.79999999999995"/>
    <n v="1.85"/>
    <n v="796.1"/>
    <n v="43251.74"/>
    <n v="64801.08"/>
    <n v="1.43"/>
    <n v="11.19"/>
    <n v="17.100000000000001"/>
    <n v="8.42"/>
    <n v="64.540000000000006"/>
    <n v="24.95"/>
    <n v="1.89"/>
    <n v="5.61"/>
    <n v="14.75"/>
    <n v="1.1499999999999999"/>
    <n v="0.7"/>
    <n v="18.97"/>
    <n v="0.11"/>
    <n v="0"/>
    <n v="4.4800000000000004"/>
    <n v="0.81"/>
    <n v="3.62"/>
    <n v="75.53"/>
    <n v="368.75"/>
    <n v="117.26"/>
    <n v="40.96"/>
    <x v="158"/>
    <n v="0.26"/>
    <x v="0"/>
    <x v="0"/>
  </r>
  <r>
    <x v="454"/>
    <n v="523398"/>
    <s v="JCHAC"/>
    <s v="INE782A01015"/>
    <x v="10"/>
    <s v="ACs &amp; Refrigerators"/>
    <d v="2022-09-05T00:00:00"/>
    <n v="1583.3"/>
    <n v="0.41"/>
    <n v="1445"/>
    <n v="2369"/>
    <n v="1442.6"/>
    <n v="3484.4"/>
    <n v="1442.6"/>
    <n v="3484.4"/>
    <n v="9.1"/>
    <n v="3484.4"/>
    <n v="4350.8100000000004"/>
    <n v="4297.3500000000004"/>
    <n v="6.89"/>
    <n v="3.71"/>
    <n v="-10.130000000000001"/>
    <n v="-28.1"/>
    <n v="-0.18"/>
    <n v="-4.54"/>
    <n v="29.85"/>
    <n v="173.62"/>
    <n v="67.84"/>
    <n v="5.9"/>
    <n v="8.49"/>
    <n v="1.22"/>
    <n v="-8.93"/>
    <n v="0"/>
    <n v="37.159999999999997"/>
    <n v="1.63"/>
    <n v="-79.209999999999994"/>
    <n v="9.2200000000000006"/>
    <n v="271.38"/>
    <n v="-20.2"/>
    <n v="-39.08"/>
    <x v="158"/>
    <n v="0.33"/>
    <x v="0"/>
    <x v="1"/>
  </r>
  <r>
    <x v="455"/>
    <n v="535648"/>
    <s v="JUSTDIAL"/>
    <s v="INE599M01018"/>
    <x v="9"/>
    <s v="E-Commerce"/>
    <d v="2022-09-05T00:00:00"/>
    <n v="621.04999999999995"/>
    <n v="2.5"/>
    <n v="520"/>
    <n v="1051"/>
    <n v="250"/>
    <n v="1138"/>
    <n v="250"/>
    <n v="1138"/>
    <n v="250"/>
    <n v="1894.7"/>
    <n v="5215.8900000000003"/>
    <n v="5044.7700000000004"/>
    <n v="1.68"/>
    <n v="4.1900000000000004"/>
    <n v="-4.59"/>
    <n v="-37.42"/>
    <n v="-4.58"/>
    <n v="10.28"/>
    <m/>
    <n v="200.69"/>
    <n v="21.99"/>
    <n v="1.52"/>
    <n v="3.24"/>
    <n v="1.43"/>
    <n v="23.76"/>
    <n v="0"/>
    <n v="80.34"/>
    <n v="7.82"/>
    <n v="37.49"/>
    <n v="3.08"/>
    <n v="407.87"/>
    <n v="22.48"/>
    <n v="40.44"/>
    <x v="158"/>
    <n v="0.41"/>
    <x v="0"/>
    <x v="1"/>
  </r>
  <r>
    <x v="456"/>
    <n v="543278"/>
    <s v="KALYANKJIL"/>
    <s v="INE303R01014"/>
    <x v="10"/>
    <s v="Gems, Jewellery &amp; Accessories"/>
    <d v="2022-09-05T00:00:00"/>
    <n v="82.6"/>
    <n v="-2.59"/>
    <n v="55.05"/>
    <n v="85.8"/>
    <m/>
    <m/>
    <m/>
    <m/>
    <n v="55.05"/>
    <n v="89.75"/>
    <n v="8503.09"/>
    <n v="11320.83"/>
    <n v="3.9"/>
    <n v="17.5"/>
    <n v="36.53"/>
    <n v="24.77"/>
    <m/>
    <m/>
    <m/>
    <n v="22.17"/>
    <n v="29.79"/>
    <n v="2.62"/>
    <n v="2.2400000000000002"/>
    <n v="7.75"/>
    <n v="0"/>
    <n v="0"/>
    <n v="10.77"/>
    <n v="0.68"/>
    <n v="34.71"/>
    <n v="3.72"/>
    <n v="31.5"/>
    <n v="2.38"/>
    <n v="-0.42"/>
    <x v="158"/>
    <n v="0.04"/>
    <x v="0"/>
    <x v="0"/>
  </r>
  <r>
    <x v="457"/>
    <n v="543308"/>
    <s v="KIMS"/>
    <s v="INE967H01017"/>
    <x v="0"/>
    <s v="Health Services"/>
    <d v="2022-09-05T00:00:00"/>
    <n v="1271.75"/>
    <n v="0.72"/>
    <n v="1000"/>
    <n v="1565"/>
    <m/>
    <m/>
    <m/>
    <m/>
    <n v="937.55"/>
    <n v="1565"/>
    <n v="10158.33"/>
    <n v="10059.67"/>
    <n v="5.21"/>
    <n v="5.28"/>
    <n v="1.57"/>
    <n v="2.64"/>
    <m/>
    <m/>
    <m/>
    <n v="32.4"/>
    <n v="48.93"/>
    <n v="6.93"/>
    <n v="7.54"/>
    <n v="4.6100000000000003"/>
    <n v="2.84"/>
    <n v="0"/>
    <n v="18.96"/>
    <n v="6.07"/>
    <n v="31.35"/>
    <n v="39.18"/>
    <n v="183.26"/>
    <n v="40.49"/>
    <n v="20.260000000000002"/>
    <x v="158"/>
    <n v="0.19"/>
    <x v="0"/>
    <x v="0"/>
  </r>
  <r>
    <x v="458"/>
    <n v="543398"/>
    <s v="LATENTVIEW"/>
    <s v="INE0I7C01011"/>
    <x v="4"/>
    <s v="Software"/>
    <d v="2022-09-05T00:00:00"/>
    <n v="382.15"/>
    <n v="-1.65"/>
    <n v="305.25"/>
    <n v="755"/>
    <m/>
    <m/>
    <m/>
    <m/>
    <n v="305.25"/>
    <n v="755"/>
    <n v="7650.11"/>
    <n v="7019.72"/>
    <n v="2.2200000000000002"/>
    <n v="3.52"/>
    <n v="-2.04"/>
    <m/>
    <m/>
    <m/>
    <m/>
    <n v="59.07"/>
    <n v="91.75"/>
    <n v="7.25"/>
    <n v="7.67"/>
    <n v="1.96"/>
    <m/>
    <n v="0"/>
    <n v="49.1"/>
    <n v="18.760000000000002"/>
    <n v="87.5"/>
    <m/>
    <m/>
    <n v="4.3600000000000003"/>
    <n v="5.92"/>
    <x v="158"/>
    <n v="0.49"/>
    <x v="0"/>
    <x v="0"/>
  </r>
  <r>
    <x v="459"/>
    <n v="541233"/>
    <s v="LEMONTREE"/>
    <s v="INE970X01018"/>
    <x v="9"/>
    <s v="Hotels"/>
    <d v="2022-09-05T00:00:00"/>
    <n v="73.05"/>
    <n v="1.46"/>
    <n v="38.5"/>
    <n v="79.099999999999994"/>
    <n v="13.8"/>
    <n v="79.099999999999994"/>
    <m/>
    <m/>
    <n v="13.8"/>
    <n v="91"/>
    <n v="5791.32"/>
    <n v="7350.51"/>
    <n v="5.64"/>
    <n v="6.56"/>
    <n v="6.56"/>
    <n v="86.11"/>
    <n v="12.39"/>
    <m/>
    <m/>
    <m/>
    <n v="112.28"/>
    <n v="6.85"/>
    <n v="4.74"/>
    <n v="1.89"/>
    <m/>
    <n v="0"/>
    <n v="32.72"/>
    <n v="10.49"/>
    <n v="42.8"/>
    <n v="-0.42"/>
    <n v="10.68"/>
    <n v="1.71"/>
    <n v="-1.25"/>
    <x v="158"/>
    <n v="0.08"/>
    <x v="0"/>
    <x v="0"/>
  </r>
  <r>
    <x v="460"/>
    <n v="543287"/>
    <s v="LODHA"/>
    <s v="INE670K01029"/>
    <x v="13"/>
    <s v="Real Estate"/>
    <d v="2022-09-05T00:00:00"/>
    <n v="1103.7"/>
    <n v="1.38"/>
    <n v="814.2"/>
    <n v="1539"/>
    <m/>
    <m/>
    <m/>
    <m/>
    <n v="421.15"/>
    <n v="1539"/>
    <n v="52913.120000000003"/>
    <n v="62400.25"/>
    <n v="4.37"/>
    <n v="6.41"/>
    <n v="1.1499999999999999"/>
    <n v="1.39"/>
    <m/>
    <m/>
    <m/>
    <n v="40.32"/>
    <n v="43.69"/>
    <n v="4.4400000000000004"/>
    <n v="4.93"/>
    <n v="4.17"/>
    <n v="0.15"/>
    <n v="0"/>
    <n v="25.42"/>
    <n v="5.14"/>
    <n v="26.48"/>
    <n v="27.25"/>
    <n v="247.17"/>
    <n v="41.5"/>
    <n v="-2.4700000000000002"/>
    <x v="158"/>
    <n v="0.28000000000000003"/>
    <x v="0"/>
    <x v="0"/>
  </r>
  <r>
    <x v="461"/>
    <n v="533088"/>
    <s v="MHRIL"/>
    <s v="INE998I01010"/>
    <x v="9"/>
    <s v="Hotels"/>
    <d v="2022-09-05T00:00:00"/>
    <n v="289.2"/>
    <n v="1.81"/>
    <n v="185.6"/>
    <n v="300"/>
    <n v="81.2"/>
    <n v="300"/>
    <n v="81.2"/>
    <n v="300"/>
    <n v="81.2"/>
    <n v="326.67"/>
    <n v="5806.01"/>
    <n v="5926.96"/>
    <n v="10"/>
    <n v="25.3"/>
    <n v="30.74"/>
    <n v="28.95"/>
    <n v="28.12"/>
    <n v="3.69"/>
    <n v="9.2100000000000009"/>
    <n v="48.92"/>
    <n v="38.5"/>
    <n v="6.76"/>
    <n v="5.64"/>
    <n v="6.88"/>
    <n v="-3.44"/>
    <n v="0"/>
    <n v="11.03"/>
    <n v="2.58"/>
    <n v="11.66"/>
    <n v="5.9"/>
    <n v="42.7"/>
    <n v="24.92"/>
    <n v="14.03"/>
    <x v="158"/>
    <n v="0.04"/>
    <x v="0"/>
    <x v="0"/>
  </r>
  <r>
    <x v="462"/>
    <n v="500109"/>
    <s v="MRPL"/>
    <s v="INE103A01014"/>
    <x v="12"/>
    <s v="Oil Refineries &amp; Marketing"/>
    <d v="2022-09-05T00:00:00"/>
    <n v="71.900000000000006"/>
    <n v="-1.1000000000000001"/>
    <n v="37.049999999999997"/>
    <n v="127.65"/>
    <n v="20.75"/>
    <n v="127.65"/>
    <n v="20.75"/>
    <n v="146.69999999999999"/>
    <n v="4.7"/>
    <n v="149"/>
    <n v="12601.19"/>
    <n v="33773.949999999997"/>
    <n v="-1.64"/>
    <n v="-0.76"/>
    <n v="-16.59"/>
    <n v="64.91"/>
    <n v="16.61"/>
    <n v="-11.89"/>
    <n v="1.59"/>
    <n v="2.14"/>
    <n v="7.2"/>
    <n v="1.27"/>
    <n v="1.21"/>
    <n v="25.29"/>
    <n v="-1"/>
    <n v="0"/>
    <n v="3.56"/>
    <n v="0.12"/>
    <n v="2.69"/>
    <n v="33.69"/>
    <n v="56.58"/>
    <n v="26.78"/>
    <n v="18.46"/>
    <x v="158"/>
    <n v="0.44"/>
    <x v="0"/>
    <x v="0"/>
  </r>
  <r>
    <x v="463"/>
    <n v="500271"/>
    <s v="MFSL"/>
    <s v="INE180A01020"/>
    <x v="6"/>
    <s v="Misc. Fin.services"/>
    <d v="2022-09-05T00:00:00"/>
    <n v="804.1"/>
    <n v="-1.36"/>
    <n v="696.5"/>
    <n v="1137"/>
    <n v="276.35000000000002"/>
    <n v="1148.05"/>
    <n v="276.35000000000002"/>
    <n v="1148.05"/>
    <n v="8.84"/>
    <n v="1148.05"/>
    <n v="27750.68"/>
    <n v="-81955.100000000006"/>
    <n v="-0.04"/>
    <n v="-2.2400000000000002"/>
    <n v="0.32"/>
    <n v="-24.63"/>
    <n v="24.27"/>
    <n v="5.88"/>
    <n v="16.21"/>
    <n v="96.33"/>
    <n v="91.2"/>
    <n v="6.94"/>
    <n v="6.51"/>
    <n v="-0.53"/>
    <n v="-8.23"/>
    <n v="0"/>
    <n v="-193.53"/>
    <n v="93.79"/>
    <n v="3.27"/>
    <n v="8.36"/>
    <n v="115.99"/>
    <n v="246.17"/>
    <n v="11.15"/>
    <x v="158"/>
    <n v="0.28999999999999998"/>
    <x v="0"/>
    <x v="0"/>
  </r>
  <r>
    <x v="464"/>
    <n v="543220"/>
    <s v="MAXHEALTH"/>
    <s v="INE027H01010"/>
    <x v="0"/>
    <s v="Health Services"/>
    <d v="2022-09-05T00:00:00"/>
    <n v="378.9"/>
    <n v="-0.28000000000000003"/>
    <n v="321.85000000000002"/>
    <n v="472.6"/>
    <m/>
    <m/>
    <m/>
    <m/>
    <n v="97.15"/>
    <n v="472.6"/>
    <n v="36768.54"/>
    <n v="37152.32"/>
    <n v="0.05"/>
    <n v="0.16"/>
    <n v="1.66"/>
    <n v="-0.34"/>
    <m/>
    <m/>
    <m/>
    <n v="58.27"/>
    <n v="65.87"/>
    <n v="5.7"/>
    <n v="5.8"/>
    <n v="2.72"/>
    <n v="0.61"/>
    <n v="0"/>
    <n v="33.909999999999997"/>
    <n v="9.1999999999999993"/>
    <n v="311.97000000000003"/>
    <n v="6.51"/>
    <n v="66.569999999999993"/>
    <n v="1.22"/>
    <n v="-4.5"/>
    <x v="158"/>
    <n v="0.2"/>
    <x v="0"/>
    <x v="0"/>
  </r>
  <r>
    <x v="465"/>
    <n v="543427"/>
    <s v="MEDPLUS"/>
    <s v="INE804L01022"/>
    <x v="0"/>
    <s v="Health Services"/>
    <d v="2022-09-05T00:00:00"/>
    <n v="741.5"/>
    <n v="0.52"/>
    <n v="690.45"/>
    <n v="1343"/>
    <m/>
    <m/>
    <m/>
    <m/>
    <n v="690.45"/>
    <n v="1343"/>
    <n v="8795.81"/>
    <n v="8807.65"/>
    <n v="-0.72"/>
    <n v="-0.32"/>
    <n v="-15.28"/>
    <m/>
    <m/>
    <m/>
    <m/>
    <n v="91.81"/>
    <n v="180.32"/>
    <n v="6.19"/>
    <n v="6.48"/>
    <n v="1.7"/>
    <m/>
    <n v="0"/>
    <n v="36.97"/>
    <n v="2.33"/>
    <n v="3042.48"/>
    <m/>
    <m/>
    <n v="64.53"/>
    <n v="-4789.93"/>
    <x v="158"/>
    <n v="0.45"/>
    <x v="0"/>
    <x v="0"/>
  </r>
  <r>
    <x v="466"/>
    <n v="513377"/>
    <s v="MMTC"/>
    <s v="INE123F01029"/>
    <x v="9"/>
    <s v="Trading"/>
    <d v="2022-09-05T00:00:00"/>
    <n v="41.65"/>
    <n v="-0.24"/>
    <n v="31"/>
    <n v="64.8"/>
    <n v="9.9"/>
    <n v="64.8"/>
    <n v="9.9"/>
    <n v="67.8"/>
    <n v="0.4"/>
    <n v="1897.72"/>
    <n v="6247.5"/>
    <n v="8419.2000000000007"/>
    <n v="-1.3"/>
    <n v="5.84"/>
    <n v="2.08"/>
    <n v="-9.5500000000000007"/>
    <n v="27.7"/>
    <n v="1.43"/>
    <n v="-21.95"/>
    <m/>
    <n v="77.91"/>
    <n v="-20.420000000000002"/>
    <n v="3.42"/>
    <n v="5.63"/>
    <m/>
    <n v="0"/>
    <n v="18.190000000000001"/>
    <n v="0.74"/>
    <n v="3.67"/>
    <n v="-1.92"/>
    <n v="-2.04"/>
    <n v="11.36"/>
    <n v="12.22"/>
    <x v="158"/>
    <n v="0.36"/>
    <x v="0"/>
    <x v="0"/>
  </r>
  <r>
    <x v="467"/>
    <n v="532798"/>
    <s v="NETWORK18"/>
    <s v="INE870H01013"/>
    <x v="9"/>
    <s v="Media &amp; Entertainment"/>
    <d v="2022-09-05T00:00:00"/>
    <n v="75.599999999999994"/>
    <n v="5.44"/>
    <n v="49.75"/>
    <n v="117.5"/>
    <n v="14.7"/>
    <n v="117.5"/>
    <n v="14.7"/>
    <n v="117.5"/>
    <n v="14.7"/>
    <n v="628.5"/>
    <n v="7914.93"/>
    <n v="9537.7199999999993"/>
    <n v="2.16"/>
    <n v="11.34"/>
    <n v="-1.31"/>
    <n v="45.81"/>
    <n v="49.78"/>
    <n v="8.11"/>
    <n v="10.06"/>
    <n v="40.659999999999997"/>
    <n v="51.04"/>
    <n v="10.24"/>
    <n v="5.03"/>
    <n v="9.3800000000000008"/>
    <n v="1.1100000000000001"/>
    <n v="0"/>
    <n v="9.6"/>
    <n v="1.32"/>
    <n v="5.88"/>
    <n v="1.86"/>
    <n v="7.38"/>
    <n v="13"/>
    <n v="9.6999999999999993"/>
    <x v="158"/>
    <n v="0.36"/>
    <x v="0"/>
    <x v="0"/>
  </r>
  <r>
    <x v="468"/>
    <n v="543334"/>
    <s v="NUVOCO"/>
    <s v="INE118D01016"/>
    <x v="8"/>
    <s v="Cement"/>
    <d v="2022-09-05T00:00:00"/>
    <n v="349.3"/>
    <n v="-1.44"/>
    <n v="260.25"/>
    <n v="577.9"/>
    <m/>
    <m/>
    <m/>
    <m/>
    <n v="260"/>
    <n v="577.9"/>
    <n v="12464.75"/>
    <n v="17750.41"/>
    <n v="-0.68"/>
    <n v="2.96"/>
    <n v="14.47"/>
    <n v="-37.72"/>
    <m/>
    <m/>
    <m/>
    <m/>
    <n v="578.46"/>
    <n v="1.41"/>
    <n v="1.48"/>
    <n v="2.87"/>
    <m/>
    <n v="0"/>
    <n v="12.74"/>
    <n v="1.28"/>
    <n v="10.210000000000001"/>
    <n v="-1.73"/>
    <n v="247.56"/>
    <n v="34.18"/>
    <n v="8.01"/>
    <x v="158"/>
    <n v="0.4"/>
    <x v="0"/>
    <x v="0"/>
  </r>
  <r>
    <x v="469"/>
    <n v="543396"/>
    <s v="PAYTM"/>
    <s v="INE982J01020"/>
    <x v="9"/>
    <s v="E-Commerce"/>
    <d v="2022-09-05T00:00:00"/>
    <n v="708.7"/>
    <n v="-2.54"/>
    <n v="510.05"/>
    <n v="1961.05"/>
    <m/>
    <m/>
    <m/>
    <m/>
    <n v="510.05"/>
    <n v="1961.05"/>
    <n v="45981.99"/>
    <n v="42007.06"/>
    <n v="-7"/>
    <n v="-12.4"/>
    <n v="13.67"/>
    <m/>
    <m/>
    <m/>
    <m/>
    <m/>
    <m/>
    <n v="3.68"/>
    <n v="2.88"/>
    <n v="-5.49"/>
    <m/>
    <n v="0"/>
    <n v="-18.52"/>
    <n v="7.98"/>
    <n v="-37.19"/>
    <n v="-40.950000000000003"/>
    <n v="192.79"/>
    <n v="-19.05"/>
    <n v="-34.86"/>
    <x v="158"/>
    <n v="0.64"/>
    <x v="0"/>
    <x v="0"/>
  </r>
  <r>
    <x v="470"/>
    <n v="543390"/>
    <s v="POLICYBZR"/>
    <s v="INE417T01026"/>
    <x v="9"/>
    <s v="E-Commerce"/>
    <d v="2022-09-05T00:00:00"/>
    <n v="495.35"/>
    <n v="2.4900000000000002"/>
    <n v="454.3"/>
    <n v="1470"/>
    <m/>
    <m/>
    <m/>
    <m/>
    <n v="454.3"/>
    <n v="1470"/>
    <n v="22207.54"/>
    <n v="19765.2"/>
    <n v="-3.28"/>
    <n v="-9.91"/>
    <n v="-24.87"/>
    <m/>
    <m/>
    <m/>
    <m/>
    <m/>
    <m/>
    <n v="4.26"/>
    <n v="4.76"/>
    <n v="-0.64"/>
    <m/>
    <n v="0"/>
    <n v="-222.39"/>
    <n v="15.59"/>
    <n v="773.62"/>
    <m/>
    <m/>
    <n v="1248.0899999999999"/>
    <n v="-3273"/>
    <x v="158"/>
    <n v="0.66"/>
    <x v="0"/>
    <x v="0"/>
  </r>
  <r>
    <x v="471"/>
    <n v="540173"/>
    <s v="PNBHOUSING"/>
    <s v="INE572E01012"/>
    <x v="6"/>
    <s v="Housing Finance"/>
    <d v="2022-09-05T00:00:00"/>
    <n v="375.7"/>
    <n v="-1.0900000000000001"/>
    <n v="311.45"/>
    <n v="675.95"/>
    <n v="145.65"/>
    <n v="925"/>
    <n v="145.65"/>
    <n v="1675"/>
    <n v="145.65"/>
    <n v="1717.65"/>
    <n v="6358.61"/>
    <n v="52998.9"/>
    <n v="5.8"/>
    <n v="8.5399999999999991"/>
    <n v="14.06"/>
    <n v="-41.81"/>
    <n v="-16.309999999999999"/>
    <n v="-25.07"/>
    <m/>
    <n v="7.68"/>
    <n v="10.84"/>
    <n v="0.63"/>
    <n v="1.05"/>
    <n v="9.51"/>
    <n v="0.81"/>
    <n v="0"/>
    <n v="10.55"/>
    <n v="1.08"/>
    <n v="1.02"/>
    <n v="48.92"/>
    <n v="593.75"/>
    <n v="371.06"/>
    <n v="329.69"/>
    <x v="158"/>
    <n v="0.44"/>
    <x v="0"/>
    <x v="1"/>
  </r>
  <r>
    <x v="472"/>
    <n v="500338"/>
    <s v="PRSMJOHNSN"/>
    <s v="INE010A01011"/>
    <x v="8"/>
    <s v="Cement"/>
    <d v="2022-09-05T00:00:00"/>
    <n v="126.25"/>
    <n v="0.28000000000000003"/>
    <n v="96.65"/>
    <n v="160"/>
    <n v="25.7"/>
    <n v="160"/>
    <n v="25.7"/>
    <n v="160"/>
    <n v="3.1"/>
    <n v="160"/>
    <n v="6354.88"/>
    <n v="7498.47"/>
    <n v="-0.98"/>
    <n v="5.83"/>
    <n v="16.2"/>
    <n v="-1.41"/>
    <n v="13.59"/>
    <n v="3.17"/>
    <n v="9.89"/>
    <n v="73.290000000000006"/>
    <n v="36.799999999999997"/>
    <n v="4.8600000000000003"/>
    <n v="4.38"/>
    <n v="3.61"/>
    <n v="3.08"/>
    <n v="0"/>
    <n v="13.29"/>
    <n v="0.96"/>
    <n v="11.24"/>
    <n v="1.72"/>
    <n v="25.91"/>
    <n v="11.23"/>
    <n v="0.56000000000000005"/>
    <x v="158"/>
    <n v="0.21"/>
    <x v="0"/>
    <x v="0"/>
  </r>
  <r>
    <x v="473"/>
    <n v="532689"/>
    <s v="PVR"/>
    <s v="INE191H01014"/>
    <x v="9"/>
    <s v="Leisure &amp; Recreation"/>
    <d v="2022-09-05T00:00:00"/>
    <n v="1937.65"/>
    <n v="4.21"/>
    <n v="1224.05"/>
    <n v="2214.85"/>
    <n v="705.33"/>
    <n v="2214.85"/>
    <n v="705.33"/>
    <n v="2214.85"/>
    <n v="56.46"/>
    <n v="2214.85"/>
    <n v="11879.31"/>
    <n v="12272.69"/>
    <n v="5.7"/>
    <n v="-9.94"/>
    <n v="6.64"/>
    <n v="44.71"/>
    <n v="9.8800000000000008"/>
    <n v="8.5299999999999994"/>
    <n v="26.93"/>
    <m/>
    <n v="51.39"/>
    <n v="8.41"/>
    <n v="5.98"/>
    <n v="4.26"/>
    <m/>
    <n v="0"/>
    <n v="14.4"/>
    <n v="5.27"/>
    <n v="71.22"/>
    <n v="-35.270000000000003"/>
    <n v="231.16"/>
    <n v="27.34"/>
    <n v="7.27"/>
    <x v="158"/>
    <n v="0.13"/>
    <x v="0"/>
    <x v="0"/>
  </r>
  <r>
    <x v="474"/>
    <n v="540065"/>
    <s v="RBLBANK"/>
    <s v="INE976G01028"/>
    <x v="6"/>
    <s v="Banking"/>
    <d v="2022-09-05T00:00:00"/>
    <n v="124.05"/>
    <n v="1.76"/>
    <n v="74.150000000000006"/>
    <n v="221.3"/>
    <n v="74.150000000000006"/>
    <n v="415"/>
    <n v="74.150000000000006"/>
    <n v="716.55"/>
    <n v="74.150000000000006"/>
    <n v="716.55"/>
    <n v="7433.99"/>
    <n v="854.57"/>
    <n v="-0.32"/>
    <n v="28.95"/>
    <n v="17.03"/>
    <n v="-27.96"/>
    <n v="-27.45"/>
    <n v="-25.32"/>
    <m/>
    <n v="14.73"/>
    <n v="26.35"/>
    <n v="0.57999999999999996"/>
    <n v="1.17"/>
    <n v="666.69"/>
    <n v="0.51"/>
    <n v="0"/>
    <n v="0.35"/>
    <n v="0.87"/>
    <n v="1.1499999999999999"/>
    <n v="8.42"/>
    <n v="212.31"/>
    <n v="107.57"/>
    <n v="52.76"/>
    <x v="158"/>
    <n v="0.44"/>
    <x v="0"/>
    <x v="1"/>
  </r>
  <r>
    <x v="475"/>
    <n v="543248"/>
    <s v="RBA"/>
    <s v="INE07T201019"/>
    <x v="9"/>
    <s v="Restaurants"/>
    <d v="2022-09-05T00:00:00"/>
    <n v="133.15"/>
    <n v="2.0299999999999998"/>
    <n v="86.5"/>
    <n v="171.9"/>
    <m/>
    <m/>
    <m/>
    <m/>
    <n v="86.5"/>
    <n v="219.15"/>
    <n v="6568.25"/>
    <n v="5907.38"/>
    <n v="2.23"/>
    <n v="10.36"/>
    <n v="26.33"/>
    <n v="-15.22"/>
    <m/>
    <m/>
    <m/>
    <m/>
    <m/>
    <n v="3.43"/>
    <n v="3.28"/>
    <n v="0.43"/>
    <m/>
    <n v="0"/>
    <n v="39.799999999999997"/>
    <n v="5.81"/>
    <n v="94.97"/>
    <n v="-1.45"/>
    <n v="38.83"/>
    <n v="1.4"/>
    <n v="-3.16"/>
    <x v="158"/>
    <n v="0.23"/>
    <x v="0"/>
    <x v="0"/>
  </r>
  <r>
    <x v="476"/>
    <n v="500368"/>
    <s v="PATANJALI"/>
    <s v="INE619A01035"/>
    <x v="2"/>
    <s v="Soyabean Prod."/>
    <d v="2022-09-05T00:00:00"/>
    <n v="1317.8"/>
    <n v="4.91"/>
    <n v="700.05"/>
    <n v="1324.35"/>
    <n v="3.32"/>
    <n v="1535"/>
    <n v="3.28"/>
    <n v="1535"/>
    <n v="3.28"/>
    <n v="1535"/>
    <n v="47882.87"/>
    <n v="48915.91"/>
    <n v="16.260000000000002"/>
    <n v="17.5"/>
    <n v="21.25"/>
    <n v="24.87"/>
    <n v="564.07000000000005"/>
    <n v="133.1"/>
    <n v="31.76"/>
    <n v="54.78"/>
    <n v="27.21"/>
    <n v="4.47"/>
    <n v="5.57"/>
    <n v="3.57"/>
    <n v="2.64"/>
    <n v="0.38"/>
    <n v="27.86"/>
    <n v="1.83"/>
    <n v="193.65"/>
    <n v="24.15"/>
    <n v="295.92"/>
    <n v="8.36"/>
    <n v="2.0699999999999998"/>
    <x v="158"/>
    <n v="0"/>
    <x v="0"/>
    <x v="0"/>
  </r>
  <r>
    <x v="477"/>
    <n v="543397"/>
    <s v="SAPPHIRE"/>
    <s v="INE806T01012"/>
    <x v="9"/>
    <s v="Restaurants"/>
    <d v="2022-09-05T00:00:00"/>
    <n v="1362.15"/>
    <n v="0.69"/>
    <n v="909"/>
    <n v="1540"/>
    <m/>
    <m/>
    <m/>
    <m/>
    <n v="909"/>
    <n v="1540"/>
    <n v="8633.5300000000007"/>
    <n v="8259.9699999999993"/>
    <n v="8.1999999999999993"/>
    <n v="12.04"/>
    <n v="36.49"/>
    <m/>
    <m/>
    <m/>
    <m/>
    <n v="77.91"/>
    <n v="142.06"/>
    <n v="8.3000000000000007"/>
    <n v="3.43"/>
    <n v="2.73"/>
    <m/>
    <n v="0"/>
    <n v="19.940000000000001"/>
    <n v="4.3899999999999997"/>
    <n v="21.86"/>
    <n v="17.440000000000001"/>
    <n v="163.62"/>
    <n v="62.15"/>
    <n v="5.25"/>
    <x v="158"/>
    <n v="0.12"/>
    <x v="0"/>
    <x v="0"/>
  </r>
  <r>
    <x v="478"/>
    <n v="540203"/>
    <s v="SFL"/>
    <s v="INE916U01025"/>
    <x v="10"/>
    <s v="Home Furnishings"/>
    <d v="2022-09-05T00:00:00"/>
    <n v="3260.95"/>
    <n v="0.56000000000000005"/>
    <n v="2226.0500000000002"/>
    <n v="4055"/>
    <n v="1101"/>
    <n v="4055"/>
    <n v="1073.2"/>
    <n v="4055"/>
    <n v="850.1"/>
    <n v="4055"/>
    <n v="15796.12"/>
    <n v="16036.78"/>
    <n v="10.79"/>
    <n v="14.16"/>
    <n v="13.78"/>
    <n v="41.36"/>
    <n v="39.25"/>
    <n v="19.559999999999999"/>
    <m/>
    <n v="67.34"/>
    <n v="48.62"/>
    <n v="11.01"/>
    <n v="9.4600000000000009"/>
    <n v="2.62"/>
    <n v="4.49"/>
    <n v="0"/>
    <n v="37.979999999999997"/>
    <n v="5"/>
    <n v="80.12"/>
    <n v="48.09"/>
    <n v="294.18"/>
    <n v="40.409999999999997"/>
    <n v="15.82"/>
    <x v="158"/>
    <n v="0.2"/>
    <x v="0"/>
    <x v="0"/>
  </r>
  <r>
    <x v="479"/>
    <n v="532670"/>
    <s v="RENUKA"/>
    <s v="INE087H01022"/>
    <x v="2"/>
    <s v="Sugar"/>
    <d v="2022-09-05T00:00:00"/>
    <n v="47.95"/>
    <n v="0.52"/>
    <n v="24.4"/>
    <n v="63.25"/>
    <n v="3.2"/>
    <n v="63.25"/>
    <n v="3.2"/>
    <n v="63.25"/>
    <n v="3.2"/>
    <n v="123.6"/>
    <n v="10206.11"/>
    <n v="15302.23"/>
    <n v="2.46"/>
    <n v="0.84"/>
    <n v="-5.42"/>
    <n v="88.78"/>
    <n v="86.85"/>
    <n v="23.26"/>
    <n v="4.1100000000000003"/>
    <m/>
    <n v="0.93"/>
    <n v="-5.4"/>
    <n v="2.7"/>
    <n v="3.22"/>
    <m/>
    <n v="0"/>
    <n v="24.95"/>
    <n v="1.35"/>
    <n v="-75.66"/>
    <n v="-0.05"/>
    <n v="-8.8800000000000008"/>
    <n v="-0.63"/>
    <n v="-3.95"/>
    <x v="158"/>
    <n v="0.24"/>
    <x v="0"/>
    <x v="0"/>
  </r>
  <r>
    <x v="480"/>
    <n v="540673"/>
    <s v="SIS"/>
    <s v="INE285J01028"/>
    <x v="9"/>
    <s v="Misc.Other Services"/>
    <d v="2022-09-05T00:00:00"/>
    <n v="454.45"/>
    <n v="0.55000000000000004"/>
    <n v="422.05"/>
    <n v="560"/>
    <n v="313.64999999999998"/>
    <n v="624.1"/>
    <n v="313.64999999999998"/>
    <n v="702.4"/>
    <n v="313.64999999999998"/>
    <n v="702.4"/>
    <n v="6654.48"/>
    <n v="7244.84"/>
    <n v="-0.97"/>
    <n v="1.95"/>
    <n v="-2.64"/>
    <n v="-5.33"/>
    <n v="6.1"/>
    <n v="3.09"/>
    <m/>
    <n v="19.07"/>
    <n v="24.89"/>
    <n v="3.12"/>
    <n v="4.24"/>
    <n v="6.63"/>
    <n v="0.82"/>
    <n v="0"/>
    <n v="13.27"/>
    <n v="0.64"/>
    <n v="28.5"/>
    <n v="23.71"/>
    <n v="144.79"/>
    <n v="15.88"/>
    <n v="16.09"/>
    <x v="158"/>
    <n v="0.19"/>
    <x v="0"/>
    <x v="0"/>
  </r>
  <r>
    <x v="481"/>
    <n v="500285"/>
    <s v="SPICEJET"/>
    <s v="INE285B01017"/>
    <x v="9"/>
    <s v="Air Transport"/>
    <d v="2022-09-05T00:00:00"/>
    <n v="45.2"/>
    <n v="0.11"/>
    <n v="34.75"/>
    <n v="87.3"/>
    <n v="30.65"/>
    <n v="135.85"/>
    <n v="30.8"/>
    <n v="156.9"/>
    <n v="1"/>
    <n v="156.9"/>
    <n v="2720.34"/>
    <n v="3746.3"/>
    <n v="-3.21"/>
    <n v="-3.93"/>
    <n v="-4.34"/>
    <n v="-36.83"/>
    <n v="-29.76"/>
    <m/>
    <m/>
    <m/>
    <n v="13.6"/>
    <n v="-0.53"/>
    <m/>
    <n v="-9.58"/>
    <m/>
    <n v="0"/>
    <n v="-201.76"/>
    <n v="0.35"/>
    <n v="11.92"/>
    <n v="-29.85"/>
    <n v="-85.39"/>
    <n v="3.8"/>
    <n v="1.25"/>
    <x v="158"/>
    <n v="0.48"/>
    <x v="0"/>
    <x v="1"/>
  </r>
  <r>
    <x v="482"/>
    <n v="540575"/>
    <s v="STARCEMENT"/>
    <s v="INE460H01021"/>
    <x v="8"/>
    <s v="Cement"/>
    <d v="2022-09-05T00:00:00"/>
    <n v="94.5"/>
    <n v="1.07"/>
    <n v="81"/>
    <n v="111.75"/>
    <n v="56"/>
    <n v="120"/>
    <n v="56"/>
    <n v="151.9"/>
    <n v="56"/>
    <n v="151.9"/>
    <n v="3805.36"/>
    <n v="3320.21"/>
    <n v="0.69"/>
    <n v="-3.03"/>
    <n v="5.65"/>
    <n v="-11.85"/>
    <n v="0.5"/>
    <n v="-2.73"/>
    <m/>
    <n v="15.45"/>
    <n v="14.96"/>
    <n v="1.7"/>
    <n v="2.13"/>
    <n v="9.85"/>
    <n v="-7.37"/>
    <n v="0"/>
    <n v="7.99"/>
    <n v="1.6"/>
    <n v="10.8"/>
    <n v="6.09"/>
    <n v="55.32"/>
    <n v="8.5399999999999991"/>
    <n v="6.78"/>
    <x v="158"/>
    <n v="0.15"/>
    <x v="0"/>
    <x v="0"/>
  </r>
  <r>
    <x v="483"/>
    <n v="543412"/>
    <s v="STARHEALTH"/>
    <s v="INE575P01011"/>
    <x v="16"/>
    <s v="General Insurance"/>
    <d v="2022-09-05T00:00:00"/>
    <n v="758.1"/>
    <n v="2.25"/>
    <n v="469.05"/>
    <n v="940"/>
    <m/>
    <m/>
    <m/>
    <m/>
    <n v="469.05"/>
    <n v="940"/>
    <n v="43587.73"/>
    <n v="42136.94"/>
    <n v="2.4300000000000002"/>
    <n v="8.25"/>
    <n v="6.96"/>
    <m/>
    <m/>
    <m/>
    <m/>
    <m/>
    <m/>
    <n v="9.19"/>
    <n v="4.7300000000000004"/>
    <n v="0"/>
    <m/>
    <n v="0"/>
    <m/>
    <n v="4.4400000000000004"/>
    <n v="784.52"/>
    <m/>
    <m/>
    <n v="0.97"/>
    <n v="-19.64"/>
    <x v="158"/>
    <n v="0.19"/>
    <x v="0"/>
    <x v="0"/>
  </r>
  <r>
    <x v="484"/>
    <n v="542760"/>
    <s v="SWSOLAR"/>
    <s v="INE00M201021"/>
    <x v="7"/>
    <s v="Power Projects"/>
    <d v="2022-09-05T00:00:00"/>
    <n v="300.64999999999998"/>
    <n v="-0.73"/>
    <n v="273.14999999999998"/>
    <n v="509.1"/>
    <n v="69.7"/>
    <n v="665"/>
    <m/>
    <m/>
    <n v="69.7"/>
    <n v="755.5"/>
    <n v="5707.87"/>
    <n v="5920.37"/>
    <n v="2.87"/>
    <n v="2.1800000000000002"/>
    <n v="-8.2100000000000009"/>
    <n v="-7.53"/>
    <n v="-19.13"/>
    <m/>
    <m/>
    <m/>
    <n v="13.1"/>
    <n v="10.18"/>
    <n v="4.51"/>
    <n v="-17.61"/>
    <m/>
    <n v="0"/>
    <n v="-5.44"/>
    <n v="1.1000000000000001"/>
    <n v="28.4"/>
    <n v="-62.59"/>
    <n v="29.56"/>
    <n v="12.53"/>
    <n v="12.08"/>
    <x v="158"/>
    <n v="0.41"/>
    <x v="0"/>
    <x v="1"/>
  </r>
  <r>
    <x v="485"/>
    <n v="532531"/>
    <s v="STAR"/>
    <s v="INE939A01011"/>
    <x v="0"/>
    <s v="Drugs &amp; Pharma"/>
    <d v="2022-09-05T00:00:00"/>
    <n v="331"/>
    <n v="0.99"/>
    <n v="263.35000000000002"/>
    <n v="642.4"/>
    <n v="263.35000000000002"/>
    <n v="1000"/>
    <n v="263.35000000000002"/>
    <n v="1041.0999999999999"/>
    <n v="47.1"/>
    <n v="1414"/>
    <n v="2980.42"/>
    <n v="5573.33"/>
    <n v="-0.82"/>
    <n v="-5.74"/>
    <n v="1.94"/>
    <n v="-46.03"/>
    <n v="-4.4800000000000004"/>
    <n v="-18.43"/>
    <n v="-8.65"/>
    <m/>
    <n v="23.35"/>
    <n v="1.31"/>
    <n v="1.66"/>
    <n v="2.23"/>
    <m/>
    <n v="0"/>
    <n v="25.07"/>
    <n v="0.9"/>
    <n v="-11.56"/>
    <n v="-43.44"/>
    <n v="253.15"/>
    <n v="-28.71"/>
    <n v="-51.64"/>
    <x v="158"/>
    <n v="0.48"/>
    <x v="0"/>
    <x v="1"/>
  </r>
  <r>
    <x v="486"/>
    <n v="532872"/>
    <s v="SPARC"/>
    <s v="INE232I01014"/>
    <x v="0"/>
    <s v="Drugs &amp; Pharma"/>
    <d v="2022-09-05T00:00:00"/>
    <n v="227.85"/>
    <n v="0.66"/>
    <n v="170.45"/>
    <n v="349"/>
    <n v="81"/>
    <n v="349"/>
    <n v="81"/>
    <n v="532.4"/>
    <n v="35.17"/>
    <n v="593.96"/>
    <n v="6194.76"/>
    <n v="6226.96"/>
    <n v="-1.94"/>
    <n v="1.72"/>
    <n v="4.04"/>
    <n v="-24"/>
    <n v="15.12"/>
    <n v="-9.83"/>
    <n v="12.25"/>
    <m/>
    <m/>
    <n v="-21.71"/>
    <n v="42.82"/>
    <n v="-3.33"/>
    <m/>
    <n v="0"/>
    <n v="-30.46"/>
    <n v="43.1"/>
    <n v="-29.75"/>
    <n v="-8.25"/>
    <n v="-1.88"/>
    <n v="-7.66"/>
    <n v="-9.27"/>
    <x v="158"/>
    <n v="0.35"/>
    <x v="0"/>
    <x v="0"/>
  </r>
  <r>
    <x v="487"/>
    <n v="532667"/>
    <s v="SUZLON"/>
    <s v="INE040H01021"/>
    <x v="7"/>
    <s v="Electrical Machinery"/>
    <d v="2022-09-05T00:00:00"/>
    <n v="10.55"/>
    <n v="19.89"/>
    <n v="5.9"/>
    <n v="13.1"/>
    <n v="1.65"/>
    <n v="13.1"/>
    <n v="1.65"/>
    <n v="17.5"/>
    <n v="1.65"/>
    <n v="469.43"/>
    <n v="10346.84"/>
    <n v="15220.01"/>
    <n v="28.66"/>
    <n v="48.59"/>
    <n v="15.93"/>
    <n v="71.540000000000006"/>
    <n v="44.45"/>
    <n v="-8.16"/>
    <n v="-3.62"/>
    <n v="4.59"/>
    <n v="9.44"/>
    <n v="3.5"/>
    <n v="6.93"/>
    <n v="4.91"/>
    <n v="0.35"/>
    <n v="0"/>
    <n v="15.73"/>
    <n v="1.53"/>
    <n v="19.5"/>
    <n v="2.2999999999999998"/>
    <n v="3.02"/>
    <n v="0.62"/>
    <n v="0.17"/>
    <x v="158"/>
    <n v="0.19"/>
    <x v="0"/>
    <x v="0"/>
  </r>
  <r>
    <x v="488"/>
    <n v="500570"/>
    <s v="TATAMOTORS"/>
    <s v="INE155A01022"/>
    <x v="3"/>
    <s v="Commercial Vehicles"/>
    <d v="2022-09-05T00:00:00"/>
    <n v="459"/>
    <n v="-0.6"/>
    <n v="290.89999999999998"/>
    <n v="536.70000000000005"/>
    <n v="63.5"/>
    <n v="536.70000000000005"/>
    <n v="63.5"/>
    <n v="536.70000000000005"/>
    <n v="10.9"/>
    <n v="605.9"/>
    <n v="152441.94"/>
    <n v="229786.74"/>
    <n v="-1.3"/>
    <n v="-2.11"/>
    <n v="6.27"/>
    <n v="55.3"/>
    <n v="61.24"/>
    <n v="3.66"/>
    <n v="7.04"/>
    <m/>
    <n v="22.41"/>
    <n v="3.86"/>
    <n v="0.98"/>
    <n v="1.97"/>
    <m/>
    <n v="0"/>
    <n v="9.1"/>
    <n v="0.54"/>
    <n v="10.67"/>
    <n v="-36.119999999999997"/>
    <n v="118.77"/>
    <n v="37.299999999999997"/>
    <n v="-31.45"/>
    <x v="158"/>
    <n v="0.14000000000000001"/>
    <x v="0"/>
    <x v="0"/>
  </r>
  <r>
    <x v="489"/>
    <n v="532371"/>
    <s v="TTML"/>
    <s v="INE517B01013"/>
    <x v="14"/>
    <s v="Telecom Services"/>
    <d v="2022-09-05T00:00:00"/>
    <n v="132.75"/>
    <n v="-1.85"/>
    <n v="33.299999999999997"/>
    <n v="291.05"/>
    <n v="1.8"/>
    <n v="291.05"/>
    <n v="1.8"/>
    <n v="291.05"/>
    <n v="1.8"/>
    <n v="291.05"/>
    <n v="25922.34"/>
    <n v="45938.75"/>
    <n v="41.52"/>
    <n v="21.84"/>
    <n v="11.32"/>
    <n v="270.81"/>
    <n v="281.01"/>
    <n v="81.45"/>
    <n v="28.52"/>
    <m/>
    <n v="15.02"/>
    <n v="-1.36"/>
    <n v="1.39"/>
    <n v="0.75"/>
    <m/>
    <n v="0"/>
    <n v="94.59"/>
    <n v="23.73"/>
    <n v="48.69"/>
    <n v="-6.1"/>
    <n v="-97.84"/>
    <n v="2.72"/>
    <n v="-5.74"/>
    <x v="158"/>
    <n v="0.54"/>
    <x v="1"/>
    <x v="0"/>
  </r>
  <r>
    <x v="490"/>
    <n v="541700"/>
    <s v="TCNSBRANDS"/>
    <s v="INE778U01029"/>
    <x v="1"/>
    <s v="Cloth"/>
    <d v="2022-09-05T00:00:00"/>
    <n v="699"/>
    <n v="5.41"/>
    <n v="494.1"/>
    <n v="932.55"/>
    <n v="295.10000000000002"/>
    <n v="932.55"/>
    <m/>
    <m/>
    <n v="295.10000000000002"/>
    <n v="932.55"/>
    <n v="4302.9799999999996"/>
    <n v="3932.83"/>
    <n v="20.65"/>
    <n v="15.62"/>
    <n v="22.56"/>
    <n v="3.23"/>
    <n v="2.2400000000000002"/>
    <m/>
    <m/>
    <n v="131.31"/>
    <n v="33.67"/>
    <n v="7.79"/>
    <n v="5.66"/>
    <n v="2.93"/>
    <n v="-3.54"/>
    <n v="0"/>
    <n v="21.53"/>
    <n v="3.99"/>
    <n v="41.51"/>
    <n v="5.32"/>
    <n v="89.68"/>
    <n v="16.829999999999998"/>
    <n v="5.61"/>
    <x v="158"/>
    <n v="0.25"/>
    <x v="0"/>
    <x v="0"/>
  </r>
  <r>
    <x v="491"/>
    <n v="539658"/>
    <s v="TEAMLEASE"/>
    <s v="INE985S01024"/>
    <x v="9"/>
    <s v="Business Services"/>
    <d v="2022-09-05T00:00:00"/>
    <n v="3339.75"/>
    <n v="0.03"/>
    <n v="2910"/>
    <n v="5550"/>
    <n v="1415.35"/>
    <n v="5550"/>
    <n v="1415.35"/>
    <n v="5550"/>
    <n v="790"/>
    <n v="5550"/>
    <n v="5675.27"/>
    <n v="5409.77"/>
    <n v="-3.86"/>
    <n v="1.62"/>
    <n v="-1.91"/>
    <n v="-21.44"/>
    <n v="7.24"/>
    <n v="17.329999999999998"/>
    <m/>
    <n v="149.82"/>
    <n v="64.03"/>
    <n v="7.92"/>
    <n v="9.19"/>
    <n v="2.84"/>
    <n v="-14.43"/>
    <n v="0"/>
    <n v="32.67"/>
    <n v="0.81"/>
    <n v="-923.17"/>
    <n v="22.16"/>
    <n v="418.88"/>
    <n v="-3.6"/>
    <n v="-15.83"/>
    <x v="158"/>
    <n v="0.4"/>
    <x v="0"/>
    <x v="0"/>
  </r>
  <r>
    <x v="492"/>
    <n v="532800"/>
    <s v="TV18BRDCST"/>
    <s v="INE886H01027"/>
    <x v="9"/>
    <s v="Media &amp; Entertainment"/>
    <d v="2022-09-05T00:00:00"/>
    <n v="44.65"/>
    <n v="7.46"/>
    <n v="34.9"/>
    <n v="82.6"/>
    <n v="11.85"/>
    <n v="82.6"/>
    <n v="11.85"/>
    <n v="82.6"/>
    <n v="11.85"/>
    <n v="216.96"/>
    <n v="7654.62"/>
    <n v="7660.36"/>
    <n v="5.81"/>
    <n v="16.12"/>
    <n v="10.11"/>
    <n v="23.17"/>
    <n v="30.48"/>
    <n v="1.52"/>
    <n v="10.01"/>
    <n v="14.76"/>
    <n v="19.96"/>
    <n v="1.58"/>
    <n v="1.55"/>
    <n v="11.82"/>
    <n v="0.18"/>
    <n v="0"/>
    <n v="7.71"/>
    <n v="1.36"/>
    <n v="5.8"/>
    <n v="3.02"/>
    <n v="28.18"/>
    <n v="7.69"/>
    <n v="6.4"/>
    <x v="158"/>
    <n v="0.46"/>
    <x v="0"/>
    <x v="0"/>
  </r>
  <r>
    <x v="493"/>
    <n v="532505"/>
    <s v="UCOBANK"/>
    <s v="INE691A01018"/>
    <x v="6"/>
    <s v="Banking"/>
    <d v="2022-09-05T00:00:00"/>
    <n v="12.25"/>
    <n v="2.5099999999999998"/>
    <n v="10.55"/>
    <n v="15.3"/>
    <n v="8.4"/>
    <n v="22.4"/>
    <n v="8.4"/>
    <n v="38.4"/>
    <n v="8.4"/>
    <n v="152.4"/>
    <n v="14658"/>
    <n v="1647.52"/>
    <n v="0.41"/>
    <n v="0.82"/>
    <n v="6.06"/>
    <n v="-4.67"/>
    <n v="-6.42"/>
    <n v="-16.95"/>
    <n v="-15.38"/>
    <n v="15.4"/>
    <n v="39.15"/>
    <n v="0.7"/>
    <n v="0.73"/>
    <n v="534.66"/>
    <n v="1.22"/>
    <n v="0"/>
    <n v="0.41"/>
    <n v="0.96"/>
    <n v="3.33"/>
    <n v="0.8"/>
    <n v="17.62"/>
    <n v="3.68"/>
    <n v="-0.88"/>
    <x v="158"/>
    <n v="0.2"/>
    <x v="0"/>
    <x v="1"/>
  </r>
  <r>
    <x v="494"/>
    <n v="541578"/>
    <s v="VARROC"/>
    <s v="INE665L01035"/>
    <x v="3"/>
    <s v="Auto Ancillaries"/>
    <d v="2022-09-05T00:00:00"/>
    <n v="372.8"/>
    <n v="-1.96"/>
    <n v="260"/>
    <n v="494.6"/>
    <n v="119.2"/>
    <n v="526.6"/>
    <m/>
    <m/>
    <n v="119.2"/>
    <n v="1178.7"/>
    <n v="5706.57"/>
    <n v="8066.24"/>
    <n v="10.92"/>
    <n v="9.23"/>
    <n v="9.44"/>
    <n v="32.81"/>
    <n v="-4.05"/>
    <m/>
    <m/>
    <m/>
    <n v="61.61"/>
    <n v="2.87"/>
    <n v="1.88"/>
    <n v="-4.1100000000000003"/>
    <m/>
    <n v="0"/>
    <n v="27.85"/>
    <n v="0.6"/>
    <n v="12.05"/>
    <n v="-61.1"/>
    <n v="130.19999999999999"/>
    <n v="31"/>
    <n v="-28.59"/>
    <x v="158"/>
    <n v="0.25"/>
    <x v="0"/>
    <x v="1"/>
  </r>
  <r>
    <x v="495"/>
    <n v="532822"/>
    <s v="IDEA"/>
    <s v="INE669E01016"/>
    <x v="14"/>
    <s v="Telecom Services"/>
    <d v="2022-09-05T00:00:00"/>
    <n v="9.3000000000000007"/>
    <n v="3.91"/>
    <n v="7.05"/>
    <n v="16.8"/>
    <n v="2.4"/>
    <n v="16.8"/>
    <n v="2.4"/>
    <n v="71.819999999999993"/>
    <n v="2.4"/>
    <n v="123.22"/>
    <n v="29806.29"/>
    <n v="216231.71"/>
    <n v="1.64"/>
    <n v="6.29"/>
    <n v="1.0900000000000001"/>
    <n v="28.28"/>
    <n v="22.98"/>
    <n v="-29.26"/>
    <n v="-14.69"/>
    <m/>
    <m/>
    <n v="-0.43"/>
    <n v="0.7"/>
    <n v="-2.93"/>
    <m/>
    <n v="0"/>
    <n v="12.84"/>
    <n v="0.75"/>
    <n v="1.71"/>
    <n v="-8.7899999999999991"/>
    <n v="-21.57"/>
    <n v="5.41"/>
    <n v="-3.43"/>
    <x v="158"/>
    <n v="0.45"/>
    <x v="0"/>
    <x v="0"/>
  </r>
  <r>
    <x v="496"/>
    <n v="505533"/>
    <s v="WESTLIFE"/>
    <s v="INE274F01020"/>
    <x v="9"/>
    <s v="Restaurants"/>
    <d v="2022-09-05T00:00:00"/>
    <n v="650.04999999999995"/>
    <n v="0.82"/>
    <n v="402.3"/>
    <n v="683.55"/>
    <n v="267"/>
    <n v="683.55"/>
    <n v="225.25"/>
    <n v="683.55"/>
    <n v="0.01"/>
    <n v="683.55"/>
    <n v="10136.629999999999"/>
    <n v="10118.49"/>
    <n v="0.85"/>
    <n v="6.61"/>
    <n v="41.16"/>
    <n v="21.72"/>
    <n v="32.950000000000003"/>
    <m/>
    <m/>
    <n v="184.67"/>
    <n v="182.63"/>
    <n v="21.14"/>
    <n v="11.05"/>
    <n v="1.77"/>
    <n v="3.85"/>
    <n v="0"/>
    <n v="34.06"/>
    <n v="7.81"/>
    <n v="59.43"/>
    <n v="3.55"/>
    <n v="30.99"/>
    <n v="10.94"/>
    <n v="1.29"/>
    <x v="158"/>
    <n v="0.05"/>
    <x v="0"/>
    <x v="0"/>
  </r>
  <r>
    <x v="497"/>
    <n v="532300"/>
    <s v="WOCKPHARMA"/>
    <s v="INE049B01025"/>
    <x v="0"/>
    <s v="Drugs &amp; Pharma"/>
    <d v="2022-09-05T00:00:00"/>
    <n v="242.7"/>
    <n v="3.01"/>
    <n v="201.5"/>
    <n v="492.05"/>
    <n v="134.83000000000001"/>
    <n v="741.36"/>
    <n v="134.83000000000001"/>
    <n v="932.58"/>
    <n v="61.12"/>
    <n v="1996.06"/>
    <n v="3503.54"/>
    <n v="4848.62"/>
    <n v="-0.1"/>
    <n v="3.08"/>
    <n v="-7.47"/>
    <n v="-37.26"/>
    <n v="4.16"/>
    <n v="-15.75"/>
    <n v="-13.95"/>
    <m/>
    <n v="35"/>
    <n v="0.93"/>
    <n v="1.48"/>
    <n v="1.38"/>
    <m/>
    <n v="0"/>
    <n v="20.5"/>
    <n v="1.18"/>
    <n v="8.48"/>
    <n v="-20.7"/>
    <n v="260.73"/>
    <n v="28.68"/>
    <n v="8.5399999999999991"/>
    <x v="158"/>
    <n v="0.51"/>
    <x v="0"/>
    <x v="0"/>
  </r>
  <r>
    <x v="498"/>
    <n v="532648"/>
    <s v="YESBANK"/>
    <s v="INE528G01035"/>
    <x v="6"/>
    <s v="Banking"/>
    <d v="2022-09-05T00:00:00"/>
    <n v="16.649999999999999"/>
    <n v="2.78"/>
    <n v="10.8"/>
    <n v="17.899999999999999"/>
    <n v="5.55"/>
    <n v="87.95"/>
    <n v="5.55"/>
    <n v="404"/>
    <n v="5.55"/>
    <n v="404"/>
    <n v="41716.870000000003"/>
    <n v="66306.64"/>
    <n v="1.22"/>
    <n v="0"/>
    <n v="25.66"/>
    <n v="50"/>
    <n v="-34.57"/>
    <n v="-45.7"/>
    <n v="-12.94"/>
    <n v="35.520000000000003"/>
    <n v="18.7"/>
    <n v="1.22"/>
    <n v="1.1200000000000001"/>
    <n v="23.81"/>
    <n v="15.58"/>
    <n v="0"/>
    <n v="23.87"/>
    <n v="2.13"/>
    <n v="1.77"/>
    <n v="0.47"/>
    <n v="13.61"/>
    <n v="9.42"/>
    <n v="7.86"/>
    <x v="158"/>
    <n v="7.0000000000000007E-2"/>
    <x v="0"/>
    <x v="1"/>
  </r>
  <r>
    <x v="499"/>
    <n v="543320"/>
    <s v="ZOMATO"/>
    <s v="INE758T01015"/>
    <x v="9"/>
    <s v="E-Commerce"/>
    <d v="2022-09-05T00:00:00"/>
    <n v="59.65"/>
    <n v="-0.17"/>
    <n v="40.6"/>
    <n v="169.1"/>
    <m/>
    <m/>
    <m/>
    <m/>
    <n v="40.549999999999997"/>
    <n v="169.1"/>
    <n v="50993.21"/>
    <n v="47828.76"/>
    <n v="-3.56"/>
    <n v="3.11"/>
    <n v="-17.329999999999998"/>
    <n v="-60.17"/>
    <m/>
    <m/>
    <m/>
    <m/>
    <m/>
    <n v="2.59"/>
    <n v="3.96"/>
    <n v="-1.58"/>
    <m/>
    <n v="0"/>
    <n v="-40.17"/>
    <n v="10.71"/>
    <n v="-73.58"/>
    <n v="-1.21"/>
    <n v="23.01"/>
    <n v="-0.91"/>
    <n v="-1.1599999999999999"/>
    <x v="158"/>
    <n v="0.65"/>
    <x v="0"/>
    <x v="0"/>
  </r>
  <r>
    <x v="500"/>
    <n v="570001"/>
    <s v="TATAMTRDVR"/>
    <s v="IN9155A01020"/>
    <x v="3"/>
    <s v="Commercial Vehicles"/>
    <d v="2022-09-05T00:00:00"/>
    <n v="227.8"/>
    <n v="-0.96"/>
    <n v="137.5"/>
    <n v="298.64999999999998"/>
    <n v="28.35"/>
    <n v="298.64999999999998"/>
    <n v="28.35"/>
    <n v="298.64999999999998"/>
    <n v="21.38"/>
    <n v="387.3"/>
    <n v="8756.41"/>
    <m/>
    <n v="-1.28"/>
    <n v="-0.02"/>
    <n v="10.07"/>
    <n v="62.42"/>
    <n v="65.83"/>
    <n v="0.72"/>
    <n v="5.18"/>
    <m/>
    <m/>
    <m/>
    <n v="37.06"/>
    <n v="0"/>
    <m/>
    <n v="0"/>
    <m/>
    <m/>
    <m/>
    <m/>
    <m/>
    <m/>
    <m/>
    <x v="159"/>
    <n v="0.24"/>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7">
  <r>
    <d v="2022-03-02T10:11:00"/>
    <s v="CUB - online payment"/>
    <x v="0"/>
    <m/>
    <s v="Brownie"/>
    <n v="50"/>
    <x v="0"/>
    <m/>
    <n v="50"/>
    <s v="INR"/>
    <n v="50"/>
  </r>
  <r>
    <d v="2022-03-02T10:11:00"/>
    <s v="CUB - online payment"/>
    <x v="1"/>
    <m/>
    <s v="To lended people"/>
    <n v="300"/>
    <x v="0"/>
    <m/>
    <n v="300"/>
    <s v="INR"/>
    <n v="300"/>
  </r>
  <r>
    <d v="2022-03-01T19:50:00"/>
    <s v="CUB - online payment"/>
    <x v="0"/>
    <m/>
    <s v="Dinner"/>
    <n v="78"/>
    <x v="0"/>
    <m/>
    <n v="78"/>
    <s v="INR"/>
    <n v="78"/>
  </r>
  <r>
    <d v="2022-03-01T18:56:00"/>
    <s v="CUB - online payment"/>
    <x v="2"/>
    <m/>
    <s v="Metro"/>
    <n v="30"/>
    <x v="0"/>
    <m/>
    <n v="30"/>
    <s v="INR"/>
    <n v="30"/>
  </r>
  <r>
    <d v="2022-03-01T18:22:00"/>
    <s v="CUB - online payment"/>
    <x v="0"/>
    <m/>
    <s v="Snacks"/>
    <n v="67"/>
    <x v="0"/>
    <m/>
    <n v="67"/>
    <s v="INR"/>
    <n v="67"/>
  </r>
  <r>
    <d v="2022-03-01T18:22:00"/>
    <s v="CUB - online payment"/>
    <x v="1"/>
    <m/>
    <s v="From vicky"/>
    <n v="100"/>
    <x v="1"/>
    <m/>
    <n v="100"/>
    <s v="INR"/>
    <n v="100"/>
  </r>
  <r>
    <d v="2022-03-01T18:21:00"/>
    <s v="CUB - online payment"/>
    <x v="1"/>
    <m/>
    <s v="From dad"/>
    <n v="500"/>
    <x v="1"/>
    <m/>
    <n v="500"/>
    <s v="INR"/>
    <n v="500"/>
  </r>
  <r>
    <d v="2022-02-28T11:56:00"/>
    <s v="CUB - online payment"/>
    <x v="0"/>
    <m/>
    <s v="Pizza"/>
    <n v="339.15"/>
    <x v="0"/>
    <m/>
    <n v="339.15"/>
    <s v="INR"/>
    <n v="339.15"/>
  </r>
  <r>
    <d v="2022-02-28T11:45:00"/>
    <s v="CUB - online payment"/>
    <x v="1"/>
    <m/>
    <s v="From kumara"/>
    <n v="200"/>
    <x v="1"/>
    <m/>
    <n v="200"/>
    <s v="INR"/>
    <n v="200"/>
  </r>
  <r>
    <d v="2022-02-27T15:29:00"/>
    <s v="CUB - online payment"/>
    <x v="0"/>
    <m/>
    <s v="Lunch"/>
    <n v="243"/>
    <x v="0"/>
    <m/>
    <n v="243"/>
    <s v="INR"/>
    <n v="243"/>
  </r>
  <r>
    <d v="2022-02-26T20:16:00"/>
    <s v="CUB - online payment"/>
    <x v="0"/>
    <m/>
    <m/>
    <n v="25"/>
    <x v="0"/>
    <m/>
    <n v="25"/>
    <s v="INR"/>
    <n v="25"/>
  </r>
  <r>
    <d v="2022-02-26T17:37:00"/>
    <s v="CUB - online payment"/>
    <x v="1"/>
    <m/>
    <s v="From dad"/>
    <n v="1500"/>
    <x v="1"/>
    <m/>
    <n v="1500"/>
    <s v="INR"/>
    <n v="1500"/>
  </r>
  <r>
    <d v="2022-02-26T17:37:00"/>
    <s v="CUB - online payment"/>
    <x v="1"/>
    <m/>
    <s v="To karthi"/>
    <n v="100"/>
    <x v="0"/>
    <m/>
    <n v="100"/>
    <s v="INR"/>
    <n v="100"/>
  </r>
  <r>
    <d v="2022-02-26T16:01:00"/>
    <s v="CUB - online payment"/>
    <x v="3"/>
    <m/>
    <m/>
    <n v="1700"/>
    <x v="0"/>
    <m/>
    <n v="1700"/>
    <s v="INR"/>
    <n v="1700"/>
  </r>
  <r>
    <d v="2022-02-26T14:07:00"/>
    <s v="CUB - online payment"/>
    <x v="0"/>
    <m/>
    <s v="Snacks"/>
    <n v="40"/>
    <x v="0"/>
    <m/>
    <n v="40"/>
    <s v="INR"/>
    <n v="40"/>
  </r>
  <r>
    <d v="2022-02-26T01:39:00"/>
    <s v="CUB - online payment"/>
    <x v="0"/>
    <m/>
    <s v="Tea lights"/>
    <n v="84"/>
    <x v="0"/>
    <m/>
    <n v="84"/>
    <s v="INR"/>
    <n v="84"/>
  </r>
  <r>
    <d v="2022-02-25T12:08:00"/>
    <s v="CUB - online payment"/>
    <x v="0"/>
    <m/>
    <m/>
    <n v="33"/>
    <x v="0"/>
    <m/>
    <n v="33"/>
    <s v="INR"/>
    <n v="33"/>
  </r>
  <r>
    <d v="2022-02-24T22:32:00"/>
    <s v="CUB - online payment"/>
    <x v="4"/>
    <m/>
    <m/>
    <n v="303"/>
    <x v="0"/>
    <m/>
    <n v="303"/>
    <s v="INR"/>
    <n v="303"/>
  </r>
  <r>
    <d v="2022-02-24T22:21:00"/>
    <s v="CUB - online payment"/>
    <x v="0"/>
    <m/>
    <s v="Creamstone"/>
    <n v="289"/>
    <x v="0"/>
    <m/>
    <n v="289"/>
    <s v="INR"/>
    <n v="289"/>
  </r>
  <r>
    <d v="2022-02-24T19:15:00"/>
    <s v="CUB - online payment"/>
    <x v="0"/>
    <m/>
    <s v="Tamen"/>
    <n v="324.7"/>
    <x v="0"/>
    <m/>
    <n v="324.7"/>
    <s v="INR"/>
    <n v="324.7"/>
  </r>
  <r>
    <d v="2022-02-23T17:35:00"/>
    <s v="CUB - online payment"/>
    <x v="5"/>
    <m/>
    <s v="Hoodie for gobi"/>
    <n v="399"/>
    <x v="0"/>
    <m/>
    <n v="399"/>
    <s v="INR"/>
    <n v="399"/>
  </r>
  <r>
    <d v="2022-02-23T16:06:00"/>
    <s v="CUB - online payment"/>
    <x v="0"/>
    <m/>
    <s v="Eggs"/>
    <n v="83"/>
    <x v="0"/>
    <m/>
    <n v="83"/>
    <s v="INR"/>
    <n v="83"/>
  </r>
  <r>
    <d v="2022-02-23T12:38:00"/>
    <s v="CUB - online payment"/>
    <x v="5"/>
    <m/>
    <s v="Earphone"/>
    <n v="399"/>
    <x v="0"/>
    <m/>
    <n v="399"/>
    <s v="INR"/>
    <n v="399"/>
  </r>
  <r>
    <d v="2022-02-22T06:33:00"/>
    <s v="CUB - online payment"/>
    <x v="2"/>
    <m/>
    <s v="Auto to laxmi mills"/>
    <n v="120"/>
    <x v="0"/>
    <m/>
    <n v="120"/>
    <s v="INR"/>
    <n v="120"/>
  </r>
  <r>
    <d v="2022-02-21T22:15:00"/>
    <s v="CUB - online payment"/>
    <x v="2"/>
    <m/>
    <s v="It better be worth it"/>
    <n v="1300"/>
    <x v="0"/>
    <m/>
    <n v="1300"/>
    <s v="INR"/>
    <n v="1300"/>
  </r>
  <r>
    <d v="2022-02-21T16:06:00"/>
    <s v="CUB - online payment"/>
    <x v="2"/>
    <m/>
    <s v="Travel to koyambedu"/>
    <n v="138"/>
    <x v="0"/>
    <m/>
    <n v="138"/>
    <s v="INR"/>
    <n v="138"/>
  </r>
  <r>
    <d v="2022-02-21T15:40:00"/>
    <s v="CUB - online payment"/>
    <x v="4"/>
    <m/>
    <s v="Stuffs"/>
    <n v="336"/>
    <x v="0"/>
    <m/>
    <n v="336"/>
    <s v="INR"/>
    <n v="336"/>
  </r>
  <r>
    <d v="2022-02-21T15:38:00"/>
    <s v="CUB - online payment"/>
    <x v="2"/>
    <m/>
    <s v="Train cbe to chn"/>
    <n v="201.8"/>
    <x v="0"/>
    <m/>
    <n v="201.8"/>
    <s v="INR"/>
    <n v="201.8"/>
  </r>
  <r>
    <d v="2022-02-20T15:24:00"/>
    <s v="CUB - online payment"/>
    <x v="0"/>
    <m/>
    <s v="Lunch"/>
    <n v="200"/>
    <x v="0"/>
    <m/>
    <n v="200"/>
    <s v="INR"/>
    <n v="200"/>
  </r>
  <r>
    <d v="2022-02-19T23:03:00"/>
    <s v="CUB - online payment"/>
    <x v="0"/>
    <m/>
    <s v="Random stuff for drinks"/>
    <n v="111"/>
    <x v="0"/>
    <m/>
    <n v="111"/>
    <s v="INR"/>
    <n v="111"/>
  </r>
  <r>
    <d v="2022-02-19T21:57:00"/>
    <s v="CUB - online payment"/>
    <x v="0"/>
    <m/>
    <s v="Snacks"/>
    <n v="250"/>
    <x v="0"/>
    <m/>
    <n v="250"/>
    <s v="INR"/>
    <n v="250"/>
  </r>
  <r>
    <d v="2022-02-19T21:35:00"/>
    <s v="CUB - online payment"/>
    <x v="2"/>
    <m/>
    <s v="Bus ticket"/>
    <n v="1575"/>
    <x v="0"/>
    <m/>
    <n v="1575"/>
    <s v="INR"/>
    <n v="1575"/>
  </r>
  <r>
    <d v="2022-02-19T20:45:00"/>
    <s v="CUB - online payment"/>
    <x v="2"/>
    <m/>
    <s v="Took from sbi"/>
    <n v="200"/>
    <x v="0"/>
    <m/>
    <n v="200"/>
    <s v="INR"/>
    <n v="200"/>
  </r>
  <r>
    <d v="2022-02-19T20:45:00"/>
    <s v="CUB - online payment"/>
    <x v="0"/>
    <m/>
    <s v="Ramen with gobi"/>
    <n v="380"/>
    <x v="0"/>
    <m/>
    <n v="380"/>
    <s v="INR"/>
    <n v="380"/>
  </r>
  <r>
    <d v="2022-02-19T08:26:00"/>
    <s v="CUB - online payment"/>
    <x v="2"/>
    <m/>
    <s v="Metro"/>
    <n v="60"/>
    <x v="0"/>
    <m/>
    <n v="60"/>
    <s v="INR"/>
    <n v="60"/>
  </r>
  <r>
    <d v="2022-02-19T06:27:00"/>
    <s v="CUB - online payment"/>
    <x v="1"/>
    <m/>
    <s v="To auto anna"/>
    <n v="50"/>
    <x v="0"/>
    <m/>
    <n v="50"/>
    <s v="INR"/>
    <n v="50"/>
  </r>
  <r>
    <d v="2022-02-19T06:18:00"/>
    <s v="CUB - online payment"/>
    <x v="2"/>
    <m/>
    <s v="To egmore"/>
    <n v="270"/>
    <x v="0"/>
    <m/>
    <n v="270"/>
    <s v="INR"/>
    <n v="270"/>
  </r>
  <r>
    <d v="2022-02-18T23:01:00"/>
    <s v="CUB - online payment"/>
    <x v="0"/>
    <m/>
    <s v="Kfc dinner"/>
    <n v="348"/>
    <x v="0"/>
    <m/>
    <n v="348"/>
    <s v="INR"/>
    <n v="348"/>
  </r>
  <r>
    <d v="2022-02-17T13:11:00"/>
    <s v="CUB - online payment"/>
    <x v="0"/>
    <m/>
    <s v="Lunch"/>
    <n v="80"/>
    <x v="0"/>
    <m/>
    <n v="80"/>
    <s v="INR"/>
    <n v="80"/>
  </r>
  <r>
    <d v="2022-02-16T16:57:00"/>
    <s v="CUB - online payment"/>
    <x v="0"/>
    <m/>
    <s v="Side dishes"/>
    <n v="165"/>
    <x v="0"/>
    <m/>
    <n v="165"/>
    <s v="INR"/>
    <n v="165"/>
  </r>
  <r>
    <d v="2022-02-16T16:57:00"/>
    <s v="CUB - online payment"/>
    <x v="0"/>
    <m/>
    <s v="Kfc"/>
    <n v="475"/>
    <x v="0"/>
    <m/>
    <n v="475"/>
    <s v="INR"/>
    <n v="475"/>
  </r>
  <r>
    <d v="2022-02-13T21:54:00"/>
    <s v="CUB - online payment"/>
    <x v="3"/>
    <m/>
    <s v="Games"/>
    <n v="100"/>
    <x v="0"/>
    <m/>
    <n v="100"/>
    <s v="INR"/>
    <n v="100"/>
  </r>
  <r>
    <d v="2022-02-12T21:20:00"/>
    <s v="CUB - online payment"/>
    <x v="0"/>
    <m/>
    <s v="Dinner with aravind and buddies"/>
    <n v="491"/>
    <x v="0"/>
    <m/>
    <n v="491"/>
    <s v="INR"/>
    <n v="491"/>
  </r>
  <r>
    <d v="2022-02-12T16:04:00"/>
    <s v="CUB - online payment"/>
    <x v="4"/>
    <m/>
    <s v="Mirror"/>
    <n v="70"/>
    <x v="0"/>
    <m/>
    <n v="70"/>
    <s v="INR"/>
    <n v="70"/>
  </r>
  <r>
    <d v="2022-02-12T14:48:00"/>
    <s v="CUB - online payment"/>
    <x v="0"/>
    <m/>
    <s v="Lunch"/>
    <n v="80"/>
    <x v="0"/>
    <m/>
    <n v="80"/>
    <s v="INR"/>
    <n v="80"/>
  </r>
  <r>
    <d v="2022-02-12T14:47:00"/>
    <s v="CUB - online payment"/>
    <x v="1"/>
    <m/>
    <s v="From dad"/>
    <n v="10000"/>
    <x v="1"/>
    <m/>
    <n v="10000"/>
    <s v="INR"/>
    <n v="10000"/>
  </r>
  <r>
    <d v="2022-02-11T22:41:00"/>
    <s v="CUB - online payment"/>
    <x v="0"/>
    <m/>
    <s v="Dinner with aravind"/>
    <n v="373"/>
    <x v="0"/>
    <m/>
    <n v="373"/>
    <s v="INR"/>
    <n v="373"/>
  </r>
  <r>
    <d v="2022-02-10T20:15:00"/>
    <s v="CUB - online payment"/>
    <x v="0"/>
    <m/>
    <s v="Kfc dinner"/>
    <n v="641"/>
    <x v="0"/>
    <m/>
    <n v="641"/>
    <s v="INR"/>
    <n v="641"/>
  </r>
  <r>
    <d v="2022-02-08T10:37:00"/>
    <s v="CUB - online payment"/>
    <x v="1"/>
    <m/>
    <s v="From dad"/>
    <n v="1000"/>
    <x v="1"/>
    <m/>
    <n v="1000"/>
    <s v="INR"/>
    <n v="1000"/>
  </r>
  <r>
    <d v="2022-02-08T09:18:00"/>
    <s v="CUB - online payment"/>
    <x v="4"/>
    <m/>
    <s v="Bean bag"/>
    <n v="2099"/>
    <x v="0"/>
    <m/>
    <n v="2099"/>
    <s v="INR"/>
    <n v="2099"/>
  </r>
  <r>
    <d v="2022-02-07T07:08:00"/>
    <s v="CUB - online payment"/>
    <x v="2"/>
    <m/>
    <s v="Auto to Gobi's place"/>
    <n v="214"/>
    <x v="0"/>
    <m/>
    <n v="214"/>
    <s v="INR"/>
    <n v="214"/>
  </r>
  <r>
    <d v="2022-02-06T18:32:00"/>
    <s v="CUB - online payment"/>
    <x v="0"/>
    <m/>
    <s v="Cakepark"/>
    <n v="125"/>
    <x v="0"/>
    <m/>
    <n v="125"/>
    <s v="INR"/>
    <n v="125"/>
  </r>
  <r>
    <d v="2022-02-06T17:53:00"/>
    <s v="CUB - online payment"/>
    <x v="0"/>
    <m/>
    <s v="To kumara"/>
    <n v="150"/>
    <x v="0"/>
    <m/>
    <n v="150"/>
    <s v="INR"/>
    <n v="150"/>
  </r>
  <r>
    <d v="2022-02-06T17:52:00"/>
    <s v="CUB - online payment"/>
    <x v="2"/>
    <m/>
    <s v="To chennai"/>
    <n v="1000"/>
    <x v="0"/>
    <m/>
    <n v="1000"/>
    <s v="INR"/>
    <n v="1000"/>
  </r>
  <r>
    <d v="2022-02-06T16:41:00"/>
    <s v="CUB - online payment"/>
    <x v="1"/>
    <m/>
    <s v="Salary from dad"/>
    <n v="5000"/>
    <x v="1"/>
    <m/>
    <n v="5000"/>
    <s v="INR"/>
    <n v="5000"/>
  </r>
  <r>
    <d v="2022-02-06T16:40:00"/>
    <s v="CUB - online payment"/>
    <x v="1"/>
    <m/>
    <s v="To gobi"/>
    <n v="1500"/>
    <x v="0"/>
    <m/>
    <n v="1500"/>
    <s v="INR"/>
    <n v="1500"/>
  </r>
  <r>
    <d v="2022-02-04T20:28:00"/>
    <s v="CUB - online payment"/>
    <x v="0"/>
    <m/>
    <s v="Shawarma"/>
    <n v="80"/>
    <x v="0"/>
    <m/>
    <n v="80"/>
    <s v="INR"/>
    <n v="80"/>
  </r>
  <r>
    <d v="2022-02-03T14:53:00"/>
    <s v="CUB - online payment"/>
    <x v="0"/>
    <m/>
    <s v="Good soup"/>
    <n v="50"/>
    <x v="0"/>
    <m/>
    <n v="50"/>
    <s v="INR"/>
    <n v="50"/>
  </r>
  <r>
    <d v="2022-02-03T08:59:00"/>
    <s v="CUB - online payment"/>
    <x v="1"/>
    <m/>
    <s v="To gowdham"/>
    <n v="150"/>
    <x v="0"/>
    <m/>
    <n v="150"/>
    <s v="INR"/>
    <n v="150"/>
  </r>
  <r>
    <d v="2022-02-02T20:15:00"/>
    <s v="CUB - online payment"/>
    <x v="0"/>
    <m/>
    <s v="Parotta"/>
    <n v="120"/>
    <x v="0"/>
    <m/>
    <n v="120"/>
    <s v="INR"/>
    <n v="120"/>
  </r>
  <r>
    <d v="2022-02-02T20:14:00"/>
    <s v="CUB - online payment"/>
    <x v="1"/>
    <m/>
    <s v="From dad"/>
    <n v="500"/>
    <x v="1"/>
    <m/>
    <n v="500"/>
    <s v="INR"/>
    <n v="500"/>
  </r>
  <r>
    <d v="2022-01-31T08:44:00"/>
    <s v="CUB - online payment"/>
    <x v="2"/>
    <m/>
    <s v="Vnr to apk"/>
    <n v="50"/>
    <x v="0"/>
    <m/>
    <n v="50"/>
    <s v="INR"/>
    <n v="50"/>
  </r>
  <r>
    <d v="2022-01-31T08:27:00"/>
    <s v="CUB - online payment"/>
    <x v="1"/>
    <m/>
    <s v="To vicky"/>
    <n v="200"/>
    <x v="0"/>
    <m/>
    <n v="200"/>
    <s v="INR"/>
    <n v="200"/>
  </r>
  <r>
    <d v="2022-01-31T08:26:00"/>
    <s v="CUB - online payment"/>
    <x v="2"/>
    <m/>
    <s v="To ksr station"/>
    <n v="153"/>
    <x v="0"/>
    <m/>
    <n v="153"/>
    <s v="INR"/>
    <n v="153"/>
  </r>
  <r>
    <d v="2022-01-30T19:17:00"/>
    <s v="CUB - online payment"/>
    <x v="0"/>
    <m/>
    <s v="Dinner"/>
    <n v="155"/>
    <x v="0"/>
    <m/>
    <n v="155"/>
    <s v="INR"/>
    <n v="155"/>
  </r>
  <r>
    <d v="2022-01-30T19:01:00"/>
    <s v="CUB - online payment"/>
    <x v="0"/>
    <m/>
    <s v="Cycle gap"/>
    <n v="120"/>
    <x v="0"/>
    <m/>
    <n v="120"/>
    <s v="INR"/>
    <n v="120"/>
  </r>
  <r>
    <d v="2022-01-30T12:28:00"/>
    <s v="CUB - online payment"/>
    <x v="0"/>
    <m/>
    <s v="Brunch"/>
    <n v="105"/>
    <x v="0"/>
    <m/>
    <n v="105"/>
    <s v="INR"/>
    <n v="105"/>
  </r>
  <r>
    <d v="2022-01-29T21:56:00"/>
    <s v="CUB - online payment"/>
    <x v="2"/>
    <m/>
    <s v="Rapido to pg"/>
    <n v="44"/>
    <x v="0"/>
    <m/>
    <n v="44"/>
    <s v="INR"/>
    <n v="44"/>
  </r>
  <r>
    <d v="2022-01-29T14:44:00"/>
    <s v="CUB - online payment"/>
    <x v="1"/>
    <m/>
    <s v="Sent to barath"/>
    <n v="100"/>
    <x v="0"/>
    <m/>
    <n v="100"/>
    <s v="INR"/>
    <n v="100"/>
  </r>
  <r>
    <d v="2022-01-28T21:58:00"/>
    <s v="CUB - online payment"/>
    <x v="0"/>
    <m/>
    <s v="Banana"/>
    <n v="10"/>
    <x v="0"/>
    <m/>
    <n v="10"/>
    <s v="INR"/>
    <n v="10"/>
  </r>
  <r>
    <d v="2022-01-28T14:23:00"/>
    <s v="CUB - online payment"/>
    <x v="0"/>
    <m/>
    <s v="Lunch with company"/>
    <n v="138"/>
    <x v="0"/>
    <m/>
    <n v="138"/>
    <s v="INR"/>
    <n v="138"/>
  </r>
  <r>
    <d v="2022-01-27T21:25:00"/>
    <s v="CUB - online payment"/>
    <x v="2"/>
    <m/>
    <s v="Rapido to pg"/>
    <n v="43"/>
    <x v="0"/>
    <m/>
    <n v="43"/>
    <s v="INR"/>
    <n v="43"/>
  </r>
  <r>
    <d v="2022-01-27T13:41:00"/>
    <s v="CUB - online payment"/>
    <x v="1"/>
    <m/>
    <s v="To vicky"/>
    <n v="300"/>
    <x v="0"/>
    <m/>
    <n v="300"/>
    <s v="INR"/>
    <n v="300"/>
  </r>
  <r>
    <d v="2022-01-27T13:41:00"/>
    <s v="CUB - online payment"/>
    <x v="1"/>
    <m/>
    <s v="To vishnu"/>
    <n v="100"/>
    <x v="0"/>
    <m/>
    <n v="100"/>
    <s v="INR"/>
    <n v="100"/>
  </r>
  <r>
    <d v="2022-01-27T13:39:00"/>
    <s v="CUB - online payment"/>
    <x v="0"/>
    <m/>
    <s v="Zinger box meal"/>
    <n v="279"/>
    <x v="0"/>
    <m/>
    <n v="279"/>
    <s v="INR"/>
    <n v="279"/>
  </r>
  <r>
    <d v="2022-01-27T13:38:00"/>
    <s v="CUB - online payment"/>
    <x v="1"/>
    <m/>
    <s v="From vicky"/>
    <n v="300"/>
    <x v="1"/>
    <m/>
    <n v="300"/>
    <s v="INR"/>
    <n v="300"/>
  </r>
  <r>
    <d v="2022-01-27T13:38:00"/>
    <s v="CUB - online payment"/>
    <x v="1"/>
    <m/>
    <s v="From dad"/>
    <n v="1500"/>
    <x v="1"/>
    <m/>
    <n v="1500"/>
    <s v="INR"/>
    <n v="1500"/>
  </r>
  <r>
    <d v="2022-01-26T17:45:00"/>
    <s v="CUB - online payment"/>
    <x v="0"/>
    <m/>
    <s v="Snacks"/>
    <n v="115"/>
    <x v="0"/>
    <m/>
    <n v="115"/>
    <s v="INR"/>
    <n v="115"/>
  </r>
  <r>
    <d v="2022-01-26T17:45:00"/>
    <s v="CUB - online payment"/>
    <x v="1"/>
    <m/>
    <s v="Vishnu 100 gowdham 25"/>
    <n v="125"/>
    <x v="1"/>
    <m/>
    <n v="125"/>
    <s v="INR"/>
    <n v="125"/>
  </r>
  <r>
    <d v="2022-01-26T16:52:00"/>
    <s v="CUB - online payment"/>
    <x v="0"/>
    <m/>
    <s v="Paani poori"/>
    <n v="25"/>
    <x v="0"/>
    <m/>
    <n v="25"/>
    <s v="INR"/>
    <n v="25"/>
  </r>
  <r>
    <d v="2022-01-25T13:35:00"/>
    <s v="CUB - online payment"/>
    <x v="0"/>
    <m/>
    <s v="Kfc date with myself"/>
    <n v="259"/>
    <x v="0"/>
    <m/>
    <n v="259"/>
    <s v="INR"/>
    <n v="259"/>
  </r>
  <r>
    <d v="2022-01-25T10:23:00"/>
    <s v="CUB - online payment"/>
    <x v="0"/>
    <m/>
    <s v="Lemon tea"/>
    <n v="18"/>
    <x v="0"/>
    <m/>
    <n v="18"/>
    <s v="INR"/>
    <n v="18"/>
  </r>
  <r>
    <d v="2022-01-25T09:20:00"/>
    <s v="CUB - online payment"/>
    <x v="2"/>
    <m/>
    <s v="Train to vnr"/>
    <n v="325"/>
    <x v="0"/>
    <m/>
    <n v="325"/>
    <s v="INR"/>
    <n v="325"/>
  </r>
  <r>
    <d v="2022-01-24T20:17:00"/>
    <s v="CUB - online payment"/>
    <x v="0"/>
    <m/>
    <s v="Snack"/>
    <n v="40"/>
    <x v="0"/>
    <m/>
    <n v="40"/>
    <s v="INR"/>
    <n v="40"/>
  </r>
  <r>
    <d v="2022-01-24T14:08:00"/>
    <s v="CUB - online payment"/>
    <x v="0"/>
    <m/>
    <s v="Lunch with company"/>
    <n v="133"/>
    <x v="0"/>
    <m/>
    <n v="133"/>
    <s v="INR"/>
    <n v="133"/>
  </r>
  <r>
    <d v="2022-01-23T21:45:00"/>
    <s v="CUB - online payment"/>
    <x v="0"/>
    <m/>
    <s v="Pepsi"/>
    <n v="40"/>
    <x v="0"/>
    <m/>
    <n v="40"/>
    <s v="INR"/>
    <n v="40"/>
  </r>
  <r>
    <d v="2022-01-23T21:41:00"/>
    <s v="CUB - online payment"/>
    <x v="0"/>
    <m/>
    <s v="Dinner"/>
    <n v="465"/>
    <x v="0"/>
    <m/>
    <n v="465"/>
    <s v="INR"/>
    <n v="465"/>
  </r>
  <r>
    <d v="2022-01-23T21:29:00"/>
    <s v="CUB - online payment"/>
    <x v="0"/>
    <m/>
    <s v="Sent to vicky"/>
    <n v="300"/>
    <x v="0"/>
    <m/>
    <n v="300"/>
    <s v="INR"/>
    <n v="300"/>
  </r>
  <r>
    <d v="2022-01-23T21:29:00"/>
    <s v="CUB - online payment"/>
    <x v="0"/>
    <m/>
    <s v="Lunch"/>
    <n v="302"/>
    <x v="0"/>
    <m/>
    <n v="302"/>
    <s v="INR"/>
    <n v="302"/>
  </r>
  <r>
    <d v="2022-01-23T21:29:00"/>
    <s v="CUB - online payment"/>
    <x v="1"/>
    <m/>
    <s v="From vicky"/>
    <n v="310"/>
    <x v="1"/>
    <m/>
    <n v="310"/>
    <s v="INR"/>
    <n v="310"/>
  </r>
  <r>
    <d v="2022-01-23T21:27:00"/>
    <s v="CUB - online payment"/>
    <x v="0"/>
    <m/>
    <s v="Snacks with preethi and azar"/>
    <n v="176"/>
    <x v="0"/>
    <m/>
    <n v="176"/>
    <s v="INR"/>
    <n v="176"/>
  </r>
  <r>
    <d v="2022-01-23T21:27:00"/>
    <s v="CUB - online payment"/>
    <x v="3"/>
    <m/>
    <s v="Badminton"/>
    <n v="200"/>
    <x v="0"/>
    <m/>
    <n v="200"/>
    <s v="INR"/>
    <n v="200"/>
  </r>
  <r>
    <d v="2022-01-23T21:27:00"/>
    <s v="CUB - online payment"/>
    <x v="1"/>
    <m/>
    <s v="From dad"/>
    <n v="2000"/>
    <x v="1"/>
    <m/>
    <n v="2000"/>
    <s v="INR"/>
    <n v="2000"/>
  </r>
  <r>
    <d v="2022-01-21T14:22:00"/>
    <s v="CUB - online payment"/>
    <x v="0"/>
    <m/>
    <s v="Lunch with company"/>
    <n v="188"/>
    <x v="0"/>
    <m/>
    <n v="188"/>
    <s v="INR"/>
    <n v="188"/>
  </r>
  <r>
    <d v="2022-01-21T11:47:00"/>
    <s v="CUB - online payment"/>
    <x v="0"/>
    <m/>
    <s v="Snacks"/>
    <n v="37"/>
    <x v="0"/>
    <m/>
    <n v="37"/>
    <s v="INR"/>
    <n v="37"/>
  </r>
  <r>
    <d v="2022-01-21T11:47:00"/>
    <s v="CUB - online payment"/>
    <x v="1"/>
    <m/>
    <s v="From vicky"/>
    <n v="200"/>
    <x v="1"/>
    <m/>
    <n v="200"/>
    <s v="INR"/>
    <n v="200"/>
  </r>
  <r>
    <d v="2022-01-19T14:27:00"/>
    <s v="CUB - online payment"/>
    <x v="0"/>
    <m/>
    <s v="Lunch + chocolate for preethi"/>
    <n v="171"/>
    <x v="0"/>
    <m/>
    <n v="171"/>
    <s v="INR"/>
    <n v="171"/>
  </r>
  <r>
    <d v="2022-01-18T20:54:00"/>
    <s v="CUB - online payment"/>
    <x v="0"/>
    <m/>
    <s v="Dinner"/>
    <n v="301.14999999999998"/>
    <x v="0"/>
    <m/>
    <n v="301.14999999999998"/>
    <s v="INR"/>
    <n v="301.14999999999998"/>
  </r>
  <r>
    <d v="2022-01-18T17:10:00"/>
    <s v="CUB - online payment"/>
    <x v="0"/>
    <m/>
    <s v="Snack with preethi"/>
    <n v="59"/>
    <x v="0"/>
    <m/>
    <n v="59"/>
    <s v="INR"/>
    <n v="59"/>
  </r>
  <r>
    <d v="2022-01-18T13:51:00"/>
    <s v="CUB - online payment"/>
    <x v="0"/>
    <m/>
    <s v="Lunch with company"/>
    <n v="148"/>
    <x v="0"/>
    <m/>
    <n v="148"/>
    <s v="INR"/>
    <n v="148"/>
  </r>
  <r>
    <d v="2022-01-18T12:59:00"/>
    <s v="CUB - online payment"/>
    <x v="1"/>
    <m/>
    <s v="To kumara"/>
    <n v="200"/>
    <x v="0"/>
    <m/>
    <n v="200"/>
    <s v="INR"/>
    <n v="200"/>
  </r>
  <r>
    <d v="2022-01-18T12:59:00"/>
    <s v="CUB - online payment"/>
    <x v="1"/>
    <m/>
    <s v="From dad"/>
    <n v="1000"/>
    <x v="1"/>
    <m/>
    <n v="1000"/>
    <s v="INR"/>
    <n v="1000"/>
  </r>
  <r>
    <d v="2022-01-17T18:31:00"/>
    <s v="CUB - online payment"/>
    <x v="0"/>
    <m/>
    <s v="Eve snack"/>
    <n v="100"/>
    <x v="0"/>
    <m/>
    <n v="100"/>
    <s v="INR"/>
    <n v="100"/>
  </r>
  <r>
    <d v="2022-01-15T21:17:00"/>
    <s v="CUB - online payment"/>
    <x v="2"/>
    <m/>
    <s v="Bus to Bangalore"/>
    <n v="1365"/>
    <x v="0"/>
    <m/>
    <n v="1365"/>
    <s v="INR"/>
    <n v="1365"/>
  </r>
  <r>
    <d v="2022-01-15T21:16:00"/>
    <s v="CUB - online payment"/>
    <x v="1"/>
    <m/>
    <s v="From dad"/>
    <n v="1500"/>
    <x v="1"/>
    <m/>
    <n v="1500"/>
    <s v="INR"/>
    <n v="1500"/>
  </r>
  <r>
    <d v="2022-01-15T21:16:00"/>
    <s v="CUB - online payment"/>
    <x v="0"/>
    <m/>
    <s v="Snacks"/>
    <n v="70"/>
    <x v="0"/>
    <m/>
    <n v="70"/>
    <s v="INR"/>
    <n v="70"/>
  </r>
  <r>
    <d v="2022-01-14T16:58:00"/>
    <s v="CUB - online payment"/>
    <x v="1"/>
    <m/>
    <s v="Kumara"/>
    <n v="170"/>
    <x v="1"/>
    <m/>
    <n v="170"/>
    <s v="INR"/>
    <n v="170"/>
  </r>
  <r>
    <d v="2022-01-14T16:56:00"/>
    <s v="CUB - online payment"/>
    <x v="1"/>
    <m/>
    <s v="Siva + 100 cash"/>
    <n v="70"/>
    <x v="1"/>
    <m/>
    <n v="70"/>
    <s v="INR"/>
    <n v="70"/>
  </r>
  <r>
    <d v="2022-01-14T16:56:00"/>
    <s v="CUB - online payment"/>
    <x v="1"/>
    <m/>
    <s v="Gundan + prasanna"/>
    <n v="340"/>
    <x v="1"/>
    <m/>
    <n v="340"/>
    <s v="INR"/>
    <n v="340"/>
  </r>
  <r>
    <d v="2022-01-14T16:55:00"/>
    <s v="CUB - online payment"/>
    <x v="1"/>
    <m/>
    <s v="Dinesh and maddy + 100 cash"/>
    <n v="240"/>
    <x v="1"/>
    <m/>
    <n v="240"/>
    <s v="INR"/>
    <n v="240"/>
  </r>
  <r>
    <d v="2022-01-14T16:54:00"/>
    <s v="CUB - online payment"/>
    <x v="1"/>
    <m/>
    <s v="From gowdham"/>
    <n v="340"/>
    <x v="1"/>
    <m/>
    <n v="340"/>
    <s v="INR"/>
    <n v="340"/>
  </r>
  <r>
    <d v="2022-01-14T16:54:00"/>
    <s v="CUB - online payment"/>
    <x v="0"/>
    <m/>
    <s v="Lunch pongal"/>
    <n v="1530"/>
    <x v="0"/>
    <m/>
    <n v="1530"/>
    <s v="INR"/>
    <n v="1530"/>
  </r>
  <r>
    <d v="2022-01-13T20:46:00"/>
    <s v="CUB - online payment"/>
    <x v="0"/>
    <m/>
    <s v="Dinner"/>
    <n v="66"/>
    <x v="0"/>
    <m/>
    <n v="66"/>
    <s v="INR"/>
    <n v="66"/>
  </r>
  <r>
    <d v="2022-01-13T19:10:00"/>
    <s v="CUB - online payment"/>
    <x v="1"/>
    <m/>
    <s v="From dad"/>
    <n v="1000"/>
    <x v="1"/>
    <m/>
    <n v="1000"/>
    <s v="INR"/>
    <n v="1000"/>
  </r>
  <r>
    <d v="2022-01-13T17:47:00"/>
    <s v="CUB - online payment"/>
    <x v="2"/>
    <m/>
    <s v="Rapido to pg"/>
    <n v="43"/>
    <x v="0"/>
    <m/>
    <n v="43"/>
    <s v="INR"/>
    <n v="43"/>
  </r>
  <r>
    <d v="2022-01-12T22:44:00"/>
    <s v="CUB - online payment"/>
    <x v="1"/>
    <m/>
    <s v="Recharge by gowdham"/>
    <n v="479"/>
    <x v="0"/>
    <m/>
    <n v="479"/>
    <s v="INR"/>
    <n v="479"/>
  </r>
  <r>
    <d v="2022-01-12T13:25:00"/>
    <s v="CUB - online payment"/>
    <x v="0"/>
    <m/>
    <s v="Pizza"/>
    <n v="301.75"/>
    <x v="0"/>
    <m/>
    <n v="301.75"/>
    <s v="INR"/>
    <n v="301.75"/>
  </r>
  <r>
    <d v="2022-01-12T13:25:00"/>
    <s v="CUB - online payment"/>
    <x v="1"/>
    <m/>
    <s v="From kumara"/>
    <n v="200"/>
    <x v="1"/>
    <m/>
    <n v="200"/>
    <s v="INR"/>
    <n v="200"/>
  </r>
  <r>
    <d v="2022-01-11T14:07:00"/>
    <s v="CUB - online payment"/>
    <x v="0"/>
    <m/>
    <s v="Lunch with not preethi"/>
    <n v="135.5"/>
    <x v="0"/>
    <m/>
    <n v="135.5"/>
    <s v="INR"/>
    <n v="135.5"/>
  </r>
  <r>
    <d v="2022-01-10T14:04:00"/>
    <s v="CUB - online payment"/>
    <x v="0"/>
    <m/>
    <s v="Friday snacks with preethi gang"/>
    <n v="106"/>
    <x v="0"/>
    <m/>
    <n v="106"/>
    <s v="INR"/>
    <n v="106"/>
  </r>
  <r>
    <d v="2022-01-08T13:46:00"/>
    <s v="CUB - online payment"/>
    <x v="1"/>
    <m/>
    <s v="From gowdham"/>
    <n v="260"/>
    <x v="1"/>
    <m/>
    <n v="260"/>
    <s v="INR"/>
    <n v="260"/>
  </r>
  <r>
    <d v="2022-01-08T13:45:00"/>
    <s v="CUB - online payment"/>
    <x v="0"/>
    <m/>
    <s v="Lunch with gowdham"/>
    <n v="535.29999999999995"/>
    <x v="0"/>
    <m/>
    <n v="535.29999999999995"/>
    <s v="INR"/>
    <n v="535.29999999999995"/>
  </r>
  <r>
    <d v="2022-01-08T13:38:00"/>
    <s v="CUB - online payment"/>
    <x v="4"/>
    <m/>
    <s v="Rent"/>
    <n v="4580"/>
    <x v="0"/>
    <m/>
    <n v="4580"/>
    <s v="INR"/>
    <n v="4580"/>
  </r>
  <r>
    <d v="2022-01-07T13:51:00"/>
    <s v="CUB - online payment"/>
    <x v="0"/>
    <m/>
    <s v="Coffee + biscuit"/>
    <n v="15"/>
    <x v="0"/>
    <m/>
    <n v="15"/>
    <s v="INR"/>
    <n v="15"/>
  </r>
  <r>
    <d v="2022-01-06T21:30:00"/>
    <s v="CUB - online payment"/>
    <x v="1"/>
    <m/>
    <s v="From barath and shakur"/>
    <n v="440"/>
    <x v="1"/>
    <m/>
    <n v="440"/>
    <s v="INR"/>
    <n v="440"/>
  </r>
  <r>
    <d v="2022-01-06T20:58:00"/>
    <s v="CUB - online payment"/>
    <x v="0"/>
    <m/>
    <s v="Ketch up"/>
    <n v="20"/>
    <x v="0"/>
    <m/>
    <n v="20"/>
    <s v="INR"/>
    <n v="20"/>
  </r>
  <r>
    <d v="2022-01-06T20:13:00"/>
    <s v="CUB - online payment"/>
    <x v="0"/>
    <m/>
    <s v="Dinner with roommate"/>
    <n v="877.81"/>
    <x v="0"/>
    <m/>
    <n v="877.81"/>
    <s v="INR"/>
    <n v="877.81"/>
  </r>
  <r>
    <d v="2022-01-06T14:22:00"/>
    <s v="CUB - online payment"/>
    <x v="0"/>
    <m/>
    <s v="Bingo"/>
    <n v="10"/>
    <x v="0"/>
    <m/>
    <n v="10"/>
    <s v="INR"/>
    <n v="10"/>
  </r>
  <r>
    <d v="2022-01-06T11:48:00"/>
    <s v="CUB - online payment"/>
    <x v="2"/>
    <m/>
    <s v="Rapido to pg"/>
    <n v="42"/>
    <x v="0"/>
    <m/>
    <n v="42"/>
    <s v="INR"/>
    <n v="42"/>
  </r>
  <r>
    <d v="2022-01-05T20:23:00"/>
    <s v="CUB - online payment"/>
    <x v="0"/>
    <m/>
    <s v="McDonald's with company"/>
    <n v="211"/>
    <x v="0"/>
    <m/>
    <n v="211"/>
    <s v="INR"/>
    <n v="211"/>
  </r>
  <r>
    <d v="2022-01-05T14:46:00"/>
    <s v="CUB - online payment"/>
    <x v="1"/>
    <m/>
    <s v="Lended money returned to vishnu"/>
    <n v="40"/>
    <x v="0"/>
    <m/>
    <n v="40"/>
    <s v="INR"/>
    <n v="40"/>
  </r>
  <r>
    <d v="2022-01-05T14:42:00"/>
    <s v="CUB - online payment"/>
    <x v="1"/>
    <m/>
    <s v="Lended money returned to kumara"/>
    <n v="30"/>
    <x v="0"/>
    <m/>
    <n v="30"/>
    <s v="INR"/>
    <n v="30"/>
  </r>
  <r>
    <d v="2022-01-05T14:42:00"/>
    <s v="CUB - online payment"/>
    <x v="0"/>
    <m/>
    <s v="Jan 2nd with shakur and barath"/>
    <n v="354"/>
    <x v="0"/>
    <m/>
    <n v="354"/>
    <s v="INR"/>
    <n v="354"/>
  </r>
  <r>
    <d v="2022-01-05T14:39:00"/>
    <s v="CUB - online payment"/>
    <x v="1"/>
    <m/>
    <s v="To gobi 1st 1/4th"/>
    <n v="500"/>
    <x v="0"/>
    <m/>
    <n v="500"/>
    <s v="INR"/>
    <n v="500"/>
  </r>
  <r>
    <d v="2022-01-05T14:37:00"/>
    <s v="CUB - online payment"/>
    <x v="1"/>
    <m/>
    <s v="To abijith and to vicky lend money returned"/>
    <n v="500"/>
    <x v="0"/>
    <m/>
    <n v="500"/>
    <s v="INR"/>
    <n v="500"/>
  </r>
  <r>
    <d v="2022-01-05T14:35:00"/>
    <s v="CUB - online payment"/>
    <x v="2"/>
    <m/>
    <s v="Refund for bus ticket"/>
    <n v="60"/>
    <x v="0"/>
    <m/>
    <n v="60"/>
    <s v="INR"/>
    <n v="60"/>
  </r>
  <r>
    <d v="2022-01-05T14:30:00"/>
    <s v="CUB - online payment"/>
    <x v="0"/>
    <m/>
    <s v="Lunch with company"/>
    <n v="388"/>
    <x v="0"/>
    <m/>
    <n v="388"/>
    <s v="INR"/>
    <n v="388"/>
  </r>
  <r>
    <d v="2022-01-04T22:11:00"/>
    <s v="CUB - online payment"/>
    <x v="6"/>
    <m/>
    <s v="Arrear and reval fee"/>
    <n v="1400"/>
    <x v="0"/>
    <m/>
    <n v="1400"/>
    <s v="INR"/>
    <n v="1400"/>
  </r>
  <r>
    <d v="2022-01-04T22:10:00"/>
    <s v="CUB - online payment"/>
    <x v="7"/>
    <m/>
    <s v="Salary"/>
    <n v="8000"/>
    <x v="1"/>
    <m/>
    <n v="8000"/>
    <s v="INR"/>
    <n v="8000"/>
  </r>
  <r>
    <d v="2022-01-04T13:53:00"/>
    <s v="CUB - online payment"/>
    <x v="0"/>
    <m/>
    <s v="Lunch with company"/>
    <n v="106"/>
    <x v="0"/>
    <m/>
    <n v="106"/>
    <s v="INR"/>
    <n v="106"/>
  </r>
  <r>
    <d v="2022-01-04T08:01:00"/>
    <s v="CUB - online payment"/>
    <x v="1"/>
    <m/>
    <s v="To vicky"/>
    <n v="80"/>
    <x v="0"/>
    <m/>
    <n v="80"/>
    <s v="INR"/>
    <n v="80"/>
  </r>
  <r>
    <d v="2022-01-04T07:58:00"/>
    <s v="CUB - online payment"/>
    <x v="0"/>
    <m/>
    <s v="Sent to preethi"/>
    <n v="107"/>
    <x v="0"/>
    <m/>
    <n v="107"/>
    <s v="INR"/>
    <n v="107"/>
  </r>
  <r>
    <d v="2022-01-03T22:15:00"/>
    <s v="CUB - online payment"/>
    <x v="0"/>
    <m/>
    <s v="Dairy milk"/>
    <n v="10"/>
    <x v="0"/>
    <m/>
    <n v="10"/>
    <s v="INR"/>
    <n v="10"/>
  </r>
  <r>
    <d v="2022-01-03T21:54:00"/>
    <s v="CUB - online payment"/>
    <x v="1"/>
    <m/>
    <s v="From barath"/>
    <n v="201"/>
    <x v="1"/>
    <m/>
    <n v="201"/>
    <s v="INR"/>
    <n v="201"/>
  </r>
  <r>
    <d v="2022-01-03T21:12:00"/>
    <s v="CUB - online payment"/>
    <x v="1"/>
    <m/>
    <s v="From gpay"/>
    <n v="5"/>
    <x v="1"/>
    <m/>
    <n v="5"/>
    <s v="INR"/>
    <n v="5"/>
  </r>
  <r>
    <d v="2022-01-03T21:11:00"/>
    <s v="CUB - online payment"/>
    <x v="1"/>
    <m/>
    <s v="From shakur"/>
    <n v="140"/>
    <x v="1"/>
    <m/>
    <n v="140"/>
    <s v="INR"/>
    <n v="140"/>
  </r>
  <r>
    <d v="2022-01-03T14:31:00"/>
    <s v="CUB - online payment"/>
    <x v="0"/>
    <m/>
    <s v="Lunch unlimited nv"/>
    <n v="300"/>
    <x v="0"/>
    <m/>
    <n v="300"/>
    <s v="INR"/>
    <n v="300"/>
  </r>
  <r>
    <d v="2022-01-03T14:30:00"/>
    <s v="CUB - online payment"/>
    <x v="1"/>
    <m/>
    <s v="From abi"/>
    <n v="300"/>
    <x v="1"/>
    <m/>
    <n v="300"/>
    <s v="INR"/>
    <n v="300"/>
  </r>
  <r>
    <d v="2022-01-02T20:33:00"/>
    <s v="CUB - online payment"/>
    <x v="1"/>
    <m/>
    <s v="Tablet to gowdham"/>
    <n v="8"/>
    <x v="0"/>
    <m/>
    <n v="8"/>
    <s v="INR"/>
    <n v="8"/>
  </r>
  <r>
    <d v="2022-01-02T20:32:00"/>
    <s v="CUB - online payment"/>
    <x v="0"/>
    <m/>
    <s v="Dinner with barath"/>
    <n v="200"/>
    <x v="0"/>
    <m/>
    <n v="200"/>
    <s v="INR"/>
    <n v="200"/>
  </r>
  <r>
    <d v="2022-01-02T14:16:00"/>
    <s v="CUB - online payment"/>
    <x v="2"/>
    <m/>
    <s v="Train to vnr"/>
    <n v="725"/>
    <x v="0"/>
    <m/>
    <n v="725"/>
    <s v="INR"/>
    <n v="725"/>
  </r>
  <r>
    <d v="2022-01-01T21:46:00"/>
    <s v="CUB - online payment"/>
    <x v="0"/>
    <m/>
    <s v="Snacks"/>
    <n v="85"/>
    <x v="0"/>
    <m/>
    <n v="85"/>
    <s v="INR"/>
    <n v="85"/>
  </r>
  <r>
    <d v="2022-01-01T21:45:00"/>
    <s v="CUB - online payment"/>
    <x v="8"/>
    <m/>
    <s v="From dad"/>
    <n v="1000"/>
    <x v="1"/>
    <m/>
    <n v="1000"/>
    <s v="INR"/>
    <n v="1000"/>
  </r>
  <r>
    <d v="2021-12-30T14:10:00"/>
    <s v="CUB - online payment"/>
    <x v="0"/>
    <m/>
    <s v="To barath"/>
    <n v="20"/>
    <x v="0"/>
    <m/>
    <n v="20"/>
    <s v="INR"/>
    <n v="20"/>
  </r>
  <r>
    <d v="2021-12-30T13:56:00"/>
    <s v="CUB - online payment"/>
    <x v="2"/>
    <m/>
    <s v="Pg to office"/>
    <n v="43"/>
    <x v="0"/>
    <m/>
    <n v="43"/>
    <s v="INR"/>
    <n v="43"/>
  </r>
  <r>
    <d v="2021-12-30T13:36:00"/>
    <s v="CUB - online payment"/>
    <x v="1"/>
    <m/>
    <s v="From kumara"/>
    <n v="30"/>
    <x v="1"/>
    <m/>
    <n v="30"/>
    <s v="INR"/>
    <n v="30"/>
  </r>
  <r>
    <d v="2021-12-30T12:43:00"/>
    <s v="CUB - online payment"/>
    <x v="0"/>
    <m/>
    <s v="Horlicks + kolakattai"/>
    <n v="25"/>
    <x v="0"/>
    <m/>
    <n v="25"/>
    <s v="INR"/>
    <n v="25"/>
  </r>
  <r>
    <d v="2021-12-30T12:38:00"/>
    <s v="CUB - online payment"/>
    <x v="2"/>
    <m/>
    <s v="Bommasandra to pg"/>
    <n v="199"/>
    <x v="0"/>
    <m/>
    <n v="199"/>
    <s v="INR"/>
    <n v="199"/>
  </r>
  <r>
    <d v="2021-12-30T12:37:00"/>
    <s v="CUB - online payment"/>
    <x v="1"/>
    <m/>
    <s v="From Deepak"/>
    <n v="250"/>
    <x v="1"/>
    <m/>
    <n v="250"/>
    <s v="INR"/>
    <n v="250"/>
  </r>
  <r>
    <d v="2021-12-30T11:45:00"/>
    <s v="CUB - online payment"/>
    <x v="0"/>
    <m/>
    <s v="Water"/>
    <n v="20"/>
    <x v="0"/>
    <m/>
    <n v="20"/>
    <s v="INR"/>
    <n v="20"/>
  </r>
  <r>
    <d v="2021-12-30T11:45:00"/>
    <s v="CUB - online payment"/>
    <x v="1"/>
    <m/>
    <s v="From abi"/>
    <n v="20"/>
    <x v="1"/>
    <m/>
    <n v="20"/>
    <s v="INR"/>
    <n v="20"/>
  </r>
  <r>
    <d v="2021-12-30T11:45:00"/>
    <s v="CUB - online payment"/>
    <x v="2"/>
    <m/>
    <s v="Rapido + toll"/>
    <n v="286"/>
    <x v="0"/>
    <m/>
    <n v="286"/>
    <s v="INR"/>
    <n v="286"/>
  </r>
  <r>
    <d v="2021-12-30T11:44:00"/>
    <s v="CUB - online payment"/>
    <x v="1"/>
    <m/>
    <s v="From Deepak"/>
    <n v="250"/>
    <x v="1"/>
    <m/>
    <n v="250"/>
    <s v="INR"/>
    <n v="250"/>
  </r>
  <r>
    <d v="2021-12-28T13:42:00"/>
    <s v="CUB - online payment"/>
    <x v="0"/>
    <m/>
    <s v="Coffee and thattai"/>
    <n v="14"/>
    <x v="0"/>
    <m/>
    <n v="14"/>
    <s v="INR"/>
    <n v="14"/>
  </r>
  <r>
    <d v="2021-12-27T13:45:00"/>
    <s v="CUB - online payment"/>
    <x v="0"/>
    <m/>
    <s v="Lunch with barath"/>
    <n v="115"/>
    <x v="0"/>
    <m/>
    <n v="115"/>
    <s v="INR"/>
    <n v="115"/>
  </r>
  <r>
    <d v="2021-12-27T13:44:00"/>
    <s v="CUB - online payment"/>
    <x v="1"/>
    <m/>
    <s v="From vicky"/>
    <n v="80"/>
    <x v="1"/>
    <m/>
    <n v="80"/>
    <s v="INR"/>
    <n v="80"/>
  </r>
  <r>
    <d v="2021-12-27T12:33:00"/>
    <s v="CUB - online payment"/>
    <x v="1"/>
    <m/>
    <s v="From ganesan"/>
    <n v="40"/>
    <x v="1"/>
    <m/>
    <n v="40"/>
    <s v="INR"/>
    <n v="40"/>
  </r>
  <r>
    <d v="2021-12-27T12:33:00"/>
    <s v="CUB - online payment"/>
    <x v="0"/>
    <m/>
    <s v="Coconut water with stu"/>
    <n v="50"/>
    <x v="0"/>
    <m/>
    <n v="50"/>
    <s v="INR"/>
    <n v="50"/>
  </r>
  <r>
    <d v="2021-12-25T22:53:00"/>
    <s v="CUB - online payment"/>
    <x v="0"/>
    <m/>
    <s v="Dinner with barath"/>
    <n v="504"/>
    <x v="0"/>
    <m/>
    <n v="504"/>
    <s v="INR"/>
    <n v="504"/>
  </r>
  <r>
    <d v="2021-12-25T20:46:00"/>
    <s v="CUB - online payment"/>
    <x v="2"/>
    <m/>
    <s v="Cab"/>
    <n v="306"/>
    <x v="0"/>
    <m/>
    <n v="306"/>
    <s v="INR"/>
    <n v="306"/>
  </r>
  <r>
    <d v="2021-12-25T19:50:00"/>
    <s v="CUB - online payment"/>
    <x v="9"/>
    <m/>
    <s v="Books"/>
    <n v="400"/>
    <x v="0"/>
    <m/>
    <n v="400"/>
    <s v="INR"/>
    <n v="400"/>
  </r>
  <r>
    <d v="2021-12-25T17:01:00"/>
    <s v="CUB - online payment"/>
    <x v="0"/>
    <m/>
    <s v="Corn"/>
    <n v="30"/>
    <x v="0"/>
    <m/>
    <n v="30"/>
    <s v="INR"/>
    <n v="30"/>
  </r>
  <r>
    <d v="2021-12-25T15:35:00"/>
    <s v="CUB - online payment"/>
    <x v="0"/>
    <m/>
    <s v="Water"/>
    <n v="30"/>
    <x v="0"/>
    <m/>
    <n v="30"/>
    <s v="INR"/>
    <n v="30"/>
  </r>
  <r>
    <d v="2021-12-25T13:32:00"/>
    <s v="CUB - online payment"/>
    <x v="0"/>
    <m/>
    <s v="Milk with bharath"/>
    <n v="40"/>
    <x v="0"/>
    <m/>
    <n v="40"/>
    <s v="INR"/>
    <n v="40"/>
  </r>
  <r>
    <d v="2021-12-24T21:49:00"/>
    <s v="CUB - online payment"/>
    <x v="3"/>
    <m/>
    <s v="Beer"/>
    <n v="150"/>
    <x v="0"/>
    <m/>
    <n v="150"/>
    <s v="INR"/>
    <n v="150"/>
  </r>
  <r>
    <d v="2021-12-24T14:35:00"/>
    <s v="CUB - online payment"/>
    <x v="0"/>
    <m/>
    <s v="Lunch with company"/>
    <n v="262"/>
    <x v="0"/>
    <m/>
    <n v="262"/>
    <s v="INR"/>
    <n v="262"/>
  </r>
  <r>
    <d v="2021-12-23T16:31:00"/>
    <s v="CUB - online payment"/>
    <x v="0"/>
    <m/>
    <s v="Lemon tea with company"/>
    <n v="15"/>
    <x v="0"/>
    <m/>
    <n v="15"/>
    <s v="INR"/>
    <n v="15"/>
  </r>
  <r>
    <d v="2021-12-23T13:51:00"/>
    <s v="CUB - online payment"/>
    <x v="0"/>
    <m/>
    <s v="Puffs and coffee"/>
    <n v="32"/>
    <x v="0"/>
    <m/>
    <n v="32"/>
    <s v="INR"/>
    <n v="32"/>
  </r>
  <r>
    <d v="2021-12-21T20:53:00"/>
    <s v="CUB - online payment"/>
    <x v="0"/>
    <m/>
    <s v="Dinner with barath"/>
    <n v="239"/>
    <x v="0"/>
    <m/>
    <n v="239"/>
    <s v="INR"/>
    <n v="239"/>
  </r>
  <r>
    <d v="2021-12-21T14:02:00"/>
    <s v="CUB - online payment"/>
    <x v="0"/>
    <m/>
    <s v="Puffs"/>
    <n v="25"/>
    <x v="0"/>
    <m/>
    <n v="25"/>
    <s v="INR"/>
    <n v="25"/>
  </r>
  <r>
    <d v="2021-12-21T11:43:00"/>
    <s v="CUB - online payment"/>
    <x v="0"/>
    <m/>
    <s v="Bun"/>
    <n v="18"/>
    <x v="0"/>
    <m/>
    <n v="18"/>
    <s v="INR"/>
    <n v="18"/>
  </r>
  <r>
    <d v="2021-12-20T19:23:00"/>
    <s v="CUB - online payment"/>
    <x v="0"/>
    <m/>
    <s v="Milk with bharath"/>
    <n v="80"/>
    <x v="0"/>
    <m/>
    <n v="80"/>
    <s v="INR"/>
    <n v="80"/>
  </r>
  <r>
    <d v="2021-12-20T19:22:00"/>
    <s v="CUB - online payment"/>
    <x v="2"/>
    <m/>
    <s v="Taxi"/>
    <n v="80"/>
    <x v="0"/>
    <m/>
    <n v="80"/>
    <s v="INR"/>
    <n v="80"/>
  </r>
  <r>
    <d v="2021-12-20T16:55:00"/>
    <s v="CUB - online payment"/>
    <x v="0"/>
    <m/>
    <s v="Snacks"/>
    <n v="20"/>
    <x v="0"/>
    <m/>
    <n v="20"/>
    <s v="INR"/>
    <n v="20"/>
  </r>
  <r>
    <d v="2021-12-20T15:29:00"/>
    <s v="CUB - online payment"/>
    <x v="0"/>
    <m/>
    <s v="Water"/>
    <n v="20"/>
    <x v="0"/>
    <m/>
    <n v="20"/>
    <s v="INR"/>
    <n v="20"/>
  </r>
  <r>
    <d v="2021-12-20T13:35:00"/>
    <s v="CUB - online payment"/>
    <x v="0"/>
    <m/>
    <s v="Lunch with barath"/>
    <n v="85"/>
    <x v="0"/>
    <m/>
    <n v="85"/>
    <s v="INR"/>
    <n v="85"/>
  </r>
  <r>
    <d v="2021-12-20T09:46:00"/>
    <s v="CUB - online payment"/>
    <x v="0"/>
    <m/>
    <s v="Milk with bharath"/>
    <n v="40"/>
    <x v="0"/>
    <m/>
    <n v="40"/>
    <s v="INR"/>
    <n v="40"/>
  </r>
  <r>
    <d v="2021-12-19T15:51:00"/>
    <s v="CUB - online payment"/>
    <x v="1"/>
    <m/>
    <s v="To siva"/>
    <n v="100"/>
    <x v="0"/>
    <m/>
    <n v="100"/>
    <s v="INR"/>
    <n v="100"/>
  </r>
  <r>
    <d v="2021-12-18T21:01:00"/>
    <s v="CUB - online payment"/>
    <x v="1"/>
    <m/>
    <s v="To kumara"/>
    <n v="100"/>
    <x v="0"/>
    <m/>
    <n v="100"/>
    <s v="INR"/>
    <n v="100"/>
  </r>
  <r>
    <d v="2021-12-18T21:01:00"/>
    <s v="CUB - online payment"/>
    <x v="1"/>
    <m/>
    <s v="To abijith"/>
    <n v="200"/>
    <x v="0"/>
    <m/>
    <n v="200"/>
    <s v="INR"/>
    <n v="200"/>
  </r>
  <r>
    <d v="2021-12-18T21:00:00"/>
    <s v="CUB - online payment"/>
    <x v="0"/>
    <m/>
    <s v="To rahul"/>
    <n v="113"/>
    <x v="0"/>
    <m/>
    <n v="113"/>
    <s v="INR"/>
    <n v="113"/>
  </r>
  <r>
    <d v="2021-12-18T21:00:00"/>
    <s v="CUB - online payment"/>
    <x v="8"/>
    <m/>
    <s v="From dad"/>
    <n v="1000"/>
    <x v="1"/>
    <m/>
    <n v="1000"/>
    <s v="INR"/>
    <n v="1000"/>
  </r>
  <r>
    <d v="2021-12-18T19:52:00"/>
    <s v="CUB - online payment"/>
    <x v="1"/>
    <m/>
    <s v="Lended money"/>
    <n v="400"/>
    <x v="1"/>
    <m/>
    <n v="400"/>
    <s v="INR"/>
    <n v="400"/>
  </r>
  <r>
    <d v="2021-12-18T19:51:00"/>
    <s v="CUB - online payment"/>
    <x v="3"/>
    <m/>
    <s v="Spiderman"/>
    <n v="363.72"/>
    <x v="0"/>
    <m/>
    <n v="363.72"/>
    <s v="INR"/>
    <n v="363.72"/>
  </r>
  <r>
    <d v="2021-12-18T14:19:00"/>
    <s v="CUB - online payment"/>
    <x v="0"/>
    <m/>
    <s v="Lunch"/>
    <n v="160"/>
    <x v="0"/>
    <m/>
    <n v="160"/>
    <s v="INR"/>
    <n v="160"/>
  </r>
  <r>
    <d v="2021-12-17T18:54:00"/>
    <s v="CUB - online payment"/>
    <x v="0"/>
    <m/>
    <s v="Milk with bharath"/>
    <n v="70"/>
    <x v="0"/>
    <m/>
    <n v="70"/>
    <s v="INR"/>
    <n v="70"/>
  </r>
  <r>
    <d v="2021-12-17T14:45:00"/>
    <s v="CUB - online payment"/>
    <x v="0"/>
    <m/>
    <s v="Lunch with company"/>
    <n v="110"/>
    <x v="0"/>
    <m/>
    <n v="110"/>
    <s v="INR"/>
    <n v="110"/>
  </r>
  <r>
    <d v="2021-12-17T08:35:00"/>
    <s v="CUB - online payment"/>
    <x v="1"/>
    <m/>
    <s v="Gave to gowdham"/>
    <n v="50"/>
    <x v="0"/>
    <m/>
    <n v="50"/>
    <s v="INR"/>
    <n v="50"/>
  </r>
  <r>
    <d v="2021-12-16T18:44:00"/>
    <s v="CUB - online payment"/>
    <x v="0"/>
    <m/>
    <s v="Egg"/>
    <n v="30"/>
    <x v="0"/>
    <m/>
    <n v="30"/>
    <s v="INR"/>
    <n v="30"/>
  </r>
  <r>
    <d v="2021-12-16T18:35:00"/>
    <s v="CUB - online payment"/>
    <x v="0"/>
    <m/>
    <s v="Panipoori"/>
    <n v="20"/>
    <x v="0"/>
    <m/>
    <n v="20"/>
    <s v="INR"/>
    <n v="20"/>
  </r>
  <r>
    <d v="2021-12-16T13:38:00"/>
    <s v="CUB - online payment"/>
    <x v="0"/>
    <m/>
    <s v="Lunch"/>
    <n v="30"/>
    <x v="0"/>
    <m/>
    <n v="30"/>
    <s v="INR"/>
    <n v="30"/>
  </r>
  <r>
    <d v="2021-12-16T10:42:00"/>
    <s v="CUB - online payment"/>
    <x v="0"/>
    <m/>
    <s v="Milk with bharath"/>
    <n v="110"/>
    <x v="0"/>
    <m/>
    <n v="110"/>
    <s v="INR"/>
    <n v="110"/>
  </r>
  <r>
    <d v="2021-12-14T23:54:00"/>
    <s v="CUB - online payment"/>
    <x v="0"/>
    <m/>
    <s v="Lunch"/>
    <n v="40"/>
    <x v="0"/>
    <m/>
    <n v="40"/>
    <s v="INR"/>
    <n v="40"/>
  </r>
  <r>
    <d v="2021-12-14T21:21:00"/>
    <s v="CUB - online payment"/>
    <x v="0"/>
    <m/>
    <s v="Snacks"/>
    <n v="75"/>
    <x v="0"/>
    <m/>
    <n v="75"/>
    <s v="INR"/>
    <n v="75"/>
  </r>
  <r>
    <d v="2021-12-14T21:03:00"/>
    <s v="CUB - online payment"/>
    <x v="0"/>
    <m/>
    <s v="Panipoori"/>
    <n v="80"/>
    <x v="0"/>
    <m/>
    <n v="80"/>
    <s v="INR"/>
    <n v="80"/>
  </r>
  <r>
    <d v="2021-12-14T15:18:00"/>
    <s v="CUB - online payment"/>
    <x v="0"/>
    <m/>
    <s v="Snacks"/>
    <n v="74"/>
    <x v="0"/>
    <m/>
    <n v="74"/>
    <s v="INR"/>
    <n v="74"/>
  </r>
  <r>
    <d v="2021-12-14T10:33:00"/>
    <s v="CUB - online payment"/>
    <x v="0"/>
    <m/>
    <s v="Milk with bharath"/>
    <n v="65"/>
    <x v="0"/>
    <m/>
    <n v="65"/>
    <s v="INR"/>
    <n v="65"/>
  </r>
  <r>
    <d v="2021-12-12T21:47:00"/>
    <s v="CUB - online payment"/>
    <x v="0"/>
    <m/>
    <s v="Milk with bharath"/>
    <n v="25"/>
    <x v="0"/>
    <m/>
    <n v="25"/>
    <s v="INR"/>
    <n v="25"/>
  </r>
  <r>
    <d v="2021-12-11T09:22:00"/>
    <s v="CUB - online payment"/>
    <x v="8"/>
    <m/>
    <s v="From dad"/>
    <n v="1000"/>
    <x v="1"/>
    <m/>
    <n v="1000"/>
    <s v="INR"/>
    <n v="1000"/>
  </r>
  <r>
    <d v="2021-12-11T08:20:00"/>
    <s v="CUB - online payment"/>
    <x v="1"/>
    <m/>
    <s v="From stu"/>
    <n v="240"/>
    <x v="1"/>
    <m/>
    <n v="240"/>
    <s v="INR"/>
    <n v="240"/>
  </r>
  <r>
    <d v="2021-12-10T21:38:00"/>
    <s v="CUB - online payment"/>
    <x v="0"/>
    <m/>
    <s v="Shopping"/>
    <n v="241"/>
    <x v="0"/>
    <m/>
    <n v="241"/>
    <s v="INR"/>
    <n v="241"/>
  </r>
  <r>
    <d v="2021-12-10T20:55:00"/>
    <s v="CUB - online payment"/>
    <x v="0"/>
    <m/>
    <s v="Momos"/>
    <n v="195"/>
    <x v="0"/>
    <m/>
    <n v="195"/>
    <s v="INR"/>
    <n v="195"/>
  </r>
  <r>
    <d v="2021-12-09T20:03:00"/>
    <s v="CUB - online payment"/>
    <x v="0"/>
    <m/>
    <s v="Snack with bharath"/>
    <n v="40"/>
    <x v="0"/>
    <m/>
    <n v="40"/>
    <s v="INR"/>
    <n v="40"/>
  </r>
  <r>
    <d v="2021-12-09T14:01:00"/>
    <s v="CUB - online payment"/>
    <x v="0"/>
    <m/>
    <s v="Lunch with company"/>
    <n v="280"/>
    <x v="0"/>
    <m/>
    <n v="280"/>
    <s v="INR"/>
    <n v="280"/>
  </r>
  <r>
    <d v="2021-12-09T09:56:00"/>
    <s v="CUB - online payment"/>
    <x v="0"/>
    <m/>
    <s v="Milk with bharath"/>
    <n v="25"/>
    <x v="0"/>
    <m/>
    <n v="25"/>
    <s v="INR"/>
    <n v="25"/>
  </r>
  <r>
    <d v="2021-12-09T08:47:00"/>
    <s v="CUB - online payment"/>
    <x v="0"/>
    <m/>
    <s v="Breakfast with stu"/>
    <n v="110"/>
    <x v="0"/>
    <m/>
    <n v="110"/>
    <s v="INR"/>
    <n v="110"/>
  </r>
  <r>
    <d v="2021-12-08T14:15:00"/>
    <s v="CUB - online payment"/>
    <x v="0"/>
    <m/>
    <s v="Lunch with stu"/>
    <n v="100"/>
    <x v="0"/>
    <m/>
    <n v="100"/>
    <s v="INR"/>
    <n v="100"/>
  </r>
  <r>
    <d v="2021-12-08T14:15:00"/>
    <s v="Cash"/>
    <x v="0"/>
    <m/>
    <s v="5 star"/>
    <n v="1120.72"/>
    <x v="0"/>
    <m/>
    <n v="15"/>
    <s v="USD"/>
    <n v="15"/>
  </r>
  <r>
    <d v="2021-12-08T07:17:00"/>
    <s v="CUB - online payment"/>
    <x v="0"/>
    <m/>
    <s v="Milk"/>
    <n v="10"/>
    <x v="0"/>
    <m/>
    <n v="10"/>
    <s v="INR"/>
    <n v="10"/>
  </r>
  <r>
    <d v="2021-12-07T09:54:00"/>
    <s v="CUB - online payment"/>
    <x v="0"/>
    <m/>
    <s v="Milk with bharath"/>
    <n v="25"/>
    <x v="0"/>
    <m/>
    <n v="25"/>
    <s v="INR"/>
    <n v="25"/>
  </r>
  <r>
    <d v="2021-12-07T07:59:00"/>
    <s v="CUB - online payment"/>
    <x v="0"/>
    <m/>
    <s v="Horlicks"/>
    <n v="15"/>
    <x v="0"/>
    <m/>
    <n v="15"/>
    <s v="INR"/>
    <n v="15"/>
  </r>
  <r>
    <d v="2021-12-06T21:59:00"/>
    <s v="CUB - online payment"/>
    <x v="0"/>
    <m/>
    <s v="Milk with bharath"/>
    <n v="25"/>
    <x v="0"/>
    <m/>
    <n v="25"/>
    <s v="INR"/>
    <n v="25"/>
  </r>
  <r>
    <d v="2021-12-06T20:07:00"/>
    <s v="CUB - online payment"/>
    <x v="5"/>
    <m/>
    <s v="Shoe"/>
    <n v="500"/>
    <x v="0"/>
    <m/>
    <n v="500"/>
    <s v="INR"/>
    <n v="500"/>
  </r>
  <r>
    <d v="2021-12-06T19:57:00"/>
    <s v="CUB - online payment"/>
    <x v="5"/>
    <m/>
    <s v="Cap"/>
    <n v="140"/>
    <x v="0"/>
    <m/>
    <n v="140"/>
    <s v="INR"/>
    <n v="140"/>
  </r>
  <r>
    <d v="2021-12-06T14:08:00"/>
    <s v="CUB - online payment"/>
    <x v="0"/>
    <m/>
    <s v="Lunch with stu"/>
    <n v="150"/>
    <x v="0"/>
    <m/>
    <n v="150"/>
    <s v="INR"/>
    <n v="150"/>
  </r>
  <r>
    <d v="2021-12-05T19:45:00"/>
    <s v="CUB - online payment"/>
    <x v="0"/>
    <m/>
    <s v="Milk with bharath"/>
    <n v="25"/>
    <x v="0"/>
    <m/>
    <n v="25"/>
    <s v="INR"/>
    <n v="25"/>
  </r>
  <r>
    <d v="2021-12-05T18:41:00"/>
    <s v="CUB - online payment"/>
    <x v="5"/>
    <m/>
    <s v="Full hand and a hoodie"/>
    <n v="1800"/>
    <x v="0"/>
    <m/>
    <n v="1800"/>
    <s v="INR"/>
    <n v="1800"/>
  </r>
  <r>
    <d v="2021-12-05T12:23:00"/>
    <s v="CUB - online payment"/>
    <x v="4"/>
    <m/>
    <s v="Rent"/>
    <n v="4800"/>
    <x v="0"/>
    <m/>
    <n v="4800"/>
    <s v="INR"/>
    <n v="4800"/>
  </r>
  <r>
    <d v="2021-12-05T12:23:00"/>
    <s v="CUB - online payment"/>
    <x v="8"/>
    <m/>
    <s v="From dad"/>
    <n v="8000"/>
    <x v="1"/>
    <m/>
    <n v="8000"/>
    <s v="INR"/>
    <n v="8000"/>
  </r>
  <r>
    <d v="2021-12-04T21:05:00"/>
    <s v="CUB - online payment"/>
    <x v="0"/>
    <m/>
    <s v="Dinner"/>
    <n v="324"/>
    <x v="0"/>
    <m/>
    <n v="324"/>
    <s v="INR"/>
    <n v="324"/>
  </r>
  <r>
    <d v="2021-12-04T20:20:00"/>
    <s v="CUB - online payment"/>
    <x v="0"/>
    <m/>
    <s v="Snack"/>
    <n v="65"/>
    <x v="0"/>
    <m/>
    <n v="65"/>
    <s v="INR"/>
    <n v="65"/>
  </r>
  <r>
    <d v="2021-12-04T13:54:00"/>
    <s v="CUB - online payment"/>
    <x v="1"/>
    <m/>
    <s v="For company"/>
    <n v="30"/>
    <x v="0"/>
    <m/>
    <n v="30"/>
    <s v="INR"/>
    <n v="30"/>
  </r>
  <r>
    <d v="2021-12-04T10:13:00"/>
    <s v="CUB - online payment"/>
    <x v="0"/>
    <m/>
    <s v="Breakfast"/>
    <n v="200"/>
    <x v="0"/>
    <m/>
    <n v="200"/>
    <s v="INR"/>
    <n v="200"/>
  </r>
  <r>
    <d v="2021-12-03T21:59:00"/>
    <s v="CUB - online payment"/>
    <x v="0"/>
    <m/>
    <s v="Milk with bharath"/>
    <n v="25"/>
    <x v="0"/>
    <m/>
    <n v="25"/>
    <s v="INR"/>
    <n v="25"/>
  </r>
  <r>
    <d v="2021-12-03T21:59:00"/>
    <s v="CUB - online payment"/>
    <x v="5"/>
    <m/>
    <s v="Belt"/>
    <n v="130"/>
    <x v="0"/>
    <m/>
    <n v="130"/>
    <s v="INR"/>
    <n v="130"/>
  </r>
  <r>
    <d v="2021-12-03T21:28:00"/>
    <s v="CUB - online payment"/>
    <x v="5"/>
    <m/>
    <s v="Mask"/>
    <n v="20"/>
    <x v="0"/>
    <m/>
    <n v="20"/>
    <s v="INR"/>
    <n v="20"/>
  </r>
  <r>
    <d v="2021-12-03T21:28:00"/>
    <s v="CUB - online payment"/>
    <x v="0"/>
    <m/>
    <s v="Snack"/>
    <n v="40"/>
    <x v="0"/>
    <m/>
    <n v="40"/>
    <s v="INR"/>
    <n v="40"/>
  </r>
  <r>
    <d v="2021-12-03T21:28:00"/>
    <s v="CUB - online payment"/>
    <x v="8"/>
    <m/>
    <s v="From dad"/>
    <n v="1000"/>
    <x v="1"/>
    <m/>
    <n v="1000"/>
    <s v="INR"/>
    <n v="1000"/>
  </r>
  <r>
    <d v="2021-12-02T20:07:00"/>
    <s v="CUB - online payment"/>
    <x v="0"/>
    <m/>
    <s v="Ice cream"/>
    <n v="504"/>
    <x v="0"/>
    <m/>
    <n v="504"/>
    <s v="INR"/>
    <n v="504"/>
  </r>
  <r>
    <d v="2021-12-02T19:48:00"/>
    <s v="CUB - online payment"/>
    <x v="0"/>
    <m/>
    <s v="Vadapaav"/>
    <n v="75"/>
    <x v="0"/>
    <m/>
    <n v="75"/>
    <s v="INR"/>
    <n v="75"/>
  </r>
  <r>
    <d v="2021-12-01T19:57:00"/>
    <s v="CUB - online payment"/>
    <x v="10"/>
    <m/>
    <s v="Showergel"/>
    <n v="196"/>
    <x v="0"/>
    <m/>
    <n v="196"/>
    <s v="INR"/>
    <n v="196"/>
  </r>
  <r>
    <d v="2021-12-01T14:00:00"/>
    <s v="CUB - online payment"/>
    <x v="0"/>
    <m/>
    <s v="Lunch with company"/>
    <n v="160"/>
    <x v="0"/>
    <m/>
    <n v="160"/>
    <s v="INR"/>
    <n v="160"/>
  </r>
  <r>
    <d v="2021-11-30T14:24:00"/>
    <s v="CUB - online payment"/>
    <x v="11"/>
    <m/>
    <s v="Bharath birthday"/>
    <n v="115"/>
    <x v="0"/>
    <m/>
    <n v="115"/>
    <s v="INR"/>
    <n v="115"/>
  </r>
  <r>
    <d v="2021-11-30T14:17:00"/>
    <s v="CUB - online payment"/>
    <x v="0"/>
    <m/>
    <s v="Lunch with company"/>
    <n v="128"/>
    <x v="0"/>
    <m/>
    <n v="128"/>
    <s v="INR"/>
    <n v="128"/>
  </r>
  <r>
    <d v="2021-11-30T10:11:00"/>
    <s v="CUB - online payment"/>
    <x v="0"/>
    <m/>
    <s v="Breakfast"/>
    <n v="70"/>
    <x v="0"/>
    <m/>
    <n v="70"/>
    <s v="INR"/>
    <n v="70"/>
  </r>
  <r>
    <d v="2021-11-29T20:47:00"/>
    <s v="CUB - online payment"/>
    <x v="0"/>
    <m/>
    <s v="Lunch with company"/>
    <n v="40"/>
    <x v="0"/>
    <m/>
    <n v="40"/>
    <s v="INR"/>
    <n v="40"/>
  </r>
  <r>
    <d v="2021-11-29T20:47:00"/>
    <s v="CUB - online payment"/>
    <x v="0"/>
    <m/>
    <s v="Dinner"/>
    <n v="50"/>
    <x v="0"/>
    <m/>
    <n v="50"/>
    <s v="INR"/>
    <n v="50"/>
  </r>
  <r>
    <d v="2021-11-29T20:09:00"/>
    <s v="CUB - online payment"/>
    <x v="0"/>
    <m/>
    <s v="Panipoori"/>
    <n v="40"/>
    <x v="0"/>
    <m/>
    <n v="40"/>
    <s v="INR"/>
    <n v="40"/>
  </r>
  <r>
    <d v="2021-11-29T09:29:00"/>
    <s v="CUB - online payment"/>
    <x v="0"/>
    <m/>
    <s v="Breakfast"/>
    <n v="40"/>
    <x v="0"/>
    <m/>
    <n v="40"/>
    <s v="INR"/>
    <n v="40"/>
  </r>
  <r>
    <d v="2021-11-28T19:59:00"/>
    <s v="CUB - online payment"/>
    <x v="0"/>
    <m/>
    <s v="Snack"/>
    <n v="94"/>
    <x v="0"/>
    <m/>
    <n v="94"/>
    <s v="INR"/>
    <n v="94"/>
  </r>
  <r>
    <d v="2021-11-28T13:10:00"/>
    <s v="CUB - online payment"/>
    <x v="0"/>
    <m/>
    <s v="Zomato"/>
    <n v="269.39999999999998"/>
    <x v="0"/>
    <m/>
    <n v="269.39999999999998"/>
    <s v="INR"/>
    <n v="269.39999999999998"/>
  </r>
  <r>
    <d v="2021-11-27T23:14:00"/>
    <s v="CUB - online payment"/>
    <x v="0"/>
    <m/>
    <s v="Dinner with gowdham"/>
    <n v="120"/>
    <x v="0"/>
    <m/>
    <n v="120"/>
    <s v="INR"/>
    <n v="120"/>
  </r>
  <r>
    <d v="2021-11-27T22:34:00"/>
    <s v="CUB - online payment"/>
    <x v="0"/>
    <m/>
    <s v="Dinner with gowdham"/>
    <n v="130"/>
    <x v="0"/>
    <m/>
    <n v="130"/>
    <s v="INR"/>
    <n v="130"/>
  </r>
  <r>
    <d v="2021-11-27T18:41:00"/>
    <s v="CUB - online payment"/>
    <x v="2"/>
    <m/>
    <s v="Rapido"/>
    <n v="35"/>
    <x v="0"/>
    <m/>
    <n v="35"/>
    <s v="INR"/>
    <n v="35"/>
  </r>
  <r>
    <d v="2021-11-27T13:46:00"/>
    <s v="CUB - online payment"/>
    <x v="0"/>
    <m/>
    <s v="Lunch with company"/>
    <n v="75"/>
    <x v="0"/>
    <m/>
    <n v="75"/>
    <s v="INR"/>
    <n v="75"/>
  </r>
  <r>
    <d v="2021-11-27T13:46:00"/>
    <s v="CUB - online payment"/>
    <x v="8"/>
    <m/>
    <s v="From dad"/>
    <n v="2000"/>
    <x v="1"/>
    <m/>
    <n v="2000"/>
    <s v="INR"/>
    <n v="2000"/>
  </r>
  <r>
    <d v="2021-11-27T09:33:00"/>
    <s v="CUB - online payment"/>
    <x v="0"/>
    <m/>
    <s v="Breakfast"/>
    <n v="30"/>
    <x v="0"/>
    <m/>
    <n v="30"/>
    <s v="INR"/>
    <n v="30"/>
  </r>
  <r>
    <d v="2021-11-26T21:56:00"/>
    <s v="CUB - online payment"/>
    <x v="0"/>
    <m/>
    <s v="Beer"/>
    <n v="150"/>
    <x v="0"/>
    <m/>
    <n v="150"/>
    <s v="INR"/>
    <n v="150"/>
  </r>
  <r>
    <d v="2021-11-26T20:57:00"/>
    <s v="CUB - online payment"/>
    <x v="0"/>
    <m/>
    <s v="Snack"/>
    <n v="102"/>
    <x v="0"/>
    <m/>
    <n v="102"/>
    <s v="INR"/>
    <n v="102"/>
  </r>
  <r>
    <d v="2021-11-26T20:15:00"/>
    <s v="CUB - online payment"/>
    <x v="0"/>
    <m/>
    <s v="Panipoori"/>
    <n v="40"/>
    <x v="0"/>
    <m/>
    <n v="40"/>
    <s v="INR"/>
    <n v="40"/>
  </r>
  <r>
    <d v="2021-11-26T14:14:00"/>
    <s v="CUB - online payment"/>
    <x v="12"/>
    <m/>
    <s v="Cashback"/>
    <n v="3"/>
    <x v="1"/>
    <m/>
    <n v="3"/>
    <s v="INR"/>
    <n v="3"/>
  </r>
  <r>
    <d v="2021-11-26T14:14:00"/>
    <s v="CUB - online payment"/>
    <x v="0"/>
    <m/>
    <s v="Lunch with company"/>
    <n v="150"/>
    <x v="0"/>
    <m/>
    <n v="150"/>
    <s v="INR"/>
    <n v="150"/>
  </r>
  <r>
    <d v="2021-11-26T09:22:00"/>
    <s v="CUB - online payment"/>
    <x v="0"/>
    <m/>
    <s v="Breakfast"/>
    <n v="60"/>
    <x v="0"/>
    <m/>
    <n v="60"/>
    <s v="INR"/>
    <n v="60"/>
  </r>
  <r>
    <d v="2021-11-25T20:27:00"/>
    <s v="CUB - online payment"/>
    <x v="0"/>
    <m/>
    <s v="Lunch with company"/>
    <n v="145"/>
    <x v="0"/>
    <m/>
    <n v="145"/>
    <s v="INR"/>
    <n v="145"/>
  </r>
  <r>
    <d v="2021-11-25T20:27:00"/>
    <s v="CUB - online payment"/>
    <x v="2"/>
    <m/>
    <s v="Rapido"/>
    <n v="58"/>
    <x v="0"/>
    <m/>
    <n v="58"/>
    <s v="INR"/>
    <n v="58"/>
  </r>
  <r>
    <d v="2021-11-25T20:27:00"/>
    <s v="CUB - online payment"/>
    <x v="0"/>
    <m/>
    <s v="Dinner"/>
    <n v="95"/>
    <x v="0"/>
    <m/>
    <n v="95"/>
    <s v="INR"/>
    <n v="95"/>
  </r>
  <r>
    <d v="2021-11-24T19:26:00"/>
    <s v="CUB - online payment"/>
    <x v="0"/>
    <m/>
    <s v="Snack"/>
    <n v="15"/>
    <x v="0"/>
    <m/>
    <n v="15"/>
    <s v="INR"/>
    <n v="15"/>
  </r>
  <r>
    <d v="2021-11-24T19:23:00"/>
    <s v="CUB - online payment"/>
    <x v="0"/>
    <m/>
    <s v="Dinner"/>
    <n v="70"/>
    <x v="0"/>
    <m/>
    <n v="70"/>
    <s v="INR"/>
    <n v="70"/>
  </r>
  <r>
    <d v="2021-11-24T19:06:00"/>
    <s v="CUB - online payment"/>
    <x v="0"/>
    <m/>
    <s v="Panipoori"/>
    <n v="20"/>
    <x v="0"/>
    <m/>
    <n v="20"/>
    <s v="INR"/>
    <n v="20"/>
  </r>
  <r>
    <d v="2021-11-24T19:06:00"/>
    <s v="CUB - online payment"/>
    <x v="2"/>
    <m/>
    <s v="Rapido"/>
    <n v="58"/>
    <x v="0"/>
    <m/>
    <n v="58"/>
    <s v="INR"/>
    <n v="58"/>
  </r>
  <r>
    <d v="2021-11-23T22:53:00"/>
    <s v="CUB - online payment"/>
    <x v="2"/>
    <m/>
    <s v="Rapido"/>
    <n v="50"/>
    <x v="0"/>
    <m/>
    <n v="50"/>
    <s v="INR"/>
    <n v="50"/>
  </r>
  <r>
    <d v="2021-11-23T22:53:00"/>
    <s v="CUB - online payment"/>
    <x v="0"/>
    <m/>
    <s v="Dinner"/>
    <n v="179"/>
    <x v="0"/>
    <m/>
    <n v="179"/>
    <s v="INR"/>
    <n v="179"/>
  </r>
  <r>
    <d v="2021-11-22T14:16:00"/>
    <s v="CUB - online payment"/>
    <x v="0"/>
    <m/>
    <s v="Dinner"/>
    <n v="90"/>
    <x v="0"/>
    <m/>
    <n v="90"/>
    <s v="INR"/>
    <n v="90"/>
  </r>
  <r>
    <d v="2021-11-22T14:16:00"/>
    <s v="CUB - online payment"/>
    <x v="0"/>
    <m/>
    <s v="Lunch with company"/>
    <n v="97"/>
    <x v="0"/>
    <m/>
    <n v="97"/>
    <s v="INR"/>
    <n v="97"/>
  </r>
  <r>
    <d v="2021-11-21T17:07:00"/>
    <s v="CUB - online payment"/>
    <x v="2"/>
    <m/>
    <s v="Rapido"/>
    <n v="130"/>
    <x v="0"/>
    <m/>
    <n v="130"/>
    <s v="INR"/>
    <n v="130"/>
  </r>
  <r>
    <d v="2021-11-21T15:50:00"/>
    <s v="CUB - online payment"/>
    <x v="0"/>
    <m/>
    <s v="Lunch"/>
    <n v="875"/>
    <x v="0"/>
    <m/>
    <n v="875"/>
    <s v="INR"/>
    <n v="875"/>
  </r>
  <r>
    <d v="2021-11-21T13:30:00"/>
    <s v="CUB - online payment"/>
    <x v="1"/>
    <m/>
    <s v="Got from gobi"/>
    <n v="2000"/>
    <x v="1"/>
    <m/>
    <n v="2000"/>
    <s v="INR"/>
    <n v="20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
  <r>
    <s v="Sanofi India Ltd."/>
    <n v="500674"/>
    <s v="SANOFI"/>
    <s v="INE058A01010"/>
    <x v="0"/>
    <s v="Drugs &amp; Pharma"/>
    <d v="2022-09-05T00:00:00"/>
    <n v="6158.7"/>
    <n v="0.59"/>
    <n v="6086.3"/>
    <n v="8542.75"/>
    <n v="5607"/>
    <n v="9300"/>
    <n v="3901"/>
    <n v="9300"/>
    <n v="235.05"/>
    <n v="9300"/>
    <n v="14189.17"/>
    <n v="12556.76"/>
    <n v="-1.36"/>
    <n v="-6.6"/>
    <n v="-10.19"/>
    <n v="-26.69"/>
    <n v="0.16"/>
    <n v="8.8800000000000008"/>
    <n v="10.97"/>
    <n v="14.49"/>
    <n v="35.909999999999997"/>
    <n v="9.75"/>
    <n v="6.71"/>
    <n v="6.15"/>
    <n v="0.49"/>
    <n v="7.95"/>
    <n v="16.68"/>
    <n v="4.9800000000000004"/>
    <n v="25.39"/>
    <n v="425.09"/>
    <n v="631.65"/>
    <n v="242.96"/>
    <n v="459.22"/>
    <n v="490"/>
    <n v="0.28000000000000003"/>
  </r>
  <r>
    <s v="Page Industries Ltd."/>
    <n v="532827"/>
    <s v="PAGEIND"/>
    <s v="INE761H01022"/>
    <x v="1"/>
    <s v="Readymade Garments"/>
    <d v="2022-09-05T00:00:00"/>
    <n v="49786.2"/>
    <n v="-0.26"/>
    <n v="31500"/>
    <n v="51500"/>
    <n v="16186.75"/>
    <n v="51500"/>
    <n v="16186.75"/>
    <n v="51500"/>
    <n v="240"/>
    <n v="51500"/>
    <n v="55523.76"/>
    <n v="55398.96"/>
    <n v="-0.3"/>
    <n v="1.55"/>
    <n v="17.329999999999998"/>
    <n v="53.31"/>
    <n v="41.31"/>
    <n v="22.38"/>
    <n v="32.25"/>
    <n v="75.790000000000006"/>
    <n v="84.56"/>
    <n v="42.85"/>
    <n v="31.82"/>
    <n v="1.85"/>
    <n v="3.63"/>
    <n v="0.74"/>
    <n v="51.79"/>
    <n v="11.75"/>
    <n v="169.84"/>
    <n v="656.83"/>
    <n v="1161.6300000000001"/>
    <n v="293.08999999999997"/>
    <n v="191.03"/>
    <n v="370"/>
    <n v="0.03"/>
  </r>
  <r>
    <s v="Procter &amp; Gamble Hygiene &amp; Health Care Ltd."/>
    <n v="500459"/>
    <s v="PGHH"/>
    <s v="INE179A01014"/>
    <x v="2"/>
    <s v="Household &amp; Personal Products"/>
    <d v="2022-09-05T00:00:00"/>
    <n v="14125.65"/>
    <n v="0.24"/>
    <n v="12801"/>
    <n v="16466.400000000001"/>
    <n v="8400"/>
    <n v="16466.400000000001"/>
    <n v="8131.05"/>
    <n v="16466.400000000001"/>
    <n v="217.7"/>
    <n v="16466.400000000001"/>
    <n v="45890.879999999997"/>
    <n v="45026.95"/>
    <n v="1.06"/>
    <n v="-4.2"/>
    <n v="0.9"/>
    <n v="3.83"/>
    <n v="11.82"/>
    <n v="10.96"/>
    <n v="19"/>
    <n v="79.709999999999994"/>
    <n v="78.010000000000005"/>
    <n v="62.22"/>
    <n v="36.24"/>
    <n v="1.83"/>
    <n v="13.56"/>
    <n v="1.1299999999999999"/>
    <n v="52.71"/>
    <n v="12.1"/>
    <n v="53.17"/>
    <n v="177.37"/>
    <n v="227.22"/>
    <n v="265.89999999999998"/>
    <n v="270.47000000000003"/>
    <n v="315"/>
    <n v="0.14000000000000001"/>
  </r>
  <r>
    <s v="Abbott India Ltd."/>
    <n v="500488"/>
    <s v="ABBOTINDIA"/>
    <s v="INE358A01014"/>
    <x v="0"/>
    <s v="Drugs &amp; Pharma"/>
    <d v="2022-09-05T00:00:00"/>
    <n v="18209"/>
    <n v="-1.26"/>
    <n v="15514"/>
    <n v="23934.45"/>
    <n v="9470"/>
    <n v="23934.45"/>
    <n v="4001"/>
    <n v="23934.45"/>
    <n v="220"/>
    <n v="23934.45"/>
    <n v="38698.800000000003"/>
    <n v="36476.35"/>
    <n v="-1.98"/>
    <n v="-10.8"/>
    <n v="2.13"/>
    <n v="-8.27"/>
    <n v="24.18"/>
    <n v="33.82"/>
    <n v="27.47"/>
    <n v="47.86"/>
    <n v="48.75"/>
    <n v="12.98"/>
    <n v="13.12"/>
    <n v="3.32"/>
    <n v="1.81"/>
    <n v="1.51"/>
    <n v="30.98"/>
    <n v="7.73"/>
    <n v="40.840000000000003"/>
    <n v="380.52"/>
    <n v="1403"/>
    <n v="445.96"/>
    <n v="446.9"/>
    <n v="275"/>
    <n v="0.24"/>
  </r>
  <r>
    <s v="Bosch Ltd."/>
    <n v="500530"/>
    <s v="BOSCHLTD"/>
    <s v="INE323A01026"/>
    <x v="3"/>
    <s v="Auto Ancillaries"/>
    <d v="2022-09-05T00:00:00"/>
    <n v="17591.099999999999"/>
    <n v="0.13"/>
    <n v="12932.45"/>
    <n v="19250"/>
    <n v="7850"/>
    <n v="19250"/>
    <n v="7850"/>
    <n v="22400"/>
    <n v="140.5"/>
    <n v="27990"/>
    <n v="51882.559999999998"/>
    <n v="48919.9"/>
    <n v="1.96"/>
    <n v="0.17"/>
    <n v="22.61"/>
    <n v="22.93"/>
    <n v="9.51"/>
    <n v="-4.78"/>
    <n v="7.52"/>
    <n v="40.1"/>
    <n v="39.97"/>
    <n v="4.7"/>
    <n v="4.8"/>
    <n v="4.05"/>
    <n v="-5.8"/>
    <n v="1.19"/>
    <n v="25.04"/>
    <n v="4.03"/>
    <n v="192.66"/>
    <n v="438.11"/>
    <n v="3734.33"/>
    <n v="91.29"/>
    <n v="46.68"/>
    <n v="210"/>
    <n v="0.09"/>
  </r>
  <r>
    <s v="Nestle India Ltd."/>
    <n v="500790"/>
    <s v="NESTLEIND"/>
    <s v="INE239A01016"/>
    <x v="2"/>
    <s v="Dairy products"/>
    <d v="2022-09-05T00:00:00"/>
    <n v="19259.7"/>
    <n v="-1.54"/>
    <n v="16000"/>
    <n v="20609.150000000001"/>
    <n v="12200"/>
    <n v="20609.150000000001"/>
    <n v="6800"/>
    <n v="20609.150000000001"/>
    <n v="285"/>
    <n v="20609.150000000001"/>
    <n v="185733.31"/>
    <n v="187823.55"/>
    <n v="-1.37"/>
    <n v="-2.97"/>
    <n v="12.16"/>
    <n v="-4.97"/>
    <n v="15.56"/>
    <n v="22.91"/>
    <n v="15.34"/>
    <n v="87.86"/>
    <n v="76.489999999999995"/>
    <n v="79.78"/>
    <n v="57.59"/>
    <n v="1.81"/>
    <n v="5.8"/>
    <n v="1.04"/>
    <n v="51.32"/>
    <n v="11.96"/>
    <n v="81.77"/>
    <n v="219.27"/>
    <n v="241.48"/>
    <n v="235.57"/>
    <n v="170.92"/>
    <n v="200"/>
    <n v="7.0000000000000007E-2"/>
  </r>
  <r>
    <s v="Oracle Financial Services Software Ltd."/>
    <n v="532466"/>
    <s v="OFSS"/>
    <s v="INE881D01027"/>
    <x v="4"/>
    <s v="Software"/>
    <d v="2022-09-05T00:00:00"/>
    <n v="3123.55"/>
    <n v="-0.77"/>
    <n v="2950"/>
    <n v="5145"/>
    <n v="1506"/>
    <n v="5145"/>
    <n v="1506"/>
    <n v="5145"/>
    <n v="200.5"/>
    <n v="5145"/>
    <n v="26928.3"/>
    <n v="22062.31"/>
    <n v="-3.27"/>
    <n v="-5.91"/>
    <n v="-4.88"/>
    <n v="-34.229999999999997"/>
    <n v="0.67"/>
    <n v="-2.7"/>
    <n v="0.52"/>
    <n v="14.51"/>
    <n v="18.97"/>
    <n v="3.62"/>
    <n v="5.0599999999999996"/>
    <n v="12.09"/>
    <n v="1.62"/>
    <n v="6.09"/>
    <n v="8.57"/>
    <n v="5.15"/>
    <n v="14.51"/>
    <n v="214.95"/>
    <n v="860.93"/>
    <n v="215.22"/>
    <n v="221.51"/>
    <n v="190"/>
    <n v="0.39"/>
  </r>
  <r>
    <s v="Bayer CropScience Ltd."/>
    <n v="506285"/>
    <s v="BAYERCROP"/>
    <s v="INE462A01022"/>
    <x v="5"/>
    <s v="Pesticides"/>
    <d v="2022-09-05T00:00:00"/>
    <n v="5347.6"/>
    <n v="-0.13"/>
    <n v="4218.05"/>
    <n v="5667.75"/>
    <n v="2925"/>
    <n v="6601.25"/>
    <n v="2925"/>
    <n v="6601.25"/>
    <n v="34"/>
    <n v="6601.25"/>
    <n v="24010.09"/>
    <n v="23263.96"/>
    <n v="0.21"/>
    <n v="1.1499999999999999"/>
    <n v="-0.22"/>
    <n v="-2.4300000000000002"/>
    <n v="19.64"/>
    <n v="5.53"/>
    <n v="18.260000000000002"/>
    <n v="34.590000000000003"/>
    <n v="49.91"/>
    <n v="8.49"/>
    <n v="7.91"/>
    <n v="3.96"/>
    <n v="1.67"/>
    <n v="2.81"/>
    <n v="24.8"/>
    <n v="4.82"/>
    <n v="111.42"/>
    <n v="154.47"/>
    <n v="629.02"/>
    <n v="48"/>
    <n v="55.28"/>
    <n v="150"/>
    <n v="0.06"/>
  </r>
  <r>
    <s v="MRF Ltd."/>
    <n v="500290"/>
    <s v="MRF"/>
    <s v="INE883A01011"/>
    <x v="3"/>
    <s v="Tyres &amp; Tubes"/>
    <d v="2022-09-05T00:00:00"/>
    <n v="84254.05"/>
    <n v="-0.12"/>
    <n v="63000"/>
    <n v="89499.9"/>
    <n v="49915.1"/>
    <n v="98599.95"/>
    <n v="49915.1"/>
    <n v="98599.95"/>
    <n v="401"/>
    <n v="98599.95"/>
    <n v="35733.35"/>
    <n v="35909.06"/>
    <n v="-1.19"/>
    <n v="-5.0199999999999996"/>
    <n v="10.19"/>
    <n v="2.25"/>
    <n v="13.46"/>
    <n v="5.57"/>
    <n v="23.65"/>
    <n v="56.92"/>
    <n v="24.76"/>
    <n v="2.52"/>
    <n v="2.48"/>
    <n v="3.81"/>
    <n v="-3.86"/>
    <n v="0.18"/>
    <n v="15.57"/>
    <n v="1.72"/>
    <n v="-61.82"/>
    <n v="1478.99"/>
    <n v="33376.26"/>
    <n v="-1363.28"/>
    <n v="-5522.36"/>
    <n v="150"/>
    <n v="0.06"/>
  </r>
  <r>
    <s v="Bajaj Auto Ltd."/>
    <n v="532977"/>
    <s v="BAJAJ-AUTO"/>
    <s v="INE917I01010"/>
    <x v="3"/>
    <s v="Two &amp; Three Wheelers"/>
    <d v="2022-09-05T00:00:00"/>
    <n v="3956.65"/>
    <n v="-1.84"/>
    <n v="3027.05"/>
    <n v="4131.75"/>
    <n v="1788.65"/>
    <n v="4361.3999999999996"/>
    <n v="1788.65"/>
    <n v="4361.3999999999996"/>
    <n v="131"/>
    <n v="4361.3999999999996"/>
    <n v="112890.78"/>
    <n v="109302.81"/>
    <n v="-2.41"/>
    <n v="-1.37"/>
    <n v="7.73"/>
    <n v="5.3"/>
    <n v="13.09"/>
    <n v="6.3"/>
    <n v="9.16"/>
    <n v="18.329999999999998"/>
    <n v="18.12"/>
    <n v="3.64"/>
    <n v="3.83"/>
    <n v="7.19"/>
    <n v="1.96"/>
    <n v="3.54"/>
    <n v="16.329999999999998"/>
    <n v="3.45"/>
    <n v="26.9"/>
    <n v="215.73"/>
    <n v="1086.49"/>
    <n v="145.05000000000001"/>
    <n v="204.04"/>
    <n v="140"/>
    <n v="0.04"/>
  </r>
  <r>
    <s v="VST Industries Ltd."/>
    <n v="509966"/>
    <s v="VSTIND"/>
    <s v="INE710A01016"/>
    <x v="2"/>
    <s v="Tobacco Products"/>
    <d v="2022-09-05T00:00:00"/>
    <n v="3199.85"/>
    <n v="-1.28"/>
    <n v="2794"/>
    <n v="3895"/>
    <n v="2536.0500000000002"/>
    <n v="4856.45"/>
    <n v="2470"/>
    <n v="4856.45"/>
    <n v="49.7"/>
    <n v="4856.45"/>
    <n v="4944.2700000000004"/>
    <n v="4210.3599999999997"/>
    <n v="0.39"/>
    <n v="-7.29"/>
    <n v="0.12"/>
    <n v="-5.0199999999999996"/>
    <n v="-2.86"/>
    <n v="3.22"/>
    <n v="6.63"/>
    <n v="14.67"/>
    <n v="18.28"/>
    <n v="4.26"/>
    <n v="6.89"/>
    <n v="12"/>
    <n v="0.82"/>
    <n v="4.37"/>
    <n v="8.75"/>
    <n v="3.1"/>
    <n v="17.84"/>
    <n v="218.19"/>
    <n v="751.49"/>
    <n v="179.52"/>
    <n v="175.32"/>
    <n v="140"/>
    <n v="0.18"/>
  </r>
  <r>
    <s v="Procter &amp; Gamble Health Ltd."/>
    <n v="500126"/>
    <s v="PGHL"/>
    <s v="INE199A01012"/>
    <x v="0"/>
    <s v="Drugs &amp; Pharma"/>
    <d v="2022-09-05T00:00:00"/>
    <n v="4274.1499999999996"/>
    <n v="1.4"/>
    <n v="3901.05"/>
    <n v="5851.75"/>
    <n v="2891.45"/>
    <n v="7500"/>
    <n v="1001"/>
    <n v="7500"/>
    <n v="214.85"/>
    <n v="7500"/>
    <n v="7083.79"/>
    <n v="6533.46"/>
    <n v="1.38"/>
    <n v="-3.62"/>
    <n v="-1.1399999999999999"/>
    <n v="-20.14"/>
    <n v="1.93"/>
    <n v="28.61"/>
    <n v="20.93"/>
    <n v="36.799999999999997"/>
    <n v="47.63"/>
    <n v="11.49"/>
    <n v="9.16"/>
    <n v="4.04"/>
    <n v="2"/>
    <n v="1.23"/>
    <n v="23.26"/>
    <n v="6.36"/>
    <n v="28.65"/>
    <n v="115.98"/>
    <n v="371.39"/>
    <n v="148.94999999999999"/>
    <n v="124.58"/>
    <n v="130"/>
    <n v="0.27"/>
  </r>
  <r>
    <s v="Gillette India Ltd."/>
    <n v="507815"/>
    <s v="GILLETTE"/>
    <s v="INE322A01010"/>
    <x v="2"/>
    <s v="Household &amp; Personal Products"/>
    <d v="2022-09-05T00:00:00"/>
    <n v="5377.25"/>
    <n v="-1.17"/>
    <n v="4748"/>
    <n v="6275"/>
    <n v="4420"/>
    <n v="8200"/>
    <n v="4420"/>
    <n v="8200"/>
    <n v="210.05"/>
    <n v="8200"/>
    <n v="17553.98"/>
    <n v="17600.28"/>
    <n v="-1.04"/>
    <n v="6.7"/>
    <n v="9.82"/>
    <n v="-7.66"/>
    <n v="-9.39"/>
    <n v="0.21"/>
    <n v="9.33"/>
    <n v="60.67"/>
    <n v="75.2"/>
    <n v="20.38"/>
    <n v="23.57"/>
    <n v="2.4700000000000002"/>
    <n v="22.36"/>
    <n v="1.28"/>
    <n v="35.9"/>
    <n v="7.78"/>
    <n v="39.61"/>
    <n v="88.79"/>
    <n v="264.29000000000002"/>
    <n v="135.97999999999999"/>
    <n v="104.4"/>
    <n v="119"/>
    <n v="0.14000000000000001"/>
  </r>
  <r>
    <s v="Bajaj Holdings &amp; Investment Ltd."/>
    <n v="500490"/>
    <s v="BAJAJHLDNG"/>
    <s v="INE118A01012"/>
    <x v="6"/>
    <s v="Investment Services"/>
    <d v="2022-09-05T00:00:00"/>
    <n v="5672.75"/>
    <n v="0.4"/>
    <n v="4231.25"/>
    <n v="6598"/>
    <n v="1460.15"/>
    <n v="6598"/>
    <n v="1460.15"/>
    <n v="6598"/>
    <n v="208"/>
    <n v="6598"/>
    <n v="63134.03"/>
    <n v="62495.99"/>
    <n v="4.79"/>
    <n v="6.13"/>
    <n v="13.6"/>
    <n v="30.3"/>
    <n v="19.739999999999998"/>
    <n v="14.8"/>
    <n v="22.38"/>
    <n v="14.88"/>
    <n v="11.78"/>
    <n v="1.47"/>
    <n v="1.35"/>
    <n v="0.66"/>
    <n v="-1.1399999999999999"/>
    <n v="2.0299999999999998"/>
    <n v="176.36"/>
    <n v="163.59"/>
    <n v="39.22"/>
    <n v="381.55"/>
    <n v="3853.51"/>
    <n v="144.63999999999999"/>
    <n v="29.02"/>
    <n v="115"/>
    <n v="0.14000000000000001"/>
  </r>
  <r>
    <s v="Hero MotoCorp Ltd."/>
    <n v="500182"/>
    <s v="HEROMOTOCO"/>
    <s v="INE158A01026"/>
    <x v="3"/>
    <s v="Two &amp; Three Wheelers"/>
    <d v="2022-09-05T00:00:00"/>
    <n v="2842.05"/>
    <n v="0.6"/>
    <n v="2146.85"/>
    <n v="2954.45"/>
    <n v="1475"/>
    <n v="3629.05"/>
    <n v="1475"/>
    <n v="4025"/>
    <n v="115.05"/>
    <n v="4200"/>
    <n v="56790.48"/>
    <n v="50633.21"/>
    <n v="0.54"/>
    <n v="1.25"/>
    <n v="10"/>
    <n v="1.52"/>
    <n v="3.46"/>
    <n v="-6.51"/>
    <n v="4.63"/>
    <n v="21.41"/>
    <n v="17.95"/>
    <n v="3.45"/>
    <n v="3.81"/>
    <n v="8.06"/>
    <n v="-4.4800000000000004"/>
    <n v="3.34"/>
    <n v="11.69"/>
    <n v="1.75"/>
    <n v="27"/>
    <n v="132.68"/>
    <n v="822.18"/>
    <n v="105.29"/>
    <n v="99.07"/>
    <n v="95"/>
    <n v="0.04"/>
  </r>
  <r>
    <s v="Glaxosmithkline Pharmaceuticals Ltd."/>
    <n v="500660"/>
    <s v="GLAXO"/>
    <s v="INE159A01016"/>
    <x v="0"/>
    <s v="Drugs &amp; Pharma"/>
    <d v="2022-09-05T00:00:00"/>
    <n v="1440.15"/>
    <n v="0.45"/>
    <n v="1372.05"/>
    <n v="1918.75"/>
    <n v="962.65"/>
    <n v="1918.75"/>
    <n v="962.65"/>
    <n v="1918.75"/>
    <n v="48.05"/>
    <n v="1936"/>
    <n v="24397.01"/>
    <n v="21464.75"/>
    <n v="-2.06"/>
    <n v="3.19"/>
    <n v="-4.01"/>
    <n v="-4.71"/>
    <n v="4.8"/>
    <n v="3.46"/>
    <n v="3.21"/>
    <n v="14.42"/>
    <n v="57.79"/>
    <n v="8.7799999999999994"/>
    <n v="12.7"/>
    <n v="4.0599999999999996"/>
    <n v="5.81"/>
    <n v="6.25"/>
    <n v="24.67"/>
    <n v="7.22"/>
    <n v="30.09"/>
    <n v="99.93"/>
    <n v="164.05"/>
    <n v="47.86"/>
    <n v="31.56"/>
    <n v="90"/>
    <n v="0.25"/>
  </r>
  <r>
    <s v="Honeywell Automation India Ltd."/>
    <n v="517174"/>
    <s v="HONAUT"/>
    <s v="INE671A01010"/>
    <x v="7"/>
    <s v="Electronic Components"/>
    <d v="2022-09-05T00:00:00"/>
    <n v="41954.05"/>
    <n v="-0.59"/>
    <n v="30185.35"/>
    <n v="47400"/>
    <n v="20142"/>
    <n v="49990"/>
    <n v="13300"/>
    <n v="49990"/>
    <n v="90"/>
    <n v="49990"/>
    <n v="37048.68"/>
    <n v="35295.15"/>
    <n v="-1.87"/>
    <n v="1.45"/>
    <n v="31.25"/>
    <n v="4.46"/>
    <n v="19.489999999999998"/>
    <n v="25.54"/>
    <n v="33.020000000000003"/>
    <n v="105.98"/>
    <n v="66.260000000000005"/>
    <n v="12.65"/>
    <n v="12.55"/>
    <n v="1.62"/>
    <n v="7.93"/>
    <n v="0.21"/>
    <n v="66.819999999999993"/>
    <n v="12.14"/>
    <n v="140.56"/>
    <n v="395.37"/>
    <n v="3313.31"/>
    <n v="298.17"/>
    <n v="384.59"/>
    <n v="90"/>
    <n v="0.11"/>
  </r>
  <r>
    <s v="Shree Cement Ltd."/>
    <n v="500387"/>
    <s v="SHREECEM"/>
    <s v="INE070A01015"/>
    <x v="8"/>
    <s v="Cement"/>
    <d v="2022-09-05T00:00:00"/>
    <n v="21293.65"/>
    <n v="0.97"/>
    <n v="17865.2"/>
    <n v="31469.95"/>
    <n v="15410"/>
    <n v="32050"/>
    <n v="13100"/>
    <n v="32050"/>
    <n v="20"/>
    <n v="32050"/>
    <n v="76829.08"/>
    <n v="74271.600000000006"/>
    <n v="-3.64"/>
    <n v="2.93"/>
    <n v="3.18"/>
    <n v="-30.05"/>
    <n v="6.33"/>
    <n v="3.57"/>
    <n v="20.38"/>
    <n v="38.880000000000003"/>
    <n v="49.5"/>
    <n v="4.34"/>
    <n v="6.34"/>
    <n v="4.04"/>
    <n v="3.3"/>
    <n v="0.42"/>
    <n v="19.190000000000001"/>
    <n v="4.87"/>
    <n v="28.8"/>
    <n v="549.20000000000005"/>
    <n v="4916.51"/>
    <n v="739.46"/>
    <n v="115.47"/>
    <n v="90"/>
    <n v="0.32"/>
  </r>
  <r>
    <s v="Maharashtra Scooters Ltd."/>
    <n v="500266"/>
    <s v="MAHSCOOTER"/>
    <s v="INE288A01013"/>
    <x v="3"/>
    <s v="Two &amp; Three Wheelers"/>
    <d v="2022-09-05T00:00:00"/>
    <n v="4484.3999999999996"/>
    <n v="7.88"/>
    <n v="3325"/>
    <n v="5050"/>
    <n v="1813"/>
    <n v="5050"/>
    <n v="1813"/>
    <n v="5050"/>
    <n v="13.1"/>
    <n v="5050"/>
    <n v="5107.66"/>
    <n v="4637.09"/>
    <n v="8.69"/>
    <n v="15.12"/>
    <n v="15.25"/>
    <n v="-1.67"/>
    <n v="5.72"/>
    <n v="12.58"/>
    <n v="29.4"/>
    <n v="35.97"/>
    <n v="46.26"/>
    <n v="0.22"/>
    <n v="0.36"/>
    <n v="6.98"/>
    <n v="0.57999999999999996"/>
    <n v="1.79"/>
    <n v="26.74"/>
    <n v="295.41000000000003"/>
    <n v="-133.80000000000001"/>
    <n v="124.25"/>
    <n v="19997.59"/>
    <n v="-33.4"/>
    <n v="119.2"/>
    <n v="80"/>
    <n v="0.11"/>
  </r>
  <r>
    <s v="Akzo Nobel India Ltd."/>
    <n v="500710"/>
    <s v="AKZOINDIA"/>
    <s v="INE133A01011"/>
    <x v="8"/>
    <s v="Paints &amp; Varnishes"/>
    <d v="2022-09-05T00:00:00"/>
    <n v="1944.85"/>
    <n v="0.23"/>
    <n v="1687.6"/>
    <n v="2319"/>
    <n v="1685"/>
    <n v="2530"/>
    <n v="1471"/>
    <n v="2530"/>
    <n v="48.3"/>
    <n v="2530"/>
    <n v="8856.91"/>
    <n v="8380.19"/>
    <n v="0.3"/>
    <n v="2.09"/>
    <n v="8.31"/>
    <n v="-13.74"/>
    <n v="4.45"/>
    <n v="1.2"/>
    <n v="8.18"/>
    <n v="30.45"/>
    <n v="37.630000000000003"/>
    <n v="6.64"/>
    <n v="7.49"/>
    <n v="5"/>
    <n v="9.32"/>
    <n v="3.86"/>
    <n v="17.45"/>
    <n v="2.56"/>
    <n v="72.959999999999994"/>
    <n v="63.93"/>
    <n v="293"/>
    <n v="26.68"/>
    <n v="29.49"/>
    <n v="75"/>
    <n v="0.16"/>
  </r>
  <r>
    <s v="IIFL Wealth Management Ltd"/>
    <n v="542772"/>
    <s v="IIFLWAM"/>
    <s v="INE466L01020"/>
    <x v="6"/>
    <s v="Misc. Fin.services"/>
    <d v="2022-09-05T00:00:00"/>
    <n v="1669.8"/>
    <n v="0.52"/>
    <n v="1235.8"/>
    <n v="1908.3"/>
    <m/>
    <m/>
    <m/>
    <m/>
    <n v="710"/>
    <n v="1908.3"/>
    <n v="14698.96"/>
    <n v="17106.259999999998"/>
    <n v="0.15"/>
    <n v="0.68"/>
    <n v="8.6300000000000008"/>
    <n v="5.59"/>
    <m/>
    <m/>
    <m/>
    <n v="23.81"/>
    <n v="30.58"/>
    <n v="4.66"/>
    <n v="3.69"/>
    <n v="8.16"/>
    <n v="1.01"/>
    <n v="4.1900000000000004"/>
    <n v="14.27"/>
    <n v="7.62"/>
    <n v="35.659999999999997"/>
    <n v="69.52"/>
    <n v="355.13"/>
    <n v="46.9"/>
    <n v="52.35"/>
    <n v="70"/>
    <n v="0.12"/>
  </r>
  <r>
    <s v="Blue Dart Express Ltd."/>
    <n v="526612"/>
    <s v="BLUEDART"/>
    <s v="INE233B01017"/>
    <x v="9"/>
    <s v="Courier Services"/>
    <d v="2022-09-05T00:00:00"/>
    <n v="8822.75"/>
    <n v="0.64"/>
    <n v="5425.25"/>
    <n v="9171.9"/>
    <n v="1822.35"/>
    <n v="9171.9"/>
    <n v="1822.35"/>
    <n v="9171.9"/>
    <n v="52.15"/>
    <n v="9171.9"/>
    <n v="20882.95"/>
    <n v="20586.830000000002"/>
    <n v="1.93"/>
    <n v="-0.5"/>
    <n v="15.94"/>
    <n v="40.11"/>
    <n v="59.48"/>
    <n v="15.18"/>
    <n v="18.02"/>
    <n v="44.46"/>
    <n v="60.98"/>
    <n v="21.08"/>
    <n v="16.11"/>
    <n v="3.75"/>
    <n v="2"/>
    <n v="0.68"/>
    <n v="18.079999999999998"/>
    <n v="4.32"/>
    <n v="24.29"/>
    <n v="197.97"/>
    <n v="417.45"/>
    <n v="362.32"/>
    <n v="264.42"/>
    <n v="60"/>
    <n v="0.04"/>
  </r>
  <r>
    <s v="Esab India Ltd."/>
    <n v="500133"/>
    <s v="ESABINDIA"/>
    <s v="INE284A01012"/>
    <x v="7"/>
    <s v="Welding machinery"/>
    <d v="2022-09-05T00:00:00"/>
    <n v="3335.8"/>
    <n v="3.31"/>
    <n v="2083.35"/>
    <n v="4250.05"/>
    <n v="867.9"/>
    <n v="4250.05"/>
    <n v="578.6"/>
    <n v="4250.05"/>
    <n v="28"/>
    <n v="4250.05"/>
    <n v="5122.87"/>
    <n v="4905.2700000000004"/>
    <n v="3.51"/>
    <n v="5.38"/>
    <n v="-0.03"/>
    <n v="57.64"/>
    <n v="49.6"/>
    <n v="35.85"/>
    <n v="22.45"/>
    <n v="57.2"/>
    <n v="35.090000000000003"/>
    <n v="18.989999999999998"/>
    <n v="6.48"/>
    <n v="2.5499999999999998"/>
    <n v="2.09"/>
    <n v="1.8"/>
    <n v="37.03"/>
    <n v="5.36"/>
    <n v="60.6"/>
    <n v="58.18"/>
    <n v="175.29"/>
    <n v="54.93"/>
    <n v="45.82"/>
    <n v="60"/>
    <n v="0.22"/>
  </r>
  <r>
    <s v="Maruti Suzuki India Ltd."/>
    <n v="532500"/>
    <s v="MARUTI"/>
    <s v="INE585B01010"/>
    <x v="3"/>
    <s v="Cars &amp; Multi Utility Vehicles"/>
    <d v="2022-09-05T00:00:00"/>
    <n v="8950.0499999999993"/>
    <n v="0.34"/>
    <n v="6536.55"/>
    <n v="9233.65"/>
    <n v="4001.1"/>
    <n v="9233.65"/>
    <n v="4001.1"/>
    <n v="10000"/>
    <n v="155"/>
    <n v="10000"/>
    <n v="270026.34000000003"/>
    <n v="262700.73"/>
    <n v="2.63"/>
    <n v="-0.19"/>
    <n v="16.16"/>
    <n v="30.41"/>
    <n v="15.35"/>
    <n v="2.73"/>
    <n v="22.52"/>
    <n v="60.81"/>
    <n v="36.549999999999997"/>
    <n v="4.79"/>
    <n v="4.53"/>
    <n v="2.58"/>
    <n v="-4.78"/>
    <n v="0.67"/>
    <n v="32.35"/>
    <n v="2.93"/>
    <n v="146.71"/>
    <n v="147"/>
    <n v="1865.03"/>
    <n v="60.94"/>
    <n v="7.75"/>
    <n v="60"/>
    <n v="0.03"/>
  </r>
  <r>
    <s v="ACC Ltd."/>
    <n v="500410"/>
    <s v="ACC"/>
    <s v="INE012A01025"/>
    <x v="8"/>
    <s v="Cement"/>
    <d v="2022-09-05T00:00:00"/>
    <n v="2288.15"/>
    <n v="-0.08"/>
    <n v="1902"/>
    <n v="2589"/>
    <n v="895.15"/>
    <n v="2589"/>
    <n v="895.15"/>
    <n v="2589"/>
    <n v="82.1"/>
    <n v="2589"/>
    <n v="42968.54"/>
    <n v="35452.339999999997"/>
    <n v="0.12"/>
    <n v="2.96"/>
    <n v="7.27"/>
    <n v="-7.32"/>
    <n v="16.670000000000002"/>
    <n v="5.26"/>
    <n v="5.79"/>
    <n v="31.66"/>
    <n v="22.62"/>
    <n v="3.09"/>
    <n v="2.75"/>
    <n v="6.09"/>
    <n v="2.3199999999999998"/>
    <n v="2.5299999999999998"/>
    <n v="13.85"/>
    <n v="2.6"/>
    <n v="15.15"/>
    <n v="72.14"/>
    <n v="738.09"/>
    <n v="150.99"/>
    <n v="137.51"/>
    <n v="58"/>
    <n v="0.12"/>
  </r>
  <r>
    <s v="Britannia Industries Ltd."/>
    <n v="500825"/>
    <s v="BRITANNIA"/>
    <s v="INE216A01030"/>
    <x v="2"/>
    <s v="Bakery &amp; Milling Prod."/>
    <d v="2022-09-05T00:00:00"/>
    <n v="3662.6"/>
    <n v="-1.1200000000000001"/>
    <n v="3050"/>
    <n v="4153"/>
    <n v="2100"/>
    <n v="4153"/>
    <n v="2100"/>
    <n v="4153"/>
    <n v="44.9"/>
    <n v="4153"/>
    <n v="88220.42"/>
    <n v="90640.44"/>
    <n v="0.34"/>
    <n v="-2.98"/>
    <n v="3.76"/>
    <n v="-11.19"/>
    <n v="11.6"/>
    <n v="11.66"/>
    <n v="30.62"/>
    <n v="59.89"/>
    <n v="57.01"/>
    <n v="30.48"/>
    <n v="20.45"/>
    <n v="2.66"/>
    <n v="5.59"/>
    <n v="1.54"/>
    <n v="38.299999999999997"/>
    <n v="6.19"/>
    <n v="67.89"/>
    <n v="61.14"/>
    <n v="120.15"/>
    <n v="53.94"/>
    <n v="34.840000000000003"/>
    <n v="56.5"/>
    <n v="0.12"/>
  </r>
  <r>
    <s v="Larsen &amp; Toubro Infotech Ltd."/>
    <n v="540005"/>
    <s v="LTI"/>
    <s v="INE214T01019"/>
    <x v="4"/>
    <s v="Software"/>
    <d v="2022-09-05T00:00:00"/>
    <n v="4496.5"/>
    <n v="-0.56000000000000005"/>
    <n v="3733.3"/>
    <n v="7595.25"/>
    <n v="1207.5999999999999"/>
    <n v="7595.25"/>
    <n v="744.1"/>
    <n v="7595.25"/>
    <n v="595"/>
    <n v="7595.25"/>
    <n v="78846.48"/>
    <n v="75454.350000000006"/>
    <n v="-3.49"/>
    <n v="-8.33"/>
    <n v="3.72"/>
    <n v="-17.670000000000002"/>
    <n v="39.76"/>
    <n v="42.68"/>
    <m/>
    <n v="32.39"/>
    <n v="25.85"/>
    <n v="8.4"/>
    <n v="7.46"/>
    <n v="5.12"/>
    <n v="1.67"/>
    <n v="1.22"/>
    <n v="20.23"/>
    <n v="4.71"/>
    <n v="47.73"/>
    <n v="138.83000000000001"/>
    <n v="535.62"/>
    <n v="94.4"/>
    <n v="48.01"/>
    <n v="55"/>
    <n v="0.41"/>
  </r>
  <r>
    <s v="Tata Investment Corporation Ltd."/>
    <n v="501301"/>
    <s v="TATAINVEST"/>
    <s v="INE672A01018"/>
    <x v="6"/>
    <s v="Investment Services"/>
    <d v="2022-09-05T00:00:00"/>
    <n v="1689.1"/>
    <n v="2.12"/>
    <n v="1215.95"/>
    <n v="1734"/>
    <n v="591"/>
    <n v="1734"/>
    <n v="591"/>
    <n v="1734"/>
    <n v="34.869999999999997"/>
    <n v="1734"/>
    <n v="8546.0499999999993"/>
    <n v="7895.1"/>
    <n v="8.98"/>
    <n v="15"/>
    <n v="14.74"/>
    <n v="33.29"/>
    <n v="30.86"/>
    <n v="14.8"/>
    <n v="14.67"/>
    <n v="34.090000000000003"/>
    <n v="32.630000000000003"/>
    <n v="0.43"/>
    <n v="0.51"/>
    <n v="3.27"/>
    <n v="-152.69"/>
    <n v="3.26"/>
    <n v="29.91"/>
    <n v="29.09"/>
    <n v="69.78"/>
    <n v="49.48"/>
    <n v="3905.33"/>
    <n v="24.21"/>
    <n v="31.5"/>
    <n v="55"/>
    <n v="0.03"/>
  </r>
  <r>
    <s v="Bata India Ltd."/>
    <n v="500043"/>
    <s v="BATAINDIA"/>
    <s v="INE176A01028"/>
    <x v="10"/>
    <s v="Footwear"/>
    <d v="2022-09-05T00:00:00"/>
    <n v="1885"/>
    <n v="-1.23"/>
    <n v="1607.45"/>
    <n v="2262"/>
    <n v="1000"/>
    <n v="2262"/>
    <n v="653.1"/>
    <n v="2262"/>
    <n v="11.72"/>
    <n v="2262"/>
    <n v="24227.439999999999"/>
    <n v="23554.28"/>
    <n v="0.78"/>
    <n v="-1.51"/>
    <n v="2.4500000000000002"/>
    <n v="6.35"/>
    <n v="6.95"/>
    <n v="22.59"/>
    <n v="15.45"/>
    <n v="83.06"/>
    <n v="55.99"/>
    <n v="12.53"/>
    <n v="10.72"/>
    <n v="2.3199999999999998"/>
    <n v="-9.99"/>
    <n v="2.89"/>
    <n v="31.5"/>
    <n v="7.91"/>
    <n v="114.55"/>
    <n v="22.71"/>
    <n v="150.47999999999999"/>
    <n v="16.46"/>
    <n v="7.19"/>
    <n v="54.5"/>
    <n v="0.17"/>
  </r>
  <r>
    <s v="Coforge Ltd."/>
    <n v="532541"/>
    <s v="COFORGE"/>
    <s v="INE591G01017"/>
    <x v="4"/>
    <s v="Software"/>
    <d v="2022-09-05T00:00:00"/>
    <n v="3475.15"/>
    <n v="0.22"/>
    <n v="3218.1"/>
    <n v="6135"/>
    <n v="735.35"/>
    <n v="6135"/>
    <n v="486.2"/>
    <n v="6135"/>
    <n v="41.5"/>
    <n v="6135"/>
    <n v="21188.41"/>
    <n v="21037.09"/>
    <n v="-5.0999999999999996"/>
    <n v="-10.92"/>
    <n v="-7.58"/>
    <n v="-33.72"/>
    <n v="33.450000000000003"/>
    <n v="46.76"/>
    <n v="28.63"/>
    <n v="30.81"/>
    <n v="25.6"/>
    <n v="7.44"/>
    <n v="4.43"/>
    <n v="4.93"/>
    <n v="1.49"/>
    <n v="1.5"/>
    <n v="17.12"/>
    <n v="3.12"/>
    <n v="27.68"/>
    <n v="112.87"/>
    <n v="467.27"/>
    <n v="125.71"/>
    <n v="105.83"/>
    <n v="52"/>
    <n v="0.43"/>
  </r>
  <r>
    <s v="Hindustan Aeronautics Ltd."/>
    <n v="541154"/>
    <s v="HAL"/>
    <s v="INE066F01012"/>
    <x v="7"/>
    <s v="Defence &amp; Aerospace"/>
    <d v="2022-09-05T00:00:00"/>
    <n v="2377.5"/>
    <n v="0.34"/>
    <n v="1181.2"/>
    <n v="2425"/>
    <n v="448"/>
    <n v="2425"/>
    <m/>
    <m/>
    <n v="448"/>
    <n v="2425"/>
    <n v="79467.19"/>
    <n v="64945.55"/>
    <n v="4.59"/>
    <n v="18.600000000000001"/>
    <n v="25.28"/>
    <n v="70.489999999999995"/>
    <n v="54.15"/>
    <m/>
    <m/>
    <n v="14.43"/>
    <n v="11.52"/>
    <n v="3.99"/>
    <n v="2.33"/>
    <n v="10.49"/>
    <n v="0.49"/>
    <n v="2.1"/>
    <n v="9.25"/>
    <n v="2.98"/>
    <n v="7.92"/>
    <n v="164.64"/>
    <n v="595.73"/>
    <n v="300.02999999999997"/>
    <n v="178.1"/>
    <n v="50"/>
    <n v="0.02"/>
  </r>
  <r>
    <s v="Torrent Pharmaceuticals Ltd."/>
    <n v="500420"/>
    <s v="TORNTPHARM"/>
    <s v="INE685A01028"/>
    <x v="0"/>
    <s v="Drugs &amp; Pharma"/>
    <d v="2022-09-05T00:00:00"/>
    <n v="1520.75"/>
    <n v="0.06"/>
    <n v="1242.08"/>
    <n v="1652.23"/>
    <n v="777.33"/>
    <n v="1652.23"/>
    <n v="573.65"/>
    <n v="1652.23"/>
    <n v="5.5"/>
    <n v="1652.23"/>
    <n v="51469.09"/>
    <n v="54845.65"/>
    <n v="-1.75"/>
    <n v="-2.56"/>
    <n v="9.39"/>
    <n v="-4.6399999999999997"/>
    <n v="21.62"/>
    <n v="20.02"/>
    <n v="24"/>
    <n v="63.74"/>
    <n v="40.64"/>
    <n v="7.99"/>
    <n v="6.84"/>
    <n v="3.99"/>
    <n v="-89.93"/>
    <n v="1.58"/>
    <n v="20.65"/>
    <n v="5.99"/>
    <n v="28.55"/>
    <n v="23.67"/>
    <n v="188.85"/>
    <n v="106.53"/>
    <n v="52.29"/>
    <n v="48"/>
    <n v="0.08"/>
  </r>
  <r>
    <s v="CRISIL Ltd."/>
    <n v="500092"/>
    <s v="CRISIL"/>
    <s v="INE007A01025"/>
    <x v="9"/>
    <s v="Credit Ratings &amp; Information"/>
    <d v="2022-09-05T00:00:00"/>
    <n v="3253.95"/>
    <n v="0.16"/>
    <n v="2540"/>
    <n v="3863.55"/>
    <n v="1052.7"/>
    <n v="3863.55"/>
    <n v="1052.7"/>
    <n v="3863.55"/>
    <n v="8.51"/>
    <n v="3863.55"/>
    <n v="23768.37"/>
    <n v="22974.16"/>
    <n v="-2.95"/>
    <n v="2.15"/>
    <n v="-7.35"/>
    <n v="15.67"/>
    <n v="36.14"/>
    <n v="11.32"/>
    <n v="13.36"/>
    <n v="43.99"/>
    <n v="39.4"/>
    <n v="15.11"/>
    <n v="10.65"/>
    <n v="3.41"/>
    <n v="3.53"/>
    <n v="1.41"/>
    <n v="29.23"/>
    <n v="9.36"/>
    <n v="58.96"/>
    <n v="73.930000000000007"/>
    <n v="215.21"/>
    <n v="55.3"/>
    <n v="67.97"/>
    <n v="46"/>
    <n v="0.16"/>
  </r>
  <r>
    <s v="Mphasis Ltd."/>
    <n v="526299"/>
    <s v="MPHASIS"/>
    <s v="INE356A01018"/>
    <x v="4"/>
    <s v="Software"/>
    <d v="2022-09-05T00:00:00"/>
    <n v="2092.4"/>
    <n v="0.94"/>
    <n v="2062.0500000000002"/>
    <n v="3659.75"/>
    <n v="612.04999999999995"/>
    <n v="3659.75"/>
    <n v="572.29999999999995"/>
    <n v="3659.75"/>
    <n v="6.5"/>
    <n v="3659.75"/>
    <n v="39372.660000000003"/>
    <n v="37164.32"/>
    <n v="-3.4"/>
    <n v="-11.77"/>
    <n v="-18.52"/>
    <n v="-29.13"/>
    <n v="29.08"/>
    <n v="28.12"/>
    <n v="18.61"/>
    <n v="26.37"/>
    <n v="21.18"/>
    <n v="5.44"/>
    <n v="3.73"/>
    <n v="5.91"/>
    <n v="1.9"/>
    <n v="2.2000000000000002"/>
    <n v="15.63"/>
    <n v="3.1"/>
    <n v="22.95"/>
    <n v="79.349999999999994"/>
    <n v="384.43"/>
    <n v="91.35"/>
    <n v="77.28"/>
    <n v="46"/>
    <n v="0.43"/>
  </r>
  <r>
    <s v="Tech Mahindra Ltd."/>
    <n v="532755"/>
    <s v="TECHM"/>
    <s v="INE669C01036"/>
    <x v="4"/>
    <s v="Software"/>
    <d v="2022-09-05T00:00:00"/>
    <n v="1065.05"/>
    <n v="0.82"/>
    <n v="943.7"/>
    <n v="1838"/>
    <n v="470.25"/>
    <n v="1838"/>
    <n v="421"/>
    <n v="1838"/>
    <n v="50.93"/>
    <n v="1838"/>
    <n v="103640.57"/>
    <n v="95955.7"/>
    <n v="-1.89"/>
    <n v="0.85"/>
    <n v="-7.22"/>
    <n v="-26.14"/>
    <n v="14.84"/>
    <n v="20.68"/>
    <n v="17.899999999999999"/>
    <n v="19.39"/>
    <n v="18.22"/>
    <n v="3.75"/>
    <n v="3.68"/>
    <n v="8.52"/>
    <n v="1.43"/>
    <n v="4.22"/>
    <n v="10.7"/>
    <n v="2.2000000000000002"/>
    <n v="19.61"/>
    <n v="54.93"/>
    <n v="284.42"/>
    <n v="60.22"/>
    <n v="54.18"/>
    <n v="45"/>
    <n v="0.42"/>
  </r>
  <r>
    <s v="Vedanta Ltd."/>
    <n v="500295"/>
    <s v="VEDL"/>
    <s v="INE205A01025"/>
    <x v="11"/>
    <s v="Non-Ferrous Metal"/>
    <d v="2022-09-05T00:00:00"/>
    <n v="260.39999999999998"/>
    <n v="1.22"/>
    <n v="206"/>
    <n v="440.75"/>
    <n v="60.2"/>
    <n v="440.75"/>
    <n v="60.2"/>
    <n v="440.75"/>
    <n v="0.93"/>
    <n v="495"/>
    <n v="96795.86"/>
    <n v="127013.53"/>
    <n v="-3.41"/>
    <n v="4.0599999999999996"/>
    <n v="-17.829999999999998"/>
    <n v="-15.54"/>
    <n v="23.96"/>
    <n v="-3.78"/>
    <n v="4.3600000000000003"/>
    <n v="5.09"/>
    <n v="7.6"/>
    <n v="1.37"/>
    <n v="1.22"/>
    <n v="31.9"/>
    <n v="0.35"/>
    <n v="17.28"/>
    <n v="2.67"/>
    <n v="0.68"/>
    <n v="2.77"/>
    <n v="51.11"/>
    <n v="190.57"/>
    <n v="93.99"/>
    <n v="46.32"/>
    <n v="45"/>
    <n v="0.41"/>
  </r>
  <r>
    <s v="Sundaram-Clayton Ltd."/>
    <n v="520056"/>
    <s v="SUNCLAYLTD"/>
    <s v="INE105A01035"/>
    <x v="3"/>
    <s v="Auto Ancillaries"/>
    <d v="2022-09-05T00:00:00"/>
    <n v="4672.3500000000004"/>
    <n v="-0.46"/>
    <n v="3312"/>
    <n v="5123.55"/>
    <n v="970.5"/>
    <n v="5123.55"/>
    <n v="970.5"/>
    <n v="6299.9"/>
    <n v="21.9"/>
    <n v="6299.9"/>
    <n v="9453.14"/>
    <n v="21466.41"/>
    <n v="1.75"/>
    <n v="-0.39"/>
    <n v="19.93"/>
    <n v="30.85"/>
    <n v="37.21"/>
    <n v="0.85"/>
    <n v="38.53"/>
    <n v="15.73"/>
    <n v="26.31"/>
    <n v="1.74"/>
    <n v="2.44"/>
    <n v="12.77"/>
    <n v="1.85"/>
    <n v="0.94"/>
    <n v="6.05"/>
    <n v="0.33"/>
    <n v="-6.11"/>
    <n v="296.13"/>
    <n v="2676.02"/>
    <n v="-764.88"/>
    <n v="-1329.17"/>
    <n v="44"/>
    <n v="0.09"/>
  </r>
  <r>
    <s v="Tata Consultancy Services Ltd."/>
    <n v="532540"/>
    <s v="TCS"/>
    <s v="INE467B01029"/>
    <x v="4"/>
    <s v="Software"/>
    <d v="2022-09-05T00:00:00"/>
    <n v="3133.4"/>
    <n v="0.1"/>
    <n v="2953"/>
    <n v="4045.5"/>
    <n v="1504.4"/>
    <n v="4045.5"/>
    <n v="1210.33"/>
    <n v="4045.5"/>
    <n v="103.84"/>
    <n v="4045.5"/>
    <n v="1146325.9099999999"/>
    <n v="1096672.01"/>
    <n v="-2.76"/>
    <n v="-6.6"/>
    <n v="-8.92"/>
    <n v="-18.440000000000001"/>
    <n v="11.75"/>
    <n v="20.6"/>
    <n v="16.670000000000002"/>
    <n v="29.55"/>
    <n v="27.09"/>
    <n v="11.68"/>
    <n v="9.34"/>
    <n v="5.21"/>
    <n v="3.51"/>
    <n v="1.37"/>
    <n v="18.940000000000001"/>
    <n v="5.76"/>
    <n v="28.69"/>
    <n v="106.03"/>
    <n v="268.29000000000002"/>
    <n v="109.15"/>
    <n v="101.88"/>
    <n v="43"/>
    <n v="0.23"/>
  </r>
  <r>
    <s v="Tata Elxsi Ltd."/>
    <n v="500408"/>
    <s v="TATAELXSI"/>
    <s v="INE670A01012"/>
    <x v="4"/>
    <s v="Software"/>
    <d v="2022-09-05T00:00:00"/>
    <n v="8872.85"/>
    <n v="1.9"/>
    <n v="4821.1499999999996"/>
    <n v="10760.4"/>
    <n v="499.95"/>
    <n v="10760.4"/>
    <n v="499.95"/>
    <n v="10760.4"/>
    <n v="14.55"/>
    <n v="10760.4"/>
    <n v="55260.69"/>
    <n v="53267.61"/>
    <n v="-5.09"/>
    <n v="-0.94"/>
    <n v="5.21"/>
    <n v="81.599999999999994"/>
    <n v="144.07"/>
    <n v="59.34"/>
    <n v="55.64"/>
    <n v="88.98"/>
    <n v="30.67"/>
    <n v="30.95"/>
    <n v="9.4700000000000006"/>
    <n v="1.6"/>
    <n v="3.21"/>
    <n v="0.48"/>
    <n v="59.77"/>
    <n v="20.94"/>
    <n v="114.4"/>
    <n v="99.72"/>
    <n v="286.73"/>
    <n v="77.56"/>
    <n v="69.63"/>
    <n v="42.5"/>
    <n v="0.18"/>
  </r>
  <r>
    <s v="HCL Technologies Ltd."/>
    <n v="532281"/>
    <s v="HCLTECH"/>
    <s v="INE860A01027"/>
    <x v="4"/>
    <s v="Software"/>
    <d v="2022-09-05T00:00:00"/>
    <n v="936"/>
    <n v="1.25"/>
    <n v="877.35"/>
    <n v="1377.75"/>
    <n v="375.25"/>
    <n v="1377.75"/>
    <n v="375.25"/>
    <n v="1377.75"/>
    <n v="12.9"/>
    <n v="1377.75"/>
    <n v="253971.92"/>
    <n v="235879.79"/>
    <n v="-1.02"/>
    <n v="-2.31"/>
    <n v="-10.26"/>
    <n v="-20.32"/>
    <n v="18.48"/>
    <n v="16.82"/>
    <n v="20.89"/>
    <n v="18.71"/>
    <n v="15.79"/>
    <n v="3.9"/>
    <n v="3.77"/>
    <n v="7.82"/>
    <n v="2.0299999999999998"/>
    <n v="4.49"/>
    <n v="10.89"/>
    <n v="2.85"/>
    <n v="15.03"/>
    <n v="50.03"/>
    <n v="239.94"/>
    <n v="62.25"/>
    <n v="57.66"/>
    <n v="42"/>
    <n v="0.32"/>
  </r>
  <r>
    <s v="HDFC Asset Management Company Ltd."/>
    <n v="541729"/>
    <s v="HDFCAMC"/>
    <s v="INE127D01025"/>
    <x v="6"/>
    <s v="Asset Management Companies"/>
    <d v="2022-09-05T00:00:00"/>
    <n v="2001.9"/>
    <n v="-0.62"/>
    <n v="1690"/>
    <n v="3365"/>
    <n v="1690"/>
    <n v="3844"/>
    <m/>
    <m/>
    <n v="1248.3"/>
    <n v="3844"/>
    <n v="42700.9"/>
    <n v="38031.47"/>
    <n v="-4.1900000000000004"/>
    <n v="0.73"/>
    <n v="7.51"/>
    <n v="-36.729999999999997"/>
    <n v="-8.0399999999999991"/>
    <m/>
    <m/>
    <n v="31.35"/>
    <n v="43.15"/>
    <n v="7.4"/>
    <n v="12.75"/>
    <n v="5.47"/>
    <n v="3.07"/>
    <n v="2.1"/>
    <n v="20.7"/>
    <n v="20.05"/>
    <n v="34.06"/>
    <n v="63.85"/>
    <n v="270.58"/>
    <n v="58.78"/>
    <n v="67.400000000000006"/>
    <n v="42"/>
    <n v="0.41"/>
  </r>
  <r>
    <s v="Colgate-Palmolive (India) Ltd."/>
    <n v="500830"/>
    <s v="COLPAL"/>
    <s v="INE259A01022"/>
    <x v="2"/>
    <s v="Household &amp; Personal Products"/>
    <d v="2022-09-05T00:00:00"/>
    <n v="1659.2"/>
    <n v="-0.98"/>
    <n v="1375.6"/>
    <n v="1751.8"/>
    <n v="1065"/>
    <n v="1823.4"/>
    <n v="1015.1"/>
    <n v="1823.4"/>
    <n v="51.08"/>
    <n v="1823.4"/>
    <n v="45103.38"/>
    <n v="44819.199999999997"/>
    <n v="5.6"/>
    <n v="4.03"/>
    <n v="6.17"/>
    <n v="-3.79"/>
    <n v="10.039999999999999"/>
    <n v="8.33"/>
    <n v="10.55"/>
    <n v="42.76"/>
    <n v="44.89"/>
    <n v="23.22"/>
    <n v="22.04"/>
    <n v="3.21"/>
    <n v="3.45"/>
    <n v="2.41"/>
    <n v="28.57"/>
    <n v="8.85"/>
    <n v="27.74"/>
    <n v="38.78"/>
    <n v="71.41"/>
    <n v="59.77"/>
    <n v="59.6"/>
    <n v="40"/>
    <n v="0.05"/>
  </r>
  <r>
    <s v="HEG Ltd."/>
    <n v="509631"/>
    <s v="HEG"/>
    <s v="INE545A01016"/>
    <x v="7"/>
    <s v="Refractories"/>
    <d v="2022-09-05T00:00:00"/>
    <n v="1232.3499999999999"/>
    <n v="-1.88"/>
    <n v="890.8"/>
    <n v="2629"/>
    <n v="409.6"/>
    <n v="2629"/>
    <n v="409.6"/>
    <n v="4955"/>
    <n v="19.2"/>
    <n v="4955"/>
    <n v="4756.32"/>
    <n v="4238.3500000000004"/>
    <n v="-4.1399999999999997"/>
    <n v="-3"/>
    <n v="8.99"/>
    <n v="-45.33"/>
    <n v="8.17"/>
    <n v="13.02"/>
    <n v="19.89"/>
    <n v="8.9"/>
    <n v="9.09"/>
    <n v="1.17"/>
    <n v="1.63"/>
    <n v="17.23"/>
    <n v="0.15"/>
    <n v="3.25"/>
    <n v="5.91"/>
    <n v="1.9"/>
    <n v="-33.83"/>
    <n v="138.16999999999999"/>
    <n v="1048.6199999999999"/>
    <n v="-36.43"/>
    <n v="-115.17"/>
    <n v="40"/>
    <n v="0.53"/>
  </r>
  <r>
    <s v="Lakshmi Machine Works Ltd."/>
    <n v="500252"/>
    <s v="LAXMIMACH"/>
    <s v="INE269B01029"/>
    <x v="7"/>
    <s v="Textile Machinery"/>
    <d v="2022-09-05T00:00:00"/>
    <n v="12503.1"/>
    <n v="0.7"/>
    <n v="7712.7"/>
    <n v="12580.1"/>
    <n v="2000"/>
    <n v="12580.1"/>
    <n v="2000"/>
    <n v="12580.1"/>
    <n v="362.6"/>
    <n v="39418.949999999997"/>
    <n v="13357.06"/>
    <n v="12477.43"/>
    <n v="4.82"/>
    <n v="22.49"/>
    <n v="36.590000000000003"/>
    <n v="58.74"/>
    <n v="51.96"/>
    <n v="15.53"/>
    <n v="20.21"/>
    <n v="50.73"/>
    <n v="43.19"/>
    <n v="6.47"/>
    <n v="3.83"/>
    <n v="3.29"/>
    <n v="-87.22"/>
    <n v="0.32"/>
    <n v="31.15"/>
    <n v="3.61"/>
    <n v="27.55"/>
    <n v="246.42"/>
    <n v="1930.92"/>
    <n v="453.77"/>
    <n v="443.99"/>
    <n v="40"/>
    <n v="0.01"/>
  </r>
  <r>
    <s v="Computer Age Management Services Ltd."/>
    <n v="543232"/>
    <s v="CAMS"/>
    <s v="INE596I01012"/>
    <x v="9"/>
    <s v="Business Services"/>
    <d v="2022-09-05T00:00:00"/>
    <n v="2301.4499999999998"/>
    <n v="-0.26"/>
    <n v="2037.15"/>
    <n v="3839.65"/>
    <m/>
    <m/>
    <m/>
    <m/>
    <n v="1260"/>
    <n v="4067.4"/>
    <n v="11297.78"/>
    <n v="10808"/>
    <n v="2.27"/>
    <n v="-5.78"/>
    <n v="-4.1500000000000004"/>
    <n v="-38.22"/>
    <m/>
    <m/>
    <m/>
    <n v="39.159999999999997"/>
    <n v="45.06"/>
    <n v="16.59"/>
    <n v="19.23"/>
    <n v="3.78"/>
    <n v="1.5"/>
    <n v="1.68"/>
    <n v="24.22"/>
    <n v="11.95"/>
    <n v="35.15"/>
    <n v="58.96"/>
    <n v="139.21"/>
    <n v="65.73"/>
    <n v="52.39"/>
    <n v="38.75"/>
    <n v="0.4"/>
  </r>
  <r>
    <s v="Ultratech Cement Ltd."/>
    <n v="532538"/>
    <s v="ULTRACEMCO"/>
    <s v="INE481G01011"/>
    <x v="8"/>
    <s v="Cement"/>
    <d v="2022-09-05T00:00:00"/>
    <n v="6521.95"/>
    <n v="-0.84"/>
    <n v="5157.05"/>
    <n v="8269"/>
    <n v="2910"/>
    <n v="8269"/>
    <n v="2910"/>
    <n v="8269"/>
    <n v="245.25"/>
    <n v="8269"/>
    <n v="188390.19"/>
    <n v="194756.63"/>
    <n v="7.0000000000000007E-2"/>
    <n v="-1"/>
    <n v="14.85"/>
    <n v="-17.75"/>
    <n v="18.940000000000001"/>
    <n v="10.27"/>
    <n v="14.59"/>
    <n v="26.07"/>
    <n v="35.520000000000003"/>
    <n v="3.63"/>
    <n v="4.05"/>
    <n v="4.8499999999999996"/>
    <n v="1.27"/>
    <n v="0.57999999999999996"/>
    <n v="16.63"/>
    <n v="3.37"/>
    <n v="20.29"/>
    <n v="250.31"/>
    <n v="1800.21"/>
    <n v="321.58999999999997"/>
    <n v="131.66999999999999"/>
    <n v="38"/>
    <n v="0.21"/>
  </r>
  <r>
    <s v="Mindtree Ltd."/>
    <n v="532819"/>
    <s v="MINDTREE"/>
    <s v="INE018I01017"/>
    <x v="4"/>
    <s v="Software"/>
    <d v="2022-09-05T00:00:00"/>
    <n v="3203.65"/>
    <n v="-0.21"/>
    <n v="2649.2"/>
    <n v="5060"/>
    <n v="667"/>
    <n v="5060"/>
    <n v="439.05"/>
    <n v="5060"/>
    <n v="45.13"/>
    <n v="5060"/>
    <n v="52838.53"/>
    <n v="49667.71"/>
    <n v="-3.48"/>
    <n v="-9.2899999999999991"/>
    <n v="3.95"/>
    <n v="-15.1"/>
    <n v="67.599999999999994"/>
    <n v="47.76"/>
    <n v="34.42"/>
    <n v="29.67"/>
    <n v="26.55"/>
    <n v="9.18"/>
    <n v="5.72"/>
    <n v="5.44"/>
    <n v="0.88"/>
    <n v="1.1599999999999999"/>
    <n v="18.64"/>
    <n v="4.6500000000000004"/>
    <n v="34.380000000000003"/>
    <n v="107.98"/>
    <n v="348.83"/>
    <n v="93.26"/>
    <n v="84.06"/>
    <n v="37"/>
    <n v="0.37"/>
  </r>
  <r>
    <s v="Shriram City Union Finance Ltd."/>
    <n v="532498"/>
    <s v="SHRIRAMCIT"/>
    <s v="INE722A01011"/>
    <x v="6"/>
    <s v="Equipment Leasing"/>
    <d v="2022-09-05T00:00:00"/>
    <n v="1874.7"/>
    <n v="0.64"/>
    <n v="1416.05"/>
    <n v="2602"/>
    <n v="617"/>
    <n v="2602"/>
    <n v="617"/>
    <n v="2602"/>
    <n v="13"/>
    <n v="2650"/>
    <n v="12500.9"/>
    <n v="39819.1"/>
    <n v="-1.18"/>
    <n v="-4.3499999999999996"/>
    <n v="7.03"/>
    <n v="-22.3"/>
    <n v="12.46"/>
    <n v="-2.1"/>
    <n v="9.36"/>
    <n v="9.74"/>
    <n v="10.34"/>
    <n v="1.31"/>
    <n v="1.35"/>
    <n v="11.96"/>
    <n v="0.66"/>
    <n v="1.98"/>
    <n v="8.3699999999999992"/>
    <n v="1.73"/>
    <n v="-3.24"/>
    <n v="192.07"/>
    <n v="1429.74"/>
    <n v="-579.53"/>
    <n v="-727.64"/>
    <n v="37"/>
    <n v="0.28000000000000003"/>
  </r>
  <r>
    <s v="Cera Sanitaryware Ltd."/>
    <n v="532443"/>
    <s v="CERA"/>
    <s v="INE739E01017"/>
    <x v="8"/>
    <s v="Ceramic tiles"/>
    <d v="2022-09-05T00:00:00"/>
    <n v="5288.65"/>
    <n v="7.31"/>
    <n v="3515"/>
    <n v="6450"/>
    <n v="1986"/>
    <n v="6450"/>
    <n v="1986"/>
    <n v="6450"/>
    <n v="3.25"/>
    <n v="6450"/>
    <n v="6990.66"/>
    <n v="5986.51"/>
    <n v="8.09"/>
    <n v="12.51"/>
    <n v="26.73"/>
    <n v="21.68"/>
    <n v="30.11"/>
    <n v="12.39"/>
    <n v="31.15"/>
    <n v="39.19"/>
    <n v="35.19"/>
    <n v="6.63"/>
    <n v="5.57"/>
    <n v="4.16"/>
    <n v="4.43"/>
    <n v="0.66"/>
    <n v="20.84"/>
    <n v="4.33"/>
    <n v="71.349999999999994"/>
    <n v="137.15"/>
    <n v="811.18"/>
    <n v="75.34"/>
    <n v="51.27"/>
    <n v="35"/>
    <n v="0.18"/>
  </r>
  <r>
    <s v="L&amp;T Technology Services Ltd."/>
    <n v="540115"/>
    <s v="LTTS"/>
    <s v="INE010V01017"/>
    <x v="4"/>
    <s v="Software"/>
    <d v="2022-09-05T00:00:00"/>
    <n v="3644.55"/>
    <n v="0.09"/>
    <n v="2924.2"/>
    <n v="5958.1"/>
    <n v="995"/>
    <n v="5958.1"/>
    <n v="762"/>
    <n v="5958.1"/>
    <n v="671"/>
    <n v="5958.1"/>
    <n v="38417.699999999997"/>
    <n v="36369.01"/>
    <n v="-0.69"/>
    <n v="3.35"/>
    <n v="2"/>
    <n v="-16.010000000000002"/>
    <n v="30.34"/>
    <n v="35.950000000000003"/>
    <m/>
    <n v="37.85"/>
    <n v="26.41"/>
    <n v="8.69"/>
    <n v="7.41"/>
    <n v="4.37"/>
    <n v="1.92"/>
    <n v="0.96"/>
    <n v="22.03"/>
    <n v="5.55"/>
    <n v="38.18"/>
    <n v="96.16"/>
    <n v="418.61"/>
    <n v="95.37"/>
    <n v="82.22"/>
    <n v="35"/>
    <n v="0.39"/>
  </r>
  <r>
    <s v="Pfizer Ltd."/>
    <n v="500680"/>
    <s v="PFIZER"/>
    <s v="INE182A01018"/>
    <x v="0"/>
    <s v="Drugs &amp; Pharma"/>
    <d v="2022-09-05T00:00:00"/>
    <n v="4277.45"/>
    <n v="0.43"/>
    <n v="4060"/>
    <n v="6175"/>
    <n v="2982.05"/>
    <n v="6175"/>
    <n v="1681"/>
    <n v="6175"/>
    <n v="298.05"/>
    <n v="6175"/>
    <n v="19573.62"/>
    <n v="17819.5"/>
    <n v="2.9"/>
    <n v="0.26"/>
    <n v="2.06"/>
    <n v="-29.12"/>
    <n v="13.04"/>
    <n v="18.61"/>
    <n v="12.74"/>
    <n v="43.97"/>
    <n v="35.71"/>
    <n v="6.76"/>
    <n v="5.91"/>
    <n v="4.26"/>
    <n v="6.07"/>
    <n v="0.82"/>
    <n v="21.99"/>
    <n v="7.97"/>
    <n v="29.34"/>
    <n v="97.32"/>
    <n v="633.25"/>
    <n v="145.81"/>
    <n v="165.17"/>
    <n v="35"/>
    <n v="0.31"/>
  </r>
  <r>
    <s v="Alkem Laboratories Ltd."/>
    <n v="539523"/>
    <s v="ALKEM"/>
    <s v="INE540L01014"/>
    <x v="0"/>
    <s v="Drugs &amp; Pharma"/>
    <d v="2022-09-05T00:00:00"/>
    <n v="3034.85"/>
    <n v="1.91"/>
    <n v="2828"/>
    <n v="4070"/>
    <n v="1770"/>
    <n v="4070"/>
    <n v="1660"/>
    <n v="4070"/>
    <n v="1152.5"/>
    <n v="4070"/>
    <n v="36292.76"/>
    <n v="35411.300000000003"/>
    <n v="4.29"/>
    <n v="-3.71"/>
    <n v="-2.12"/>
    <n v="-20.86"/>
    <n v="18.510000000000002"/>
    <n v="11"/>
    <m/>
    <n v="27.81"/>
    <n v="27"/>
    <n v="4.1399999999999997"/>
    <n v="4.71"/>
    <n v="4.67"/>
    <n v="2.15"/>
    <n v="1.1200000000000001"/>
    <n v="19.34"/>
    <n v="3.46"/>
    <n v="32.67"/>
    <n v="109.16"/>
    <n v="733.39"/>
    <n v="92.93"/>
    <n v="92.05"/>
    <n v="34"/>
    <n v="0.25"/>
  </r>
  <r>
    <s v="Hindustan Unilever Ltd."/>
    <n v="500696"/>
    <s v="HINDUNILVR"/>
    <s v="INE030A01027"/>
    <x v="2"/>
    <s v="Household &amp; Personal Products"/>
    <d v="2022-09-05T00:00:00"/>
    <n v="2600.6"/>
    <n v="-0.12"/>
    <n v="1901.55"/>
    <n v="2859.3"/>
    <n v="1756"/>
    <n v="2859.3"/>
    <n v="1169"/>
    <n v="2859.3"/>
    <n v="100.5"/>
    <n v="2880"/>
    <n v="611034.69999999995"/>
    <n v="604327.59"/>
    <n v="1.1299999999999999"/>
    <n v="-1.04"/>
    <n v="13.47"/>
    <n v="-6"/>
    <n v="12.09"/>
    <n v="16.78"/>
    <n v="17.440000000000001"/>
    <n v="66.69"/>
    <n v="66.95"/>
    <n v="11.88"/>
    <n v="41.94"/>
    <n v="2.13"/>
    <n v="4.5599999999999996"/>
    <n v="1.31"/>
    <n v="44.23"/>
    <n v="11.34"/>
    <n v="67.53"/>
    <n v="39"/>
    <n v="218.98"/>
    <n v="38.5"/>
    <n v="33.04"/>
    <n v="34"/>
    <n v="0.09"/>
  </r>
  <r>
    <s v="Infosys Ltd."/>
    <n v="500209"/>
    <s v="INFY"/>
    <s v="INE009A01021"/>
    <x v="4"/>
    <s v="Software"/>
    <d v="2022-09-05T00:00:00"/>
    <n v="1461.3"/>
    <n v="0.56999999999999995"/>
    <n v="1367.15"/>
    <n v="1953.9"/>
    <n v="509.25"/>
    <n v="1953.9"/>
    <n v="436.83"/>
    <n v="1953.9"/>
    <n v="33.049999999999997"/>
    <n v="1953.9"/>
    <n v="614873.84"/>
    <n v="587194.35"/>
    <n v="-3.96"/>
    <n v="-8.66"/>
    <n v="-3.97"/>
    <n v="-14.07"/>
    <n v="21.17"/>
    <n v="26.56"/>
    <n v="17.350000000000001"/>
    <n v="27.59"/>
    <n v="21.61"/>
    <n v="7.67"/>
    <n v="5.27"/>
    <n v="5.59"/>
    <n v="3.07"/>
    <n v="2.12"/>
    <n v="17.13"/>
    <n v="4.8"/>
    <n v="25.74"/>
    <n v="52.94"/>
    <n v="190.39"/>
    <n v="56.98"/>
    <n v="52.57"/>
    <n v="31"/>
    <n v="0.25"/>
  </r>
  <r>
    <s v="Persistent Systems Ltd."/>
    <n v="533179"/>
    <s v="PERSISTENT"/>
    <s v="INE262H01013"/>
    <x v="4"/>
    <s v="Software"/>
    <d v="2022-09-05T00:00:00"/>
    <n v="3402.3"/>
    <n v="-0.36"/>
    <n v="3102"/>
    <n v="4987.5"/>
    <n v="420"/>
    <n v="4987.5"/>
    <n v="420"/>
    <n v="4987.5"/>
    <n v="140.4"/>
    <n v="4987.5"/>
    <n v="25981.83"/>
    <n v="25177.56"/>
    <n v="-3.5"/>
    <n v="-9.73"/>
    <n v="-10.49"/>
    <n v="-1.1299999999999999"/>
    <n v="82.42"/>
    <n v="40.92"/>
    <n v="33.25"/>
    <n v="34.61"/>
    <n v="20.13"/>
    <n v="7.5"/>
    <n v="3.03"/>
    <n v="4.57"/>
    <n v="1.74"/>
    <n v="0.91"/>
    <n v="20.7"/>
    <n v="4.09"/>
    <n v="30.75"/>
    <n v="98.23"/>
    <n v="453.43"/>
    <n v="110.56"/>
    <n v="56.3"/>
    <n v="31"/>
    <n v="0.32"/>
  </r>
  <r>
    <s v="Divi's Laboratories Ltd."/>
    <n v="532488"/>
    <s v="DIVISLAB"/>
    <s v="INE361B01024"/>
    <x v="0"/>
    <s v="Drugs &amp; Pharma"/>
    <d v="2022-09-05T00:00:00"/>
    <n v="3592.75"/>
    <n v="-0.15"/>
    <n v="3365.55"/>
    <n v="5425.1"/>
    <n v="1570.5"/>
    <n v="5425.1"/>
    <n v="691.25"/>
    <n v="5425.1"/>
    <n v="7.7"/>
    <n v="5425.1"/>
    <n v="95442.59"/>
    <n v="92801.58"/>
    <n v="0.15"/>
    <n v="-7.6"/>
    <n v="3.29"/>
    <n v="-31.02"/>
    <n v="29.26"/>
    <n v="38.340000000000003"/>
    <n v="20.5"/>
    <n v="30.73"/>
    <n v="38.299999999999997"/>
    <n v="7.68"/>
    <n v="7.85"/>
    <n v="4.21"/>
    <n v="1.35"/>
    <n v="0.83"/>
    <n v="22.95"/>
    <n v="10.31"/>
    <n v="49.92"/>
    <n v="116.98"/>
    <n v="468.24"/>
    <n v="72.02"/>
    <n v="44.77"/>
    <n v="30"/>
    <n v="0.34"/>
  </r>
  <r>
    <s v="Dr. Reddy's Laboratories Ltd."/>
    <n v="500124"/>
    <s v="DRREDDY"/>
    <s v="INE089A01023"/>
    <x v="0"/>
    <s v="Drugs &amp; Pharma"/>
    <d v="2022-09-05T00:00:00"/>
    <n v="4214.25"/>
    <n v="0.57999999999999996"/>
    <n v="3654"/>
    <n v="5078.8"/>
    <n v="2495.0500000000002"/>
    <n v="5614.6"/>
    <n v="1872.95"/>
    <n v="5614.6"/>
    <n v="216"/>
    <n v="5614.6"/>
    <n v="70145.539999999994"/>
    <n v="68657.67"/>
    <n v="-0.21"/>
    <n v="1.6"/>
    <n v="-2.9"/>
    <n v="-13.97"/>
    <n v="17.43"/>
    <n v="13.93"/>
    <n v="9.6300000000000008"/>
    <n v="23.43"/>
    <n v="32.93"/>
    <n v="3.46"/>
    <n v="3.49"/>
    <n v="7.61"/>
    <n v="1.1599999999999999"/>
    <n v="0.71"/>
    <n v="13.19"/>
    <n v="3.42"/>
    <n v="24.96"/>
    <n v="179.7"/>
    <n v="1216.52"/>
    <n v="168.92"/>
    <n v="-0.59"/>
    <n v="30"/>
    <n v="0.17"/>
  </r>
  <r>
    <s v="Housing Development Finance Corpn. Ltd."/>
    <n v="500010"/>
    <s v="HDFC"/>
    <s v="INE001A01036"/>
    <x v="6"/>
    <s v="Housing Finance"/>
    <d v="2022-09-05T00:00:00"/>
    <n v="2456.25"/>
    <n v="0.49"/>
    <n v="2026"/>
    <n v="3021.1"/>
    <n v="1473.1"/>
    <n v="3021.1"/>
    <n v="1473.1"/>
    <n v="3021.1"/>
    <n v="27.22"/>
    <n v="3021.1"/>
    <n v="446014.82"/>
    <n v="708294.41"/>
    <n v="2.48"/>
    <n v="4"/>
    <n v="7.86"/>
    <n v="-10.96"/>
    <n v="5.36"/>
    <n v="6.95"/>
    <n v="13.02"/>
    <n v="19.5"/>
    <n v="23.67"/>
    <n v="2.46"/>
    <n v="3.24"/>
    <n v="6.77"/>
    <n v="1.62"/>
    <n v="1.22"/>
    <n v="14.76"/>
    <n v="8.7799999999999994"/>
    <n v="-10.130000000000001"/>
    <n v="125.9"/>
    <n v="999.32"/>
    <n v="-242.84"/>
    <n v="82.91"/>
    <n v="30"/>
    <n v="0.19"/>
  </r>
  <r>
    <s v="Balkrishna Industries Ltd."/>
    <n v="502355"/>
    <s v="BALKRISIND"/>
    <s v="INE787D01026"/>
    <x v="3"/>
    <s v="Tyres &amp; Tubes"/>
    <d v="2022-09-05T00:00:00"/>
    <n v="1974.5"/>
    <n v="-0.96"/>
    <n v="1743"/>
    <n v="2724.4"/>
    <n v="677.6"/>
    <n v="2724.4"/>
    <n v="677.6"/>
    <n v="2724.4"/>
    <n v="0.5"/>
    <n v="2724.4"/>
    <n v="38170.480000000003"/>
    <n v="40308.78"/>
    <n v="-3.56"/>
    <n v="-14.89"/>
    <n v="-12.88"/>
    <n v="-18.11"/>
    <n v="39.94"/>
    <n v="19.559999999999999"/>
    <n v="30.77"/>
    <n v="27.04"/>
    <n v="28.64"/>
    <n v="5.27"/>
    <n v="5.3"/>
    <n v="5.97"/>
    <n v="1.81"/>
    <n v="1.42"/>
    <n v="16.77"/>
    <n v="4.1900000000000004"/>
    <n v="42.04"/>
    <n v="73.03"/>
    <n v="374.51"/>
    <n v="46.98"/>
    <n v="-27.6"/>
    <n v="28"/>
    <n v="0.28000000000000003"/>
  </r>
  <r>
    <s v="Godfrey Phillips India Ltd."/>
    <n v="500163"/>
    <s v="GODFRYPHLP"/>
    <s v="INE260B01028"/>
    <x v="2"/>
    <s v="Tobacco Products"/>
    <d v="2022-09-05T00:00:00"/>
    <n v="1059.95"/>
    <n v="-1.2"/>
    <n v="933"/>
    <n v="1409.85"/>
    <n v="732"/>
    <n v="1481.75"/>
    <n v="640.25"/>
    <n v="1481.75"/>
    <n v="46.83"/>
    <n v="1662.8"/>
    <n v="5511.1"/>
    <n v="5091.51"/>
    <n v="-5.68"/>
    <n v="-10.74"/>
    <n v="-11.65"/>
    <n v="8.27"/>
    <n v="2.2799999999999998"/>
    <n v="0.39"/>
    <n v="5.37"/>
    <n v="11.81"/>
    <n v="15.53"/>
    <n v="1.81"/>
    <n v="2.2200000000000002"/>
    <n v="14.26"/>
    <n v="0.45"/>
    <n v="2.64"/>
    <n v="6.56"/>
    <n v="1.6"/>
    <n v="11.52"/>
    <n v="90.01"/>
    <n v="588.27"/>
    <n v="92.05"/>
    <n v="92.18"/>
    <n v="28"/>
    <n v="0.25"/>
  </r>
  <r>
    <s v="Multi Commodity Exchange Of India Ltd."/>
    <n v="534091"/>
    <s v="MCX"/>
    <s v="INE745G01035"/>
    <x v="9"/>
    <s v="Exchange Services"/>
    <d v="2022-09-05T00:00:00"/>
    <n v="1272"/>
    <n v="-0.41"/>
    <n v="1143"/>
    <n v="2135"/>
    <n v="805.05"/>
    <n v="2135"/>
    <n v="643.5"/>
    <n v="2135"/>
    <n v="238.15"/>
    <n v="2135"/>
    <n v="6496.94"/>
    <n v="5489.74"/>
    <n v="-0.75"/>
    <n v="-2.16"/>
    <n v="-5.29"/>
    <n v="-20.149999999999999"/>
    <n v="13.55"/>
    <n v="3.51"/>
    <n v="0.9"/>
    <n v="44.77"/>
    <n v="35.950000000000003"/>
    <n v="4.45"/>
    <n v="4.3099999999999996"/>
    <n v="4.43"/>
    <n v="10.81"/>
    <n v="1.37"/>
    <n v="23.97"/>
    <n v="16.75"/>
    <n v="-35.229999999999997"/>
    <n v="28.45"/>
    <n v="286.32"/>
    <n v="-36.159999999999997"/>
    <n v="-19.86"/>
    <n v="27.6"/>
    <n v="0.4"/>
  </r>
  <r>
    <s v="Angel One Ltd."/>
    <n v="543235"/>
    <s v="ANGELONE"/>
    <s v="INE732I01013"/>
    <x v="6"/>
    <s v="Brokerage Services"/>
    <d v="2022-09-05T00:00:00"/>
    <n v="1340.15"/>
    <n v="0.98"/>
    <n v="990.5"/>
    <n v="2022"/>
    <m/>
    <m/>
    <m/>
    <m/>
    <n v="222.2"/>
    <n v="2022"/>
    <n v="11164.85"/>
    <n v="7427.74"/>
    <n v="0.54"/>
    <n v="6.94"/>
    <n v="-9.91"/>
    <n v="8.6"/>
    <m/>
    <m/>
    <m/>
    <n v="16.3"/>
    <n v="21.61"/>
    <n v="6.37"/>
    <n v="7.55"/>
    <n v="14.15"/>
    <n v="0.19"/>
    <n v="2.02"/>
    <n v="7.33"/>
    <n v="4.53"/>
    <n v="20.02"/>
    <n v="82.21"/>
    <n v="210.4"/>
    <n v="67.290000000000006"/>
    <n v="52.28"/>
    <n v="27.1"/>
    <n v="0.34"/>
  </r>
  <r>
    <s v="Atul Ltd."/>
    <n v="500027"/>
    <s v="ATUL"/>
    <s v="INE100A01010"/>
    <x v="5"/>
    <s v="Dyes &amp; Pigments"/>
    <d v="2022-09-05T00:00:00"/>
    <n v="9195.5499999999993"/>
    <n v="-0.28000000000000003"/>
    <n v="7750"/>
    <n v="10975.4"/>
    <n v="2923.2"/>
    <n v="10975.4"/>
    <n v="2134"/>
    <n v="10975.4"/>
    <n v="9.25"/>
    <n v="10975.4"/>
    <n v="27139.52"/>
    <n v="26715.119999999999"/>
    <n v="1.1499999999999999"/>
    <n v="-2.04"/>
    <n v="14.73"/>
    <n v="-0.25"/>
    <n v="38.72"/>
    <n v="32.6"/>
    <n v="40.83"/>
    <n v="44.97"/>
    <n v="29.79"/>
    <n v="6"/>
    <n v="4.4400000000000004"/>
    <n v="3.35"/>
    <n v="3.37"/>
    <n v="0.27"/>
    <n v="26.97"/>
    <n v="4.95"/>
    <n v="117.26"/>
    <n v="204.26"/>
    <n v="1531.96"/>
    <n v="78.22"/>
    <n v="-108.89"/>
    <n v="25"/>
    <n v="0.16"/>
  </r>
  <r>
    <s v="Mahanagar Gas Ltd."/>
    <n v="539957"/>
    <s v="MGL"/>
    <s v="INE002S01010"/>
    <x v="12"/>
    <s v="Natural Gas Utilities"/>
    <d v="2022-09-05T00:00:00"/>
    <n v="873.75"/>
    <n v="0.19"/>
    <n v="665.8"/>
    <n v="1206.3"/>
    <n v="663.9"/>
    <n v="1284.45"/>
    <n v="663.9"/>
    <n v="1377.5"/>
    <n v="492.65"/>
    <n v="1377.5"/>
    <n v="8623.7900000000009"/>
    <n v="7049.59"/>
    <n v="2.23"/>
    <n v="11.97"/>
    <n v="14.65"/>
    <n v="-25.54"/>
    <n v="1.46"/>
    <n v="-3.74"/>
    <m/>
    <n v="14.92"/>
    <n v="15.43"/>
    <n v="2.2799999999999998"/>
    <n v="3.56"/>
    <n v="12.38"/>
    <n v="2.35"/>
    <n v="2.86"/>
    <n v="7.1"/>
    <n v="1.79"/>
    <n v="9.5399999999999991"/>
    <n v="58.52"/>
    <n v="382.93"/>
    <n v="91.49"/>
    <n v="31.33"/>
    <n v="25"/>
    <n v="0.28000000000000003"/>
  </r>
  <r>
    <s v="Cyient Ltd."/>
    <n v="532175"/>
    <s v="CYIENT"/>
    <s v="INE136B01020"/>
    <x v="4"/>
    <s v="Software"/>
    <d v="2022-09-05T00:00:00"/>
    <n v="835.2"/>
    <n v="0.08"/>
    <n v="720"/>
    <n v="1292"/>
    <n v="184"/>
    <n v="1292"/>
    <n v="184"/>
    <n v="1292"/>
    <n v="4.4400000000000004"/>
    <n v="1292"/>
    <n v="9223.1"/>
    <n v="8171.99"/>
    <n v="-2.09"/>
    <n v="1.45"/>
    <n v="4.88"/>
    <n v="-15.65"/>
    <n v="24.79"/>
    <n v="9.43"/>
    <n v="16.600000000000001"/>
    <n v="17.62"/>
    <n v="17.38"/>
    <n v="2.87"/>
    <n v="2.76"/>
    <n v="10.62"/>
    <n v="1.97"/>
    <n v="2.87"/>
    <n v="8.65"/>
    <n v="1.95"/>
    <n v="14.54"/>
    <n v="47.38"/>
    <n v="290.52"/>
    <n v="57.47"/>
    <n v="50.05"/>
    <n v="24"/>
    <n v="0.35"/>
  </r>
  <r>
    <s v="ICICI Securities Ltd."/>
    <n v="541179"/>
    <s v="ISEC"/>
    <s v="INE763G01020"/>
    <x v="6"/>
    <s v="Brokerage Services"/>
    <d v="2022-09-05T00:00:00"/>
    <n v="499.3"/>
    <n v="-0.03"/>
    <n v="408.4"/>
    <n v="896.05"/>
    <n v="203.6"/>
    <n v="896.05"/>
    <m/>
    <m/>
    <n v="188"/>
    <n v="896.05"/>
    <n v="16094.55"/>
    <n v="18271.560000000001"/>
    <n v="-0.33"/>
    <n v="0.32"/>
    <n v="8.43"/>
    <n v="-35.340000000000003"/>
    <n v="32.630000000000003"/>
    <m/>
    <m/>
    <n v="11.96"/>
    <n v="19.399999999999999"/>
    <n v="6.01"/>
    <n v="9.98"/>
    <n v="12.09"/>
    <n v="0.28999999999999998"/>
    <n v="4.8099999999999996"/>
    <n v="8.31"/>
    <n v="4.62"/>
    <n v="-6.2"/>
    <n v="41.68"/>
    <n v="82.93"/>
    <n v="-80.5"/>
    <n v="-90.62"/>
    <n v="24"/>
    <n v="0.44"/>
  </r>
  <r>
    <s v="Supreme Industries Ltd."/>
    <n v="509930"/>
    <s v="SUPREMEIND"/>
    <s v="INE195A01028"/>
    <x v="8"/>
    <s v="Plastic Tubes &amp; Pipes"/>
    <d v="2022-09-05T00:00:00"/>
    <n v="2060.6999999999998"/>
    <n v="3.96"/>
    <n v="1666.25"/>
    <n v="2693.9"/>
    <n v="773.3"/>
    <n v="2693.9"/>
    <n v="773.3"/>
    <n v="2693.9"/>
    <n v="3.36"/>
    <n v="2693.9"/>
    <n v="26176.43"/>
    <n v="24653.5"/>
    <n v="7.07"/>
    <n v="8.86"/>
    <n v="10.82"/>
    <n v="-4.3600000000000003"/>
    <n v="23.48"/>
    <n v="11.87"/>
    <n v="22.08"/>
    <n v="25.85"/>
    <n v="30.31"/>
    <n v="6.54"/>
    <n v="7.27"/>
    <n v="4.2699999999999996"/>
    <n v="1.45"/>
    <n v="1.17"/>
    <n v="18.829999999999998"/>
    <n v="3.03"/>
    <n v="55.64"/>
    <n v="79.680000000000007"/>
    <n v="314.91000000000003"/>
    <n v="37.03"/>
    <n v="2.34"/>
    <n v="24"/>
    <n v="0.24"/>
  </r>
  <r>
    <s v="Larsen &amp; Toubro Ltd."/>
    <n v="500510"/>
    <s v="LT"/>
    <s v="INE018A01030"/>
    <x v="13"/>
    <s v="Infrastructure"/>
    <d v="2022-09-05T00:00:00"/>
    <n v="1968.35"/>
    <n v="1.44"/>
    <n v="1456.35"/>
    <n v="2078.5500000000002"/>
    <n v="661"/>
    <n v="2078.5500000000002"/>
    <n v="661"/>
    <n v="2078.5500000000002"/>
    <n v="16.670000000000002"/>
    <n v="2078.5500000000002"/>
    <n v="276590.81"/>
    <n v="347336.67"/>
    <n v="3.3"/>
    <n v="10.58"/>
    <n v="19.149999999999999"/>
    <n v="16.37"/>
    <n v="14.59"/>
    <n v="11.73"/>
    <n v="12.48"/>
    <n v="30.07"/>
    <n v="21.86"/>
    <n v="3.28"/>
    <n v="3.03"/>
    <n v="7.48"/>
    <n v="3.26"/>
    <n v="1.1200000000000001"/>
    <n v="12.79"/>
    <n v="1.7"/>
    <n v="14.43"/>
    <n v="65.45"/>
    <n v="600.13"/>
    <n v="136.38999999999999"/>
    <n v="105.94"/>
    <n v="22"/>
    <n v="0.05"/>
  </r>
  <r>
    <s v="Eicher Motors Ltd."/>
    <n v="505200"/>
    <s v="EICHERMOT"/>
    <s v="INE066A01021"/>
    <x v="3"/>
    <s v="Two &amp; Three Wheelers"/>
    <d v="2022-09-05T00:00:00"/>
    <n v="3400.5"/>
    <n v="-0.63"/>
    <n v="2159.5500000000002"/>
    <n v="3513.7"/>
    <n v="1245.01"/>
    <n v="3513.7"/>
    <n v="1245.01"/>
    <n v="3513.7"/>
    <n v="1.5"/>
    <n v="3513.7"/>
    <n v="92988.62"/>
    <n v="90481.39"/>
    <n v="1.35"/>
    <n v="8.1"/>
    <n v="26.64"/>
    <n v="21.33"/>
    <n v="29.54"/>
    <n v="1.38"/>
    <n v="32.24"/>
    <n v="45.34"/>
    <n v="40.299999999999997"/>
    <n v="7.07"/>
    <n v="6.41"/>
    <n v="3.25"/>
    <n v="13.12"/>
    <n v="0.62"/>
    <n v="30.08"/>
    <n v="8.08"/>
    <n v="60.89"/>
    <n v="74.97"/>
    <n v="480.66"/>
    <n v="55.85"/>
    <n v="46.72"/>
    <n v="21"/>
    <n v="0.03"/>
  </r>
  <r>
    <s v="Sonata Software Ltd."/>
    <n v="532221"/>
    <s v="SONATSOFTW"/>
    <s v="INE269A01021"/>
    <x v="4"/>
    <s v="Software"/>
    <d v="2022-09-05T00:00:00"/>
    <n v="716.05"/>
    <n v="-0.56000000000000005"/>
    <n v="610.1"/>
    <n v="1030"/>
    <n v="147.25"/>
    <n v="1030"/>
    <n v="144.69999999999999"/>
    <n v="1030"/>
    <n v="5.75"/>
    <n v="1030"/>
    <n v="7540.45"/>
    <n v="6701.92"/>
    <n v="1.31"/>
    <n v="0.55000000000000004"/>
    <n v="2.75"/>
    <n v="-16.329999999999998"/>
    <n v="32.96"/>
    <n v="35.25"/>
    <n v="43.68"/>
    <n v="18.97"/>
    <n v="16.88"/>
    <n v="6.26"/>
    <n v="5.05"/>
    <n v="9.57"/>
    <n v="0.94"/>
    <n v="2.93"/>
    <n v="11.24"/>
    <n v="1.24"/>
    <n v="16.739999999999998"/>
    <n v="37.799999999999997"/>
    <n v="114.53"/>
    <n v="43.34"/>
    <n v="45.86"/>
    <n v="21"/>
    <n v="0.3"/>
  </r>
  <r>
    <s v="UTI Asset Management Company Ltd."/>
    <n v="543238"/>
    <s v="UTIAMC"/>
    <s v="INE094J01016"/>
    <x v="6"/>
    <s v="Asset Management Companies"/>
    <d v="2022-09-05T00:00:00"/>
    <n v="839.95"/>
    <n v="-1.44"/>
    <n v="595"/>
    <n v="1216.2"/>
    <m/>
    <m/>
    <m/>
    <m/>
    <n v="471.1"/>
    <n v="1216.55"/>
    <n v="10655.2"/>
    <n v="10396.52"/>
    <n v="1.58"/>
    <n v="15.62"/>
    <n v="24.26"/>
    <n v="-28.5"/>
    <m/>
    <m/>
    <m/>
    <n v="22.5"/>
    <n v="20.05"/>
    <n v="2.93"/>
    <n v="3.27"/>
    <n v="6.27"/>
    <n v="-1.68"/>
    <n v="2.5"/>
    <n v="16.670000000000002"/>
    <n v="84.34"/>
    <n v="30.53"/>
    <n v="37.31"/>
    <n v="286.89"/>
    <n v="27.49"/>
    <n v="37.75"/>
    <n v="21"/>
    <n v="0.31"/>
  </r>
  <r>
    <s v="Tata Communications Ltd."/>
    <n v="500483"/>
    <s v="TATACOMM"/>
    <s v="INE151A01013"/>
    <x v="14"/>
    <s v="Telecom Services"/>
    <d v="2022-09-05T00:00:00"/>
    <n v="1264.5"/>
    <n v="1.53"/>
    <n v="856.25"/>
    <n v="1591.95"/>
    <n v="200"/>
    <n v="1591.95"/>
    <n v="200"/>
    <n v="1591.95"/>
    <n v="68"/>
    <n v="1591.95"/>
    <n v="36038.25"/>
    <n v="42214.5"/>
    <n v="8.26"/>
    <n v="20.309999999999999"/>
    <n v="32.369999999999997"/>
    <n v="-7.56"/>
    <n v="43.72"/>
    <n v="14.09"/>
    <n v="18.8"/>
    <n v="20.84"/>
    <n v="43.41"/>
    <n v="24.64"/>
    <n v="28.57"/>
    <n v="7.52"/>
    <n v="2.99"/>
    <n v="1.64"/>
    <n v="8.67"/>
    <n v="2.13"/>
    <n v="8.57"/>
    <n v="60.68"/>
    <n v="51.32"/>
    <n v="147.5"/>
    <n v="56.87"/>
    <n v="20.7"/>
    <n v="0.21"/>
  </r>
  <r>
    <s v="Bajaj Finance Ltd."/>
    <n v="500034"/>
    <s v="BAJFINANCE"/>
    <s v="INE296A01024"/>
    <x v="6"/>
    <s v="Hire Purchase"/>
    <d v="2022-09-05T00:00:00"/>
    <n v="7196.2"/>
    <n v="0.08"/>
    <n v="5220"/>
    <n v="8050"/>
    <n v="1783"/>
    <n v="8050"/>
    <n v="1511.2"/>
    <n v="8050"/>
    <n v="2.13"/>
    <n v="8050"/>
    <n v="435678.98"/>
    <n v="595322.42000000004"/>
    <n v="1.9"/>
    <n v="-1.65"/>
    <n v="19.38"/>
    <n v="-4.3499999999999996"/>
    <n v="30.34"/>
    <n v="31.92"/>
    <n v="53"/>
    <n v="50.53"/>
    <n v="50.15"/>
    <n v="9.49"/>
    <n v="8.59"/>
    <n v="3.73"/>
    <n v="1.64"/>
    <n v="0.28000000000000003"/>
    <n v="26.83"/>
    <n v="13.2"/>
    <n v="-11.77"/>
    <n v="142.41"/>
    <n v="758.33"/>
    <n v="-613.77"/>
    <n v="-4478.16"/>
    <n v="20"/>
    <n v="0.11"/>
  </r>
  <r>
    <s v="Muthoot Finance Ltd."/>
    <n v="533398"/>
    <s v="MUTHOOTFIN"/>
    <s v="INE414G01012"/>
    <x v="6"/>
    <s v="Misc. Fin.services"/>
    <d v="2022-09-05T00:00:00"/>
    <n v="1030.5999999999999"/>
    <n v="0.06"/>
    <n v="960.4"/>
    <n v="1722.55"/>
    <n v="476.8"/>
    <n v="1722.55"/>
    <n v="356"/>
    <n v="1722.55"/>
    <n v="72.599999999999994"/>
    <n v="1722.55"/>
    <n v="41394.199999999997"/>
    <n v="85524.07"/>
    <n v="-1.61"/>
    <n v="-6.42"/>
    <n v="-6.8"/>
    <n v="-31.61"/>
    <n v="20.51"/>
    <n v="17.36"/>
    <n v="23"/>
    <n v="10.73"/>
    <n v="12.53"/>
    <n v="2.2000000000000002"/>
    <n v="2.72"/>
    <n v="11.18"/>
    <n v="0.39"/>
    <n v="1.94"/>
    <n v="9"/>
    <n v="3.48"/>
    <n v="-25.93"/>
    <n v="96.12"/>
    <n v="468.44"/>
    <n v="-39.78"/>
    <n v="-53.08"/>
    <n v="20"/>
    <n v="0.4"/>
  </r>
  <r>
    <s v="Shriram Transport Finance Company Ltd."/>
    <n v="511218"/>
    <s v="SRTRANSFIN"/>
    <s v="INE721A01013"/>
    <x v="6"/>
    <s v="Equipment Leasing"/>
    <d v="2022-09-05T00:00:00"/>
    <n v="1320.8"/>
    <n v="0.93"/>
    <n v="1002"/>
    <n v="1696.4"/>
    <n v="428.7"/>
    <n v="1696.4"/>
    <n v="428.7"/>
    <n v="1696.4"/>
    <n v="2.39"/>
    <n v="1696.4"/>
    <n v="35730.239999999998"/>
    <n v="133529.59"/>
    <n v="-0.94"/>
    <n v="-2.88"/>
    <n v="12.07"/>
    <n v="-2.17"/>
    <n v="11.25"/>
    <n v="4.83"/>
    <n v="8.06"/>
    <n v="10.15"/>
    <n v="13.43"/>
    <n v="1.32"/>
    <n v="1.52"/>
    <n v="10.81"/>
    <n v="0.62"/>
    <n v="1.51"/>
    <n v="9.24"/>
    <n v="1.82"/>
    <n v="-4.03"/>
    <n v="130.04"/>
    <n v="1000.28"/>
    <n v="-327.48"/>
    <n v="-501.5"/>
    <n v="20"/>
    <n v="0.22"/>
  </r>
  <r>
    <s v="Asian Paints Ltd."/>
    <n v="500820"/>
    <s v="ASIANPAINT"/>
    <s v="INE021A01026"/>
    <x v="8"/>
    <s v="Paints &amp; Varnishes"/>
    <d v="2022-09-05T00:00:00"/>
    <n v="3424.8"/>
    <n v="-0.18"/>
    <n v="2560"/>
    <n v="3590"/>
    <n v="1431.2"/>
    <n v="3590"/>
    <n v="1082"/>
    <n v="3590"/>
    <n v="10.63"/>
    <n v="3590"/>
    <n v="328506.06"/>
    <n v="326706.7"/>
    <n v="3.05"/>
    <n v="-1.03"/>
    <n v="18.63"/>
    <n v="2.58"/>
    <n v="30.67"/>
    <n v="23.4"/>
    <n v="24.95"/>
    <n v="94.39"/>
    <n v="66.569999999999993"/>
    <n v="22.16"/>
    <n v="16.55"/>
    <n v="1.66"/>
    <n v="6.99"/>
    <n v="0.56000000000000005"/>
    <n v="55.99"/>
    <n v="10.24"/>
    <n v="333"/>
    <n v="36.270000000000003"/>
    <n v="154.52000000000001"/>
    <n v="10.28"/>
    <n v="5.46"/>
    <n v="19.149999999999999"/>
    <n v="0.05"/>
  </r>
  <r>
    <s v="Mastek Ltd."/>
    <n v="523704"/>
    <s v="MASTEK"/>
    <s v="INE759A01021"/>
    <x v="4"/>
    <s v="Software"/>
    <d v="2022-09-05T00:00:00"/>
    <n v="1864.9"/>
    <n v="-0.5"/>
    <n v="1850.7"/>
    <n v="3669"/>
    <n v="165.7"/>
    <n v="3669"/>
    <n v="165.7"/>
    <n v="3669"/>
    <n v="25.75"/>
    <n v="3669"/>
    <n v="5608.65"/>
    <n v="5046.6000000000004"/>
    <n v="-3.1"/>
    <n v="-9.8699999999999992"/>
    <n v="-29.03"/>
    <n v="-33.35"/>
    <n v="79.22"/>
    <n v="43.91"/>
    <n v="30.99"/>
    <n v="18.489999999999998"/>
    <n v="16.45"/>
    <n v="4.96"/>
    <n v="2.2999999999999998"/>
    <n v="10.55"/>
    <n v="0.37"/>
    <n v="1.02"/>
    <n v="9.7799999999999994"/>
    <n v="2.5099999999999998"/>
    <n v="20.51"/>
    <n v="100.78"/>
    <n v="375.75"/>
    <n v="91.1"/>
    <n v="76.86"/>
    <n v="19"/>
    <n v="0.49"/>
  </r>
  <r>
    <s v="Cummins India Ltd."/>
    <n v="500480"/>
    <s v="CUMMINSIND"/>
    <s v="INE298A01020"/>
    <x v="7"/>
    <s v="Diesel Engines"/>
    <d v="2022-09-05T00:00:00"/>
    <n v="1211.45"/>
    <n v="0.82"/>
    <n v="842"/>
    <n v="1289.4000000000001"/>
    <n v="280"/>
    <n v="1289.4000000000001"/>
    <n v="280"/>
    <n v="1289.4000000000001"/>
    <n v="31.07"/>
    <n v="1289.4000000000001"/>
    <n v="33581.39"/>
    <n v="31687.65"/>
    <n v="0.41"/>
    <n v="2.83"/>
    <n v="19.98"/>
    <n v="18.079999999999998"/>
    <n v="29.04"/>
    <n v="5.94"/>
    <n v="10.199999999999999"/>
    <n v="38.1"/>
    <n v="28.8"/>
    <n v="6.35"/>
    <n v="4.92"/>
    <n v="4.1500000000000004"/>
    <n v="7.38"/>
    <n v="1.53"/>
    <n v="26.19"/>
    <n v="5.13"/>
    <n v="47.17"/>
    <n v="31.92"/>
    <n v="191.6"/>
    <n v="25.68"/>
    <n v="27.43"/>
    <n v="18.5"/>
    <n v="0.06"/>
  </r>
  <r>
    <s v="Galaxy Surfactants Ltd."/>
    <n v="540935"/>
    <s v="GALAXYSURF"/>
    <s v="INE600K01018"/>
    <x v="5"/>
    <s v="Organic Chemicals"/>
    <d v="2022-09-05T00:00:00"/>
    <n v="3243.75"/>
    <n v="-0.92"/>
    <n v="2585"/>
    <n v="3600"/>
    <n v="975"/>
    <n v="3600"/>
    <m/>
    <m/>
    <n v="871.8"/>
    <n v="3600"/>
    <n v="11502.94"/>
    <n v="11898.21"/>
    <n v="1.1100000000000001"/>
    <n v="3.97"/>
    <n v="9.66"/>
    <n v="1.75"/>
    <n v="36.5"/>
    <m/>
    <m/>
    <n v="40.17"/>
    <n v="31.28"/>
    <n v="6.87"/>
    <n v="6.51"/>
    <n v="3.21"/>
    <n v="3.06"/>
    <n v="0.56000000000000005"/>
    <n v="26.66"/>
    <n v="2.86"/>
    <n v="2333.25"/>
    <n v="80.760000000000005"/>
    <n v="472.36"/>
    <n v="1.39"/>
    <n v="-46.93"/>
    <n v="18"/>
    <n v="0.1"/>
  </r>
  <r>
    <s v="Hindustan Zinc Ltd."/>
    <n v="500188"/>
    <s v="HINDZINC"/>
    <s v="INE267A01025"/>
    <x v="11"/>
    <s v="Non-Ferrous Metal"/>
    <d v="2022-09-05T00:00:00"/>
    <n v="287.45"/>
    <n v="0.72"/>
    <n v="242.05"/>
    <n v="408.6"/>
    <n v="116.05"/>
    <n v="408.6"/>
    <n v="116.05"/>
    <n v="408.6"/>
    <n v="0.56999999999999995"/>
    <n v="408.6"/>
    <n v="121499.05"/>
    <n v="102857.48"/>
    <n v="0.81"/>
    <n v="6.01"/>
    <n v="-4.09"/>
    <n v="-11.57"/>
    <n v="10.199999999999999"/>
    <n v="-0.8"/>
    <n v="8.41"/>
    <n v="11.31"/>
    <n v="13.58"/>
    <n v="3.25"/>
    <n v="3.14"/>
    <n v="16.54"/>
    <n v="3.8"/>
    <n v="6.26"/>
    <n v="5.42"/>
    <n v="3.84"/>
    <n v="9.57"/>
    <n v="25.42"/>
    <n v="88.46"/>
    <n v="30.04"/>
    <n v="19.760000000000002"/>
    <n v="18"/>
    <n v="0.3"/>
  </r>
  <r>
    <s v="JSW Steel Ltd."/>
    <n v="500228"/>
    <s v="JSWSTEEL"/>
    <s v="INE019A01038"/>
    <x v="11"/>
    <s v="Finished Steel"/>
    <d v="2022-09-05T00:00:00"/>
    <n v="681.95"/>
    <n v="3.11"/>
    <n v="520.04999999999995"/>
    <n v="790"/>
    <n v="132.5"/>
    <n v="790"/>
    <n v="132.5"/>
    <n v="790"/>
    <n v="4.22"/>
    <n v="790"/>
    <n v="164842.35"/>
    <n v="212446.87"/>
    <n v="2.2400000000000002"/>
    <n v="2.65"/>
    <n v="21.25"/>
    <n v="-1.3"/>
    <n v="46.97"/>
    <n v="21.76"/>
    <n v="25.99"/>
    <n v="10.57"/>
    <n v="10.43"/>
    <n v="2.4300000000000002"/>
    <n v="2.38"/>
    <n v="13.56"/>
    <n v="0.27"/>
    <n v="2.54"/>
    <n v="6.15"/>
    <n v="1.08"/>
    <n v="6.27"/>
    <n v="64.53"/>
    <n v="280.70999999999998"/>
    <n v="109.46"/>
    <n v="36.11"/>
    <n v="17.350000000000001"/>
    <n v="0.14000000000000001"/>
  </r>
  <r>
    <s v="Coal India Ltd."/>
    <n v="533278"/>
    <s v="COALINDIA"/>
    <s v="INE522F01014"/>
    <x v="8"/>
    <s v="Coal &amp; Lignite"/>
    <d v="2022-09-05T00:00:00"/>
    <n v="231.6"/>
    <n v="1"/>
    <n v="139.15"/>
    <n v="236.8"/>
    <n v="109.5"/>
    <n v="236.8"/>
    <n v="109.5"/>
    <n v="316.95"/>
    <n v="109.5"/>
    <n v="447.25"/>
    <n v="142728.79"/>
    <n v="108100.63"/>
    <n v="0.72"/>
    <n v="11.8"/>
    <n v="17.559999999999999"/>
    <n v="58.25"/>
    <n v="8.34"/>
    <n v="-1.24"/>
    <n v="-4.33"/>
    <n v="6.2"/>
    <n v="7.11"/>
    <n v="2.74"/>
    <n v="2.81"/>
    <n v="32.99"/>
    <n v="0.28000000000000003"/>
    <n v="7.34"/>
    <n v="2.98"/>
    <n v="1.3"/>
    <n v="3.47"/>
    <n v="37.36"/>
    <n v="84.38"/>
    <n v="66.67"/>
    <n v="44.2"/>
    <n v="17"/>
    <n v="0.02"/>
  </r>
  <r>
    <s v="Rites Ltd."/>
    <n v="541556"/>
    <s v="RITES"/>
    <s v="INE320J01015"/>
    <x v="13"/>
    <s v="Infrastructure"/>
    <d v="2022-09-05T00:00:00"/>
    <n v="299"/>
    <n v="0.13"/>
    <n v="226.2"/>
    <n v="318"/>
    <n v="190.65"/>
    <n v="331"/>
    <m/>
    <m/>
    <n v="152"/>
    <n v="331"/>
    <n v="7179.02"/>
    <n v="3827.22"/>
    <n v="2.96"/>
    <n v="11.84"/>
    <n v="22.34"/>
    <n v="9.14"/>
    <n v="10.15"/>
    <m/>
    <m/>
    <n v="12.34"/>
    <n v="13.04"/>
    <n v="2.73"/>
    <n v="2.38"/>
    <n v="24.41"/>
    <n v="1.73"/>
    <n v="5.69"/>
    <n v="4.26"/>
    <n v="2.48"/>
    <n v="23.19"/>
    <n v="24.22"/>
    <n v="109.56"/>
    <n v="12.89"/>
    <n v="6.87"/>
    <n v="17"/>
    <n v="0.06"/>
  </r>
  <r>
    <s v="SRF Ltd."/>
    <n v="503806"/>
    <s v="SRF"/>
    <s v="INE647A01010"/>
    <x v="15"/>
    <s v="Diversified"/>
    <d v="2022-09-05T00:00:00"/>
    <n v="2601.1999999999998"/>
    <n v="-0.08"/>
    <n v="1973.1"/>
    <n v="2773.35"/>
    <n v="493.53"/>
    <n v="2773.35"/>
    <n v="302"/>
    <n v="2773.35"/>
    <n v="2.6"/>
    <n v="2773.35"/>
    <n v="77106.03"/>
    <n v="79922.64"/>
    <n v="8.31"/>
    <n v="6"/>
    <n v="9.57"/>
    <n v="25.77"/>
    <n v="68.150000000000006"/>
    <n v="53.95"/>
    <n v="50.52"/>
    <n v="36.79"/>
    <n v="24.75"/>
    <n v="8.43"/>
    <n v="4.32"/>
    <n v="3.9"/>
    <n v="1.04"/>
    <n v="0.64"/>
    <n v="22.59"/>
    <n v="5.72"/>
    <n v="36.619999999999997"/>
    <n v="70.900000000000006"/>
    <n v="309.32"/>
    <n v="71.040000000000006"/>
    <n v="-3.05"/>
    <n v="16.75"/>
    <n v="0.06"/>
  </r>
  <r>
    <s v="JB Chemicals &amp; Pharmaceuticals Ltd."/>
    <n v="506943"/>
    <s v="JBCHEPHARM"/>
    <s v="INE572A01028"/>
    <x v="0"/>
    <s v="Drugs &amp; Pharma"/>
    <d v="2022-09-05T00:00:00"/>
    <n v="1844.65"/>
    <n v="2.81"/>
    <n v="1342.2"/>
    <n v="1985"/>
    <n v="315.05"/>
    <n v="1985"/>
    <n v="236"/>
    <n v="1985"/>
    <n v="14.67"/>
    <n v="1985"/>
    <n v="14264.72"/>
    <n v="13805.64"/>
    <n v="1.52"/>
    <n v="1.62"/>
    <n v="16.760000000000002"/>
    <n v="9.4"/>
    <n v="69.86"/>
    <n v="46.35"/>
    <n v="39.06"/>
    <n v="37.9"/>
    <n v="18.670000000000002"/>
    <n v="6.47"/>
    <n v="2.91"/>
    <n v="3.7"/>
    <n v="2.38"/>
    <n v="0.9"/>
    <n v="23.82"/>
    <n v="5.48"/>
    <n v="83.84"/>
    <n v="48.04"/>
    <n v="281.48"/>
    <n v="22.01"/>
    <n v="-71.25"/>
    <n v="16.5"/>
    <n v="7.0000000000000007E-2"/>
  </r>
  <r>
    <s v="Bharat Petroleum Corporation Ltd."/>
    <n v="500547"/>
    <s v="BPCL"/>
    <s v="INE029A01011"/>
    <x v="12"/>
    <s v="Oil Refineries &amp; Marketing"/>
    <d v="2022-09-05T00:00:00"/>
    <n v="324.75"/>
    <n v="0.87"/>
    <n v="293.35000000000002"/>
    <n v="503"/>
    <n v="252"/>
    <n v="549.70000000000005"/>
    <n v="238.55"/>
    <n v="551.54999999999995"/>
    <n v="12.17"/>
    <n v="551.54999999999995"/>
    <n v="70446.48"/>
    <n v="119675.29"/>
    <n v="-1.32"/>
    <n v="-2.75"/>
    <n v="-1.04"/>
    <n v="-33.9"/>
    <n v="-3.69"/>
    <n v="-9.3699999999999992"/>
    <n v="10.88"/>
    <n v="26.47"/>
    <n v="10.92"/>
    <n v="1.55"/>
    <n v="2.11"/>
    <n v="7.21"/>
    <n v="7.68"/>
    <n v="4.93"/>
    <n v="9.65"/>
    <n v="0.15"/>
    <n v="3.46"/>
    <n v="12.27"/>
    <n v="209.3"/>
    <n v="95.5"/>
    <n v="42.98"/>
    <n v="16"/>
    <n v="0.35"/>
  </r>
  <r>
    <s v="Schaeffler India Ltd."/>
    <n v="505790"/>
    <s v="SCHAEFFLER"/>
    <s v="INE513A01022"/>
    <x v="7"/>
    <s v="Ball Bearings"/>
    <d v="2022-09-05T00:00:00"/>
    <n v="3320.3"/>
    <n v="5.68"/>
    <n v="1415"/>
    <n v="3444.95"/>
    <n v="605.04999999999995"/>
    <n v="3444.95"/>
    <n v="605.04999999999995"/>
    <n v="3444.95"/>
    <n v="5.94"/>
    <n v="3444.95"/>
    <n v="51920.17"/>
    <n v="47671.5"/>
    <n v="10.25"/>
    <n v="18.61"/>
    <n v="42.52"/>
    <n v="124.17"/>
    <n v="60.76"/>
    <n v="27.22"/>
    <n v="26.43"/>
    <n v="65.36"/>
    <n v="42.25"/>
    <n v="13.52"/>
    <n v="5.18"/>
    <n v="2.23"/>
    <n v="2.2200000000000002"/>
    <n v="0.1"/>
    <n v="37.97"/>
    <n v="8.2100000000000009"/>
    <n v="111.74"/>
    <n v="50.82"/>
    <n v="245.71"/>
    <n v="148.65"/>
    <n v="100.95"/>
    <n v="16"/>
    <n v="0.04"/>
  </r>
  <r>
    <s v="Cochin Shipyard Ltd."/>
    <n v="540678"/>
    <s v="COCHINSHIP"/>
    <s v="INE704P01017"/>
    <x v="7"/>
    <s v="Ship Building"/>
    <d v="2022-09-05T00:00:00"/>
    <n v="377"/>
    <n v="-0.62"/>
    <n v="280.75"/>
    <n v="394.3"/>
    <n v="209"/>
    <n v="491.7"/>
    <n v="209"/>
    <n v="599"/>
    <n v="209"/>
    <n v="599"/>
    <n v="4952.5"/>
    <n v="2903.39"/>
    <n v="3.44"/>
    <n v="13.55"/>
    <n v="15.13"/>
    <n v="3.61"/>
    <n v="3.65"/>
    <n v="-6.82"/>
    <m/>
    <n v="8.58"/>
    <n v="9.19"/>
    <n v="1.1200000000000001"/>
    <n v="1.29"/>
    <n v="38.630000000000003"/>
    <n v="0.49"/>
    <n v="4.45"/>
    <n v="3.2"/>
    <n v="1.5"/>
    <n v="6.27"/>
    <n v="43.9"/>
    <n v="337.19"/>
    <n v="60.02"/>
    <n v="53.41"/>
    <n v="15.5"/>
    <n v="0.04"/>
  </r>
  <r>
    <s v="HDFC Bank Ltd."/>
    <n v="500180"/>
    <s v="HDFCBANK"/>
    <s v="INE040A01026"/>
    <x v="6"/>
    <s v="Banking"/>
    <d v="2022-09-05T00:00:00"/>
    <n v="1495.05"/>
    <n v="0.64"/>
    <n v="1271.5999999999999"/>
    <n v="1725"/>
    <n v="738.75"/>
    <n v="1725"/>
    <n v="738.75"/>
    <n v="1725"/>
    <n v="15.7"/>
    <n v="1725"/>
    <n v="832128.75"/>
    <n v="898755.88"/>
    <n v="2.04"/>
    <n v="4.41"/>
    <n v="8.31"/>
    <n v="-5.14"/>
    <n v="9.98"/>
    <n v="11.3"/>
    <n v="17.62"/>
    <n v="20.96"/>
    <n v="26.76"/>
    <n v="3.23"/>
    <n v="3.99"/>
    <n v="10.26"/>
    <n v="1.23"/>
    <n v="1.04"/>
    <n v="12.97"/>
    <n v="5.9"/>
    <n v="-69.58"/>
    <n v="71.34"/>
    <n v="463.4"/>
    <n v="-21.57"/>
    <n v="-54.65"/>
    <n v="15.5"/>
    <n v="0.13"/>
  </r>
  <r>
    <s v="REC Ltd."/>
    <n v="532955"/>
    <s v="RECLTD"/>
    <s v="INE020B01018"/>
    <x v="6"/>
    <s v="SIDCs/SFCs"/>
    <d v="2022-09-05T00:00:00"/>
    <n v="106.25"/>
    <n v="-0.84"/>
    <n v="82.24"/>
    <n v="126.64"/>
    <n v="59.06"/>
    <n v="126.64"/>
    <n v="59.06"/>
    <n v="138"/>
    <n v="19.88"/>
    <n v="167.93"/>
    <n v="27978.01"/>
    <n v="358296.27"/>
    <n v="-2.16"/>
    <n v="6.76"/>
    <n v="18.899999999999999"/>
    <n v="-8.16"/>
    <n v="-0.75"/>
    <n v="-2.93"/>
    <n v="3.98"/>
    <n v="2.74"/>
    <n v="4.21"/>
    <n v="0.52"/>
    <n v="0.65"/>
    <n v="9.65"/>
    <n v="0.28000000000000003"/>
    <n v="10.8"/>
    <n v="10.4"/>
    <n v="0.72"/>
    <n v="-7.16"/>
    <n v="38.82"/>
    <n v="204.57"/>
    <n v="-19.8"/>
    <n v="-20.83"/>
    <n v="15.3"/>
    <n v="0.16"/>
  </r>
  <r>
    <s v="GHCL Ltd."/>
    <n v="500171"/>
    <s v="GHCL"/>
    <s v="INE539A01019"/>
    <x v="5"/>
    <s v="Soda Ash"/>
    <d v="2022-09-05T00:00:00"/>
    <n v="617.95000000000005"/>
    <n v="0.79"/>
    <n v="348.5"/>
    <n v="695.6"/>
    <n v="68.8"/>
    <n v="695.6"/>
    <n v="68.8"/>
    <n v="695.6"/>
    <n v="6.5"/>
    <n v="695.6"/>
    <n v="5906.72"/>
    <n v="6372.11"/>
    <n v="1.97"/>
    <n v="1.32"/>
    <n v="-3.51"/>
    <n v="64.849999999999994"/>
    <n v="46.81"/>
    <n v="20.93"/>
    <n v="31.15"/>
    <n v="6.56"/>
    <n v="7.25"/>
    <n v="1.72"/>
    <n v="1.25"/>
    <n v="18.55"/>
    <n v="0.69"/>
    <n v="2.4300000000000002"/>
    <n v="4.93"/>
    <n v="1.28"/>
    <n v="9.18"/>
    <n v="94.09"/>
    <n v="358.92"/>
    <n v="67.48"/>
    <n v="15.94"/>
    <n v="15"/>
    <n v="0.11"/>
  </r>
  <r>
    <s v="JK Cement Ltd"/>
    <n v="532644"/>
    <s v="JKCEMENT"/>
    <s v="INE823G01014"/>
    <x v="8"/>
    <s v="Cement"/>
    <d v="2022-09-05T00:00:00"/>
    <n v="2699.7"/>
    <n v="-0.21"/>
    <n v="2003.7"/>
    <n v="3838"/>
    <n v="795.25"/>
    <n v="3838"/>
    <n v="649.54999999999995"/>
    <n v="3838"/>
    <n v="31.25"/>
    <n v="3838"/>
    <n v="20819.93"/>
    <n v="24213.73"/>
    <n v="1.85"/>
    <n v="6.43"/>
    <n v="25.86"/>
    <n v="-22.86"/>
    <n v="39.31"/>
    <n v="21.84"/>
    <n v="29.31"/>
    <n v="31.65"/>
    <n v="23.94"/>
    <n v="4.6399999999999997"/>
    <n v="3.62"/>
    <n v="5.72"/>
    <n v="1"/>
    <n v="0.56000000000000005"/>
    <n v="14.98"/>
    <n v="2.44"/>
    <n v="23.7"/>
    <n v="85.14"/>
    <n v="580.54"/>
    <n v="113.69"/>
    <n v="-124.59"/>
    <n v="15"/>
    <n v="0.3"/>
  </r>
  <r>
    <s v="Thyrocare Technologies Ltd."/>
    <n v="539871"/>
    <s v="THYROCARE"/>
    <s v="INE594H01019"/>
    <x v="0"/>
    <s v="Diagnostics Services"/>
    <d v="2022-09-05T00:00:00"/>
    <n v="631.04999999999995"/>
    <n v="1.78"/>
    <n v="600.9"/>
    <n v="1311.55"/>
    <n v="409.6"/>
    <n v="1465.9"/>
    <n v="406.65"/>
    <n v="1465.9"/>
    <n v="406.65"/>
    <n v="1465.9"/>
    <n v="3347.46"/>
    <n v="3141.15"/>
    <n v="0.54"/>
    <n v="0.61"/>
    <n v="-0.43"/>
    <n v="-49.87"/>
    <n v="10.34"/>
    <n v="-1.36"/>
    <m/>
    <n v="23.54"/>
    <n v="31.13"/>
    <n v="6.15"/>
    <n v="7.66"/>
    <n v="6.35"/>
    <n v="0.97"/>
    <n v="2.38"/>
    <n v="14.32"/>
    <n v="6.06"/>
    <n v="29.52"/>
    <n v="26.88"/>
    <n v="102.94"/>
    <n v="21.44"/>
    <n v="17.61"/>
    <n v="15"/>
    <n v="0.52"/>
  </r>
  <r>
    <s v="Power Grid Corporation Of India Ltd."/>
    <n v="532898"/>
    <s v="POWERGRID"/>
    <s v="INE752E01010"/>
    <x v="12"/>
    <s v="Electricity Distribution"/>
    <d v="2022-09-05T00:00:00"/>
    <n v="223.4"/>
    <n v="-0.36"/>
    <n v="170.2"/>
    <n v="248.35"/>
    <n v="91.61"/>
    <n v="248.35"/>
    <n v="91.61"/>
    <n v="248.35"/>
    <n v="38.81"/>
    <n v="248.35"/>
    <n v="156006"/>
    <n v="286006.74"/>
    <n v="-3.06"/>
    <n v="1.18"/>
    <n v="-1.1499999999999999"/>
    <n v="27.26"/>
    <n v="14.8"/>
    <n v="6.48"/>
    <n v="9.16"/>
    <n v="10"/>
    <n v="10.32"/>
    <n v="2.37"/>
    <n v="1.94"/>
    <n v="9.14"/>
    <n v="0.55000000000000004"/>
    <n v="6.6"/>
    <n v="7.53"/>
    <n v="3.69"/>
    <n v="5.97"/>
    <n v="22.36"/>
    <n v="94.24"/>
    <n v="37.450000000000003"/>
    <n v="21.93"/>
    <n v="14.75"/>
    <n v="0.1"/>
  </r>
  <r>
    <s v="NMDC Ltd."/>
    <n v="526371"/>
    <s v="NMDC"/>
    <s v="INE584A01023"/>
    <x v="11"/>
    <s v="Minerals"/>
    <d v="2022-09-05T00:00:00"/>
    <n v="122.5"/>
    <n v="0.41"/>
    <n v="99.6"/>
    <n v="175.4"/>
    <n v="61.55"/>
    <n v="213.2"/>
    <n v="61.55"/>
    <n v="213.2"/>
    <n v="0.4"/>
    <n v="571.79999999999995"/>
    <n v="35885.269999999997"/>
    <n v="31223.25"/>
    <n v="-0.37"/>
    <n v="14.06"/>
    <n v="-3.43"/>
    <n v="-20.76"/>
    <n v="15.45"/>
    <n v="-1.85"/>
    <n v="-4.24"/>
    <n v="4.7"/>
    <n v="7.56"/>
    <n v="0.98"/>
    <n v="1.21"/>
    <n v="36.409999999999997"/>
    <n v="0.16"/>
    <n v="12.04"/>
    <n v="2.83"/>
    <n v="1.49"/>
    <n v="4.7"/>
    <n v="26.05"/>
    <n v="124.39"/>
    <n v="26.07"/>
    <n v="17.28"/>
    <n v="14.74"/>
    <n v="0.3"/>
  </r>
  <r>
    <s v="DCM Shriram Ltd."/>
    <n v="523367"/>
    <s v="DCMSHRIRAM"/>
    <s v="INE499A01024"/>
    <x v="15"/>
    <s v="Diversified"/>
    <d v="2022-09-05T00:00:00"/>
    <n v="1052.25"/>
    <n v="2.86"/>
    <n v="895"/>
    <n v="1263.8499999999999"/>
    <n v="172.6"/>
    <n v="1263.8499999999999"/>
    <n v="172.6"/>
    <n v="1263.8499999999999"/>
    <n v="4"/>
    <n v="1263.8499999999999"/>
    <n v="16409.03"/>
    <n v="15929.72"/>
    <n v="1.1299999999999999"/>
    <n v="0.32"/>
    <n v="5.47"/>
    <n v="17.04"/>
    <n v="41.86"/>
    <n v="21.1"/>
    <m/>
    <n v="13.98"/>
    <n v="9.83"/>
    <n v="2.83"/>
    <n v="1.89"/>
    <n v="11.73"/>
    <n v="1.04"/>
    <n v="1.4"/>
    <n v="7.76"/>
    <n v="1.52"/>
    <n v="13.4"/>
    <n v="74.61"/>
    <n v="369.09"/>
    <n v="78.510000000000005"/>
    <n v="13.64"/>
    <n v="14.7"/>
    <n v="0.17"/>
  </r>
  <r>
    <s v="SKF India Ltd."/>
    <n v="500472"/>
    <s v="SKFINDIA"/>
    <s v="INE640A01023"/>
    <x v="7"/>
    <s v="Ball Bearings"/>
    <d v="2022-09-05T00:00:00"/>
    <n v="4890.2"/>
    <n v="-0.74"/>
    <n v="2855.35"/>
    <n v="4990"/>
    <n v="1230"/>
    <n v="4990"/>
    <n v="1230"/>
    <n v="4990"/>
    <n v="25.25"/>
    <n v="4990"/>
    <n v="24176.15"/>
    <n v="23980.71"/>
    <n v="3.84"/>
    <n v="13.62"/>
    <n v="40.729999999999997"/>
    <n v="51.41"/>
    <n v="37.65"/>
    <n v="26.23"/>
    <n v="23.17"/>
    <n v="54.44"/>
    <n v="33.49"/>
    <n v="12.02"/>
    <n v="5.81"/>
    <n v="2.76"/>
    <n v="5.37"/>
    <n v="0.3"/>
    <n v="36.19"/>
    <n v="6"/>
    <n v="423.47"/>
    <n v="90"/>
    <n v="407.55"/>
    <n v="11.55"/>
    <n v="-0.16"/>
    <n v="14.5"/>
    <n v="0.02"/>
  </r>
  <r>
    <s v="Oil India Ltd."/>
    <n v="533106"/>
    <s v="OIL"/>
    <s v="INE274J01014"/>
    <x v="12"/>
    <s v="Oil &amp; Gas Exploration"/>
    <d v="2022-09-05T00:00:00"/>
    <n v="193.45"/>
    <n v="1.42"/>
    <n v="169.6"/>
    <n v="306"/>
    <n v="63.5"/>
    <n v="306"/>
    <n v="63.5"/>
    <n v="306"/>
    <n v="63.5"/>
    <n v="334.98"/>
    <n v="20961.55"/>
    <n v="34992.31"/>
    <n v="1.1499999999999999"/>
    <n v="2.93"/>
    <n v="-22.91"/>
    <n v="7.53"/>
    <n v="9.5"/>
    <n v="-1.21"/>
    <n v="-2.3199999999999998"/>
    <n v="2.84"/>
    <n v="5.69"/>
    <n v="0.62"/>
    <n v="0.68"/>
    <n v="38.82"/>
    <n v="0.06"/>
    <n v="7.37"/>
    <n v="2.44"/>
    <n v="0.59"/>
    <n v="2.25"/>
    <n v="67.98"/>
    <n v="310.8"/>
    <n v="85.85"/>
    <n v="45.24"/>
    <n v="14.25"/>
    <n v="0.37"/>
  </r>
  <r>
    <s v="Alembic Pharmaceuticals Ltd."/>
    <n v="533573"/>
    <s v="APLLTD"/>
    <s v="INE901L01018"/>
    <x v="0"/>
    <s v="Drugs &amp; Pharma"/>
    <d v="2022-09-05T00:00:00"/>
    <n v="640"/>
    <n v="-0.61"/>
    <n v="635.20000000000005"/>
    <n v="864.05"/>
    <n v="434.8"/>
    <n v="1150"/>
    <n v="412.4"/>
    <n v="1150"/>
    <n v="31"/>
    <n v="1150"/>
    <n v="12591.83"/>
    <n v="12860.73"/>
    <n v="-1.69"/>
    <n v="-8.9600000000000009"/>
    <n v="-12.44"/>
    <n v="-17.39"/>
    <n v="9.06"/>
    <n v="4.5199999999999996"/>
    <n v="24.09"/>
    <n v="39.94"/>
    <n v="18.489999999999998"/>
    <n v="2.4300000000000002"/>
    <n v="3.84"/>
    <n v="3.26"/>
    <n v="-11.8"/>
    <n v="1.56"/>
    <n v="18.309999999999999"/>
    <n v="2.4"/>
    <n v="8.6"/>
    <n v="16.04"/>
    <n v="263.47000000000003"/>
    <n v="74.45"/>
    <n v="44.68"/>
    <n v="14"/>
    <n v="0.26"/>
  </r>
  <r>
    <s v="Dhanuka Agritech Ltd."/>
    <n v="507717"/>
    <s v="DHANUKA"/>
    <s v="INE435G01025"/>
    <x v="5"/>
    <s v="Pesticides"/>
    <d v="2022-09-05T00:00:00"/>
    <n v="740.55"/>
    <n v="3"/>
    <n v="662.75"/>
    <n v="860"/>
    <n v="261"/>
    <n v="1053.9000000000001"/>
    <n v="261"/>
    <n v="1053.9000000000001"/>
    <n v="1.2"/>
    <n v="1053.9000000000001"/>
    <n v="3449.36"/>
    <n v="3159.83"/>
    <n v="4.25"/>
    <n v="7.05"/>
    <n v="5.37"/>
    <n v="-9.8000000000000007"/>
    <n v="33.549999999999997"/>
    <n v="1.69"/>
    <n v="23.46"/>
    <n v="16.420000000000002"/>
    <n v="17.59"/>
    <n v="3.41"/>
    <n v="3.86"/>
    <n v="9.93"/>
    <n v="1.44"/>
    <n v="1.89"/>
    <n v="10.66"/>
    <n v="2.29"/>
    <n v="33.08"/>
    <n v="44.96"/>
    <n v="216.74"/>
    <n v="22.39"/>
    <n v="13.66"/>
    <n v="14"/>
    <n v="0.14000000000000001"/>
  </r>
  <r>
    <s v="Hindustan Petroleum Corporation Ltd."/>
    <n v="500104"/>
    <s v="HINDPETRO"/>
    <s v="INE094A01015"/>
    <x v="12"/>
    <s v="Oil Refineries &amp; Marketing"/>
    <d v="2022-09-05T00:00:00"/>
    <n v="238.65"/>
    <n v="0.13"/>
    <n v="206.5"/>
    <n v="354.8"/>
    <n v="150"/>
    <n v="354.8"/>
    <n v="150"/>
    <n v="485.4"/>
    <n v="20.99"/>
    <n v="493"/>
    <n v="33853.660000000003"/>
    <n v="73139.06"/>
    <n v="-1.1599999999999999"/>
    <n v="-2.5099999999999998"/>
    <n v="2.4700000000000002"/>
    <n v="-13.52"/>
    <n v="-2.46"/>
    <n v="-12.92"/>
    <n v="13.58"/>
    <m/>
    <n v="6.01"/>
    <n v="1.0900000000000001"/>
    <n v="1.1499999999999999"/>
    <n v="-6.52"/>
    <m/>
    <n v="5.87"/>
    <n v="-24.22"/>
    <n v="0.08"/>
    <n v="2.14"/>
    <n v="-23.03"/>
    <n v="219.72"/>
    <n v="111.45"/>
    <n v="21.44"/>
    <n v="14"/>
    <n v="0.33"/>
  </r>
  <r>
    <s v="Polycab India Ltd."/>
    <n v="542652"/>
    <s v="POLYCAB"/>
    <s v="INE455K01017"/>
    <x v="7"/>
    <s v="Wires &amp; cables"/>
    <d v="2022-09-05T00:00:00"/>
    <n v="2498.85"/>
    <n v="1.03"/>
    <n v="2043.85"/>
    <n v="2820.05"/>
    <n v="570"/>
    <n v="2820.05"/>
    <m/>
    <m/>
    <n v="525.04999999999995"/>
    <n v="2820.05"/>
    <n v="37369.26"/>
    <n v="35943.050000000003"/>
    <n v="3.76"/>
    <n v="5.23"/>
    <n v="1.83"/>
    <n v="11.94"/>
    <n v="60.58"/>
    <m/>
    <m/>
    <n v="35.44"/>
    <n v="24.8"/>
    <n v="6.52"/>
    <n v="4.7"/>
    <n v="4.04"/>
    <n v="1.47"/>
    <n v="0.56000000000000005"/>
    <n v="23.02"/>
    <n v="2.83"/>
    <n v="73.040000000000006"/>
    <n v="70.459999999999994"/>
    <n v="383.1"/>
    <n v="34.229999999999997"/>
    <n v="2.17"/>
    <n v="14"/>
    <n v="0.11"/>
  </r>
  <r>
    <s v="Ratnamani Metals &amp; Tubes Ltd."/>
    <n v="520111"/>
    <s v="RATNAMANI"/>
    <s v="INE703B01027"/>
    <x v="11"/>
    <s v="Steel Tubes &amp; Pipes"/>
    <d v="2022-09-05T00:00:00"/>
    <n v="1877.7"/>
    <n v="2.42"/>
    <n v="1237.07"/>
    <n v="1939"/>
    <n v="477.03"/>
    <n v="1939"/>
    <n v="477.03"/>
    <n v="1939"/>
    <n v="0.92"/>
    <n v="1939"/>
    <n v="13161.17"/>
    <n v="12833.66"/>
    <n v="2.35"/>
    <n v="5.54"/>
    <n v="12.03"/>
    <n v="32.229999999999997"/>
    <n v="45.32"/>
    <n v="26.37"/>
    <n v="38.119999999999997"/>
    <n v="36.979999999999997"/>
    <n v="26.8"/>
    <n v="5.68"/>
    <n v="3.49"/>
    <n v="4.08"/>
    <n v="2.11"/>
    <n v="0.5"/>
    <n v="22.17"/>
    <n v="3.67"/>
    <n v="-46.51"/>
    <n v="51.23"/>
    <n v="333.82"/>
    <n v="-60.56"/>
    <n v="-86.9"/>
    <n v="14"/>
    <n v="0.03"/>
  </r>
  <r>
    <s v="Linde India Ltd."/>
    <n v="523457"/>
    <s v="LINDEINDIA"/>
    <s v="INE473A01011"/>
    <x v="5"/>
    <s v="Indl.Gases"/>
    <d v="2022-09-05T00:00:00"/>
    <n v="3419.6"/>
    <n v="1.04"/>
    <n v="2258.6999999999998"/>
    <n v="4192.3500000000004"/>
    <n v="378"/>
    <n v="4192.3500000000004"/>
    <n v="365.05"/>
    <n v="4192.3500000000004"/>
    <n v="7.03"/>
    <n v="4192.3500000000004"/>
    <n v="29163.79"/>
    <n v="27838.52"/>
    <n v="3"/>
    <n v="-4.2699999999999996"/>
    <n v="12.08"/>
    <n v="36.78"/>
    <n v="90.26"/>
    <n v="52.86"/>
    <n v="23.42"/>
    <n v="78.98"/>
    <n v="57.32"/>
    <n v="10.3"/>
    <n v="3.32"/>
    <n v="1.69"/>
    <n v="0.67"/>
    <n v="0.4"/>
    <n v="46.28"/>
    <n v="12.83"/>
    <n v="49.52"/>
    <n v="43.31"/>
    <n v="332.09"/>
    <n v="69.05"/>
    <n v="76"/>
    <n v="13.5"/>
    <n v="0.18"/>
  </r>
  <r>
    <s v="Info Edge (India) Ltd."/>
    <n v="532777"/>
    <s v="NAUKRI"/>
    <s v="INE663F01024"/>
    <x v="9"/>
    <s v="E-Commerce"/>
    <d v="2022-09-05T00:00:00"/>
    <n v="4255.45"/>
    <n v="7.0000000000000007E-2"/>
    <n v="3313"/>
    <n v="7465.4"/>
    <n v="1580"/>
    <n v="7465.4"/>
    <n v="950"/>
    <n v="7465.4"/>
    <n v="94.05"/>
    <n v="7465.4"/>
    <n v="54884.03"/>
    <n v="54022.95"/>
    <n v="-4.08"/>
    <n v="-0.06"/>
    <n v="11.13"/>
    <n v="-31.19"/>
    <n v="26.18"/>
    <n v="34.880000000000003"/>
    <n v="28.9"/>
    <n v="4.3"/>
    <n v="75.680000000000007"/>
    <n v="3.14"/>
    <n v="10.33"/>
    <n v="3.34"/>
    <n v="0.03"/>
    <n v="0.31"/>
    <n v="47.3"/>
    <n v="30.44"/>
    <n v="77.66"/>
    <n v="990.63"/>
    <n v="1356.53"/>
    <n v="54.91"/>
    <n v="849.51"/>
    <n v="13"/>
    <n v="0.43"/>
  </r>
  <r>
    <s v="Indian Oil Corporation Ltd."/>
    <n v="530965"/>
    <s v="IOC"/>
    <s v="INE242A01010"/>
    <x v="12"/>
    <s v="Oil Refineries &amp; Marketing"/>
    <d v="2022-09-05T00:00:00"/>
    <n v="70.95"/>
    <n v="-0.49"/>
    <n v="67.7"/>
    <n v="94.5"/>
    <n v="47.43"/>
    <n v="104"/>
    <n v="47.43"/>
    <n v="147.33000000000001"/>
    <n v="5.67"/>
    <n v="154.32"/>
    <n v="100260.79"/>
    <n v="214259.98"/>
    <n v="-1.32"/>
    <n v="-0.35"/>
    <n v="-10.039999999999999"/>
    <n v="-5.9"/>
    <n v="-4.0199999999999996"/>
    <n v="-13.08"/>
    <n v="5.73"/>
    <n v="5.36"/>
    <n v="7.5"/>
    <n v="0.72"/>
    <n v="0.94"/>
    <n v="16.59"/>
    <n v="1.22"/>
    <n v="11.83"/>
    <n v="4.78"/>
    <n v="0.12"/>
    <n v="4.08"/>
    <n v="13.25"/>
    <n v="98.43"/>
    <n v="26.76"/>
    <n v="19.54"/>
    <n v="12.6"/>
    <n v="0.25"/>
  </r>
  <r>
    <s v="KSB Ltd."/>
    <n v="500249"/>
    <s v="KSB"/>
    <s v="INE999A01015"/>
    <x v="7"/>
    <s v="Pumps &amp; Compressors"/>
    <d v="2022-09-05T00:00:00"/>
    <n v="1942.5"/>
    <n v="-0.08"/>
    <n v="960"/>
    <n v="1985.7"/>
    <n v="386"/>
    <n v="1985.7"/>
    <n v="386"/>
    <n v="1985.7"/>
    <n v="18.579999999999998"/>
    <n v="1985.7"/>
    <n v="6761.42"/>
    <n v="6407.59"/>
    <n v="1.76"/>
    <n v="26.38"/>
    <n v="37.19"/>
    <n v="60.04"/>
    <n v="49.22"/>
    <n v="23.1"/>
    <n v="25.19"/>
    <n v="40.590000000000003"/>
    <n v="29.97"/>
    <n v="6.39"/>
    <n v="3.63"/>
    <n v="4.0999999999999996"/>
    <n v="2.3199999999999998"/>
    <n v="0.64"/>
    <n v="24.19"/>
    <n v="4.03"/>
    <n v="108.21"/>
    <n v="47.72"/>
    <n v="303.32"/>
    <n v="17.95"/>
    <n v="17.52"/>
    <n v="12.5"/>
    <n v="0.02"/>
  </r>
  <r>
    <s v="Tata Chemicals Ltd."/>
    <n v="500770"/>
    <s v="TATACHEM"/>
    <s v="INE092A01019"/>
    <x v="5"/>
    <s v="Soda Ash"/>
    <d v="2022-09-05T00:00:00"/>
    <n v="1119.1500000000001"/>
    <n v="-0.06"/>
    <n v="773.35"/>
    <n v="1182.4000000000001"/>
    <n v="197"/>
    <n v="1182.4000000000001"/>
    <n v="197"/>
    <n v="1182.4000000000001"/>
    <n v="31.5"/>
    <n v="1182.4000000000001"/>
    <n v="28511.05"/>
    <n v="32694.799999999999"/>
    <n v="0.77"/>
    <n v="17.71"/>
    <n v="19.61"/>
    <n v="33.07"/>
    <n v="24.96"/>
    <n v="14.03"/>
    <n v="13.89"/>
    <n v="18.29"/>
    <n v="12.1"/>
    <n v="1.51"/>
    <n v="1.33"/>
    <n v="7.32"/>
    <n v="3.44"/>
    <n v="1.1200000000000001"/>
    <n v="11.02"/>
    <n v="2.09"/>
    <n v="17.34"/>
    <n v="61.18"/>
    <n v="740.5"/>
    <n v="64.540000000000006"/>
    <n v="2.14"/>
    <n v="12.5"/>
    <n v="0.05"/>
  </r>
  <r>
    <s v="Coromandel International Ltd."/>
    <n v="506395"/>
    <s v="COROMANDEL"/>
    <s v="INE169A01031"/>
    <x v="5"/>
    <s v="Other Fertilisers"/>
    <d v="2022-09-05T00:00:00"/>
    <n v="1032.05"/>
    <n v="-1.28"/>
    <n v="709.35"/>
    <n v="1094.4000000000001"/>
    <n v="375.4"/>
    <n v="1094.4000000000001"/>
    <n v="336.5"/>
    <n v="1094.4000000000001"/>
    <n v="3.7"/>
    <n v="1094.4000000000001"/>
    <n v="30325.26"/>
    <n v="28970.17"/>
    <n v="-0.68"/>
    <n v="-0.61"/>
    <n v="9.11"/>
    <n v="29.13"/>
    <n v="39.520000000000003"/>
    <n v="19.18"/>
    <n v="13.41"/>
    <n v="18.04"/>
    <n v="17.71"/>
    <n v="4.46"/>
    <n v="4.22"/>
    <n v="8.85"/>
    <n v="0.71"/>
    <n v="1.1599999999999999"/>
    <n v="11.46"/>
    <n v="1.43"/>
    <n v="14.59"/>
    <n v="57.51"/>
    <n v="232.91"/>
    <n v="70.8"/>
    <n v="61.03"/>
    <n v="12"/>
    <n v="0.06"/>
  </r>
  <r>
    <s v="Dr. Lal Pathlabs Ltd."/>
    <n v="539524"/>
    <s v="LALPATHLAB"/>
    <s v="INE600L01024"/>
    <x v="0"/>
    <s v="Diagnostics Services"/>
    <d v="2022-09-05T00:00:00"/>
    <n v="2369.1999999999998"/>
    <n v="-2.87"/>
    <n v="1805.55"/>
    <n v="4245.5"/>
    <n v="1179.55"/>
    <n v="4245.5"/>
    <n v="717.65"/>
    <n v="4245.5"/>
    <n v="696.5"/>
    <n v="4245.5"/>
    <n v="19748.98"/>
    <n v="19995.87"/>
    <n v="-10.15"/>
    <n v="-1.23"/>
    <n v="10.47"/>
    <n v="-42.13"/>
    <n v="23.55"/>
    <n v="23.52"/>
    <m/>
    <n v="72.790000000000006"/>
    <n v="55.82"/>
    <n v="13.1"/>
    <n v="12.3"/>
    <n v="2.36"/>
    <n v="6.37"/>
    <n v="0.51"/>
    <n v="37.31"/>
    <n v="9.9600000000000009"/>
    <n v="44.21"/>
    <n v="32.549999999999997"/>
    <n v="180.92"/>
    <n v="53.6"/>
    <n v="-4.13"/>
    <n v="12"/>
    <n v="0.44"/>
  </r>
  <r>
    <s v="Grindwell Norton Ltd."/>
    <n v="506076"/>
    <s v="GRINDWELL"/>
    <s v="INE536A01023"/>
    <x v="11"/>
    <s v="Abrasives"/>
    <d v="2022-09-05T00:00:00"/>
    <n v="2168"/>
    <n v="-1.42"/>
    <n v="1359.3"/>
    <n v="2284"/>
    <n v="369.2"/>
    <n v="2284"/>
    <n v="369.2"/>
    <n v="2284"/>
    <n v="5.63"/>
    <n v="2284"/>
    <n v="24004.1"/>
    <n v="23776.66"/>
    <n v="-2.36"/>
    <n v="9.19"/>
    <n v="25.77"/>
    <n v="58.16"/>
    <n v="57.56"/>
    <n v="40.159999999999997"/>
    <n v="33.159999999999997"/>
    <n v="74.099999999999994"/>
    <n v="39.450000000000003"/>
    <n v="14.56"/>
    <n v="6.1"/>
    <n v="2.09"/>
    <n v="3.41"/>
    <n v="0.55000000000000004"/>
    <n v="48.22"/>
    <n v="10.87"/>
    <n v="128.65"/>
    <n v="29.25"/>
    <n v="148.83000000000001"/>
    <n v="16.850000000000001"/>
    <n v="7.3"/>
    <n v="12"/>
    <n v="0.05"/>
  </r>
  <r>
    <s v="Lux Industries Ltd."/>
    <n v="539542"/>
    <s v="LUXIND"/>
    <s v="INE150G01020"/>
    <x v="1"/>
    <s v="Cloth"/>
    <d v="2022-09-05T00:00:00"/>
    <n v="1824.75"/>
    <n v="0.48"/>
    <n v="1684.85"/>
    <n v="4644"/>
    <n v="812.8"/>
    <n v="4644"/>
    <n v="812.8"/>
    <n v="4644"/>
    <n v="534"/>
    <n v="4644"/>
    <n v="5494.25"/>
    <n v="5658.84"/>
    <n v="3.4"/>
    <n v="-4.68"/>
    <n v="-8.02"/>
    <n v="-55.17"/>
    <n v="18.760000000000002"/>
    <n v="9.27"/>
    <m/>
    <n v="16.84"/>
    <n v="29.86"/>
    <n v="4.04"/>
    <n v="7.71"/>
    <n v="8.34"/>
    <n v="0.4"/>
    <n v="0.66"/>
    <n v="11.86"/>
    <n v="2.2599999999999998"/>
    <n v="-24.05"/>
    <n v="108.49"/>
    <n v="452.07"/>
    <n v="-76.03"/>
    <n v="-97.44"/>
    <n v="12"/>
    <n v="0.61"/>
  </r>
  <r>
    <s v="Power Finance Corporation Ltd."/>
    <n v="532810"/>
    <s v="PFC"/>
    <s v="INE134E01011"/>
    <x v="6"/>
    <s v="SIDCs/SFCs"/>
    <d v="2022-09-05T00:00:00"/>
    <n v="114.45"/>
    <n v="-1.25"/>
    <n v="97.1"/>
    <n v="153.75"/>
    <n v="74.150000000000006"/>
    <n v="153.75"/>
    <n v="67.5"/>
    <n v="153.75"/>
    <n v="42.7"/>
    <n v="192.5"/>
    <n v="30215.73"/>
    <n v="682695.5"/>
    <n v="-5.0199999999999996"/>
    <n v="-3.58"/>
    <n v="2.5499999999999998"/>
    <n v="-10.97"/>
    <n v="3.03"/>
    <n v="-1.32"/>
    <n v="3.56"/>
    <n v="2.17"/>
    <n v="3.42"/>
    <n v="0.4"/>
    <n v="0.54"/>
    <n v="9.92"/>
    <n v="0.04"/>
    <n v="10.48"/>
    <n v="10.09"/>
    <n v="0.4"/>
    <n v="18.510000000000002"/>
    <n v="52.84"/>
    <n v="288.83999999999997"/>
    <n v="6.18"/>
    <n v="-8.91"/>
    <n v="12"/>
    <n v="0.26"/>
  </r>
  <r>
    <s v="ZF Commercial Vehicle Control Systems India Ltd."/>
    <n v="533023"/>
    <s v="ZFCVINDIA"/>
    <s v="INE342J01019"/>
    <x v="3"/>
    <s v="Auto Ancillaries"/>
    <d v="2022-09-05T00:00:00"/>
    <n v="9991.0499999999993"/>
    <n v="3.54"/>
    <n v="6815.25"/>
    <n v="10080"/>
    <n v="4750.05"/>
    <n v="10080"/>
    <n v="4750.05"/>
    <n v="10080"/>
    <n v="100"/>
    <n v="10080"/>
    <n v="18915.61"/>
    <n v="17313.37"/>
    <n v="2.2599999999999998"/>
    <n v="14.41"/>
    <n v="31.08"/>
    <n v="42.66"/>
    <n v="17.88"/>
    <n v="12.92"/>
    <n v="20.21"/>
    <n v="103.31"/>
    <n v="71.430000000000007"/>
    <n v="8.69"/>
    <n v="6.88"/>
    <n v="1.63"/>
    <n v="-78.88"/>
    <n v="0.12"/>
    <n v="50.05"/>
    <n v="6.64"/>
    <n v="136.82"/>
    <n v="96.53"/>
    <n v="1147.47"/>
    <n v="72.89"/>
    <n v="6.81"/>
    <n v="12"/>
    <n v="0.01"/>
  </r>
  <r>
    <s v="Apollo Hospitals Enterprise Ltd."/>
    <n v="508869"/>
    <s v="APOLLOHOSP"/>
    <s v="INE437A01024"/>
    <x v="0"/>
    <s v="Health Services"/>
    <d v="2022-09-05T00:00:00"/>
    <n v="4282.55"/>
    <n v="-0.69"/>
    <n v="3361.55"/>
    <n v="5935.4"/>
    <n v="1047.05"/>
    <n v="5935.4"/>
    <n v="910.1"/>
    <n v="5935.4"/>
    <n v="27"/>
    <n v="5935.4"/>
    <n v="61576.5"/>
    <n v="63090.54"/>
    <n v="1.6"/>
    <n v="-2.58"/>
    <n v="19.329999999999998"/>
    <n v="-14.6"/>
    <n v="41.96"/>
    <n v="30.96"/>
    <n v="21.12"/>
    <n v="69.62"/>
    <n v="67.55"/>
    <n v="10.35"/>
    <n v="6.08"/>
    <n v="2.69"/>
    <n v="1.06"/>
    <n v="0.27"/>
    <n v="28.35"/>
    <n v="4.1900000000000004"/>
    <n v="37.82"/>
    <n v="61.44"/>
    <n v="413.28"/>
    <n v="113.21"/>
    <n v="42.18"/>
    <n v="11.75"/>
    <n v="0.28000000000000003"/>
  </r>
  <r>
    <s v="Mahindra &amp; Mahindra Ltd."/>
    <n v="500520"/>
    <s v="M&amp;M"/>
    <s v="INE101A01026"/>
    <x v="3"/>
    <s v="Cars &amp; Multi Utility Vehicles"/>
    <d v="2022-09-05T00:00:00"/>
    <n v="1320.55"/>
    <n v="0.35"/>
    <n v="671.15"/>
    <n v="1330.65"/>
    <n v="245.4"/>
    <n v="1330.65"/>
    <n v="245.4"/>
    <n v="1330.65"/>
    <n v="6.36"/>
    <n v="1330.65"/>
    <n v="164169.79"/>
    <n v="216260.32"/>
    <n v="3.6"/>
    <n v="4.66"/>
    <n v="28.38"/>
    <n v="76.099999999999994"/>
    <n v="37.71"/>
    <n v="14.74"/>
    <n v="13.24"/>
    <n v="19.64"/>
    <n v="20.37"/>
    <n v="3.35"/>
    <n v="2.41"/>
    <n v="7.53"/>
    <n v="1.73"/>
    <n v="0.88"/>
    <n v="11.35"/>
    <n v="1.65"/>
    <n v="17.75"/>
    <n v="67.16"/>
    <n v="393.2"/>
    <n v="83.15"/>
    <n v="28.4"/>
    <n v="11.55"/>
    <n v="0.01"/>
  </r>
  <r>
    <s v="ITC Ltd."/>
    <n v="500875"/>
    <s v="ITC"/>
    <s v="INE154A01025"/>
    <x v="2"/>
    <s v="Tobacco Products"/>
    <d v="2022-09-05T00:00:00"/>
    <n v="328.85"/>
    <n v="1.76"/>
    <n v="207"/>
    <n v="329.65"/>
    <n v="134.6"/>
    <n v="329.65"/>
    <n v="134.6"/>
    <n v="329.65"/>
    <n v="10.88"/>
    <n v="367.7"/>
    <n v="407540.19"/>
    <n v="383377.24"/>
    <n v="5.0999999999999996"/>
    <n v="6.25"/>
    <n v="20.59"/>
    <n v="56.15"/>
    <n v="10.57"/>
    <n v="3.04"/>
    <n v="6.35"/>
    <n v="24.91"/>
    <n v="21.54"/>
    <n v="6.21"/>
    <n v="5.0599999999999996"/>
    <n v="6.13"/>
    <n v="3.06"/>
    <n v="3.5"/>
    <n v="15.97"/>
    <n v="5.81"/>
    <n v="25.83"/>
    <n v="13.2"/>
    <n v="52.94"/>
    <n v="12.8"/>
    <n v="12.15"/>
    <n v="11.5"/>
    <n v="0"/>
  </r>
  <r>
    <s v="Petronet LNG Ltd."/>
    <n v="532522"/>
    <s v="PETRONET"/>
    <s v="INE347G01014"/>
    <x v="12"/>
    <s v="Natural Gas Utilities"/>
    <d v="2022-09-05T00:00:00"/>
    <n v="215.95"/>
    <n v="-0.25"/>
    <n v="190.25"/>
    <n v="243.55"/>
    <n v="170.4"/>
    <n v="302"/>
    <n v="170.4"/>
    <n v="302"/>
    <n v="6"/>
    <n v="302"/>
    <n v="32415"/>
    <n v="27280.89"/>
    <n v="-1.46"/>
    <n v="1.17"/>
    <n v="-4.66"/>
    <n v="-6.03"/>
    <n v="-6.67"/>
    <n v="-0.64"/>
    <n v="10.55"/>
    <n v="9.2799999999999994"/>
    <n v="14.49"/>
    <n v="2.2599999999999998"/>
    <n v="3.22"/>
    <n v="19.09"/>
    <n v="0.65"/>
    <n v="5.32"/>
    <n v="4.8600000000000003"/>
    <n v="0.66"/>
    <n v="9.34"/>
    <n v="23.29"/>
    <n v="95.67"/>
    <n v="23.13"/>
    <n v="22.68"/>
    <n v="11.5"/>
    <n v="0.11"/>
  </r>
  <r>
    <s v="Aditya Birla Sun Life AMC Ltd."/>
    <n v="543374"/>
    <s v="ABSLAMC"/>
    <s v="INE404A01024"/>
    <x v="6"/>
    <s v="Asset Management Companies"/>
    <d v="2022-09-05T00:00:00"/>
    <n v="474"/>
    <n v="-0.01"/>
    <n v="375"/>
    <n v="722.9"/>
    <m/>
    <m/>
    <m/>
    <m/>
    <n v="375"/>
    <n v="722.9"/>
    <n v="13638.24"/>
    <n v="13551.83"/>
    <n v="5.03"/>
    <n v="11.07"/>
    <n v="13.28"/>
    <m/>
    <m/>
    <m/>
    <m/>
    <n v="21.97"/>
    <n v="27.73"/>
    <n v="6.06"/>
    <n v="3.8"/>
    <n v="6.81"/>
    <m/>
    <n v="2.42"/>
    <n v="15.58"/>
    <n v="10.54"/>
    <n v="24.22"/>
    <n v="21.55"/>
    <n v="78.16"/>
    <n v="19.55"/>
    <n v="21.47"/>
    <n v="11.45"/>
    <n v="0.34"/>
  </r>
  <r>
    <s v="EID-Parry (India) Ltd."/>
    <n v="500125"/>
    <s v="EIDPARRY"/>
    <s v="INE126A01031"/>
    <x v="2"/>
    <s v="Sugar"/>
    <d v="2022-09-05T00:00:00"/>
    <n v="534.65"/>
    <n v="0.77"/>
    <n v="391.75"/>
    <n v="591.29999999999995"/>
    <n v="100"/>
    <n v="591.29999999999995"/>
    <n v="100"/>
    <n v="591.29999999999995"/>
    <n v="5.21"/>
    <n v="591.29999999999995"/>
    <n v="9488.66"/>
    <n v="8383.27"/>
    <n v="0.92"/>
    <n v="-3.14"/>
    <n v="2.2799999999999998"/>
    <n v="30.71"/>
    <n v="53.13"/>
    <n v="10.57"/>
    <n v="8.6999999999999993"/>
    <n v="9.0299999999999994"/>
    <n v="10.89"/>
    <n v="1.63"/>
    <n v="1.39"/>
    <n v="32.69"/>
    <n v="0.44"/>
    <n v="2.0499999999999998"/>
    <n v="2.9"/>
    <n v="0.36"/>
    <n v="4.16"/>
    <n v="59.19"/>
    <n v="327.39"/>
    <n v="128.43"/>
    <n v="94.27"/>
    <n v="11"/>
    <n v="0.1"/>
  </r>
  <r>
    <s v="Indus Towers Ltd."/>
    <n v="534816"/>
    <s v="INDUSTOWER"/>
    <s v="INE121J01017"/>
    <x v="14"/>
    <s v="Communication Equipment"/>
    <d v="2022-09-05T00:00:00"/>
    <n v="199.6"/>
    <n v="0.15"/>
    <n v="181.2"/>
    <n v="332.8"/>
    <n v="120.05"/>
    <n v="332.8"/>
    <n v="120.05"/>
    <n v="482.8"/>
    <n v="120.05"/>
    <n v="505"/>
    <n v="53777.47"/>
    <n v="56564.59"/>
    <n v="-0.6"/>
    <n v="-1.82"/>
    <n v="-0.97"/>
    <n v="-11.54"/>
    <n v="-6.99"/>
    <n v="-11.98"/>
    <m/>
    <n v="9.89"/>
    <n v="17.23"/>
    <n v="2.38"/>
    <n v="3.36"/>
    <n v="16.350000000000001"/>
    <n v="0.32"/>
    <n v="5.51"/>
    <n v="3.99"/>
    <n v="1.93"/>
    <n v="5.9"/>
    <n v="20.170000000000002"/>
    <n v="83.93"/>
    <n v="33.85"/>
    <n v="18.64"/>
    <n v="11"/>
    <n v="0.4"/>
  </r>
  <r>
    <s v="Kajaria Ceramics Ltd."/>
    <n v="500233"/>
    <s v="KAJARIACER"/>
    <s v="INE217B01036"/>
    <x v="8"/>
    <s v="Ceramic tiles"/>
    <d v="2022-09-05T00:00:00"/>
    <n v="1134.5"/>
    <n v="-1.81"/>
    <n v="885.3"/>
    <n v="1379"/>
    <n v="295.39999999999998"/>
    <n v="1379"/>
    <n v="295.39999999999998"/>
    <n v="1379"/>
    <n v="1.41"/>
    <n v="1379"/>
    <n v="18064.93"/>
    <n v="18101.27"/>
    <n v="-3.18"/>
    <n v="-0.32"/>
    <n v="12.1"/>
    <n v="-5.32"/>
    <n v="35.43"/>
    <n v="10.16"/>
    <n v="29.25"/>
    <n v="42.29"/>
    <n v="39.97"/>
    <n v="8.14"/>
    <n v="6.18"/>
    <n v="3.5"/>
    <n v="3.31"/>
    <n v="0.97"/>
    <n v="25.37"/>
    <n v="4.3499999999999996"/>
    <n v="42.45"/>
    <n v="26.77"/>
    <n v="139.01"/>
    <n v="26.73"/>
    <n v="10.51"/>
    <n v="11"/>
    <n v="0.18"/>
  </r>
  <r>
    <s v="Navin Fluorine International Ltd."/>
    <n v="532504"/>
    <s v="NAVINFLUOR"/>
    <s v="INE048G01026"/>
    <x v="5"/>
    <s v="Organic Chemicals"/>
    <d v="2022-09-05T00:00:00"/>
    <n v="4252.1499999999996"/>
    <n v="-0.46"/>
    <n v="3202.5"/>
    <n v="4553.75"/>
    <n v="685"/>
    <n v="4553.75"/>
    <n v="570"/>
    <n v="4553.75"/>
    <n v="6"/>
    <n v="4553.75"/>
    <n v="21028.32"/>
    <n v="21063.35"/>
    <n v="0.8"/>
    <n v="-1.59"/>
    <n v="13.07"/>
    <n v="3.92"/>
    <n v="80.61"/>
    <n v="45.01"/>
    <n v="53.83"/>
    <n v="74.67"/>
    <n v="27.57"/>
    <n v="10.97"/>
    <n v="5.92"/>
    <n v="1.96"/>
    <n v="5.35"/>
    <n v="0.26"/>
    <n v="50.46"/>
    <n v="13.79"/>
    <n v="281.27999999999997"/>
    <n v="56.83"/>
    <n v="386.92"/>
    <n v="15.09"/>
    <n v="-96.52"/>
    <n v="11"/>
    <n v="7.0000000000000007E-2"/>
  </r>
  <r>
    <s v="Nippon Life India Asset Management Ltd."/>
    <n v="540767"/>
    <s v="NAM-INDIA"/>
    <s v="INE298J01013"/>
    <x v="6"/>
    <s v="Asset Management Companies"/>
    <d v="2022-09-05T00:00:00"/>
    <n v="294.89999999999998"/>
    <n v="1.22"/>
    <n v="259"/>
    <n v="476.5"/>
    <n v="201"/>
    <n v="476.5"/>
    <m/>
    <m/>
    <n v="120.2"/>
    <n v="476.5"/>
    <n v="18366.310000000001"/>
    <n v="17819.21"/>
    <n v="-4.28"/>
    <n v="-1.55"/>
    <n v="4.08"/>
    <n v="-29.66"/>
    <n v="2.16"/>
    <m/>
    <m/>
    <n v="27.14"/>
    <n v="35.29"/>
    <n v="5.27"/>
    <n v="6.69"/>
    <n v="6.01"/>
    <n v="2.56"/>
    <n v="3.73"/>
    <n v="19"/>
    <n v="13.91"/>
    <n v="31.69"/>
    <n v="10.86"/>
    <n v="55.9"/>
    <n v="9.32"/>
    <n v="11.62"/>
    <n v="11"/>
    <n v="0.38"/>
  </r>
  <r>
    <s v="Oil &amp; Natural Gas Corporation Ltd."/>
    <n v="500312"/>
    <s v="ONGC"/>
    <s v="INE213A01029"/>
    <x v="12"/>
    <s v="Oil &amp; Gas Exploration"/>
    <d v="2022-09-05T00:00:00"/>
    <n v="133.4"/>
    <n v="0.49"/>
    <n v="117.5"/>
    <n v="194.95"/>
    <n v="50"/>
    <n v="194.95"/>
    <n v="50"/>
    <n v="212.9"/>
    <n v="10.57"/>
    <n v="314.67"/>
    <n v="167820.92"/>
    <n v="262440.75"/>
    <n v="-2.38"/>
    <n v="-2.09"/>
    <n v="-12.01"/>
    <n v="8.3699999999999992"/>
    <n v="3.88"/>
    <n v="-3.79"/>
    <n v="-3.01"/>
    <n v="3.26"/>
    <n v="7.65"/>
    <n v="0.63"/>
    <n v="0.77"/>
    <n v="26.74"/>
    <n v="0.26"/>
    <n v="3.02"/>
    <n v="2.92"/>
    <n v="0.28000000000000003"/>
    <n v="2.15"/>
    <n v="40.92"/>
    <n v="212.28"/>
    <n v="62"/>
    <n v="35.71"/>
    <n v="10.5"/>
    <n v="0.32"/>
  </r>
  <r>
    <s v="United Breweries Ltd."/>
    <n v="532478"/>
    <s v="UBL"/>
    <s v="INE686F01025"/>
    <x v="2"/>
    <s v="Beer"/>
    <d v="2022-09-05T00:00:00"/>
    <n v="1696.6"/>
    <n v="-0.5"/>
    <n v="1287.5999999999999"/>
    <n v="1793.65"/>
    <n v="749.5"/>
    <n v="1793.65"/>
    <n v="749.5"/>
    <n v="1793.65"/>
    <n v="6.97"/>
    <n v="1793.65"/>
    <n v="45079.76"/>
    <n v="44167.43"/>
    <n v="5.0199999999999996"/>
    <n v="5.24"/>
    <n v="11.68"/>
    <n v="7.95"/>
    <n v="8.4600000000000009"/>
    <n v="16.2"/>
    <n v="10.19"/>
    <n v="90.77"/>
    <n v="87.29"/>
    <n v="11"/>
    <n v="10.53"/>
    <n v="1.62"/>
    <n v="9.31"/>
    <n v="0.62"/>
    <n v="49.01"/>
    <n v="2.88"/>
    <n v="50.11"/>
    <n v="18.78"/>
    <n v="154.97999999999999"/>
    <n v="34.020000000000003"/>
    <n v="26.82"/>
    <n v="10.5"/>
    <n v="0.05"/>
  </r>
  <r>
    <s v="Alkyl Amines Chemicals Ltd."/>
    <n v="506767"/>
    <s v="ALKYLAMINE"/>
    <s v="INE150B01039"/>
    <x v="5"/>
    <s v="Organic Chemicals"/>
    <d v="2022-09-05T00:00:00"/>
    <n v="2971.25"/>
    <n v="-0.91"/>
    <n v="2506.1999999999998"/>
    <n v="4210"/>
    <n v="305.92"/>
    <n v="4749"/>
    <n v="163.6"/>
    <n v="4749"/>
    <n v="0.84"/>
    <n v="4749"/>
    <n v="15150.3"/>
    <n v="15267.06"/>
    <n v="-1.06"/>
    <n v="-4.74"/>
    <n v="10.46"/>
    <n v="-28.09"/>
    <n v="112.51"/>
    <n v="76.41"/>
    <n v="63.29"/>
    <n v="66.37"/>
    <n v="24.13"/>
    <n v="14.18"/>
    <n v="6.83"/>
    <n v="2.15"/>
    <n v="1.9"/>
    <n v="0.34"/>
    <n v="43.89"/>
    <n v="9.33"/>
    <n v="74.02"/>
    <n v="44.68"/>
    <n v="209.11"/>
    <n v="40.07"/>
    <n v="-8.65"/>
    <n v="10"/>
    <n v="0.28999999999999998"/>
  </r>
  <r>
    <s v="Astrazeneca Pharma India Ltd."/>
    <n v="506820"/>
    <s v="ASTRAZEN"/>
    <s v="INE203A01020"/>
    <x v="0"/>
    <s v="Drugs &amp; Pharma"/>
    <d v="2022-09-05T00:00:00"/>
    <n v="3051.2"/>
    <n v="0.85"/>
    <n v="2445.6999999999998"/>
    <n v="3350"/>
    <n v="1885"/>
    <n v="4970"/>
    <n v="900"/>
    <n v="4970"/>
    <n v="31.45"/>
    <n v="4970"/>
    <n v="7625.75"/>
    <n v="7133.04"/>
    <n v="-2.17"/>
    <n v="0.28000000000000003"/>
    <n v="3.39"/>
    <n v="-4.55"/>
    <n v="17.82"/>
    <n v="27.31"/>
    <n v="5.46"/>
    <n v="106.65"/>
    <n v="109.88"/>
    <n v="14.4"/>
    <n v="16.73"/>
    <n v="1.58"/>
    <n v="2.66"/>
    <n v="0.33"/>
    <n v="62.31"/>
    <n v="8.84"/>
    <n v="75.650000000000006"/>
    <n v="28.6"/>
    <n v="211.84"/>
    <n v="40.32"/>
    <n v="40.729999999999997"/>
    <n v="10"/>
    <n v="0.09"/>
  </r>
  <r>
    <s v="BEML Ltd."/>
    <n v="500048"/>
    <s v="BEML"/>
    <s v="INE258A01016"/>
    <x v="7"/>
    <s v="Other Machinery"/>
    <d v="2022-09-05T00:00:00"/>
    <n v="1813.35"/>
    <n v="-4.22"/>
    <n v="1107"/>
    <n v="2085"/>
    <n v="369.5"/>
    <n v="2085"/>
    <n v="369.5"/>
    <n v="2085"/>
    <n v="10.050000000000001"/>
    <n v="2085"/>
    <n v="7551.61"/>
    <n v="8669.43"/>
    <n v="-1.3"/>
    <n v="26.37"/>
    <n v="31.87"/>
    <n v="34.89"/>
    <n v="31.59"/>
    <n v="-0.46"/>
    <n v="20.38"/>
    <n v="53.86"/>
    <n v="48.73"/>
    <n v="3.32"/>
    <n v="1.93"/>
    <n v="3.86"/>
    <n v="6.2"/>
    <n v="0.55000000000000004"/>
    <n v="26.16"/>
    <n v="1.68"/>
    <n v="146.88"/>
    <n v="33.67"/>
    <n v="546.1"/>
    <n v="12.35"/>
    <n v="-29.68"/>
    <n v="10"/>
    <n v="0.13"/>
  </r>
  <r>
    <s v="Birla Corporation Ltd."/>
    <n v="500335"/>
    <s v="BIRLACORPN"/>
    <s v="INE340A01012"/>
    <x v="8"/>
    <s v="Cement"/>
    <d v="2022-09-05T00:00:00"/>
    <n v="1005.05"/>
    <n v="3.74"/>
    <n v="823"/>
    <n v="1650"/>
    <n v="372.2"/>
    <n v="1650"/>
    <n v="372.2"/>
    <n v="1650"/>
    <n v="10.050000000000001"/>
    <n v="1650"/>
    <n v="7739.42"/>
    <n v="10863.28"/>
    <n v="2.19"/>
    <n v="2.88"/>
    <n v="8.9499999999999993"/>
    <n v="-25.54"/>
    <n v="23.53"/>
    <n v="0.73"/>
    <n v="17.260000000000002"/>
    <n v="24.47"/>
    <n v="15.56"/>
    <n v="1.28"/>
    <n v="1.35"/>
    <n v="7.36"/>
    <n v="1.79"/>
    <n v="1"/>
    <n v="9.6199999999999992"/>
    <n v="0.98"/>
    <n v="5.83"/>
    <n v="41.43"/>
    <n v="793.55"/>
    <n v="172.5"/>
    <n v="23.02"/>
    <n v="10"/>
    <n v="0.39"/>
  </r>
  <r>
    <s v="Blue Star Ltd."/>
    <n v="500067"/>
    <s v="BLUESTARCO"/>
    <s v="INE472A01039"/>
    <x v="10"/>
    <s v="ACs &amp; Refrigerators"/>
    <d v="2022-09-05T00:00:00"/>
    <n v="1111.4000000000001"/>
    <n v="1.8"/>
    <n v="787.95"/>
    <n v="1225"/>
    <n v="408.9"/>
    <n v="1225"/>
    <n v="408.9"/>
    <n v="1225"/>
    <n v="3.74"/>
    <n v="1225"/>
    <n v="10704.33"/>
    <n v="10581.58"/>
    <n v="2.3199999999999998"/>
    <n v="10"/>
    <n v="10.85"/>
    <n v="41.48"/>
    <n v="16.27"/>
    <n v="7.89"/>
    <n v="20.52"/>
    <n v="46.67"/>
    <n v="52.58"/>
    <n v="9.7899999999999991"/>
    <n v="8.8000000000000007"/>
    <n v="3.86"/>
    <n v="5.09"/>
    <n v="0.9"/>
    <n v="22.72"/>
    <n v="1.54"/>
    <n v="116.6"/>
    <n v="23.8"/>
    <n v="113.42"/>
    <n v="9.5299999999999994"/>
    <n v="-20.48"/>
    <n v="10"/>
    <n v="0.09"/>
  </r>
  <r>
    <s v="Graphite India Ltd."/>
    <n v="509488"/>
    <s v="GRAPHITE"/>
    <s v="INE371A01025"/>
    <x v="7"/>
    <s v="Refractories"/>
    <d v="2022-09-05T00:00:00"/>
    <n v="408.45"/>
    <n v="0.53"/>
    <n v="350"/>
    <n v="661"/>
    <n v="103"/>
    <n v="815.9"/>
    <n v="103"/>
    <n v="1127"/>
    <n v="2.96"/>
    <n v="1127"/>
    <n v="7980.12"/>
    <n v="6576.74"/>
    <n v="0.62"/>
    <n v="-7.74"/>
    <n v="-9.8000000000000007"/>
    <n v="-36.25"/>
    <n v="15.23"/>
    <n v="9.4499999999999993"/>
    <n v="17.98"/>
    <n v="21.03"/>
    <n v="16.75"/>
    <n v="1.6"/>
    <n v="1.87"/>
    <n v="12.11"/>
    <n v="0.43"/>
    <n v="2.4500000000000002"/>
    <n v="10.8"/>
    <n v="2.4300000000000002"/>
    <n v="-16.32"/>
    <n v="19.399999999999999"/>
    <n v="254.42"/>
    <n v="-25.03"/>
    <n v="-11.36"/>
    <n v="10"/>
    <n v="0.38"/>
  </r>
  <r>
    <s v="Grasim Industries Ltd."/>
    <n v="500300"/>
    <s v="GRASIM"/>
    <s v="INE047A01021"/>
    <x v="8"/>
    <s v="Cement"/>
    <d v="2022-09-05T00:00:00"/>
    <n v="1710.75"/>
    <n v="1.35"/>
    <n v="1276.5999999999999"/>
    <n v="1939"/>
    <n v="380"/>
    <n v="1939"/>
    <n v="380"/>
    <n v="1939"/>
    <n v="32.200000000000003"/>
    <n v="1939"/>
    <n v="112621.31"/>
    <n v="166266.53"/>
    <n v="2.12"/>
    <n v="8.32"/>
    <n v="27.72"/>
    <n v="13.26"/>
    <n v="35.08"/>
    <n v="7.89"/>
    <n v="11.18"/>
    <n v="14.37"/>
    <n v="21.82"/>
    <n v="1.44"/>
    <n v="1.1299999999999999"/>
    <n v="10.88"/>
    <n v="0.67"/>
    <n v="0.57999999999999996"/>
    <n v="7.63"/>
    <n v="1.08"/>
    <n v="16"/>
    <n v="118.73"/>
    <n v="1186.3900000000001"/>
    <n v="106.91"/>
    <n v="-83.87"/>
    <n v="10"/>
    <n v="0.12"/>
  </r>
  <r>
    <s v="Gujarat Narmada Valley Fertilizers &amp; Chemicals Ltd."/>
    <n v="500670"/>
    <s v="GNFC"/>
    <s v="INE113A01013"/>
    <x v="5"/>
    <s v="Nitrogenous Fertilizer."/>
    <d v="2022-09-05T00:00:00"/>
    <n v="742.85"/>
    <n v="0.35"/>
    <n v="327.45"/>
    <n v="912"/>
    <n v="95.55"/>
    <n v="912"/>
    <n v="95.55"/>
    <n v="912"/>
    <n v="18.100000000000001"/>
    <n v="912"/>
    <n v="11545.28"/>
    <n v="10250.42"/>
    <n v="-0.48"/>
    <n v="-3.46"/>
    <n v="12.32"/>
    <n v="121.15"/>
    <n v="61.9"/>
    <n v="19.149999999999999"/>
    <n v="25.34"/>
    <n v="5.66"/>
    <n v="6.57"/>
    <n v="1.35"/>
    <n v="0.96"/>
    <n v="28.55"/>
    <n v="0.21"/>
    <n v="1.35"/>
    <n v="3.42"/>
    <n v="1.1599999999999999"/>
    <n v="5.87"/>
    <n v="131.26"/>
    <n v="550.70000000000005"/>
    <n v="126.54"/>
    <n v="126.57"/>
    <n v="10"/>
    <n v="0.19"/>
  </r>
  <r>
    <s v="Motilal Oswal Financial Services Ltd"/>
    <n v="532892"/>
    <s v="MOTILALOFS"/>
    <s v="INE338I01027"/>
    <x v="6"/>
    <s v="Misc. Fin.services"/>
    <d v="2022-09-05T00:00:00"/>
    <n v="777.55"/>
    <n v="0.95"/>
    <n v="714"/>
    <n v="1014.8"/>
    <n v="426"/>
    <n v="1188"/>
    <n v="426"/>
    <n v="1588.4"/>
    <n v="43.6"/>
    <n v="1588.4"/>
    <n v="11485.59"/>
    <n v="12115.77"/>
    <n v="0.86"/>
    <n v="2.2200000000000002"/>
    <n v="-1.33"/>
    <n v="-4.0199999999999996"/>
    <n v="10.61"/>
    <n v="-8.6"/>
    <n v="23.45"/>
    <n v="10.39"/>
    <n v="22.85"/>
    <n v="2.1"/>
    <n v="2.87"/>
    <n v="16.149999999999999"/>
    <n v="0.46"/>
    <n v="1.29"/>
    <n v="6.22"/>
    <n v="2.8"/>
    <n v="11.36"/>
    <n v="74.89"/>
    <n v="370.83"/>
    <n v="67.78"/>
    <n v="89.55"/>
    <n v="10"/>
    <n v="0.23"/>
  </r>
  <r>
    <s v="Pidilite Industries Ltd."/>
    <n v="500331"/>
    <s v="PIDILITIND"/>
    <s v="INE318A01026"/>
    <x v="5"/>
    <s v="Misc.Chem."/>
    <d v="2022-09-05T00:00:00"/>
    <n v="2832.75"/>
    <n v="-1.18"/>
    <n v="1988.55"/>
    <n v="2895"/>
    <n v="1185.55"/>
    <n v="2895"/>
    <n v="748.75"/>
    <n v="2895"/>
    <n v="7.08"/>
    <n v="2895"/>
    <n v="143988.39000000001"/>
    <n v="145457.46"/>
    <n v="6.22"/>
    <n v="10.91"/>
    <n v="29.02"/>
    <n v="21.71"/>
    <n v="27.69"/>
    <n v="27.63"/>
    <n v="30.43"/>
    <n v="107.59"/>
    <n v="69.67"/>
    <n v="21.46"/>
    <n v="16.25"/>
    <n v="1.3"/>
    <n v="10.33"/>
    <n v="0.35"/>
    <n v="70.27"/>
    <n v="12.99"/>
    <n v="150.71"/>
    <n v="26.38"/>
    <n v="132.30000000000001"/>
    <n v="18.8"/>
    <n v="10.81"/>
    <n v="10"/>
    <n v="0.02"/>
  </r>
  <r>
    <s v="Sun Pharmaceutical Industries Ltd."/>
    <n v="524715"/>
    <s v="SUNPHARMA"/>
    <s v="INE044A01036"/>
    <x v="0"/>
    <s v="Drugs &amp; Pharma"/>
    <d v="2022-09-05T00:00:00"/>
    <n v="884.6"/>
    <n v="1.73"/>
    <n v="733.7"/>
    <n v="967.05"/>
    <n v="312"/>
    <n v="967.05"/>
    <n v="312"/>
    <n v="967.05"/>
    <n v="7.13"/>
    <n v="1200.8"/>
    <n v="212245.17"/>
    <n v="196837.59"/>
    <n v="0.51"/>
    <n v="-3.69"/>
    <n v="2.25"/>
    <n v="12.06"/>
    <n v="27.53"/>
    <n v="12.06"/>
    <n v="10.33"/>
    <n v="54.59"/>
    <n v="39.54"/>
    <n v="4.24"/>
    <n v="3.22"/>
    <n v="5.03"/>
    <n v="-11.32"/>
    <n v="1.1299999999999999"/>
    <n v="17.52"/>
    <n v="5.39"/>
    <n v="23.62"/>
    <n v="16.21"/>
    <n v="208.84"/>
    <n v="37.450000000000003"/>
    <n v="23.4"/>
    <n v="10"/>
    <n v="0.09"/>
  </r>
  <r>
    <s v="UPL Ltd."/>
    <n v="512070"/>
    <s v="UPL"/>
    <s v="INE628A01036"/>
    <x v="5"/>
    <s v="Inorganic Chem."/>
    <d v="2022-09-05T00:00:00"/>
    <n v="746.85"/>
    <n v="0.14000000000000001"/>
    <n v="607.5"/>
    <n v="848"/>
    <n v="240.15"/>
    <n v="864.75"/>
    <n v="240.15"/>
    <n v="864.75"/>
    <n v="1.08"/>
    <n v="864.75"/>
    <n v="56059.13"/>
    <n v="74897.58"/>
    <n v="-1.73"/>
    <n v="2.06"/>
    <n v="-2.96"/>
    <n v="-0.79"/>
    <n v="10"/>
    <n v="6.52"/>
    <n v="25.04"/>
    <n v="14.66"/>
    <n v="18.89"/>
    <n v="2.6"/>
    <n v="2.95"/>
    <n v="10.83"/>
    <n v="0.76"/>
    <n v="1.34"/>
    <n v="7.34"/>
    <n v="1.1499999999999999"/>
    <n v="8.6300000000000008"/>
    <n v="50.97"/>
    <n v="286.92"/>
    <n v="84.92"/>
    <n v="28.85"/>
    <n v="10"/>
    <n v="0.12"/>
  </r>
  <r>
    <s v="The Great Eastern Shipping Company Ltd."/>
    <n v="500620"/>
    <s v="GESHIP"/>
    <s v="INE017A01032"/>
    <x v="9"/>
    <s v="Shipping"/>
    <d v="2022-09-05T00:00:00"/>
    <n v="536.70000000000005"/>
    <n v="-5.31"/>
    <n v="265"/>
    <n v="585"/>
    <n v="162"/>
    <n v="585"/>
    <n v="162"/>
    <n v="585"/>
    <n v="13.6"/>
    <n v="625.79999999999995"/>
    <n v="7662.31"/>
    <n v="8714.59"/>
    <n v="-2.58"/>
    <n v="4.46"/>
    <n v="31.32"/>
    <n v="49.21"/>
    <n v="30.29"/>
    <n v="6"/>
    <n v="8.1300000000000008"/>
    <n v="7.14"/>
    <n v="9.84"/>
    <n v="0.9"/>
    <n v="0.65"/>
    <n v="20.27"/>
    <n v="0.6"/>
    <n v="1.85"/>
    <n v="4.0999999999999996"/>
    <n v="1.87"/>
    <n v="5.79"/>
    <n v="75.25"/>
    <n v="595.96"/>
    <n v="92.64"/>
    <n v="44.54"/>
    <n v="9.9"/>
    <n v="0.08"/>
  </r>
  <r>
    <s v="Ajanta Pharma Ltd."/>
    <n v="532331"/>
    <s v="AJANTPHARM"/>
    <s v="INE031B01049"/>
    <x v="0"/>
    <s v="Drugs &amp; Pharma"/>
    <d v="2022-09-05T00:00:00"/>
    <n v="1346.3"/>
    <n v="-0.57999999999999996"/>
    <n v="1061.77"/>
    <n v="1577.53"/>
    <n v="602.27"/>
    <n v="1623.33"/>
    <n v="550"/>
    <n v="1623.33"/>
    <n v="1.82"/>
    <n v="1623.33"/>
    <n v="17325.72"/>
    <n v="16981.810000000001"/>
    <n v="0.98"/>
    <n v="5.29"/>
    <n v="15.32"/>
    <n v="-8.77"/>
    <n v="24.7"/>
    <n v="11.07"/>
    <n v="33.909999999999997"/>
    <n v="24.28"/>
    <n v="24.28"/>
    <n v="5.03"/>
    <n v="4.78"/>
    <n v="6.1"/>
    <n v="2.98"/>
    <n v="0.47"/>
    <n v="16.22"/>
    <n v="4.8899999999999997"/>
    <n v="30.83"/>
    <n v="55.69"/>
    <n v="269.04000000000002"/>
    <n v="65.81"/>
    <n v="57.23"/>
    <n v="9.5"/>
    <n v="0.15"/>
  </r>
  <r>
    <s v="Godrej Agrovet Ltd."/>
    <n v="540743"/>
    <s v="GODREJAGRO"/>
    <s v="INE850D01014"/>
    <x v="2"/>
    <s v="Oil Cakes &amp; Animal Feed"/>
    <d v="2022-09-05T00:00:00"/>
    <n v="522.1"/>
    <n v="0.12"/>
    <n v="441"/>
    <n v="688.95"/>
    <n v="265.05"/>
    <n v="746.8"/>
    <m/>
    <m/>
    <n v="265.05"/>
    <n v="746.8"/>
    <n v="10018.290000000001"/>
    <n v="11554.42"/>
    <n v="0.45"/>
    <n v="6.49"/>
    <n v="-0.52"/>
    <n v="-17.88"/>
    <n v="5.0599999999999996"/>
    <m/>
    <m/>
    <n v="26.41"/>
    <n v="29.32"/>
    <n v="4.28"/>
    <n v="4.97"/>
    <n v="5.49"/>
    <n v="17.57"/>
    <n v="1.82"/>
    <n v="15.73"/>
    <n v="1.1399999999999999"/>
    <n v="-83.45"/>
    <n v="19.739999999999998"/>
    <n v="121.69"/>
    <n v="-6.25"/>
    <n v="-22.76"/>
    <n v="9.5"/>
    <n v="0.24"/>
  </r>
  <r>
    <s v="Marico Ltd."/>
    <n v="531642"/>
    <s v="MARICO"/>
    <s v="INE196A01026"/>
    <x v="2"/>
    <s v="Vegetable oils"/>
    <d v="2022-09-05T00:00:00"/>
    <n v="520.85"/>
    <n v="-0.52"/>
    <n v="455.65"/>
    <n v="607.70000000000005"/>
    <n v="233.8"/>
    <n v="607.70000000000005"/>
    <n v="233.8"/>
    <n v="607.70000000000005"/>
    <n v="4.43"/>
    <n v="607.70000000000005"/>
    <n v="67388.08"/>
    <n v="66674.7"/>
    <n v="1.02"/>
    <n v="-2.0099999999999998"/>
    <n v="1.44"/>
    <n v="-7.12"/>
    <n v="10.68"/>
    <n v="10.61"/>
    <n v="17.57"/>
    <n v="54.3"/>
    <n v="50.2"/>
    <n v="18.22"/>
    <n v="15.02"/>
    <n v="2.65"/>
    <n v="5.33"/>
    <n v="1.77"/>
    <n v="36.72"/>
    <n v="7.06"/>
    <n v="66.33"/>
    <n v="9.6"/>
    <n v="28.6"/>
    <n v="7.88"/>
    <n v="7.13"/>
    <n v="9.25"/>
    <n v="0.14000000000000001"/>
  </r>
  <r>
    <s v="AIA Engineering Ltd."/>
    <n v="532683"/>
    <s v="AIAENG"/>
    <s v="INE212H01026"/>
    <x v="11"/>
    <s v="Castings &amp; Forgings"/>
    <d v="2022-09-05T00:00:00"/>
    <n v="2585.75"/>
    <n v="-0.42"/>
    <n v="1517"/>
    <n v="2687.35"/>
    <n v="1102.2"/>
    <n v="2687.35"/>
    <n v="1102.2"/>
    <n v="2687.35"/>
    <n v="75.3"/>
    <n v="2687.35"/>
    <n v="24400.68"/>
    <n v="22918.43"/>
    <n v="1.58"/>
    <n v="5.84"/>
    <n v="15.07"/>
    <n v="23.3"/>
    <n v="19.34"/>
    <n v="14.49"/>
    <n v="22.49"/>
    <n v="36.92"/>
    <n v="31.58"/>
    <n v="4.93"/>
    <n v="4.49"/>
    <n v="4.3"/>
    <n v="4.26"/>
    <n v="0.35"/>
    <n v="24.55"/>
    <n v="6.34"/>
    <n v="-622.16"/>
    <n v="70.06"/>
    <n v="524.42999999999995"/>
    <n v="-4.16"/>
    <n v="-1.56"/>
    <n v="9"/>
    <n v="0.04"/>
  </r>
  <r>
    <s v="Aurobindo Pharma Ltd."/>
    <n v="524804"/>
    <s v="AUROPHARMA"/>
    <s v="INE406A01037"/>
    <x v="0"/>
    <s v="Drugs &amp; Pharma"/>
    <d v="2022-09-05T00:00:00"/>
    <n v="539.54999999999995"/>
    <n v="0.87"/>
    <n v="503.45"/>
    <n v="767.45"/>
    <n v="281.14999999999998"/>
    <n v="1063.9000000000001"/>
    <n v="281.14999999999998"/>
    <n v="1063.9000000000001"/>
    <n v="6.8"/>
    <n v="1063.9000000000001"/>
    <n v="31614.32"/>
    <n v="29128.19"/>
    <n v="-1.87"/>
    <n v="-5.52"/>
    <n v="2.11"/>
    <n v="-28.81"/>
    <n v="-3.43"/>
    <n v="-6.34"/>
    <n v="24.7"/>
    <n v="13.2"/>
    <n v="14.16"/>
    <n v="1.26"/>
    <n v="2.66"/>
    <n v="11.86"/>
    <n v="7.81"/>
    <n v="1.67"/>
    <n v="6.67"/>
    <n v="1.33"/>
    <n v="6.3"/>
    <n v="40.94"/>
    <n v="428.38"/>
    <n v="85.62"/>
    <n v="45.37"/>
    <n v="9"/>
    <n v="0.3"/>
  </r>
  <r>
    <s v="Dalmia Bharat Ltd."/>
    <n v="542216"/>
    <s v="DALBHARAT"/>
    <s v="INE00R701025"/>
    <x v="8"/>
    <s v="Cement"/>
    <d v="2022-09-05T00:00:00"/>
    <n v="1550.6"/>
    <n v="1.04"/>
    <n v="1212.5"/>
    <n v="2548.4"/>
    <n v="402.7"/>
    <n v="2548.4"/>
    <m/>
    <m/>
    <n v="402.7"/>
    <n v="2548.4"/>
    <n v="29043.58"/>
    <n v="27347.69"/>
    <n v="1.24"/>
    <n v="-0.72"/>
    <n v="23.77"/>
    <n v="-30.45"/>
    <n v="20.059999999999999"/>
    <m/>
    <m/>
    <n v="26.65"/>
    <n v="32.19"/>
    <n v="1.83"/>
    <n v="1.8"/>
    <n v="4.92"/>
    <n v="0.77"/>
    <n v="0.57999999999999996"/>
    <n v="11.15"/>
    <n v="2.42"/>
    <n v="14.99"/>
    <n v="58.14"/>
    <n v="845.71"/>
    <n v="104.7"/>
    <n v="6.11"/>
    <n v="9"/>
    <n v="0.39"/>
  </r>
  <r>
    <s v="Deepak Fertilisers &amp; Petrochemicals Corporation Ltd."/>
    <n v="500645"/>
    <s v="DEEPAKFERT"/>
    <s v="INE501A01019"/>
    <x v="5"/>
    <s v="Misc.Chem."/>
    <d v="2022-09-05T00:00:00"/>
    <n v="887.25"/>
    <n v="3.05"/>
    <n v="343.55"/>
    <n v="1000"/>
    <n v="55.27"/>
    <n v="1000"/>
    <n v="55.27"/>
    <n v="1000"/>
    <n v="11.73"/>
    <n v="1000"/>
    <n v="11238.16"/>
    <n v="12330.31"/>
    <n v="-7"/>
    <n v="5.68"/>
    <n v="33.4"/>
    <n v="110.57"/>
    <n v="125.6"/>
    <n v="19.38"/>
    <n v="22.13"/>
    <n v="11.42"/>
    <n v="11.73"/>
    <n v="2.54"/>
    <n v="0.86"/>
    <n v="13.24"/>
    <n v="0.24"/>
    <n v="1.01"/>
    <n v="6.65"/>
    <n v="1.28"/>
    <n v="9.2799999999999994"/>
    <n v="77.7"/>
    <n v="349.78"/>
    <n v="100.42"/>
    <n v="5.34"/>
    <n v="9"/>
    <n v="0.11"/>
  </r>
  <r>
    <s v="Fine Organic Industries Ltd."/>
    <n v="541557"/>
    <s v="FINEORG"/>
    <s v="INE686Y01026"/>
    <x v="5"/>
    <s v="Organic Chemicals"/>
    <d v="2022-09-05T00:00:00"/>
    <n v="6122.05"/>
    <n v="-0.37"/>
    <n v="2962.15"/>
    <n v="6909.35"/>
    <n v="1425"/>
    <n v="6909.35"/>
    <m/>
    <m/>
    <n v="735"/>
    <n v="6909.35"/>
    <n v="18764.98"/>
    <n v="18666.22"/>
    <n v="-1.56"/>
    <n v="8"/>
    <n v="21.76"/>
    <n v="100"/>
    <n v="63.04"/>
    <m/>
    <m/>
    <n v="48.93"/>
    <n v="58.69"/>
    <n v="16.77"/>
    <n v="12.08"/>
    <n v="3.08"/>
    <n v="1.18"/>
    <n v="0.15"/>
    <n v="32.700000000000003"/>
    <n v="8.2799999999999994"/>
    <n v="280.18"/>
    <n v="125.08"/>
    <n v="365.05"/>
    <n v="21.84"/>
    <n v="7.53"/>
    <n v="9"/>
    <n v="0.11"/>
  </r>
  <r>
    <s v="GAIL (India) Ltd."/>
    <n v="532155"/>
    <s v="GAIL"/>
    <s v="INE129A01019"/>
    <x v="12"/>
    <s v="Natural Gas Utilities"/>
    <d v="2022-09-05T00:00:00"/>
    <n v="136.75"/>
    <n v="1.07"/>
    <n v="125.2"/>
    <n v="173.5"/>
    <n v="65"/>
    <n v="173.5"/>
    <n v="65"/>
    <n v="199.7"/>
    <n v="6.38"/>
    <n v="199.7"/>
    <n v="59942.99"/>
    <n v="64377.52"/>
    <n v="1.64"/>
    <n v="-2.39"/>
    <n v="-7.35"/>
    <n v="-7.23"/>
    <n v="2.42"/>
    <n v="-0.8"/>
    <n v="3.09"/>
    <n v="4.4800000000000004"/>
    <n v="9.1"/>
    <n v="0.91"/>
    <n v="1.23"/>
    <n v="25.94"/>
    <n v="0.21"/>
    <n v="7.31"/>
    <n v="3.54"/>
    <n v="0.53"/>
    <n v="6.23"/>
    <n v="30.5"/>
    <n v="150.47"/>
    <n v="21.68"/>
    <n v="5.5"/>
    <n v="9"/>
    <n v="0.21"/>
  </r>
  <r>
    <s v="Heidelberg Cement India Ltd."/>
    <n v="500292"/>
    <s v="HEIDELBERG"/>
    <s v="INE578A01017"/>
    <x v="8"/>
    <s v="Cement"/>
    <d v="2022-09-05T00:00:00"/>
    <n v="186.1"/>
    <n v="-1.27"/>
    <n v="164"/>
    <n v="277.95"/>
    <n v="120"/>
    <n v="284.95"/>
    <n v="116.6"/>
    <n v="284.95"/>
    <n v="4.05"/>
    <n v="284.95"/>
    <n v="4219.54"/>
    <n v="4080.88"/>
    <n v="-5.94"/>
    <n v="-0.59"/>
    <n v="1.42"/>
    <n v="-29.39"/>
    <n v="-1.8"/>
    <n v="8.43"/>
    <n v="15.94"/>
    <n v="17.940000000000001"/>
    <n v="18"/>
    <n v="2.61"/>
    <n v="3.42"/>
    <n v="9.5299999999999994"/>
    <n v="0.62"/>
    <n v="4.83"/>
    <n v="9.1199999999999992"/>
    <n v="1.82"/>
    <n v="13.98"/>
    <n v="10.38"/>
    <n v="71.349999999999994"/>
    <n v="13.32"/>
    <n v="10.54"/>
    <n v="9"/>
    <n v="0.33"/>
  </r>
  <r>
    <s v="ICICI Lombard General Insurance Company Ltd."/>
    <n v="540716"/>
    <s v="ICICIGI"/>
    <s v="INE765G01017"/>
    <x v="16"/>
    <s v="General Insurance"/>
    <d v="2022-09-05T00:00:00"/>
    <n v="1261.8499999999999"/>
    <n v="0.23"/>
    <n v="1071"/>
    <n v="1675"/>
    <n v="805"/>
    <n v="1675"/>
    <m/>
    <m/>
    <n v="619"/>
    <n v="1675"/>
    <n v="62052.55"/>
    <n v="61717.81"/>
    <n v="0.14000000000000001"/>
    <n v="4.96"/>
    <n v="3.57"/>
    <n v="-22.57"/>
    <n v="3.28"/>
    <m/>
    <m/>
    <n v="43.52"/>
    <n v="47.77"/>
    <n v="6.55"/>
    <n v="8.6199999999999992"/>
    <n v="9.6"/>
    <n v="3.43"/>
    <n v="0.71"/>
    <n v="32.65"/>
    <n v="4.6500000000000004"/>
    <n v="76.69"/>
    <n v="29.03"/>
    <n v="192.87"/>
    <n v="16.48"/>
    <n v="23.02"/>
    <n v="9"/>
    <n v="0.25"/>
  </r>
  <r>
    <s v="Indiabulls Housing Finance Ltd."/>
    <n v="535789"/>
    <s v="IBULHSGFIN"/>
    <s v="INE148I01020"/>
    <x v="6"/>
    <s v="Housing Finance"/>
    <d v="2022-09-05T00:00:00"/>
    <n v="134.9"/>
    <n v="1.24"/>
    <n v="89"/>
    <n v="282.60000000000002"/>
    <n v="81"/>
    <n v="458.95"/>
    <n v="81"/>
    <n v="1440"/>
    <n v="81"/>
    <n v="1440"/>
    <n v="6359.48"/>
    <n v="53113.61"/>
    <n v="-1.42"/>
    <n v="11.4"/>
    <n v="10.029999999999999"/>
    <n v="-41.51"/>
    <n v="-33.479999999999997"/>
    <n v="-35.78"/>
    <m/>
    <n v="5.38"/>
    <n v="7.42"/>
    <n v="0.37"/>
    <n v="0.7"/>
    <n v="14.74"/>
    <n v="-0.31"/>
    <n v="6.67"/>
    <n v="6.78"/>
    <n v="0.73"/>
    <n v="0.9"/>
    <n v="25.08"/>
    <n v="361.3"/>
    <n v="159.16999999999999"/>
    <n v="158.27000000000001"/>
    <n v="9"/>
    <n v="0.52"/>
  </r>
  <r>
    <s v="Symphony Ltd."/>
    <n v="517385"/>
    <s v="SYMPHONY"/>
    <s v="INE225D01027"/>
    <x v="10"/>
    <s v="ACs &amp; Refrigerators"/>
    <d v="2022-09-05T00:00:00"/>
    <n v="925.25"/>
    <n v="-0.81"/>
    <n v="828"/>
    <n v="1215"/>
    <n v="690"/>
    <n v="1529.65"/>
    <n v="690"/>
    <n v="2212.75"/>
    <n v="0.16"/>
    <n v="2212.75"/>
    <n v="6472.77"/>
    <n v="6362.6"/>
    <n v="-0.78"/>
    <n v="-0.44"/>
    <n v="-6.01"/>
    <n v="-4.3600000000000003"/>
    <n v="-9.02"/>
    <n v="-6.21"/>
    <n v="17.73"/>
    <n v="45.25"/>
    <n v="60.74"/>
    <n v="7.45"/>
    <n v="10.92"/>
    <n v="3.96"/>
    <n v="-7.32"/>
    <n v="0.97"/>
    <n v="27.78"/>
    <n v="5.69"/>
    <n v="113.88"/>
    <n v="20.440000000000001"/>
    <n v="124.14"/>
    <n v="8.1300000000000008"/>
    <n v="8.51"/>
    <n v="9"/>
    <n v="0.24"/>
  </r>
  <r>
    <s v="Thermax Ltd."/>
    <n v="500411"/>
    <s v="THERMAX"/>
    <s v="INE152A01029"/>
    <x v="7"/>
    <s v="Industrial Machinery"/>
    <d v="2022-09-05T00:00:00"/>
    <n v="2419.9499999999998"/>
    <n v="0.88"/>
    <n v="1302"/>
    <n v="2537.5"/>
    <n v="570"/>
    <n v="2537.5"/>
    <n v="570"/>
    <n v="2537.5"/>
    <n v="2.5299999999999998"/>
    <n v="2537.5"/>
    <n v="28835.23"/>
    <n v="27235.279999999999"/>
    <n v="-2.92"/>
    <n v="16.66"/>
    <n v="17.100000000000001"/>
    <n v="68.95"/>
    <n v="34.26"/>
    <n v="22.3"/>
    <n v="17.34"/>
    <n v="87.74"/>
    <n v="61.96"/>
    <n v="8.1199999999999992"/>
    <n v="4.54"/>
    <n v="2.13"/>
    <n v="24.47"/>
    <n v="0.37"/>
    <n v="47.24"/>
    <n v="4.28"/>
    <n v="88.8"/>
    <n v="27.6"/>
    <n v="298.16000000000003"/>
    <n v="28.84"/>
    <n v="30.29"/>
    <n v="9"/>
    <n v="0.05"/>
  </r>
  <r>
    <s v="Torrent Power Ltd."/>
    <n v="532779"/>
    <s v="TORNTPOWER"/>
    <s v="INE813H01021"/>
    <x v="12"/>
    <s v="Electricity Distribution"/>
    <d v="2022-09-05T00:00:00"/>
    <n v="572.6"/>
    <n v="-0.83"/>
    <n v="415.25"/>
    <n v="610"/>
    <n v="231.95"/>
    <n v="610"/>
    <n v="207.7"/>
    <n v="610"/>
    <n v="45"/>
    <n v="610"/>
    <n v="27491.279999999999"/>
    <n v="36211.18"/>
    <n v="-0.65"/>
    <n v="7.71"/>
    <n v="22.99"/>
    <n v="17.760000000000002"/>
    <n v="28.38"/>
    <n v="21.39"/>
    <n v="13.78"/>
    <n v="36.68"/>
    <n v="14.2"/>
    <n v="2.63"/>
    <n v="1.62"/>
    <n v="8.9499999999999993"/>
    <n v="7.17"/>
    <n v="1.57"/>
    <n v="8.56"/>
    <n v="1.56"/>
    <n v="8.68"/>
    <n v="15.59"/>
    <n v="217.33"/>
    <n v="65.900000000000006"/>
    <n v="-3.74"/>
    <n v="9"/>
    <n v="0.06"/>
  </r>
  <r>
    <s v="IndusInd Bank Ltd."/>
    <n v="532187"/>
    <s v="INDUSINDBK"/>
    <s v="INE095A01012"/>
    <x v="6"/>
    <s v="Banking"/>
    <d v="2022-09-05T00:00:00"/>
    <n v="1108"/>
    <n v="0.66"/>
    <n v="763.2"/>
    <n v="1242"/>
    <n v="235.55"/>
    <n v="1596.55"/>
    <n v="235.55"/>
    <n v="2038"/>
    <n v="8.5"/>
    <n v="2038"/>
    <n v="85846.87"/>
    <n v="64081.52"/>
    <n v="3.58"/>
    <n v="5.5"/>
    <n v="19.87"/>
    <n v="10.39"/>
    <n v="-5.61"/>
    <n v="-7.87"/>
    <n v="13.38"/>
    <n v="15.84"/>
    <n v="24.14"/>
    <n v="1.74"/>
    <n v="2.0499999999999998"/>
    <n v="36.26"/>
    <n v="0.8"/>
    <n v="0.77"/>
    <n v="4.8"/>
    <n v="2.73"/>
    <n v="5.15"/>
    <n v="69.92"/>
    <n v="636.42999999999995"/>
    <n v="215.22"/>
    <n v="126.03"/>
    <n v="8.5"/>
    <n v="0.11"/>
  </r>
  <r>
    <s v="LIC Housing Finance Ltd."/>
    <n v="500253"/>
    <s v="LICHSGFIN"/>
    <s v="INE115A01026"/>
    <x v="6"/>
    <s v="Housing Finance"/>
    <d v="2022-09-05T00:00:00"/>
    <n v="425.55"/>
    <n v="1.79"/>
    <n v="291.75"/>
    <n v="462.5"/>
    <n v="185.25"/>
    <n v="542.45000000000005"/>
    <n v="185.25"/>
    <n v="684.55"/>
    <n v="4.5999999999999996"/>
    <n v="794.1"/>
    <n v="23407.93"/>
    <n v="227212.01"/>
    <n v="6.03"/>
    <n v="14.41"/>
    <n v="13.63"/>
    <n v="4.51"/>
    <n v="1.21"/>
    <n v="-8.85"/>
    <n v="5.86"/>
    <n v="7.65"/>
    <n v="9.84"/>
    <n v="0.91"/>
    <n v="1.1100000000000001"/>
    <n v="7.94"/>
    <n v="0.73"/>
    <n v="2"/>
    <n v="12.6"/>
    <n v="1.1499999999999999"/>
    <n v="-2.0699999999999998"/>
    <n v="55.65"/>
    <n v="466.81"/>
    <n v="-224.38"/>
    <n v="72.81"/>
    <n v="8.5"/>
    <n v="0.08"/>
  </r>
  <r>
    <s v="Bharat Dynamics Ltd."/>
    <n v="541143"/>
    <s v="BDL"/>
    <s v="INE171Z01018"/>
    <x v="17"/>
    <s v="Others"/>
    <d v="2022-09-05T00:00:00"/>
    <n v="830.35"/>
    <n v="-0.55000000000000004"/>
    <n v="368.15"/>
    <n v="904.95"/>
    <n v="145.30000000000001"/>
    <n v="904.95"/>
    <m/>
    <m/>
    <n v="145.30000000000001"/>
    <n v="904.95"/>
    <n v="15198.6"/>
    <n v="13393.37"/>
    <n v="0.48"/>
    <n v="-1.21"/>
    <n v="4.3499999999999996"/>
    <n v="110.06"/>
    <n v="44.92"/>
    <m/>
    <m/>
    <n v="27.1"/>
    <n v="19.25"/>
    <n v="4.9800000000000004"/>
    <n v="2.59"/>
    <n v="7.14"/>
    <n v="2.39"/>
    <n v="1"/>
    <n v="14.52"/>
    <n v="4.6399999999999997"/>
    <n v="28.7"/>
    <n v="30.59"/>
    <n v="166.46"/>
    <n v="28.9"/>
    <n v="21.28"/>
    <n v="8.3000000000000007"/>
    <n v="0.08"/>
  </r>
  <r>
    <s v="Emami Ltd."/>
    <n v="531162"/>
    <s v="EMAMILTD"/>
    <s v="INE548C01032"/>
    <x v="2"/>
    <s v="Household &amp; Personal Products"/>
    <d v="2022-09-05T00:00:00"/>
    <n v="495.1"/>
    <n v="0.61"/>
    <n v="393.4"/>
    <n v="612"/>
    <n v="130.94999999999999"/>
    <n v="621.79999999999995"/>
    <n v="130.94999999999999"/>
    <n v="714"/>
    <n v="2.34"/>
    <n v="714"/>
    <n v="21836.93"/>
    <n v="21823.8"/>
    <n v="1.64"/>
    <n v="7.65"/>
    <n v="15.29"/>
    <n v="-18.25"/>
    <n v="18.309999999999999"/>
    <n v="-2.0099999999999998"/>
    <n v="11.64"/>
    <n v="26.15"/>
    <n v="52.1"/>
    <n v="10.14"/>
    <n v="9.93"/>
    <n v="3.64"/>
    <n v="1.07"/>
    <n v="1.62"/>
    <n v="20.85"/>
    <n v="6.6"/>
    <n v="33.92"/>
    <n v="18.93"/>
    <n v="48.82"/>
    <n v="14.59"/>
    <n v="12.09"/>
    <n v="8"/>
    <n v="0.19"/>
  </r>
  <r>
    <s v="Gujarat Alkalies &amp; Chemicals Ltd."/>
    <n v="530001"/>
    <s v="GUJALKALI"/>
    <s v="INE186A01019"/>
    <x v="5"/>
    <s v="Caustic Soda"/>
    <d v="2022-09-05T00:00:00"/>
    <n v="887.9"/>
    <n v="-0.48"/>
    <n v="448.5"/>
    <n v="1044.75"/>
    <n v="165"/>
    <n v="1044.75"/>
    <n v="165"/>
    <n v="1044.75"/>
    <n v="6.74"/>
    <n v="1044.75"/>
    <n v="6521.2"/>
    <n v="6630.7"/>
    <n v="-1.1200000000000001"/>
    <n v="10.02"/>
    <n v="9.7100000000000009"/>
    <n v="95.57"/>
    <n v="28.24"/>
    <n v="15.16"/>
    <n v="21.45"/>
    <n v="9.49"/>
    <n v="9.51"/>
    <n v="1.07"/>
    <n v="0.83"/>
    <n v="16.86"/>
    <n v="-1.77"/>
    <n v="1.1299999999999999"/>
    <n v="5.19"/>
    <n v="1.56"/>
    <n v="15.48"/>
    <n v="93.62"/>
    <n v="833.55"/>
    <n v="57.35"/>
    <n v="36.14"/>
    <n v="8"/>
    <n v="0.15"/>
  </r>
  <r>
    <s v="Metropolis Healthcare Ltd."/>
    <n v="542650"/>
    <s v="METROPOLIS"/>
    <s v="INE112L01020"/>
    <x v="0"/>
    <s v="Diagnostics Services"/>
    <d v="2022-09-05T00:00:00"/>
    <n v="1377.45"/>
    <n v="-1.81"/>
    <n v="1355.5"/>
    <n v="3579.9"/>
    <n v="993.2"/>
    <n v="3579.9"/>
    <m/>
    <m/>
    <n v="904.85"/>
    <n v="3579.9"/>
    <n v="7050.53"/>
    <n v="7277.89"/>
    <n v="-2.94"/>
    <n v="-12.44"/>
    <n v="-16.21"/>
    <n v="-51.43"/>
    <n v="4.29"/>
    <m/>
    <m/>
    <n v="40.83"/>
    <n v="60.1"/>
    <n v="7.76"/>
    <n v="16.29"/>
    <n v="3.81"/>
    <n v="3.51"/>
    <n v="0.57999999999999996"/>
    <n v="22.34"/>
    <n v="5.97"/>
    <n v="27.84"/>
    <n v="33.729999999999997"/>
    <n v="177.37"/>
    <n v="49.49"/>
    <n v="45.11"/>
    <n v="8"/>
    <n v="0.62"/>
  </r>
  <r>
    <s v="Reliance Industries Ltd."/>
    <n v="500325"/>
    <s v="RELIANCE"/>
    <s v="INE002A01018"/>
    <x v="12"/>
    <s v="Oil Refineries &amp; Marketing"/>
    <d v="2022-09-05T00:00:00"/>
    <n v="2569.8000000000002"/>
    <n v="1.55"/>
    <n v="2180"/>
    <n v="2856.15"/>
    <n v="867.43"/>
    <n v="2856.15"/>
    <n v="771.78"/>
    <n v="2856.15"/>
    <n v="48.82"/>
    <n v="2856.15"/>
    <n v="1738725.14"/>
    <n v="1833670.16"/>
    <n v="-1.84"/>
    <n v="-0.08"/>
    <n v="-7.54"/>
    <n v="7.59"/>
    <n v="29.26"/>
    <n v="26.32"/>
    <n v="20.87"/>
    <n v="26.2"/>
    <n v="23.77"/>
    <n v="2.1800000000000002"/>
    <n v="2.19"/>
    <n v="6.4"/>
    <n v="1.45"/>
    <n v="0.31"/>
    <n v="13.28"/>
    <n v="2.17"/>
    <n v="15.71"/>
    <n v="98.12"/>
    <n v="1180.26"/>
    <n v="163.57"/>
    <n v="-3.04"/>
    <n v="8"/>
    <n v="0.1"/>
  </r>
  <r>
    <s v="Siemens Ltd."/>
    <n v="500550"/>
    <s v="SIEMENS"/>
    <s v="INE003A01024"/>
    <x v="7"/>
    <s v="Switching Equipment"/>
    <d v="2022-09-05T00:00:00"/>
    <n v="2935.4"/>
    <n v="0.74"/>
    <n v="2021"/>
    <n v="2975"/>
    <n v="947"/>
    <n v="2975"/>
    <n v="841"/>
    <n v="2975"/>
    <n v="16.989999999999998"/>
    <n v="2975"/>
    <n v="104535.54"/>
    <n v="98556.12"/>
    <n v="0.53"/>
    <n v="10.83"/>
    <n v="24.98"/>
    <n v="29.46"/>
    <n v="35.97"/>
    <n v="18.059999999999999"/>
    <n v="15.92"/>
    <n v="86.11"/>
    <n v="48.51"/>
    <n v="9.56"/>
    <n v="5.62"/>
    <n v="1.94"/>
    <n v="-4.83"/>
    <n v="0.27"/>
    <n v="49.87"/>
    <n v="6.61"/>
    <n v="73.510000000000005"/>
    <n v="34.06"/>
    <n v="306.92"/>
    <n v="39.950000000000003"/>
    <n v="42.33"/>
    <n v="8"/>
    <n v="0.01"/>
  </r>
  <r>
    <s v="TCI Express Ltd."/>
    <n v="540212"/>
    <s v="TCIEXP"/>
    <s v="INE586V01016"/>
    <x v="9"/>
    <s v="Courier Services"/>
    <d v="2022-09-05T00:00:00"/>
    <n v="1781.2"/>
    <n v="-0.89"/>
    <n v="1436.4"/>
    <n v="2572"/>
    <n v="455.8"/>
    <n v="2572"/>
    <n v="425"/>
    <n v="2572"/>
    <n v="265.14999999999998"/>
    <n v="2572"/>
    <n v="6869.02"/>
    <n v="6819.3"/>
    <n v="-0.13"/>
    <n v="4.57"/>
    <n v="6.23"/>
    <n v="22.26"/>
    <n v="41.51"/>
    <n v="27.76"/>
    <m/>
    <n v="50.47"/>
    <n v="40.590000000000003"/>
    <n v="12.17"/>
    <n v="10.11"/>
    <n v="2.83"/>
    <n v="1.93"/>
    <n v="0.45"/>
    <n v="35.17"/>
    <n v="5.98"/>
    <n v="53.85"/>
    <n v="35.340000000000003"/>
    <n v="146.56"/>
    <n v="33.130000000000003"/>
    <n v="12.4"/>
    <n v="8"/>
    <n v="0.31"/>
  </r>
  <r>
    <s v="Chambal Fertilisers &amp; Chemicals Ltd."/>
    <n v="500085"/>
    <s v="CHAMBLFERT"/>
    <s v="INE085A01013"/>
    <x v="5"/>
    <s v="Nitrogenous Fertilizer."/>
    <d v="2022-09-05T00:00:00"/>
    <n v="345.65"/>
    <n v="-0.04"/>
    <n v="260.8"/>
    <n v="516"/>
    <n v="93.8"/>
    <n v="516"/>
    <n v="93.8"/>
    <n v="516"/>
    <n v="8.5"/>
    <n v="516"/>
    <n v="14386.22"/>
    <n v="18146.849999999999"/>
    <n v="-0.72"/>
    <n v="7.95"/>
    <n v="-1.76"/>
    <n v="9.4"/>
    <n v="29.87"/>
    <n v="18.22"/>
    <n v="17.54"/>
    <n v="9.4499999999999993"/>
    <n v="9.19"/>
    <n v="2.15"/>
    <n v="2.2000000000000002"/>
    <n v="11.69"/>
    <n v="0.33"/>
    <n v="2.17"/>
    <n v="7.72"/>
    <n v="0.73"/>
    <n v="-593.74"/>
    <n v="36.67"/>
    <n v="161.25"/>
    <n v="-0.57999999999999996"/>
    <n v="-16.73"/>
    <n v="7.5"/>
    <n v="0.33"/>
  </r>
  <r>
    <s v="Havells India Ltd."/>
    <n v="517354"/>
    <s v="HAVELLS"/>
    <s v="INE176B01034"/>
    <x v="7"/>
    <s v="Switching Equipment"/>
    <d v="2022-09-05T00:00:00"/>
    <n v="1379.8"/>
    <n v="-0.18"/>
    <n v="1040"/>
    <n v="1504.45"/>
    <n v="447.05"/>
    <n v="1504.45"/>
    <n v="447.05"/>
    <n v="1504.45"/>
    <n v="0.47"/>
    <n v="1504.45"/>
    <n v="86445.58"/>
    <n v="84266.3"/>
    <n v="4.24"/>
    <n v="5.34"/>
    <n v="19.34"/>
    <n v="-3.54"/>
    <n v="29.46"/>
    <n v="22.86"/>
    <n v="28.64"/>
    <n v="71.95"/>
    <n v="58.98"/>
    <n v="13.87"/>
    <n v="10.94"/>
    <n v="2.19"/>
    <n v="3.76"/>
    <n v="0.54"/>
    <n v="43.43"/>
    <n v="5.55"/>
    <n v="50.03"/>
    <n v="19.22"/>
    <n v="99.69"/>
    <n v="27.59"/>
    <n v="24.31"/>
    <n v="7.5"/>
    <n v="0.08"/>
  </r>
  <r>
    <s v="Solar Industries India Ltd."/>
    <n v="532725"/>
    <s v="SOLARINDS"/>
    <s v="INE343H01029"/>
    <x v="5"/>
    <s v="Explosives"/>
    <d v="2022-09-05T00:00:00"/>
    <n v="3494.55"/>
    <n v="4.8099999999999996"/>
    <n v="1700.7"/>
    <n v="3588.5"/>
    <n v="772.05"/>
    <n v="3588.5"/>
    <n v="772.05"/>
    <n v="3588.5"/>
    <n v="18.3"/>
    <n v="3588.5"/>
    <n v="31807.25"/>
    <n v="30931.31"/>
    <n v="4.4400000000000004"/>
    <n v="16.989999999999998"/>
    <n v="24.68"/>
    <n v="97.61"/>
    <n v="48.25"/>
    <n v="31.6"/>
    <n v="33.409999999999997"/>
    <n v="61.88"/>
    <n v="43.75"/>
    <n v="15.17"/>
    <n v="8.51"/>
    <n v="2.44"/>
    <n v="2.9"/>
    <n v="0.21"/>
    <n v="35.03"/>
    <n v="6.71"/>
    <n v="106.81"/>
    <n v="56.8"/>
    <n v="231.73"/>
    <n v="32.909999999999997"/>
    <n v="-3.87"/>
    <n v="7.5"/>
    <n v="0.03"/>
  </r>
  <r>
    <s v="Titan Company Ltd."/>
    <n v="500114"/>
    <s v="TITAN"/>
    <s v="INE280A01028"/>
    <x v="10"/>
    <s v="Gems, Jewellery &amp; Accessories"/>
    <d v="2022-09-05T00:00:00"/>
    <n v="2627.35"/>
    <n v="0.56000000000000005"/>
    <n v="1825.05"/>
    <n v="2768"/>
    <n v="720"/>
    <n v="2768"/>
    <n v="563.6"/>
    <n v="2768"/>
    <n v="1.17"/>
    <n v="2768"/>
    <n v="233252.5"/>
    <n v="236217.74"/>
    <n v="3.73"/>
    <n v="8.4"/>
    <n v="19.190000000000001"/>
    <n v="30.11"/>
    <n v="36.32"/>
    <n v="33.82"/>
    <n v="27.82"/>
    <n v="79.3"/>
    <n v="78.430000000000007"/>
    <n v="23.1"/>
    <n v="17.32"/>
    <n v="1.88"/>
    <n v="2.69"/>
    <n v="0.28999999999999998"/>
    <n v="51"/>
    <n v="6.99"/>
    <n v="-322.17"/>
    <n v="33.090000000000003"/>
    <n v="113.62"/>
    <n v="-8.1300000000000008"/>
    <n v="-9.52"/>
    <n v="7.5"/>
    <n v="0.05"/>
  </r>
  <r>
    <s v="Mazagon Dock Shipbuilders Ltd."/>
    <n v="543237"/>
    <s v="MAZDOCK"/>
    <s v="INE249Z01012"/>
    <x v="7"/>
    <s v="Ship Building"/>
    <d v="2022-09-05T00:00:00"/>
    <n v="392.1"/>
    <n v="-1.36"/>
    <n v="225.4"/>
    <n v="417"/>
    <m/>
    <m/>
    <m/>
    <m/>
    <n v="164"/>
    <n v="417"/>
    <n v="7901.21"/>
    <n v="-9.7200000000000006"/>
    <n v="10.72"/>
    <n v="43.1"/>
    <n v="37.31"/>
    <n v="53.98"/>
    <m/>
    <m/>
    <m/>
    <n v="10.76"/>
    <n v="8.48"/>
    <n v="1.94"/>
    <n v="1.45"/>
    <n v="-1088.43"/>
    <n v="0.37"/>
    <n v="2.23"/>
    <n v="-0.01"/>
    <n v="1.17"/>
    <n v="115.84"/>
    <n v="36.39"/>
    <n v="202.03"/>
    <n v="3.38"/>
    <n v="20.05"/>
    <n v="7.24"/>
    <n v="0.06"/>
  </r>
  <r>
    <s v="State Bank Of India"/>
    <n v="500112"/>
    <s v="SBIN"/>
    <s v="INE062A01020"/>
    <x v="6"/>
    <s v="Banking"/>
    <d v="2022-09-05T00:00:00"/>
    <n v="538.9"/>
    <n v="0.41"/>
    <n v="425"/>
    <n v="549.04999999999995"/>
    <n v="149.44999999999999"/>
    <n v="549.04999999999995"/>
    <n v="149.44999999999999"/>
    <n v="549.04999999999995"/>
    <n v="13.2"/>
    <n v="549.04999999999995"/>
    <n v="480947.33"/>
    <n v="529015.46"/>
    <n v="2.88"/>
    <n v="1.06"/>
    <n v="16.02"/>
    <n v="24.92"/>
    <n v="25.12"/>
    <n v="14.17"/>
    <n v="11.13"/>
    <n v="13.62"/>
    <n v="15.32"/>
    <n v="1.63"/>
    <n v="1.31"/>
    <n v="49.49"/>
    <n v="1.21"/>
    <n v="1.32"/>
    <n v="6.78"/>
    <n v="1.62"/>
    <n v="8.34"/>
    <n v="39.57"/>
    <n v="330.12"/>
    <n v="64.650000000000006"/>
    <n v="21.43"/>
    <n v="7.1"/>
    <n v="0.02"/>
  </r>
  <r>
    <s v="Bharat Forge Ltd."/>
    <n v="500493"/>
    <s v="BHARATFORG"/>
    <s v="INE465A01025"/>
    <x v="3"/>
    <s v="Auto Ancillaries"/>
    <d v="2022-09-05T00:00:00"/>
    <n v="767.7"/>
    <n v="0.13"/>
    <n v="595"/>
    <n v="848"/>
    <n v="207.5"/>
    <n v="848"/>
    <n v="207.5"/>
    <n v="848"/>
    <n v="20.5"/>
    <n v="848"/>
    <n v="35743.24"/>
    <n v="38847.160000000003"/>
    <n v="4.76"/>
    <n v="8.0299999999999994"/>
    <n v="16.489999999999998"/>
    <n v="-2.98"/>
    <n v="26.17"/>
    <n v="6.41"/>
    <n v="18.72"/>
    <n v="32.72"/>
    <n v="37.35"/>
    <n v="5.31"/>
    <n v="5.04"/>
    <n v="4.18"/>
    <n v="3.36"/>
    <n v="0.91"/>
    <n v="17.809999999999999"/>
    <n v="3.19"/>
    <n v="70.66"/>
    <n v="23.47"/>
    <n v="144.59"/>
    <n v="10.86"/>
    <n v="-9.77"/>
    <n v="7"/>
    <n v="0.09"/>
  </r>
  <r>
    <s v="Deepak Nitrite Ltd."/>
    <n v="506401"/>
    <s v="DEEPAKNTR"/>
    <s v="INE288B01029"/>
    <x v="5"/>
    <s v="Organic Chemicals"/>
    <d v="2022-09-05T00:00:00"/>
    <n v="2018.4"/>
    <n v="1.8"/>
    <n v="1681.15"/>
    <n v="3020"/>
    <n v="267"/>
    <n v="3020"/>
    <n v="166.1"/>
    <n v="3020"/>
    <n v="1.7"/>
    <n v="3020"/>
    <n v="27529.57"/>
    <n v="26855.200000000001"/>
    <n v="2.94"/>
    <n v="0.3"/>
    <n v="3.08"/>
    <n v="-14.06"/>
    <n v="95.13"/>
    <n v="62.65"/>
    <n v="61.56"/>
    <n v="27.55"/>
    <n v="28.38"/>
    <n v="7.7"/>
    <n v="4.45"/>
    <n v="5.2"/>
    <n v="0.45"/>
    <n v="0.35"/>
    <n v="17.3"/>
    <n v="3.75"/>
    <n v="33.42"/>
    <n v="73.22"/>
    <n v="261.97000000000003"/>
    <n v="60.4"/>
    <n v="43.49"/>
    <n v="7"/>
    <n v="0.33"/>
  </r>
  <r>
    <s v="Escorts Ltd."/>
    <n v="500495"/>
    <s v="ESCORTS"/>
    <s v="INE042A01014"/>
    <x v="3"/>
    <s v="Tractors &amp; Farm Machinery"/>
    <d v="2022-09-05T00:00:00"/>
    <n v="2019.6"/>
    <n v="-2.67"/>
    <n v="1306.7"/>
    <n v="2089.35"/>
    <n v="460.35"/>
    <n v="2089.35"/>
    <n v="423.3"/>
    <n v="2089.35"/>
    <n v="30.5"/>
    <n v="2089.35"/>
    <n v="26646.720000000001"/>
    <n v="22517.02"/>
    <n v="9.92"/>
    <n v="23.48"/>
    <n v="25.99"/>
    <n v="52.8"/>
    <n v="63.92"/>
    <n v="25.61"/>
    <n v="41.51"/>
    <n v="38.119999999999997"/>
    <n v="24.29"/>
    <n v="3.45"/>
    <n v="3.35"/>
    <n v="5.47"/>
    <n v="0.9"/>
    <n v="0.35"/>
    <n v="20.05"/>
    <n v="3.52"/>
    <n v="825.49"/>
    <n v="52.97"/>
    <n v="586.16999999999996"/>
    <n v="2.4500000000000002"/>
    <n v="4.4000000000000004"/>
    <n v="7"/>
    <n v="0.03"/>
  </r>
  <r>
    <s v="Garware Technical Fibres Ltd."/>
    <n v="509557"/>
    <s v="GARFIBRES"/>
    <s v="INE276A01018"/>
    <x v="1"/>
    <s v="Misc.Textiles"/>
    <d v="2022-09-05T00:00:00"/>
    <n v="3422.6"/>
    <n v="-0.26"/>
    <n v="2619.8000000000002"/>
    <n v="4033.4"/>
    <n v="872.5"/>
    <n v="4033.4"/>
    <n v="850"/>
    <n v="4033.4"/>
    <n v="10"/>
    <n v="4033.4"/>
    <n v="7056.77"/>
    <n v="6934.22"/>
    <n v="3.13"/>
    <n v="5.97"/>
    <n v="10.02"/>
    <n v="4.7300000000000004"/>
    <n v="47.64"/>
    <n v="29.88"/>
    <n v="52.59"/>
    <n v="44.3"/>
    <n v="24.15"/>
    <n v="7.14"/>
    <n v="4.59"/>
    <n v="3.58"/>
    <n v="3.09"/>
    <n v="0.2"/>
    <n v="28.32"/>
    <n v="5.64"/>
    <n v="110.53"/>
    <n v="78.099999999999994"/>
    <n v="484.41"/>
    <n v="30.97"/>
    <n v="30.02"/>
    <n v="7"/>
    <n v="0.15"/>
  </r>
  <r>
    <s v="NTPC Ltd."/>
    <n v="532555"/>
    <s v="NTPC"/>
    <s v="INE733E01010"/>
    <x v="12"/>
    <s v="Electricity Generation"/>
    <d v="2022-09-05T00:00:00"/>
    <n v="164.5"/>
    <n v="1.67"/>
    <n v="112.4"/>
    <n v="166.4"/>
    <n v="73.2"/>
    <n v="166.4"/>
    <n v="73.2"/>
    <n v="166.4"/>
    <n v="56.67"/>
    <n v="242.5"/>
    <n v="159461.67000000001"/>
    <n v="361892.27"/>
    <n v="0.67"/>
    <n v="6.33"/>
    <n v="6.13"/>
    <n v="40.6"/>
    <n v="11.26"/>
    <n v="3.25"/>
    <n v="1.48"/>
    <n v="9.69"/>
    <n v="11.12"/>
    <n v="1.1599999999999999"/>
    <n v="1.06"/>
    <n v="8.91"/>
    <n v="1.01"/>
    <n v="4.26"/>
    <n v="8.15"/>
    <n v="1.0900000000000001"/>
    <n v="3.82"/>
    <n v="16.97"/>
    <n v="141.69999999999999"/>
    <n v="43.1"/>
    <n v="7.42"/>
    <n v="7"/>
    <n v="0.01"/>
  </r>
  <r>
    <s v="Redington India Ltd."/>
    <n v="532805"/>
    <s v="REDINGTON"/>
    <s v="INE891D01026"/>
    <x v="9"/>
    <s v="Trading"/>
    <d v="2022-09-05T00:00:00"/>
    <n v="150"/>
    <n v="1.73"/>
    <n v="109.4"/>
    <n v="179.25"/>
    <n v="29.55"/>
    <n v="179.25"/>
    <n v="29.55"/>
    <n v="179.25"/>
    <n v="7.97"/>
    <n v="179.25"/>
    <n v="11714.16"/>
    <n v="8504.01"/>
    <n v="-1.32"/>
    <n v="7.49"/>
    <n v="14.29"/>
    <n v="3.99"/>
    <n v="40.29"/>
    <n v="15.15"/>
    <n v="15.27"/>
    <n v="8.6199999999999992"/>
    <n v="9.0299999999999994"/>
    <n v="1.92"/>
    <n v="1.17"/>
    <n v="22.47"/>
    <n v="0.36"/>
    <n v="4.4000000000000004"/>
    <n v="4.25"/>
    <n v="0.18"/>
    <n v="11.84"/>
    <n v="17.39"/>
    <n v="78.14"/>
    <n v="12.66"/>
    <n v="9.0299999999999994"/>
    <n v="6.6"/>
    <n v="0.16"/>
  </r>
  <r>
    <s v="Canara Bank"/>
    <n v="532483"/>
    <s v="CANBK"/>
    <s v="INE476A01014"/>
    <x v="6"/>
    <s v="Banking"/>
    <d v="2022-09-05T00:00:00"/>
    <n v="245.3"/>
    <n v="0.62"/>
    <n v="152.05000000000001"/>
    <n v="272.8"/>
    <n v="73.650000000000006"/>
    <n v="272.8"/>
    <n v="73.650000000000006"/>
    <n v="463.7"/>
    <n v="38.909999999999997"/>
    <n v="821.12"/>
    <n v="44491.54"/>
    <n v="-91877.97"/>
    <n v="2.42"/>
    <n v="9.2200000000000006"/>
    <n v="16.2"/>
    <n v="52.64"/>
    <n v="8.39"/>
    <n v="-6.07"/>
    <n v="-2.38"/>
    <n v="6.29"/>
    <n v="16.68"/>
    <n v="0.7"/>
    <n v="0.57999999999999996"/>
    <n v="-71.319999999999993"/>
    <n v="0.28000000000000003"/>
    <n v="2.65"/>
    <n v="-3.74"/>
    <n v="0.62"/>
    <n v="48.41"/>
    <n v="38.97"/>
    <n v="351.15"/>
    <n v="5.07"/>
    <n v="-67.209999999999994"/>
    <n v="6.5"/>
    <n v="0.1"/>
  </r>
  <r>
    <s v="Indian Bank"/>
    <n v="532814"/>
    <s v="INDIANB"/>
    <s v="INE562A01011"/>
    <x v="6"/>
    <s v="Banking"/>
    <d v="2022-09-05T00:00:00"/>
    <n v="192.55"/>
    <n v="0.39"/>
    <n v="121.95"/>
    <n v="197.75"/>
    <n v="41.55"/>
    <n v="197.75"/>
    <n v="41.55"/>
    <n v="428"/>
    <n v="41.55"/>
    <n v="428"/>
    <n v="24043.24"/>
    <n v="-38940.26"/>
    <n v="-0.41"/>
    <n v="10.029999999999999"/>
    <n v="17.23"/>
    <n v="53.49"/>
    <n v="4.9400000000000004"/>
    <n v="-7.53"/>
    <n v="1.85"/>
    <n v="5.73"/>
    <n v="9.74"/>
    <n v="0.52"/>
    <n v="0.45"/>
    <n v="-75.64"/>
    <n v="0.22"/>
    <n v="3.37"/>
    <n v="-3.01"/>
    <n v="0.61"/>
    <n v="0.84"/>
    <n v="33.67"/>
    <n v="370.7"/>
    <n v="230.84"/>
    <n v="147.80000000000001"/>
    <n v="6.5"/>
    <n v="0.03"/>
  </r>
  <r>
    <s v="Kalpataru Power Transmission Ltd."/>
    <n v="522287"/>
    <s v="KALPATPOWR"/>
    <s v="INE220B01022"/>
    <x v="7"/>
    <s v="Power Projects"/>
    <d v="2022-09-05T00:00:00"/>
    <n v="404.05"/>
    <n v="0.8"/>
    <n v="331.8"/>
    <n v="452.65"/>
    <n v="169.5"/>
    <n v="515.5"/>
    <n v="169.5"/>
    <n v="554.5"/>
    <n v="1.43"/>
    <n v="554.5"/>
    <n v="6016.68"/>
    <n v="8466.6"/>
    <n v="3.43"/>
    <n v="6.16"/>
    <n v="11.89"/>
    <n v="-1.94"/>
    <n v="-3.58"/>
    <n v="2.54"/>
    <n v="19.829999999999998"/>
    <n v="11.09"/>
    <n v="13.17"/>
    <n v="1.37"/>
    <n v="1.69"/>
    <n v="11.97"/>
    <n v="0.46"/>
    <n v="1.61"/>
    <n v="6.58"/>
    <n v="0.39"/>
    <n v="8.43"/>
    <n v="36.33"/>
    <n v="293.24"/>
    <n v="47.93"/>
    <n v="20.54"/>
    <n v="6.5"/>
    <n v="0.11"/>
  </r>
  <r>
    <s v="National Aluminium Company Ltd."/>
    <n v="532234"/>
    <s v="NATIONALUM"/>
    <s v="INE139A01034"/>
    <x v="11"/>
    <s v="Aluminium"/>
    <d v="2022-09-05T00:00:00"/>
    <n v="79.400000000000006"/>
    <n v="2.98"/>
    <n v="66.95"/>
    <n v="132.75"/>
    <n v="24.4"/>
    <n v="132.75"/>
    <n v="24.4"/>
    <n v="132.75"/>
    <n v="9.1300000000000008"/>
    <n v="141.61000000000001"/>
    <n v="14573.67"/>
    <n v="10411.02"/>
    <n v="-2.82"/>
    <n v="1.86"/>
    <n v="-13.93"/>
    <n v="-15.44"/>
    <n v="25.16"/>
    <n v="1.49"/>
    <n v="4.7"/>
    <n v="4.6100000000000003"/>
    <n v="9.9"/>
    <n v="1.1100000000000001"/>
    <n v="1.04"/>
    <n v="42.73"/>
    <n v="0.13"/>
    <n v="8.19"/>
    <n v="2.0299999999999998"/>
    <n v="0.94"/>
    <n v="3.68"/>
    <n v="17.22"/>
    <n v="71.5"/>
    <n v="21.55"/>
    <n v="14"/>
    <n v="6.5"/>
    <n v="0.4"/>
  </r>
  <r>
    <s v="Vinati Organics Ltd."/>
    <n v="524200"/>
    <s v="VINATIORGA"/>
    <s v="INE410B01037"/>
    <x v="5"/>
    <s v="Organic Chemicals"/>
    <d v="2022-09-05T00:00:00"/>
    <n v="2281.9"/>
    <n v="1.89"/>
    <n v="1674.2"/>
    <n v="2323.8000000000002"/>
    <n v="651"/>
    <n v="2323.8000000000002"/>
    <n v="378"/>
    <n v="2323.8000000000002"/>
    <n v="0.7"/>
    <n v="2323.8000000000002"/>
    <n v="23453.84"/>
    <n v="23056.18"/>
    <n v="2.91"/>
    <n v="3.74"/>
    <n v="8.58"/>
    <n v="22.11"/>
    <n v="28.47"/>
    <n v="35.26"/>
    <n v="46.16"/>
    <n v="64.11"/>
    <n v="38.19"/>
    <n v="12.19"/>
    <n v="9.07"/>
    <n v="2.2999999999999998"/>
    <n v="3.23"/>
    <n v="0.28000000000000003"/>
    <n v="43.88"/>
    <n v="13.51"/>
    <n v="185.01"/>
    <n v="35.69"/>
    <n v="187.7"/>
    <n v="12.33"/>
    <n v="0.44"/>
    <n v="6.5"/>
    <n v="0.02"/>
  </r>
  <r>
    <s v="Sundram Fasteners Ltd."/>
    <n v="500403"/>
    <s v="SUNDRMFAST"/>
    <s v="INE387A01021"/>
    <x v="7"/>
    <s v="Fasteners"/>
    <d v="2022-09-05T00:00:00"/>
    <n v="842.65"/>
    <n v="7.0000000000000007E-2"/>
    <n v="673.05"/>
    <n v="993.7"/>
    <n v="248.5"/>
    <n v="993.7"/>
    <n v="248.5"/>
    <n v="993.7"/>
    <n v="5.35"/>
    <n v="993.7"/>
    <n v="17706.47"/>
    <n v="18295.8"/>
    <n v="-0.4"/>
    <n v="1.54"/>
    <n v="9.35"/>
    <n v="5.95"/>
    <n v="25.68"/>
    <n v="15.61"/>
    <n v="34.369999999999997"/>
    <n v="37.4"/>
    <n v="33.49"/>
    <n v="6.41"/>
    <n v="6.41"/>
    <n v="3.81"/>
    <n v="5.82"/>
    <n v="0.77"/>
    <n v="21.27"/>
    <n v="3.41"/>
    <n v="44.14"/>
    <n v="22.51"/>
    <n v="131.32"/>
    <n v="19.09"/>
    <n v="8.24"/>
    <n v="6.45"/>
    <n v="0.15"/>
  </r>
  <r>
    <s v="Ambuja Cements Ltd."/>
    <n v="500425"/>
    <s v="AMBUJACEM"/>
    <s v="INE079A01024"/>
    <x v="8"/>
    <s v="Cement"/>
    <d v="2022-09-05T00:00:00"/>
    <n v="417.95"/>
    <n v="0.56999999999999995"/>
    <n v="274"/>
    <n v="442.95"/>
    <n v="136.55000000000001"/>
    <n v="442.95"/>
    <n v="136.55000000000001"/>
    <n v="442.95"/>
    <n v="16.8"/>
    <n v="442.95"/>
    <n v="82990.039999999994"/>
    <n v="70866.14"/>
    <n v="3.75"/>
    <n v="9.6300000000000008"/>
    <n v="13.91"/>
    <n v="-4.38"/>
    <n v="29.85"/>
    <n v="8.59"/>
    <n v="8.7100000000000009"/>
    <n v="34.950000000000003"/>
    <n v="23.74"/>
    <n v="3.24"/>
    <n v="2.04"/>
    <n v="6.52"/>
    <n v="2.6"/>
    <n v="1.51"/>
    <n v="12.92"/>
    <n v="2.75"/>
    <n v="15.63"/>
    <n v="11.92"/>
    <n v="128.56"/>
    <n v="26.74"/>
    <n v="10.97"/>
    <n v="6.3"/>
    <n v="0.06"/>
  </r>
  <r>
    <s v="Avanti Feeds Ltd."/>
    <n v="512573"/>
    <s v="AVANTIFEED"/>
    <s v="INE871C01038"/>
    <x v="2"/>
    <s v="Aquaculture"/>
    <d v="2022-09-05T00:00:00"/>
    <n v="466.85"/>
    <n v="0.34"/>
    <n v="384.2"/>
    <n v="638.79999999999995"/>
    <n v="250"/>
    <n v="770"/>
    <n v="250"/>
    <n v="1000"/>
    <n v="0.93"/>
    <n v="1000"/>
    <n v="6360.63"/>
    <n v="5451.96"/>
    <n v="0.09"/>
    <n v="-5.36"/>
    <n v="10.050000000000001"/>
    <n v="-16.72"/>
    <n v="13.76"/>
    <n v="-5.36"/>
    <n v="46.51"/>
    <n v="29.59"/>
    <n v="19.55"/>
    <n v="3.23"/>
    <n v="4.4000000000000004"/>
    <n v="7.98"/>
    <n v="-5.69"/>
    <n v="1.34"/>
    <n v="13.5"/>
    <n v="1.22"/>
    <n v="-29.95"/>
    <n v="15.78"/>
    <n v="144.56"/>
    <n v="-15.59"/>
    <n v="-15.17"/>
    <n v="6.25"/>
    <n v="0.27"/>
  </r>
  <r>
    <s v="Endurance Technologies Ltd."/>
    <n v="540153"/>
    <s v="ENDURANCE"/>
    <s v="INE913H01037"/>
    <x v="3"/>
    <s v="Auto Ancillaries"/>
    <d v="2022-09-05T00:00:00"/>
    <n v="1529.55"/>
    <n v="0.72"/>
    <n v="1047.2"/>
    <n v="1989"/>
    <n v="562"/>
    <n v="1989"/>
    <n v="562"/>
    <n v="1989"/>
    <n v="518.25"/>
    <n v="1989"/>
    <n v="21492.58"/>
    <n v="20844.150000000001"/>
    <n v="4.99"/>
    <n v="4.0999999999999996"/>
    <n v="18.87"/>
    <n v="-5.12"/>
    <n v="18.89"/>
    <n v="9.1999999999999993"/>
    <m/>
    <n v="45.97"/>
    <n v="38.840000000000003"/>
    <n v="5.34"/>
    <n v="6.08"/>
    <n v="3.06"/>
    <n v="7.24"/>
    <n v="0.41"/>
    <n v="20.99"/>
    <n v="2.7"/>
    <n v="28.98"/>
    <n v="33.24"/>
    <n v="286.02999999999997"/>
    <n v="52.72"/>
    <n v="19.45"/>
    <n v="6.25"/>
    <n v="0.23"/>
  </r>
  <r>
    <s v="Tata Consumer Products Ltd."/>
    <n v="500800"/>
    <s v="TATACONSUM"/>
    <s v="INE192A01025"/>
    <x v="2"/>
    <s v="Food Processing"/>
    <d v="2022-09-05T00:00:00"/>
    <n v="837.45"/>
    <n v="0.45"/>
    <n v="657.5"/>
    <n v="889"/>
    <n v="213.7"/>
    <n v="889"/>
    <n v="177.05"/>
    <n v="889"/>
    <n v="11.65"/>
    <n v="889"/>
    <n v="77175.350000000006"/>
    <n v="74982.539999999994"/>
    <n v="4.43"/>
    <n v="6.11"/>
    <n v="11.08"/>
    <n v="-3.72"/>
    <n v="46.38"/>
    <n v="34.07"/>
    <n v="20.329999999999998"/>
    <n v="76.760000000000005"/>
    <n v="69.61"/>
    <n v="5.0199999999999996"/>
    <n v="3.06"/>
    <n v="2.37"/>
    <n v="4.1900000000000004"/>
    <n v="0.72"/>
    <n v="38.97"/>
    <n v="6.06"/>
    <n v="50.91"/>
    <n v="10.92"/>
    <n v="167.07"/>
    <n v="16.45"/>
    <n v="11.78"/>
    <n v="6.05"/>
    <n v="0.06"/>
  </r>
  <r>
    <s v="Eris Lifesciences Ltd."/>
    <n v="540596"/>
    <s v="ERIS"/>
    <s v="INE406M01024"/>
    <x v="0"/>
    <s v="Drugs &amp; Pharma"/>
    <d v="2022-09-05T00:00:00"/>
    <n v="699"/>
    <n v="1.08"/>
    <n v="600.29999999999995"/>
    <n v="863.15"/>
    <n v="321"/>
    <n v="863.15"/>
    <n v="321"/>
    <n v="896"/>
    <n v="321"/>
    <n v="896"/>
    <n v="9499.73"/>
    <n v="9323.52"/>
    <n v="1.04"/>
    <n v="-0.21"/>
    <n v="5.61"/>
    <n v="-8.68"/>
    <n v="21.48"/>
    <n v="3.94"/>
    <m/>
    <n v="24.11"/>
    <n v="24.55"/>
    <n v="4.75"/>
    <n v="5.71"/>
    <n v="4.9000000000000004"/>
    <n v="2.67"/>
    <n v="0.86"/>
    <n v="18.260000000000002"/>
    <n v="6.91"/>
    <n v="25.11"/>
    <n v="28.98"/>
    <n v="147.1"/>
    <n v="27.83"/>
    <n v="23.51"/>
    <n v="6.01"/>
    <n v="0.19"/>
  </r>
  <r>
    <s v="Balaji Amines Ltd."/>
    <n v="530999"/>
    <s v="BALAMINES"/>
    <s v="INE050E01027"/>
    <x v="5"/>
    <s v="Organic Chemicals"/>
    <d v="2022-09-05T00:00:00"/>
    <n v="3436.3"/>
    <n v="0.21"/>
    <n v="2696.65"/>
    <n v="5223.55"/>
    <n v="200"/>
    <n v="5223.55"/>
    <n v="200"/>
    <n v="5223.55"/>
    <n v="1.56"/>
    <n v="5223.55"/>
    <n v="11090.86"/>
    <n v="11144.65"/>
    <n v="-2.71"/>
    <n v="-5.57"/>
    <n v="7.35"/>
    <n v="-15.16"/>
    <n v="140.41"/>
    <n v="58.67"/>
    <n v="54.55"/>
    <n v="27.66"/>
    <n v="20.95"/>
    <n v="7.93"/>
    <n v="4.22"/>
    <n v="6.1"/>
    <n v="0.72"/>
    <n v="0.17"/>
    <n v="15.64"/>
    <n v="4.37"/>
    <n v="47.72"/>
    <n v="123.76"/>
    <n v="431.43"/>
    <n v="71.73"/>
    <n v="-0.98"/>
    <n v="6"/>
    <n v="0.34"/>
  </r>
  <r>
    <s v="BASF India Ltd."/>
    <n v="500042"/>
    <s v="BASF"/>
    <s v="INE373A01013"/>
    <x v="5"/>
    <s v="Pesticides"/>
    <d v="2022-09-05T00:00:00"/>
    <n v="3179.75"/>
    <n v="-0.95"/>
    <n v="2351"/>
    <n v="3740"/>
    <n v="795"/>
    <n v="3930"/>
    <n v="795"/>
    <n v="3930"/>
    <n v="63.5"/>
    <n v="3930"/>
    <n v="13796"/>
    <n v="13759.16"/>
    <n v="-5.45"/>
    <n v="9.1300000000000008"/>
    <n v="17.87"/>
    <n v="-12.19"/>
    <n v="46.07"/>
    <n v="16.3"/>
    <n v="17.52"/>
    <n v="23.21"/>
    <n v="35.229999999999997"/>
    <n v="5.46"/>
    <n v="4.93"/>
    <n v="5.9"/>
    <n v="0.25"/>
    <n v="0.19"/>
    <n v="14.39"/>
    <n v="0.99"/>
    <n v="41.81"/>
    <n v="137.30000000000001"/>
    <n v="584.1"/>
    <n v="76.209999999999994"/>
    <n v="68.53"/>
    <n v="6"/>
    <n v="0.15"/>
  </r>
  <r>
    <s v="GMM Pfaudler Ltd."/>
    <n v="505255"/>
    <s v="GMMPFAUDLR"/>
    <s v="INE541A01023"/>
    <x v="7"/>
    <s v="Chemical Machinery"/>
    <d v="2022-09-05T00:00:00"/>
    <n v="1899.55"/>
    <n v="4.04"/>
    <n v="1335.25"/>
    <n v="5295"/>
    <n v="1316.2"/>
    <n v="6913.85"/>
    <n v="552"/>
    <n v="6913.85"/>
    <n v="35.65"/>
    <n v="6913.85"/>
    <n v="8330"/>
    <n v="8187"/>
    <n v="12.85"/>
    <n v="18.36"/>
    <n v="-54.19"/>
    <n v="-56.53"/>
    <n v="10.43"/>
    <m/>
    <m/>
    <n v="65.63"/>
    <n v="60.03"/>
    <n v="14.03"/>
    <n v="11.85"/>
    <n v="3.44"/>
    <n v="3.39"/>
    <n v="0.11"/>
    <n v="21.56"/>
    <n v="3.05"/>
    <n v="35.24"/>
    <n v="28.95"/>
    <n v="135.44"/>
    <n v="161.91"/>
    <n v="-4.96"/>
    <n v="6"/>
    <n v="0.64"/>
  </r>
  <r>
    <s v="Hatsun Agro Products Ltd."/>
    <n v="531531"/>
    <s v="HATSUN"/>
    <s v="INE473B01035"/>
    <x v="2"/>
    <s v="Dairy products"/>
    <d v="2022-09-05T00:00:00"/>
    <n v="987.8"/>
    <n v="-1.75"/>
    <n v="837.6"/>
    <n v="1533.65"/>
    <n v="281.29000000000002"/>
    <n v="1533.65"/>
    <n v="281.29000000000002"/>
    <n v="1533.65"/>
    <n v="1.55"/>
    <n v="1533.65"/>
    <n v="21255.62"/>
    <n v="23307.919999999998"/>
    <n v="-2.31"/>
    <n v="-2.16"/>
    <n v="10.06"/>
    <n v="-6.63"/>
    <n v="30.25"/>
    <n v="16.25"/>
    <m/>
    <n v="98.04"/>
    <n v="93.26"/>
    <n v="18.309999999999999"/>
    <n v="14.48"/>
    <n v="1.77"/>
    <n v="11.86"/>
    <n v="0.61"/>
    <n v="32.4"/>
    <n v="3.1"/>
    <n v="36.880000000000003"/>
    <n v="10.06"/>
    <n v="53.85"/>
    <n v="26.74"/>
    <n v="-1.91"/>
    <n v="6"/>
    <n v="0.36"/>
  </r>
  <r>
    <s v="MOIL Ltd."/>
    <n v="533286"/>
    <s v="MOIL"/>
    <s v="INE490G01020"/>
    <x v="11"/>
    <s v="Minerals"/>
    <d v="2022-09-05T00:00:00"/>
    <n v="168.2"/>
    <n v="-0.8"/>
    <n v="137.30000000000001"/>
    <n v="198.95"/>
    <n v="85.55"/>
    <n v="208"/>
    <n v="85.55"/>
    <n v="285.85000000000002"/>
    <n v="85.55"/>
    <n v="295.52999999999997"/>
    <n v="3418.55"/>
    <n v="2385.34"/>
    <n v="1.94"/>
    <n v="3.03"/>
    <n v="4.9000000000000004"/>
    <n v="-0.68"/>
    <n v="11.79"/>
    <n v="-2.2799999999999998"/>
    <n v="3.42"/>
    <n v="8.18"/>
    <n v="10.76"/>
    <n v="1.52"/>
    <n v="1.37"/>
    <n v="27.52"/>
    <n v="2.5299999999999998"/>
    <n v="3.57"/>
    <n v="3.51"/>
    <n v="2.25"/>
    <n v="9.49"/>
    <n v="20.54"/>
    <n v="110.29"/>
    <n v="17.71"/>
    <n v="9.7100000000000009"/>
    <n v="6"/>
    <n v="0.15"/>
  </r>
  <r>
    <s v="PI Industries Ltd."/>
    <n v="523642"/>
    <s v="PIIND"/>
    <s v="INE603J01030"/>
    <x v="5"/>
    <s v="Pesticides"/>
    <d v="2022-09-05T00:00:00"/>
    <n v="3327.8"/>
    <n v="-1.01"/>
    <n v="2333.5500000000002"/>
    <n v="3534.9"/>
    <n v="970.1"/>
    <n v="3534.9"/>
    <n v="675.6"/>
    <n v="3534.9"/>
    <n v="0.42"/>
    <n v="3534.9"/>
    <n v="50488.76"/>
    <n v="49030.25"/>
    <n v="-1.44"/>
    <n v="5.97"/>
    <n v="23.83"/>
    <n v="-2.78"/>
    <n v="41.26"/>
    <n v="36.229999999999997"/>
    <n v="41.36"/>
    <n v="55.08"/>
    <n v="45.17"/>
    <n v="7.93"/>
    <n v="6.86"/>
    <n v="2.5299999999999998"/>
    <n v="4.29"/>
    <n v="0.18"/>
    <n v="36.67"/>
    <n v="8.94"/>
    <n v="95.5"/>
    <n v="60.57"/>
    <n v="420.66"/>
    <n v="34.78"/>
    <n v="11.66"/>
    <n v="6"/>
    <n v="0.06"/>
  </r>
  <r>
    <s v="TTK Prestige Ltd."/>
    <n v="517506"/>
    <s v="TTKPRESTIG"/>
    <s v="INE690A01028"/>
    <x v="10"/>
    <s v="Kitchenware &amp; Appliances"/>
    <d v="2022-09-05T00:00:00"/>
    <n v="983.3"/>
    <n v="2.81"/>
    <n v="744.7"/>
    <n v="1269.5999999999999"/>
    <n v="390.11"/>
    <n v="1269.5999999999999"/>
    <n v="390.11"/>
    <n v="1269.5999999999999"/>
    <n v="0"/>
    <n v="1269.5999999999999"/>
    <n v="13629.92"/>
    <n v="12551.32"/>
    <n v="7.33"/>
    <n v="10.83"/>
    <n v="17.420000000000002"/>
    <n v="12.62"/>
    <n v="20.95"/>
    <n v="13.24"/>
    <n v="13.45"/>
    <n v="41.9"/>
    <n v="44.81"/>
    <n v="7.7"/>
    <n v="7.12"/>
    <n v="3.74"/>
    <n v="9.41"/>
    <n v="0.61"/>
    <n v="25.34"/>
    <n v="4.62"/>
    <n v="46.33"/>
    <n v="23.63"/>
    <n v="128.52000000000001"/>
    <n v="21.23"/>
    <n v="16.37"/>
    <n v="6"/>
    <n v="0.23"/>
  </r>
  <r>
    <s v="Vaibhav Global Ltd."/>
    <n v="532156"/>
    <s v="VAIBHAVGBL"/>
    <s v="INE884A01027"/>
    <x v="10"/>
    <s v="Gems, Jewellery &amp; Accessories"/>
    <d v="2022-09-05T00:00:00"/>
    <n v="357.25"/>
    <n v="4.49"/>
    <n v="287.89999999999998"/>
    <n v="805"/>
    <n v="98"/>
    <n v="1057.7"/>
    <n v="98"/>
    <n v="1057.7"/>
    <n v="1.5"/>
    <n v="1057.7"/>
    <n v="5898.66"/>
    <n v="5549.24"/>
    <n v="15.6"/>
    <n v="17.25"/>
    <n v="5.63"/>
    <n v="-53.22"/>
    <n v="29.16"/>
    <n v="27.1"/>
    <n v="43.25"/>
    <n v="37.200000000000003"/>
    <n v="22.45"/>
    <n v="5.2"/>
    <n v="4.5599999999999996"/>
    <n v="3.53"/>
    <n v="2.0499999999999998"/>
    <n v="1.68"/>
    <n v="22.26"/>
    <n v="2.19"/>
    <n v="67.069999999999993"/>
    <n v="9.6300000000000008"/>
    <n v="68.91"/>
    <n v="5.37"/>
    <n v="-10.77"/>
    <n v="6"/>
    <n v="0.56000000000000005"/>
  </r>
  <r>
    <s v="Wipro Ltd."/>
    <n v="507685"/>
    <s v="WIPRO"/>
    <s v="INE075A01022"/>
    <x v="4"/>
    <s v="Software"/>
    <d v="2022-09-05T00:00:00"/>
    <n v="405.5"/>
    <n v="-0.54"/>
    <n v="391"/>
    <n v="739.85"/>
    <n v="159.4"/>
    <n v="739.85"/>
    <n v="159.4"/>
    <n v="739.85"/>
    <n v="28.47"/>
    <n v="739.85"/>
    <n v="222410.91"/>
    <n v="204292.93"/>
    <n v="-2.82"/>
    <n v="-6.89"/>
    <n v="-14.72"/>
    <n v="-38.1"/>
    <n v="16.559999999999999"/>
    <n v="12.71"/>
    <n v="11.53"/>
    <n v="19.260000000000002"/>
    <n v="18.95"/>
    <n v="3.3"/>
    <n v="3.02"/>
    <n v="8.49"/>
    <n v="3.1"/>
    <n v="1.48"/>
    <n v="11.16"/>
    <n v="2.7"/>
    <n v="20.07"/>
    <n v="21.06"/>
    <n v="122.95"/>
    <n v="20.21"/>
    <n v="17.61"/>
    <n v="6"/>
    <n v="0.45"/>
  </r>
  <r>
    <s v="Castrol India Ltd."/>
    <n v="500870"/>
    <s v="CASTROLIND"/>
    <s v="INE172A01027"/>
    <x v="5"/>
    <s v="Lubricants &amp; Grease"/>
    <d v="2022-09-05T00:00:00"/>
    <n v="113.55"/>
    <n v="-0.39"/>
    <n v="99.05"/>
    <n v="149.6"/>
    <n v="89.55"/>
    <n v="162.19999999999999"/>
    <n v="89.55"/>
    <n v="214.48"/>
    <n v="19.32"/>
    <n v="272"/>
    <n v="11231.48"/>
    <n v="9975.7900000000009"/>
    <n v="-0.92"/>
    <n v="-1.3"/>
    <n v="4.9400000000000004"/>
    <n v="-16.54"/>
    <n v="-1.88"/>
    <n v="-10.62"/>
    <n v="-2.21"/>
    <n v="13.88"/>
    <n v="18.38"/>
    <n v="6.26"/>
    <n v="9.2200000000000006"/>
    <n v="11.58"/>
    <n v="2.36"/>
    <n v="4.84"/>
    <n v="8.4499999999999993"/>
    <n v="2.42"/>
    <n v="17.82"/>
    <n v="8.18"/>
    <n v="18.14"/>
    <n v="6.37"/>
    <n v="5.81"/>
    <n v="5.5"/>
    <n v="0.24"/>
  </r>
  <r>
    <s v="Finolex Cables Ltd."/>
    <n v="500144"/>
    <s v="FINCABLES"/>
    <s v="INE235A01022"/>
    <x v="7"/>
    <s v="Wires &amp; cables"/>
    <d v="2022-09-05T00:00:00"/>
    <n v="462.2"/>
    <n v="0.8"/>
    <n v="343.5"/>
    <n v="608.65"/>
    <n v="162.4"/>
    <n v="608.65"/>
    <n v="162.4"/>
    <n v="757.9"/>
    <n v="15.2"/>
    <n v="757.9"/>
    <n v="7068.86"/>
    <n v="6446.83"/>
    <n v="3.5"/>
    <n v="8.6"/>
    <n v="16.690000000000001"/>
    <n v="-2.33"/>
    <n v="8.2200000000000006"/>
    <n v="-3.29"/>
    <n v="29.08"/>
    <n v="11.26"/>
    <n v="16.39"/>
    <n v="1.77"/>
    <n v="2.2000000000000002"/>
    <n v="8.99"/>
    <n v="-6.43"/>
    <n v="1.3"/>
    <n v="11.71"/>
    <n v="1.72"/>
    <n v="61.81"/>
    <n v="41.31"/>
    <n v="262.52"/>
    <n v="7.48"/>
    <n v="4.33"/>
    <n v="5.5"/>
    <n v="0.24"/>
  </r>
  <r>
    <s v="JK Paper Ltd."/>
    <n v="532162"/>
    <s v="JKPAPER"/>
    <s v="INE789E01012"/>
    <x v="2"/>
    <s v="Paper"/>
    <d v="2022-09-05T00:00:00"/>
    <n v="420.3"/>
    <n v="-0.5"/>
    <n v="192"/>
    <n v="449.95"/>
    <n v="62"/>
    <n v="449.95"/>
    <n v="62"/>
    <n v="449.95"/>
    <n v="13.4"/>
    <n v="449.95"/>
    <n v="7120.83"/>
    <n v="9598.7900000000009"/>
    <n v="1.35"/>
    <n v="7.82"/>
    <n v="24.55"/>
    <n v="71.97"/>
    <n v="60.37"/>
    <n v="32.92"/>
    <n v="28.27"/>
    <n v="10.16"/>
    <n v="8.19"/>
    <n v="2.1800000000000002"/>
    <n v="1.29"/>
    <n v="13.24"/>
    <n v="0.4"/>
    <n v="1.31"/>
    <n v="7.08"/>
    <n v="1.5"/>
    <n v="9.1999999999999993"/>
    <n v="41.36"/>
    <n v="192.46"/>
    <n v="45.67"/>
    <n v="-13.56"/>
    <n v="5.5"/>
    <n v="7.0000000000000007E-2"/>
  </r>
  <r>
    <s v="Voltas Ltd."/>
    <n v="500575"/>
    <s v="VOLTAS"/>
    <s v="INE226A01021"/>
    <x v="10"/>
    <s v="ACs &amp; Refrigerators"/>
    <d v="2022-09-05T00:00:00"/>
    <n v="987.25"/>
    <n v="1.62"/>
    <n v="922.55"/>
    <n v="1356.9"/>
    <n v="427.45"/>
    <n v="1356.9"/>
    <n v="427.45"/>
    <n v="1356.9"/>
    <n v="2.6"/>
    <n v="1356.9"/>
    <n v="32666.6"/>
    <n v="31511.919999999998"/>
    <n v="-1.98"/>
    <n v="-1.29"/>
    <n v="-2.96"/>
    <n v="-9.34"/>
    <n v="16.670000000000002"/>
    <n v="13.71"/>
    <n v="24.57"/>
    <n v="66.5"/>
    <n v="45.66"/>
    <n v="5.79"/>
    <n v="5.55"/>
    <n v="3.02"/>
    <n v="51.58"/>
    <n v="0.56000000000000005"/>
    <n v="36.479999999999997"/>
    <n v="3.71"/>
    <n v="55.91"/>
    <n v="14.84"/>
    <n v="170.45"/>
    <n v="17.66"/>
    <n v="13.64"/>
    <n v="5.5"/>
    <n v="0.27"/>
  </r>
  <r>
    <s v="Natco Pharma Ltd."/>
    <n v="524816"/>
    <s v="NATCOPHARM"/>
    <s v="INE987B01026"/>
    <x v="0"/>
    <s v="Drugs &amp; Pharma"/>
    <d v="2022-09-05T00:00:00"/>
    <n v="616.5"/>
    <n v="1.26"/>
    <n v="607"/>
    <n v="993.45"/>
    <n v="402.55"/>
    <n v="1189"/>
    <n v="402.55"/>
    <n v="1189"/>
    <n v="1.6"/>
    <n v="1189"/>
    <n v="11254.65"/>
    <n v="10961.18"/>
    <n v="-1.26"/>
    <n v="-17.850000000000001"/>
    <n v="-11.9"/>
    <n v="-37.57"/>
    <n v="4.34"/>
    <n v="-2.61"/>
    <n v="24.38"/>
    <n v="27.08"/>
    <n v="26.58"/>
    <n v="2.4500000000000002"/>
    <n v="3.74"/>
    <n v="5.71"/>
    <n v="-5.64"/>
    <n v="0.85"/>
    <n v="16.48"/>
    <n v="4.6500000000000004"/>
    <n v="37.67"/>
    <n v="22.75"/>
    <n v="251.1"/>
    <n v="16.37"/>
    <n v="5.16"/>
    <n v="5.25"/>
    <n v="0.38"/>
  </r>
  <r>
    <s v="ABB India Ltd."/>
    <n v="500002"/>
    <s v="ABB"/>
    <s v="INE117A01022"/>
    <x v="7"/>
    <s v="Switching Equipment"/>
    <d v="2022-09-05T00:00:00"/>
    <n v="3289.2"/>
    <n v="-2.37"/>
    <n v="1790"/>
    <n v="3446.3"/>
    <n v="722"/>
    <n v="3446.3"/>
    <n v="722"/>
    <n v="3446.3"/>
    <n v="29.27"/>
    <n v="3446.3"/>
    <n v="69715.740000000005"/>
    <n v="68657.570000000007"/>
    <n v="3.74"/>
    <n v="23.27"/>
    <n v="42.04"/>
    <n v="77.92"/>
    <n v="35.590000000000003"/>
    <n v="20.07"/>
    <n v="16.36"/>
    <n v="83.92"/>
    <n v="77.790000000000006"/>
    <n v="15.63"/>
    <n v="7.59"/>
    <n v="1.4"/>
    <n v="11.5"/>
    <n v="0.16"/>
    <n v="77.31"/>
    <n v="8.91"/>
    <n v="107.38"/>
    <n v="39.200000000000003"/>
    <n v="210.45"/>
    <n v="30.64"/>
    <n v="26.64"/>
    <n v="5.2"/>
    <n v="0.05"/>
  </r>
  <r>
    <s v="Dabur India Ltd."/>
    <n v="500096"/>
    <s v="DABUR"/>
    <s v="INE016A01026"/>
    <x v="2"/>
    <s v="Household &amp; Personal Products"/>
    <d v="2022-09-05T00:00:00"/>
    <n v="570.1"/>
    <n v="-0.11"/>
    <n v="482.25"/>
    <n v="658.95"/>
    <n v="385.05"/>
    <n v="658.95"/>
    <n v="298.7"/>
    <n v="658.95"/>
    <n v="5.17"/>
    <n v="658.95"/>
    <n v="101008.24"/>
    <n v="100575.21"/>
    <n v="-0.33"/>
    <n v="-0.66"/>
    <n v="10.93"/>
    <n v="-11.1"/>
    <n v="8.84"/>
    <n v="12.9"/>
    <n v="16.12"/>
    <n v="58.07"/>
    <n v="54.49"/>
    <n v="11.66"/>
    <n v="12.75"/>
    <n v="2.79"/>
    <n v="8.4"/>
    <n v="0.91"/>
    <n v="37.89"/>
    <n v="9.1"/>
    <n v="56.04"/>
    <n v="9.83"/>
    <n v="48.96"/>
    <n v="10.19"/>
    <n v="8.6300000000000008"/>
    <n v="5.2"/>
    <n v="0.13"/>
  </r>
  <r>
    <s v="Tata Steel Ltd."/>
    <n v="500470"/>
    <s v="TATASTEEL"/>
    <s v="INE081A01012"/>
    <x v="11"/>
    <s v="Finished Steel"/>
    <d v="2022-09-05T00:00:00"/>
    <n v="106.9"/>
    <n v="1.33"/>
    <n v="82.7"/>
    <n v="147.66999999999999"/>
    <n v="25.09"/>
    <n v="153.46"/>
    <n v="25.09"/>
    <n v="153.46"/>
    <n v="3.71"/>
    <n v="153.46"/>
    <n v="130667.91"/>
    <n v="173423.08"/>
    <n v="-0.42"/>
    <n v="-0.74"/>
    <n v="0.16"/>
    <n v="-25.95"/>
    <n v="46.61"/>
    <n v="11.66"/>
    <n v="11.92"/>
    <n v="3.35"/>
    <n v="6.01"/>
    <n v="1.08"/>
    <n v="1.1100000000000001"/>
    <n v="31.48"/>
    <n v="0.01"/>
    <n v="0.48"/>
    <n v="2.74"/>
    <n v="0.52"/>
    <n v="2.94"/>
    <n v="31.92"/>
    <n v="99.07"/>
    <n v="363.48"/>
    <n v="246.2"/>
    <n v="5.0999999999999996"/>
    <n v="0.28000000000000003"/>
  </r>
  <r>
    <s v="Adani Ports and Special Economic Zone Ltd."/>
    <n v="532921"/>
    <s v="ADANIPORTS"/>
    <s v="INE742F01042"/>
    <x v="9"/>
    <s v="Marine Port Services"/>
    <d v="2022-09-05T00:00:00"/>
    <n v="850.9"/>
    <n v="-0.12"/>
    <n v="651.95000000000005"/>
    <n v="924.65"/>
    <n v="203"/>
    <n v="924.65"/>
    <n v="203"/>
    <n v="924.65"/>
    <n v="50"/>
    <n v="924.65"/>
    <n v="179530.6"/>
    <n v="215091.54"/>
    <n v="1.58"/>
    <n v="5.41"/>
    <n v="15"/>
    <n v="12.72"/>
    <n v="32.67"/>
    <n v="17.2"/>
    <n v="21.99"/>
    <n v="39.72"/>
    <n v="21.91"/>
    <n v="4.58"/>
    <n v="3.63"/>
    <n v="4.6900000000000004"/>
    <n v="16.809999999999999"/>
    <n v="0.59"/>
    <n v="20.420000000000002"/>
    <n v="11.35"/>
    <n v="18.32"/>
    <n v="21.4"/>
    <n v="185.74"/>
    <n v="46.39"/>
    <n v="20.2"/>
    <n v="5"/>
    <n v="0.08"/>
  </r>
  <r>
    <s v="CCL Products (India) Ltd."/>
    <n v="519600"/>
    <s v="CCL"/>
    <s v="INE421D01022"/>
    <x v="2"/>
    <s v="Tea &amp; Coffee"/>
    <d v="2022-09-05T00:00:00"/>
    <n v="499.4"/>
    <n v="2.34"/>
    <n v="310"/>
    <n v="514.95000000000005"/>
    <n v="137"/>
    <n v="514.95000000000005"/>
    <n v="137"/>
    <n v="514.95000000000005"/>
    <n v="0.34"/>
    <n v="514.95000000000005"/>
    <n v="6643.41"/>
    <n v="7080.26"/>
    <n v="4.5999999999999996"/>
    <n v="13.94"/>
    <n v="38.47"/>
    <n v="23.4"/>
    <n v="28.85"/>
    <n v="12.04"/>
    <n v="34.590000000000003"/>
    <n v="31"/>
    <n v="21.88"/>
    <n v="5.0999999999999996"/>
    <n v="4.2"/>
    <n v="4.08"/>
    <n v="2.6"/>
    <n v="1"/>
    <n v="20.12"/>
    <n v="4.04"/>
    <n v="65.94"/>
    <n v="16.03"/>
    <n v="97.47"/>
    <n v="7.57"/>
    <n v="-10.09"/>
    <n v="5"/>
    <n v="0.03"/>
  </r>
  <r>
    <s v="Cipla Ltd."/>
    <n v="500087"/>
    <s v="CIPLA"/>
    <s v="INE059A01026"/>
    <x v="0"/>
    <s v="Drugs &amp; Pharma"/>
    <d v="2022-09-05T00:00:00"/>
    <n v="1025.6500000000001"/>
    <n v="0.99"/>
    <n v="850"/>
    <n v="1083.1500000000001"/>
    <n v="355.3"/>
    <n v="1083.1500000000001"/>
    <n v="355.3"/>
    <n v="1083.1500000000001"/>
    <n v="44.89"/>
    <n v="1083.1500000000001"/>
    <n v="82769.539999999994"/>
    <n v="78655.16"/>
    <n v="0.48"/>
    <n v="-1.8"/>
    <n v="6.73"/>
    <n v="8.98"/>
    <n v="29.58"/>
    <n v="12.8"/>
    <n v="10.45"/>
    <n v="33.200000000000003"/>
    <n v="31.3"/>
    <n v="3.84"/>
    <n v="3.57"/>
    <n v="4.96"/>
    <n v="1.86"/>
    <n v="0.49"/>
    <n v="16.84"/>
    <n v="3.86"/>
    <n v="24.89"/>
    <n v="30.84"/>
    <n v="266.47000000000003"/>
    <n v="41.22"/>
    <n v="33.869999999999997"/>
    <n v="5"/>
    <n v="0.05"/>
  </r>
  <r>
    <s v="Container Corporation Of India Ltd."/>
    <n v="531344"/>
    <s v="CONCOR"/>
    <s v="INE111A01025"/>
    <x v="9"/>
    <s v="Logistics"/>
    <d v="2022-09-05T00:00:00"/>
    <n v="669.15"/>
    <n v="-0.77"/>
    <n v="554"/>
    <n v="754.4"/>
    <n v="263.2"/>
    <n v="754.4"/>
    <n v="263.2"/>
    <n v="754.4"/>
    <n v="11.31"/>
    <n v="754.4"/>
    <n v="40792.26"/>
    <n v="38597.879999999997"/>
    <n v="-6.1"/>
    <n v="-1.52"/>
    <n v="4.13"/>
    <n v="-7.99"/>
    <n v="9.99"/>
    <n v="4.91"/>
    <n v="12.97"/>
    <n v="37.32"/>
    <n v="38.72"/>
    <n v="3.69"/>
    <n v="3.34"/>
    <n v="4.55"/>
    <n v="-2.91"/>
    <n v="1.35"/>
    <n v="18.86"/>
    <n v="5.21"/>
    <n v="39.64"/>
    <n v="17.940000000000001"/>
    <n v="181.35"/>
    <n v="16.89"/>
    <n v="9.67"/>
    <n v="5"/>
    <n v="0.11"/>
  </r>
  <r>
    <s v="HLE Glascoat Ltd."/>
    <n v="522215"/>
    <s v="HLEGLAS"/>
    <s v="INE461D01010"/>
    <x v="7"/>
    <s v="Chemical Machinery"/>
    <d v="2022-09-05T00:00:00"/>
    <n v="3889.55"/>
    <n v="-1.46"/>
    <n v="3000"/>
    <n v="7550"/>
    <n v="180"/>
    <n v="7549"/>
    <n v="145.19999999999999"/>
    <n v="7549"/>
    <n v="7.87"/>
    <n v="7550"/>
    <n v="5310.44"/>
    <n v="5554.81"/>
    <n v="11.75"/>
    <n v="11.29"/>
    <n v="12.43"/>
    <n v="-19.07"/>
    <m/>
    <m/>
    <m/>
    <n v="89.43"/>
    <n v="47.47"/>
    <n v="19.850000000000001"/>
    <n v="12.42"/>
    <n v="2.19"/>
    <n v="1.0900000000000001"/>
    <n v="0.13"/>
    <n v="44.65"/>
    <n v="7.25"/>
    <n v="515.58000000000004"/>
    <n v="43.54"/>
    <n v="196.13"/>
    <n v="7.54"/>
    <n v="-52.86"/>
    <n v="5"/>
    <n v="0.48"/>
  </r>
  <r>
    <s v="ICICI Bank Ltd."/>
    <n v="532174"/>
    <s v="ICICIBANK"/>
    <s v="INE090A01021"/>
    <x v="6"/>
    <s v="Banking"/>
    <d v="2022-09-05T00:00:00"/>
    <n v="882.45"/>
    <n v="1.1499999999999999"/>
    <n v="643"/>
    <n v="890.75"/>
    <n v="268.3"/>
    <n v="890.75"/>
    <n v="255"/>
    <n v="890.75"/>
    <n v="11.82"/>
    <n v="890.75"/>
    <n v="614335.12"/>
    <n v="585848.54"/>
    <n v="1.33"/>
    <n v="7.58"/>
    <n v="18.559999999999999"/>
    <n v="21.83"/>
    <n v="30.45"/>
    <n v="24.32"/>
    <n v="18.190000000000001"/>
    <n v="22.15"/>
    <n v="25.3"/>
    <n v="3.3"/>
    <n v="2.4700000000000002"/>
    <n v="17.649999999999999"/>
    <n v="1.41"/>
    <n v="0.56999999999999995"/>
    <n v="13.04"/>
    <n v="6.21"/>
    <n v="10.57"/>
    <n v="39.83"/>
    <n v="267.24"/>
    <n v="83.63"/>
    <n v="61.77"/>
    <n v="5"/>
    <n v="0.01"/>
  </r>
  <r>
    <s v="JK Lakshmi Cement Ltd."/>
    <n v="500380"/>
    <s v="JKLAKSHMI"/>
    <s v="INE786A01032"/>
    <x v="8"/>
    <s v="Cement"/>
    <d v="2022-09-05T00:00:00"/>
    <n v="468.05"/>
    <n v="-0.56999999999999995"/>
    <n v="366.25"/>
    <n v="747.6"/>
    <n v="179.75"/>
    <n v="816"/>
    <n v="179.75"/>
    <n v="816"/>
    <n v="4.33"/>
    <n v="816"/>
    <n v="5507.55"/>
    <n v="6183.04"/>
    <n v="-2.81"/>
    <n v="2.02"/>
    <n v="10.039999999999999"/>
    <n v="-33.880000000000003"/>
    <n v="13.27"/>
    <n v="1.71"/>
    <n v="17.329999999999998"/>
    <n v="12.41"/>
    <n v="17.09"/>
    <n v="2.1"/>
    <n v="2.46"/>
    <n v="13.66"/>
    <n v="0.31"/>
    <n v="1.07"/>
    <n v="6.14"/>
    <n v="0.96"/>
    <n v="8.1"/>
    <n v="37.68"/>
    <n v="222.51"/>
    <n v="57.78"/>
    <n v="14.59"/>
    <n v="5"/>
    <n v="0.37"/>
  </r>
  <r>
    <s v="Jubilant Pharmova Ltd."/>
    <n v="530019"/>
    <s v="JUBLPHARMA"/>
    <s v="INE700A01033"/>
    <x v="0"/>
    <s v="Drugs &amp; Pharma"/>
    <d v="2022-09-05T00:00:00"/>
    <n v="328.3"/>
    <n v="-1.22"/>
    <n v="281.8"/>
    <n v="655.5"/>
    <n v="230"/>
    <n v="1046.95"/>
    <n v="230"/>
    <n v="1046.95"/>
    <n v="3.46"/>
    <n v="1046.95"/>
    <n v="5256.28"/>
    <n v="7207.16"/>
    <n v="-2.6"/>
    <n v="-7.35"/>
    <n v="-16.39"/>
    <n v="-49.21"/>
    <n v="-9.57"/>
    <n v="-13.89"/>
    <n v="6.22"/>
    <n v="17.5"/>
    <n v="14.23"/>
    <n v="0.98"/>
    <n v="2.02"/>
    <n v="8.69"/>
    <n v="-1.51"/>
    <n v="1.53"/>
    <n v="7.26"/>
    <n v="0.89"/>
    <n v="2.95"/>
    <n v="18.86"/>
    <n v="336.86"/>
    <n v="112.1"/>
    <n v="46.28"/>
    <n v="5"/>
    <n v="0.5"/>
  </r>
  <r>
    <s v="PCBL Ltd."/>
    <n v="506590"/>
    <s v="PCBL"/>
    <s v="INE602A01031"/>
    <x v="5"/>
    <s v="Carbon Black"/>
    <d v="2022-09-05T00:00:00"/>
    <n v="144.44999999999999"/>
    <n v="1.8"/>
    <n v="89"/>
    <n v="147"/>
    <n v="27.05"/>
    <n v="147"/>
    <n v="27.05"/>
    <n v="159.49"/>
    <n v="0"/>
    <n v="159.49"/>
    <n v="5452.45"/>
    <n v="5549.21"/>
    <n v="14.64"/>
    <n v="17.920000000000002"/>
    <n v="35.44"/>
    <n v="19.04"/>
    <n v="37.93"/>
    <n v="15.2"/>
    <n v="32.119999999999997"/>
    <n v="12.16"/>
    <n v="9.89"/>
    <n v="1.99"/>
    <n v="1.66"/>
    <n v="11.13"/>
    <n v="0.28000000000000003"/>
    <n v="1.73"/>
    <n v="7.69"/>
    <n v="1.1200000000000001"/>
    <n v="18.77"/>
    <n v="11.86"/>
    <n v="72.599999999999994"/>
    <n v="15.39"/>
    <n v="-1.24"/>
    <n v="5"/>
    <n v="0.02"/>
  </r>
  <r>
    <s v="Route Mobile Ltd."/>
    <n v="543228"/>
    <s v="ROUTE"/>
    <s v="INE450U01017"/>
    <x v="4"/>
    <s v="Software"/>
    <d v="2022-09-05T00:00:00"/>
    <n v="1444.2"/>
    <n v="0.51"/>
    <n v="1052"/>
    <n v="2389"/>
    <m/>
    <m/>
    <m/>
    <m/>
    <n v="625"/>
    <n v="2389"/>
    <n v="8969.68"/>
    <n v="7898.46"/>
    <n v="-7.72"/>
    <n v="-0.11"/>
    <n v="2.85"/>
    <n v="-27.69"/>
    <m/>
    <m/>
    <m/>
    <n v="44.02"/>
    <n v="63.86"/>
    <n v="5.2"/>
    <n v="6.13"/>
    <n v="3.41"/>
    <n v="0.9"/>
    <n v="0.35"/>
    <n v="27.4"/>
    <n v="3.81"/>
    <n v="66.66"/>
    <n v="32.82"/>
    <n v="277.64"/>
    <n v="21.4"/>
    <n v="19.96"/>
    <n v="5"/>
    <n v="0.4"/>
  </r>
  <r>
    <s v="Sudarshan Chemical Industries Ltd."/>
    <n v="506655"/>
    <s v="SUDARSCHEM"/>
    <s v="INE659A01023"/>
    <x v="5"/>
    <s v="Dyes &amp; Pigments"/>
    <d v="2022-09-05T00:00:00"/>
    <n v="462.85"/>
    <n v="-0.6"/>
    <n v="402"/>
    <n v="714.9"/>
    <n v="286.25"/>
    <n v="794"/>
    <n v="286.25"/>
    <n v="794"/>
    <n v="0"/>
    <n v="794"/>
    <n v="3204.18"/>
    <n v="4005.63"/>
    <n v="2.04"/>
    <n v="-3.04"/>
    <n v="0.54"/>
    <n v="-30.03"/>
    <n v="13.69"/>
    <n v="4.3499999999999996"/>
    <n v="25.76"/>
    <n v="28.91"/>
    <n v="26.69"/>
    <n v="3.82"/>
    <n v="4.93"/>
    <n v="4.3099999999999996"/>
    <n v="5.67"/>
    <n v="1.08"/>
    <n v="15.44"/>
    <n v="1.42"/>
    <n v="17.989999999999998"/>
    <n v="16.02"/>
    <n v="121.05"/>
    <n v="25.73"/>
    <n v="-21.85"/>
    <n v="5"/>
    <n v="0.35"/>
  </r>
  <r>
    <s v="Sun TV Network Ltd."/>
    <n v="532733"/>
    <s v="SUNTV"/>
    <s v="INE424H01027"/>
    <x v="9"/>
    <s v="Media &amp; Entertainment"/>
    <d v="2022-09-05T00:00:00"/>
    <n v="510.6"/>
    <n v="-1.55"/>
    <n v="402.55"/>
    <n v="612"/>
    <n v="259.55"/>
    <n v="612"/>
    <n v="259.55"/>
    <n v="1097.8"/>
    <n v="122.15"/>
    <n v="1849"/>
    <n v="20155.46"/>
    <n v="16951.849999999999"/>
    <n v="0.7"/>
    <n v="8.58"/>
    <n v="18.37"/>
    <n v="4.08"/>
    <n v="5.94"/>
    <n v="-8.76"/>
    <n v="5.63"/>
    <n v="11.38"/>
    <n v="14.07"/>
    <n v="2.33"/>
    <n v="3.05"/>
    <n v="16"/>
    <n v="1"/>
    <n v="2.69"/>
    <n v="5.9"/>
    <n v="5.0599999999999996"/>
    <n v="13.77"/>
    <n v="44.93"/>
    <n v="219.57"/>
    <n v="37.159999999999997"/>
    <n v="39.6"/>
    <n v="5"/>
    <n v="0.17"/>
  </r>
  <r>
    <s v="Suven Pharmaceuticals Ltd."/>
    <n v="543064"/>
    <s v="SUVENPHAR"/>
    <s v="INE03QK01018"/>
    <x v="0"/>
    <s v="Drugs &amp; Pharma"/>
    <d v="2022-09-05T00:00:00"/>
    <n v="493.25"/>
    <n v="0.41"/>
    <n v="425.7"/>
    <n v="631.75"/>
    <m/>
    <m/>
    <m/>
    <m/>
    <n v="87.05"/>
    <n v="631.75"/>
    <n v="12600.97"/>
    <n v="12058.55"/>
    <n v="10.46"/>
    <n v="5.44"/>
    <n v="0.35"/>
    <n v="-5.9"/>
    <m/>
    <m/>
    <m/>
    <n v="27.62"/>
    <n v="31.32"/>
    <n v="7.71"/>
    <n v="9.2100000000000009"/>
    <n v="6.32"/>
    <n v="0.66"/>
    <n v="1.01"/>
    <n v="16.899999999999999"/>
    <n v="9.0299999999999994"/>
    <n v="38.18"/>
    <n v="17.920000000000002"/>
    <n v="64.22"/>
    <n v="12.96"/>
    <n v="7.14"/>
    <n v="5"/>
    <n v="0.22"/>
  </r>
  <r>
    <s v="Welspun Corp Ltd."/>
    <n v="532144"/>
    <s v="WELCORP"/>
    <s v="INE191B01025"/>
    <x v="11"/>
    <s v="Steel Tubes &amp; Pipes"/>
    <d v="2022-09-05T00:00:00"/>
    <n v="254.1"/>
    <n v="5.3"/>
    <n v="116.55"/>
    <n v="255.5"/>
    <n v="55"/>
    <n v="255.5"/>
    <n v="55"/>
    <n v="255.5"/>
    <n v="4.3600000000000003"/>
    <n v="539"/>
    <n v="6649"/>
    <n v="6144.96"/>
    <n v="11.03"/>
    <n v="15.13"/>
    <n v="13.01"/>
    <n v="116.81"/>
    <n v="27.79"/>
    <n v="12.81"/>
    <n v="10.46"/>
    <n v="17.12"/>
    <n v="12.46"/>
    <n v="1.51"/>
    <n v="1.1499999999999999"/>
    <n v="20.07"/>
    <n v="0.84"/>
    <n v="1.97"/>
    <n v="6.47"/>
    <n v="1.1499999999999999"/>
    <n v="30.43"/>
    <n v="14.85"/>
    <n v="168.79"/>
    <n v="8.3699999999999992"/>
    <n v="-15.32"/>
    <n v="5"/>
    <n v="0.01"/>
  </r>
  <r>
    <s v="Whirlpool Of India Ltd."/>
    <n v="500238"/>
    <s v="WHIRLPOOL"/>
    <s v="INE716A01013"/>
    <x v="10"/>
    <s v="ACs &amp; Refrigerators"/>
    <d v="2022-09-05T00:00:00"/>
    <n v="1790.95"/>
    <n v="-0.14000000000000001"/>
    <n v="1365.1"/>
    <n v="2550"/>
    <n v="1343"/>
    <n v="2787"/>
    <n v="1172.6500000000001"/>
    <n v="2787"/>
    <n v="10.1"/>
    <n v="2787"/>
    <n v="22722.11"/>
    <n v="21148.77"/>
    <n v="-1.41"/>
    <n v="0.08"/>
    <n v="9.5299999999999994"/>
    <n v="-17.989999999999998"/>
    <n v="3.27"/>
    <n v="8.67"/>
    <n v="21.35"/>
    <n v="36.270000000000003"/>
    <n v="55.49"/>
    <n v="6.7"/>
    <n v="10.039999999999999"/>
    <n v="2.34"/>
    <n v="-5.65"/>
    <n v="0.28000000000000003"/>
    <n v="36.909999999999997"/>
    <n v="3.28"/>
    <n v="232.4"/>
    <n v="49.23"/>
    <n v="266.58"/>
    <n v="7.71"/>
    <n v="23.67"/>
    <n v="5"/>
    <n v="0.3"/>
  </r>
  <r>
    <s v="Zensar Technologies Ltd."/>
    <n v="504067"/>
    <s v="ZENSARTECH"/>
    <s v="INE520A01027"/>
    <x v="4"/>
    <s v="Software"/>
    <d v="2022-09-05T00:00:00"/>
    <n v="230.75"/>
    <n v="0.2"/>
    <n v="221.75"/>
    <n v="587"/>
    <n v="63.7"/>
    <n v="587"/>
    <n v="63.7"/>
    <n v="587"/>
    <n v="3.35"/>
    <n v="587"/>
    <n v="5223.34"/>
    <n v="4193.6499999999996"/>
    <n v="-0.92"/>
    <n v="-6.47"/>
    <n v="-25.13"/>
    <n v="-47.95"/>
    <n v="1.57"/>
    <n v="8.01"/>
    <n v="16.329999999999998"/>
    <n v="13.39"/>
    <n v="18.55"/>
    <n v="1.91"/>
    <n v="2.62"/>
    <n v="16.89"/>
    <n v="1.01"/>
    <n v="2.17"/>
    <n v="5.51"/>
    <n v="1.1599999999999999"/>
    <n v="15.61"/>
    <n v="17.25"/>
    <n v="121.02"/>
    <n v="14.81"/>
    <n v="13.58"/>
    <n v="5"/>
    <n v="0.61"/>
  </r>
  <r>
    <s v="Zydus Wellness Ltd."/>
    <n v="531335"/>
    <s v="ZYDUSWELL"/>
    <s v="INE768C01010"/>
    <x v="2"/>
    <s v="Food Processing"/>
    <d v="2022-09-05T00:00:00"/>
    <n v="1634"/>
    <n v="0.64"/>
    <n v="1430"/>
    <n v="2476.85"/>
    <n v="1070"/>
    <n v="2476.85"/>
    <n v="863"/>
    <n v="2476.85"/>
    <n v="2.92"/>
    <n v="2476.85"/>
    <n v="10518.39"/>
    <n v="10523.95"/>
    <n v="1.76"/>
    <n v="1.4"/>
    <n v="4.62"/>
    <n v="-28.99"/>
    <n v="-0.69"/>
    <n v="13.58"/>
    <n v="15.28"/>
    <n v="33.380000000000003"/>
    <n v="46.83"/>
    <n v="2.11"/>
    <n v="2.69"/>
    <n v="3.25"/>
    <n v="1.49"/>
    <n v="0.31"/>
    <n v="29.04"/>
    <n v="5.0199999999999996"/>
    <n v="44.41"/>
    <n v="49.52"/>
    <n v="782.79"/>
    <n v="37.22"/>
    <n v="23.69"/>
    <n v="5"/>
    <n v="0.34"/>
  </r>
  <r>
    <s v="Shyam Metalics and Energy Ltd,"/>
    <n v="543299"/>
    <s v="SHYAMMETL"/>
    <s v="INE810G01011"/>
    <x v="11"/>
    <s v="Other Metal Products"/>
    <d v="2022-09-05T00:00:00"/>
    <n v="298.85000000000002"/>
    <n v="1.32"/>
    <n v="273.10000000000002"/>
    <n v="417.75"/>
    <m/>
    <m/>
    <m/>
    <m/>
    <n v="273"/>
    <n v="461.15"/>
    <n v="7601.4"/>
    <n v="7052.09"/>
    <n v="-0.75"/>
    <n v="-0.68"/>
    <n v="-2.73"/>
    <n v="-24.36"/>
    <m/>
    <m/>
    <m/>
    <n v="4.5199999999999996"/>
    <n v="5.46"/>
    <n v="1.22"/>
    <n v="1.55"/>
    <n v="33.15"/>
    <n v="0.12"/>
    <n v="1.66"/>
    <n v="2.72"/>
    <n v="0.68"/>
    <n v="4.5"/>
    <n v="65.92"/>
    <n v="244.96"/>
    <n v="66.239999999999995"/>
    <n v="23.55"/>
    <n v="4.95"/>
    <n v="0.28000000000000003"/>
  </r>
  <r>
    <s v="Amara Raja Batteries Ltd."/>
    <n v="500008"/>
    <s v="AMARAJABAT"/>
    <s v="INE885A01032"/>
    <x v="7"/>
    <s v="Storage Batteries"/>
    <d v="2022-09-05T00:00:00"/>
    <n v="539.5"/>
    <n v="5.77"/>
    <n v="438.05"/>
    <n v="781.6"/>
    <n v="348.55"/>
    <n v="1025.55"/>
    <n v="348.55"/>
    <n v="1025.55"/>
    <n v="3.07"/>
    <n v="1132"/>
    <n v="9215.33"/>
    <n v="8646.83"/>
    <n v="4.37"/>
    <n v="6.76"/>
    <n v="7.71"/>
    <n v="-25.24"/>
    <n v="-4.67"/>
    <n v="-7.29"/>
    <n v="11.18"/>
    <n v="17.71"/>
    <n v="21.9"/>
    <n v="1.97"/>
    <n v="3.37"/>
    <n v="8.6999999999999993"/>
    <n v="13.28"/>
    <n v="0.83"/>
    <n v="7.76"/>
    <n v="0.98"/>
    <n v="14.55"/>
    <n v="30.47"/>
    <n v="274.25"/>
    <n v="37.08"/>
    <n v="-5.52"/>
    <n v="4.5"/>
    <n v="0.31"/>
  </r>
  <r>
    <s v="Bharat Electronics Ltd."/>
    <n v="500049"/>
    <s v="BEL"/>
    <s v="INE263A01024"/>
    <x v="7"/>
    <s v="Electronic Equipment"/>
    <d v="2022-09-05T00:00:00"/>
    <n v="327.9"/>
    <n v="1.03"/>
    <n v="183.45"/>
    <n v="329.7"/>
    <n v="56"/>
    <n v="329.7"/>
    <n v="56"/>
    <n v="329.7"/>
    <n v="1.27"/>
    <n v="329.7"/>
    <n v="79895.88"/>
    <n v="71515.88"/>
    <n v="7.38"/>
    <n v="15.4"/>
    <n v="35.36"/>
    <n v="65.11"/>
    <n v="45.48"/>
    <n v="13.48"/>
    <n v="24.18"/>
    <n v="29.15"/>
    <n v="17.28"/>
    <n v="6.32"/>
    <n v="3.05"/>
    <n v="5.43"/>
    <n v="3.08"/>
    <n v="1.37"/>
    <n v="17.61"/>
    <n v="4.8099999999999996"/>
    <n v="18.989999999999998"/>
    <n v="11.25"/>
    <n v="51.88"/>
    <n v="17.27"/>
    <n v="15.33"/>
    <n v="4.5"/>
    <n v="0.01"/>
  </r>
  <r>
    <s v="Birlasoft Ltd."/>
    <n v="532400"/>
    <s v="BSOFT"/>
    <s v="INE836A01035"/>
    <x v="4"/>
    <s v="Software"/>
    <d v="2022-09-05T00:00:00"/>
    <n v="322.5"/>
    <n v="0.48"/>
    <n v="306.14999999999998"/>
    <n v="585.85"/>
    <n v="46.7"/>
    <n v="585.85"/>
    <n v="46.7"/>
    <n v="585.85"/>
    <n v="0.65"/>
    <n v="585.85"/>
    <n v="9027.3700000000008"/>
    <n v="7813.68"/>
    <n v="0.26"/>
    <n v="-7.9"/>
    <n v="-15.45"/>
    <n v="-22.23"/>
    <n v="71.040000000000006"/>
    <n v="22.43"/>
    <n v="9.49"/>
    <n v="19.18"/>
    <n v="19.53"/>
    <n v="3.34"/>
    <n v="2.61"/>
    <n v="8.93"/>
    <n v="1.32"/>
    <n v="1.4"/>
    <n v="10.87"/>
    <n v="2.08"/>
    <n v="32.159999999999997"/>
    <n v="16.809999999999999"/>
    <n v="96.57"/>
    <n v="10.039999999999999"/>
    <n v="7.87"/>
    <n v="4.5"/>
    <n v="0.45"/>
  </r>
  <r>
    <s v="CESC Ltd."/>
    <n v="500084"/>
    <s v="CESC"/>
    <s v="INE486A01021"/>
    <x v="12"/>
    <s v="Electricity Generation"/>
    <d v="2022-09-05T00:00:00"/>
    <n v="81.25"/>
    <n v="1.56"/>
    <n v="68"/>
    <n v="102.45"/>
    <n v="36.53"/>
    <n v="102.45"/>
    <n v="36.53"/>
    <n v="119"/>
    <n v="0.9"/>
    <n v="119"/>
    <n v="10770.26"/>
    <n v="21742.21"/>
    <n v="1.63"/>
    <n v="1.69"/>
    <n v="2.52"/>
    <n v="-2.04"/>
    <n v="2.52"/>
    <n v="-4.74"/>
    <n v="10.38"/>
    <n v="7.83"/>
    <n v="8.4700000000000006"/>
    <n v="1.01"/>
    <n v="0.96"/>
    <n v="15"/>
    <n v="0.6"/>
    <n v="5.55"/>
    <n v="5.61"/>
    <n v="0.8"/>
    <n v="4.3099999999999996"/>
    <n v="10.37"/>
    <n v="80.67"/>
    <n v="18.850000000000001"/>
    <n v="4.3"/>
    <n v="4.5"/>
    <n v="0.21"/>
  </r>
  <r>
    <s v="EPL Ltd."/>
    <n v="500135"/>
    <s v="EPL"/>
    <s v="INE255A01020"/>
    <x v="8"/>
    <s v="Packaging &amp; Containers"/>
    <d v="2022-09-05T00:00:00"/>
    <n v="171.5"/>
    <n v="0.88"/>
    <n v="147.15"/>
    <n v="259.2"/>
    <n v="100.95"/>
    <n v="318.75"/>
    <n v="78.75"/>
    <n v="318.75"/>
    <n v="4.75"/>
    <n v="318.75"/>
    <n v="5417.18"/>
    <n v="5831.14"/>
    <n v="3.31"/>
    <n v="3.41"/>
    <n v="1.03"/>
    <n v="-28.45"/>
    <n v="17.79"/>
    <n v="5.38"/>
    <n v="26.99"/>
    <n v="28.61"/>
    <n v="25.82"/>
    <n v="2.95"/>
    <n v="3.43"/>
    <n v="5.51"/>
    <n v="19.29"/>
    <n v="2.5299999999999998"/>
    <n v="10.27"/>
    <n v="1.56"/>
    <n v="17.38"/>
    <n v="6.01"/>
    <n v="58.22"/>
    <n v="9.86"/>
    <n v="-0.53"/>
    <n v="4.3"/>
    <n v="0.34"/>
  </r>
  <r>
    <s v="Praj Industries Ltd."/>
    <n v="522205"/>
    <s v="PRAJIND"/>
    <s v="INE074A01025"/>
    <x v="7"/>
    <s v="Industrial Machinery"/>
    <d v="2022-09-05T00:00:00"/>
    <n v="414.4"/>
    <n v="-1.77"/>
    <n v="289.05"/>
    <n v="448.25"/>
    <n v="43"/>
    <n v="448.25"/>
    <n v="43"/>
    <n v="448.25"/>
    <n v="0.15"/>
    <n v="448.25"/>
    <n v="7611.41"/>
    <n v="7208.15"/>
    <n v="6.27"/>
    <n v="6.61"/>
    <n v="24.11"/>
    <n v="22.46"/>
    <n v="56.03"/>
    <n v="43.93"/>
    <n v="24.82"/>
    <n v="44.94"/>
    <n v="42.18"/>
    <n v="7.97"/>
    <n v="2.94"/>
    <n v="3.84"/>
    <n v="1.37"/>
    <n v="1.01"/>
    <n v="28.2"/>
    <n v="2.84"/>
    <n v="43.56"/>
    <n v="9.2200000000000006"/>
    <n v="51.94"/>
    <n v="9.51"/>
    <n v="8.91"/>
    <n v="4.2"/>
    <n v="0.08"/>
  </r>
  <r>
    <s v="Bajaj Finserv Ltd."/>
    <n v="532978"/>
    <s v="BAJAJFINSV"/>
    <s v="INE918I01018"/>
    <x v="6"/>
    <s v="Misc. Fin.services"/>
    <d v="2022-09-05T00:00:00"/>
    <n v="17376.099999999999"/>
    <n v="0.27"/>
    <n v="10727.2"/>
    <n v="19325"/>
    <n v="3985.3"/>
    <n v="19325"/>
    <n v="3985.3"/>
    <n v="19325"/>
    <n v="86.6"/>
    <n v="19325"/>
    <n v="276760.96000000002"/>
    <n v="424736.21"/>
    <n v="6.69"/>
    <n v="14.43"/>
    <n v="36.909999999999997"/>
    <n v="3.83"/>
    <n v="35.25"/>
    <n v="26.44"/>
    <n v="36.18"/>
    <n v="54.99"/>
    <n v="38.25"/>
    <n v="6.52"/>
    <n v="4.72"/>
    <n v="5.54"/>
    <n v="2.52"/>
    <n v="0.02"/>
    <n v="18.03"/>
    <n v="7.75"/>
    <n v="-8.2200000000000006"/>
    <n v="316.01"/>
    <n v="2664.96"/>
    <n v="-2115.75"/>
    <n v="-2183.61"/>
    <n v="4"/>
    <n v="0.1"/>
  </r>
  <r>
    <s v="Century Textiles &amp; Industries Ltd."/>
    <n v="500040"/>
    <s v="CENTURYTEX"/>
    <s v="INE055A01016"/>
    <x v="2"/>
    <s v="Paper"/>
    <d v="2022-09-05T00:00:00"/>
    <n v="884.1"/>
    <n v="3.88"/>
    <n v="685.7"/>
    <n v="1025"/>
    <n v="218.6"/>
    <n v="1025"/>
    <n v="218.6"/>
    <n v="1471.85"/>
    <n v="20.55"/>
    <n v="1471.85"/>
    <n v="9875.02"/>
    <n v="10566.63"/>
    <n v="3.42"/>
    <n v="4.3099999999999996"/>
    <n v="-0.56000000000000005"/>
    <n v="4.09"/>
    <n v="1.68"/>
    <n v="-6.59"/>
    <n v="10.54"/>
    <n v="51.72"/>
    <n v="27.24"/>
    <n v="2.63"/>
    <n v="2.5499999999999998"/>
    <n v="2.93"/>
    <n v="11.53"/>
    <n v="0.45"/>
    <n v="20.56"/>
    <n v="2.2400000000000002"/>
    <n v="-193.14"/>
    <n v="17.12"/>
    <n v="337.01"/>
    <n v="-4.58"/>
    <n v="-13.17"/>
    <n v="4"/>
    <n v="0.14000000000000001"/>
  </r>
  <r>
    <s v="Finolex Industries Ltd."/>
    <n v="500940"/>
    <s v="FINPIPE"/>
    <s v="INE183A01024"/>
    <x v="8"/>
    <s v="Plastic Tubes &amp; Pipes"/>
    <d v="2022-09-05T00:00:00"/>
    <n v="151.94999999999999"/>
    <n v="3.23"/>
    <n v="125"/>
    <n v="268"/>
    <n v="56.6"/>
    <n v="268"/>
    <n v="56.6"/>
    <n v="268"/>
    <n v="2.34"/>
    <n v="268"/>
    <n v="9428.15"/>
    <n v="7790.3"/>
    <n v="4.54"/>
    <n v="11.65"/>
    <n v="-5.59"/>
    <n v="-11.22"/>
    <n v="14.85"/>
    <n v="4.54"/>
    <n v="29.42"/>
    <n v="9.3699999999999992"/>
    <n v="17.79"/>
    <n v="2.34"/>
    <n v="2.9"/>
    <n v="12.95"/>
    <n v="0.38"/>
    <n v="2.63"/>
    <n v="7.55"/>
    <n v="1.93"/>
    <n v="15.16"/>
    <n v="16.2"/>
    <n v="64.92"/>
    <n v="10.02"/>
    <n v="15.73"/>
    <n v="4"/>
    <n v="0.43"/>
  </r>
  <r>
    <s v="Gujarat Pipavav Port Ltd"/>
    <n v="533248"/>
    <s v="GPPL"/>
    <s v="INE517F01014"/>
    <x v="9"/>
    <s v="Marine Port Services"/>
    <d v="2022-09-05T00:00:00"/>
    <n v="86.85"/>
    <n v="-0.06"/>
    <n v="70.3"/>
    <n v="119"/>
    <n v="45.5"/>
    <n v="124.3"/>
    <n v="45.5"/>
    <n v="168.4"/>
    <n v="41"/>
    <n v="262"/>
    <n v="4201.09"/>
    <n v="3342.89"/>
    <n v="1.1100000000000001"/>
    <n v="7.29"/>
    <n v="9.0399999999999991"/>
    <n v="-14.56"/>
    <n v="3.06"/>
    <n v="-7.69"/>
    <n v="5.6"/>
    <n v="18.760000000000002"/>
    <n v="21.44"/>
    <n v="1.83"/>
    <n v="2.06"/>
    <n v="11.13"/>
    <n v="-3.97"/>
    <n v="4.5999999999999996"/>
    <n v="7.14"/>
    <n v="5.3"/>
    <n v="11.05"/>
    <n v="4.63"/>
    <n v="47.6"/>
    <n v="7.87"/>
    <n v="6.3"/>
    <n v="4"/>
    <n v="0.27"/>
  </r>
  <r>
    <s v="Hindalco Industries Ltd."/>
    <n v="500440"/>
    <s v="HINDALCO"/>
    <s v="INE038A01020"/>
    <x v="11"/>
    <s v="Aluminium"/>
    <d v="2022-09-05T00:00:00"/>
    <n v="429.3"/>
    <n v="3.47"/>
    <n v="308.95"/>
    <n v="636"/>
    <n v="84.9"/>
    <n v="636"/>
    <n v="84.9"/>
    <n v="636"/>
    <n v="36.75"/>
    <n v="636"/>
    <n v="96471.23"/>
    <n v="136082.29999999999"/>
    <n v="-2.44"/>
    <n v="1.8"/>
    <n v="5.54"/>
    <n v="-6.94"/>
    <n v="33.200000000000003"/>
    <n v="12.11"/>
    <n v="15.27"/>
    <n v="6.41"/>
    <n v="24.73"/>
    <n v="1.17"/>
    <n v="1.03"/>
    <n v="18.61"/>
    <n v="0.13"/>
    <n v="0.93"/>
    <n v="4.3"/>
    <n v="0.46"/>
    <n v="5.73"/>
    <n v="67.03"/>
    <n v="366.83"/>
    <n v="75.849999999999994"/>
    <n v="28.68"/>
    <n v="4"/>
    <n v="0.33"/>
  </r>
  <r>
    <s v="Ipca Laboratories Ltd."/>
    <n v="524494"/>
    <s v="IPCALAB"/>
    <s v="INE571A01038"/>
    <x v="0"/>
    <s v="Drugs &amp; Pharma"/>
    <d v="2022-09-05T00:00:00"/>
    <n v="886.35"/>
    <n v="-0.39"/>
    <n v="831.05"/>
    <n v="1383.55"/>
    <n v="422.1"/>
    <n v="1383.55"/>
    <n v="207.75"/>
    <n v="1383.55"/>
    <n v="2.75"/>
    <n v="1383.55"/>
    <n v="22487.07"/>
    <n v="21994.45"/>
    <n v="-2.59"/>
    <n v="-13.52"/>
    <n v="2.93"/>
    <n v="-30.11"/>
    <n v="22.77"/>
    <n v="33.6"/>
    <n v="14.93"/>
    <n v="31.22"/>
    <n v="28"/>
    <n v="3.99"/>
    <n v="4.5"/>
    <n v="4.83"/>
    <n v="0.89"/>
    <n v="0.45"/>
    <n v="17.89"/>
    <n v="3.84"/>
    <n v="26.27"/>
    <n v="28.4"/>
    <n v="222.32"/>
    <n v="33.74"/>
    <n v="15.44"/>
    <n v="4"/>
    <n v="0.36"/>
  </r>
  <r>
    <s v="KEC International Ltd."/>
    <n v="532714"/>
    <s v="KEC"/>
    <s v="INE389H01022"/>
    <x v="7"/>
    <s v="Power Projects"/>
    <d v="2022-09-05T00:00:00"/>
    <n v="401.8"/>
    <n v="-0.24"/>
    <n v="345.5"/>
    <n v="550"/>
    <n v="154.05000000000001"/>
    <n v="550"/>
    <n v="154.05000000000001"/>
    <n v="550"/>
    <n v="21.6"/>
    <n v="550"/>
    <n v="10347.81"/>
    <n v="12938.51"/>
    <n v="-2.12"/>
    <n v="-9.5"/>
    <n v="3.44"/>
    <n v="-5.26"/>
    <n v="18.13"/>
    <n v="5.61"/>
    <n v="21.96"/>
    <n v="32.65"/>
    <n v="17.05"/>
    <n v="2.83"/>
    <n v="3.23"/>
    <n v="6.13"/>
    <n v="-27.95"/>
    <n v="1"/>
    <n v="13.89"/>
    <n v="0.71"/>
    <n v="-36.47"/>
    <n v="12.33"/>
    <n v="142.01"/>
    <n v="-11.04"/>
    <n v="-22.5"/>
    <n v="4"/>
    <n v="0.27"/>
  </r>
  <r>
    <s v="Lupin Ltd."/>
    <n v="500257"/>
    <s v="LUPIN"/>
    <s v="INE326A01037"/>
    <x v="0"/>
    <s v="Drugs &amp; Pharma"/>
    <d v="2022-09-05T00:00:00"/>
    <n v="653.15"/>
    <n v="-0.08"/>
    <n v="583"/>
    <n v="995"/>
    <n v="504.75"/>
    <n v="1267.6500000000001"/>
    <n v="504.75"/>
    <n v="1267.6500000000001"/>
    <n v="0.8"/>
    <n v="2129"/>
    <n v="29696.79"/>
    <n v="31624.97"/>
    <n v="7.0000000000000007E-2"/>
    <n v="-1.03"/>
    <n v="6.87"/>
    <n v="-32.630000000000003"/>
    <n v="-4.16"/>
    <n v="-8.1199999999999992"/>
    <n v="0.94"/>
    <m/>
    <n v="46.19"/>
    <n v="2.5"/>
    <n v="2.85"/>
    <n v="-5.47"/>
    <m/>
    <n v="0.61"/>
    <n v="-97.08"/>
    <n v="1.91"/>
    <n v="80.849999999999994"/>
    <n v="-47.5"/>
    <n v="261.83"/>
    <n v="8.08"/>
    <n v="-16.97"/>
    <n v="4"/>
    <n v="0.34"/>
  </r>
  <r>
    <s v="Quess Corp Ltd."/>
    <n v="539978"/>
    <s v="QUESS"/>
    <s v="INE615P01015"/>
    <x v="6"/>
    <s v="Business Consultancy"/>
    <d v="2022-09-05T00:00:00"/>
    <n v="565.4"/>
    <n v="-0.65"/>
    <n v="527.4"/>
    <n v="990"/>
    <n v="165"/>
    <n v="990"/>
    <n v="165"/>
    <n v="1303.1500000000001"/>
    <n v="165"/>
    <n v="1303.1500000000001"/>
    <n v="8356.14"/>
    <n v="8409.82"/>
    <n v="-1.51"/>
    <n v="-2.4500000000000002"/>
    <n v="-17.66"/>
    <n v="-32.89"/>
    <n v="6.39"/>
    <n v="-7.73"/>
    <m/>
    <n v="31.9"/>
    <n v="41.84"/>
    <n v="3.39"/>
    <n v="3.83"/>
    <n v="5.41"/>
    <n v="2.25"/>
    <n v="0.71"/>
    <n v="12.9"/>
    <n v="0.56999999999999995"/>
    <n v="15.09"/>
    <n v="17.690000000000001"/>
    <n v="166.54"/>
    <n v="37.43"/>
    <n v="23.57"/>
    <n v="4"/>
    <n v="0.43"/>
  </r>
  <r>
    <s v="Happiest Minds Technologies Ltd."/>
    <n v="543227"/>
    <s v="HAPPSTMNDS"/>
    <s v="INE419U01012"/>
    <x v="4"/>
    <s v="Software"/>
    <d v="2022-09-05T00:00:00"/>
    <n v="1015.05"/>
    <n v="-0.56000000000000005"/>
    <n v="785.6"/>
    <n v="1568"/>
    <m/>
    <m/>
    <m/>
    <m/>
    <n v="285.55"/>
    <n v="1580.8"/>
    <n v="14905.18"/>
    <n v="14589.69"/>
    <n v="-2.04"/>
    <n v="4.78"/>
    <n v="7.1"/>
    <n v="-32.47"/>
    <m/>
    <m/>
    <m/>
    <n v="73.86"/>
    <n v="97.29"/>
    <n v="20.73"/>
    <n v="24.49"/>
    <n v="2.16"/>
    <n v="2.0299999999999998"/>
    <n v="0.37"/>
    <n v="46.2"/>
    <n v="12.65"/>
    <n v="88.66"/>
    <n v="13.74"/>
    <n v="48.97"/>
    <n v="11.78"/>
    <n v="10.86"/>
    <n v="3.75"/>
    <n v="0.35"/>
  </r>
  <r>
    <s v="TVS Motor Company Ltd."/>
    <n v="532343"/>
    <s v="TVSMOTOR"/>
    <s v="INE494B01023"/>
    <x v="3"/>
    <s v="Two &amp; Three Wheelers"/>
    <d v="2022-09-05T00:00:00"/>
    <n v="1038.05"/>
    <n v="1.19"/>
    <n v="519.45000000000005"/>
    <n v="1043"/>
    <n v="240.1"/>
    <n v="1043"/>
    <n v="240.1"/>
    <n v="1043"/>
    <n v="3.06"/>
    <n v="1043"/>
    <n v="49347.3"/>
    <n v="62373"/>
    <n v="8.76"/>
    <n v="11.13"/>
    <n v="42.14"/>
    <n v="92.09"/>
    <n v="41.53"/>
    <n v="11.06"/>
    <n v="39.33"/>
    <n v="46"/>
    <n v="38.75"/>
    <n v="10.49"/>
    <n v="7.23"/>
    <n v="4.1100000000000003"/>
    <n v="6.19"/>
    <n v="0.36"/>
    <n v="18.86"/>
    <n v="1.83"/>
    <n v="-31.63"/>
    <n v="22.58"/>
    <n v="99.05"/>
    <n v="-32.840000000000003"/>
    <n v="-55.29"/>
    <n v="3.75"/>
    <n v="0"/>
  </r>
  <r>
    <s v="Indraprastha Gas Ltd."/>
    <n v="532514"/>
    <s v="IGL"/>
    <s v="INE203G01027"/>
    <x v="12"/>
    <s v="Natural Gas Utilities"/>
    <d v="2022-09-05T00:00:00"/>
    <n v="415.3"/>
    <n v="-0.71"/>
    <n v="327.2"/>
    <n v="604"/>
    <n v="284.05"/>
    <n v="604"/>
    <n v="215.2"/>
    <n v="604"/>
    <n v="11.13"/>
    <n v="604"/>
    <n v="29106.03"/>
    <n v="26567.040000000001"/>
    <n v="-0.76"/>
    <n v="18.13"/>
    <n v="16.510000000000002"/>
    <n v="-25.59"/>
    <n v="8.2899999999999991"/>
    <n v="10.47"/>
    <n v="24"/>
    <n v="17.07"/>
    <n v="27.75"/>
    <n v="3.64"/>
    <n v="5.68"/>
    <n v="8.1300000000000008"/>
    <n v="0.81"/>
    <n v="1.32"/>
    <n v="11.57"/>
    <n v="2.74"/>
    <n v="18.829999999999998"/>
    <n v="24.37"/>
    <n v="114.38"/>
    <n v="22.09"/>
    <n v="11.45"/>
    <n v="3.6"/>
    <n v="0.31"/>
  </r>
  <r>
    <s v="Mahindra &amp; Mahindra Financial Services Ltd."/>
    <n v="532720"/>
    <s v="M&amp;MFIN"/>
    <s v="INE774D01024"/>
    <x v="6"/>
    <s v="Misc. Fin.services"/>
    <d v="2022-09-05T00:00:00"/>
    <n v="214.9"/>
    <n v="2.77"/>
    <n v="128.1"/>
    <n v="217"/>
    <n v="76.459999999999994"/>
    <n v="245.89"/>
    <n v="76.459999999999994"/>
    <n v="327.76"/>
    <n v="16.72"/>
    <n v="327.76"/>
    <n v="26563.89"/>
    <n v="83082.14"/>
    <n v="4.09"/>
    <n v="10.29"/>
    <n v="15.26"/>
    <n v="30.12"/>
    <n v="2.2999999999999998"/>
    <n v="-3.71"/>
    <n v="9.02"/>
    <n v="9.01"/>
    <n v="18.45"/>
    <n v="1.56"/>
    <n v="1.63"/>
    <n v="10.199999999999999"/>
    <n v="0.21"/>
    <n v="1.68"/>
    <n v="9.86"/>
    <n v="2.34"/>
    <n v="1470.87"/>
    <n v="23.88"/>
    <n v="138.26"/>
    <n v="0.15"/>
    <n v="-27.95"/>
    <n v="3.6"/>
    <n v="0.01"/>
  </r>
  <r>
    <s v="APL Apollo Tubes Ltd."/>
    <n v="533758"/>
    <s v="APLAPOLLO"/>
    <s v="INE702C01019"/>
    <x v="11"/>
    <s v="Steel Tubes &amp; Pipes"/>
    <d v="2022-09-05T00:00:00"/>
    <n v="1057.45"/>
    <n v="2.12"/>
    <n v="750.1"/>
    <n v="1146.95"/>
    <n v="102.5"/>
    <n v="1146.95"/>
    <n v="100.33"/>
    <n v="1146.95"/>
    <n v="2.25"/>
    <n v="1146.95"/>
    <n v="26464.66"/>
    <n v="26098.18"/>
    <n v="8.33"/>
    <n v="0.44"/>
    <n v="6.09"/>
    <n v="24.46"/>
    <n v="101.53"/>
    <n v="46.15"/>
    <n v="53.04"/>
    <n v="51.18"/>
    <n v="30.19"/>
    <n v="11.11"/>
    <n v="5.12"/>
    <n v="3.19"/>
    <n v="1.64"/>
    <n v="0.33"/>
    <n v="28.27"/>
    <n v="1.96"/>
    <n v="40.61"/>
    <n v="20.66"/>
    <n v="95.22"/>
    <n v="26.04"/>
    <n v="0.64"/>
    <n v="3.5"/>
    <n v="0.08"/>
  </r>
  <r>
    <s v="Carborundum Universal Ltd."/>
    <n v="513375"/>
    <s v="CARBORUNIV"/>
    <s v="INE120A01034"/>
    <x v="11"/>
    <s v="Abrasives"/>
    <d v="2022-09-05T00:00:00"/>
    <n v="854"/>
    <n v="-0.88"/>
    <n v="652"/>
    <n v="1035"/>
    <n v="175"/>
    <n v="1035"/>
    <n v="175"/>
    <n v="1035"/>
    <n v="6.45"/>
    <n v="1035"/>
    <n v="16215.91"/>
    <n v="16216.11"/>
    <n v="5.15"/>
    <n v="-1.1299999999999999"/>
    <n v="22.44"/>
    <n v="4.1500000000000004"/>
    <n v="44.83"/>
    <n v="20.03"/>
    <n v="19.21"/>
    <n v="48.41"/>
    <n v="29.22"/>
    <n v="6.68"/>
    <n v="4.17"/>
    <n v="3.26"/>
    <n v="3.16"/>
    <n v="0.41"/>
    <n v="26.99"/>
    <n v="4.37"/>
    <n v="66.31"/>
    <n v="17.64"/>
    <n v="127.84"/>
    <n v="12.88"/>
    <n v="-17.03"/>
    <n v="3.5"/>
    <n v="0.17"/>
  </r>
  <r>
    <s v="Firstsource Solutions Ltd."/>
    <n v="532809"/>
    <s v="FSL"/>
    <s v="INE684F01012"/>
    <x v="9"/>
    <s v="Misc.Other Services"/>
    <d v="2022-09-05T00:00:00"/>
    <n v="106.25"/>
    <n v="1.43"/>
    <n v="93"/>
    <n v="222.7"/>
    <n v="20.100000000000001"/>
    <n v="242.85"/>
    <n v="20.100000000000001"/>
    <n v="242.85"/>
    <n v="5.55"/>
    <n v="242.85"/>
    <n v="7398.56"/>
    <n v="8091.81"/>
    <n v="-0.75"/>
    <n v="0.85"/>
    <n v="-5.43"/>
    <n v="-44.2"/>
    <n v="29.92"/>
    <n v="22.96"/>
    <n v="27.79"/>
    <n v="15.16"/>
    <n v="13.07"/>
    <n v="2.41"/>
    <n v="1.75"/>
    <n v="8.07"/>
    <n v="1.22"/>
    <n v="3.3"/>
    <n v="8.9"/>
    <n v="1.27"/>
    <n v="10.52"/>
    <n v="7"/>
    <n v="44"/>
    <n v="10.09"/>
    <n v="7.35"/>
    <n v="3.5"/>
    <n v="0.52"/>
  </r>
  <r>
    <s v="Housing &amp; Urban Development Corporation Ltd."/>
    <n v="540530"/>
    <s v="HUDCO"/>
    <s v="INE031A01017"/>
    <x v="6"/>
    <s v="Housing Finance"/>
    <d v="2022-09-05T00:00:00"/>
    <n v="42.05"/>
    <n v="0.84"/>
    <n v="30.6"/>
    <n v="47.3"/>
    <n v="18"/>
    <n v="58.25"/>
    <n v="18"/>
    <n v="92.6"/>
    <n v="18"/>
    <n v="102.35"/>
    <n v="8428"/>
    <n v="69194.27"/>
    <n v="5.39"/>
    <n v="12.89"/>
    <n v="18.12"/>
    <n v="-3"/>
    <n v="6.26"/>
    <n v="-12.6"/>
    <m/>
    <n v="4.8899999999999997"/>
    <n v="5.61"/>
    <n v="0.56999999999999995"/>
    <n v="0.67"/>
    <n v="9.98"/>
    <n v="0.32"/>
    <n v="8.32"/>
    <n v="10.07"/>
    <n v="1.23"/>
    <n v="-10.46"/>
    <n v="8.61"/>
    <n v="74.319999999999993"/>
    <n v="-4.03"/>
    <n v="-3.95"/>
    <n v="3.5"/>
    <n v="0.11"/>
  </r>
  <r>
    <s v="IIFL Finance Ltd."/>
    <n v="532636"/>
    <s v="IIFL"/>
    <s v="INE530B01024"/>
    <x v="6"/>
    <s v="Hire Purchase"/>
    <d v="2022-09-05T00:00:00"/>
    <n v="338.55"/>
    <n v="-1.47"/>
    <n v="260.2"/>
    <n v="396"/>
    <n v="58.15"/>
    <n v="396"/>
    <n v="58.15"/>
    <n v="874"/>
    <n v="14.9"/>
    <n v="874"/>
    <n v="12847.4"/>
    <n v="40968.080000000002"/>
    <n v="-2.2799999999999998"/>
    <n v="1.56"/>
    <n v="4.1399999999999997"/>
    <n v="22.11"/>
    <n v="40.799999999999997"/>
    <n v="-11.33"/>
    <m/>
    <n v="10.26"/>
    <n v="10.92"/>
    <n v="1.9"/>
    <n v="1.89"/>
    <n v="12.29"/>
    <n v="1.6"/>
    <n v="1.03"/>
    <n v="8.51"/>
    <n v="1.77"/>
    <n v="7.2"/>
    <n v="32.96"/>
    <n v="178.52"/>
    <n v="46.99"/>
    <n v="47.63"/>
    <n v="3.5"/>
    <n v="0.15"/>
  </r>
  <r>
    <s v="Indian Railway Catering &amp; Tourism Corporation Ltd."/>
    <n v="542830"/>
    <s v="IRCTC"/>
    <s v="INE335Y01020"/>
    <x v="9"/>
    <s v="Travel &amp; Tourism"/>
    <d v="2022-09-05T00:00:00"/>
    <n v="710.9"/>
    <n v="-0.25"/>
    <n v="557"/>
    <n v="1279.26"/>
    <m/>
    <m/>
    <m/>
    <m/>
    <n v="125"/>
    <n v="1279.26"/>
    <n v="56872"/>
    <n v="55292.43"/>
    <n v="-1.08"/>
    <n v="11.25"/>
    <n v="6.84"/>
    <n v="23.85"/>
    <m/>
    <m/>
    <m/>
    <n v="68.790000000000006"/>
    <n v="114.89"/>
    <n v="26.71"/>
    <n v="34.32"/>
    <n v="2.1800000000000002"/>
    <n v="0.39"/>
    <n v="0.49"/>
    <n v="47.14"/>
    <n v="22.85"/>
    <n v="108.59"/>
    <n v="10.33"/>
    <n v="26.62"/>
    <n v="6.55"/>
    <n v="7.68"/>
    <n v="3.5"/>
    <n v="0.44"/>
  </r>
  <r>
    <s v="KRBL Ltd."/>
    <n v="530813"/>
    <s v="KRBL"/>
    <s v="INE001B01026"/>
    <x v="2"/>
    <s v="Other Agriculture Products"/>
    <d v="2022-09-05T00:00:00"/>
    <n v="321.85000000000002"/>
    <n v="3.06"/>
    <n v="184.5"/>
    <n v="337.95"/>
    <n v="91.25"/>
    <n v="339.6"/>
    <n v="91.25"/>
    <n v="675"/>
    <n v="1.03"/>
    <n v="675"/>
    <n v="7576.02"/>
    <n v="7479.45"/>
    <n v="14.01"/>
    <n v="29.36"/>
    <n v="42.98"/>
    <n v="24.48"/>
    <n v="15.37"/>
    <n v="-7.45"/>
    <n v="30.57"/>
    <n v="15.68"/>
    <n v="11.49"/>
    <n v="1.79"/>
    <n v="1.86"/>
    <n v="9.1300000000000008"/>
    <n v="6.87"/>
    <n v="1.0900000000000001"/>
    <n v="10.119999999999999"/>
    <n v="1.71"/>
    <n v="19.739999999999998"/>
    <n v="20.52"/>
    <n v="179.9"/>
    <n v="16.3"/>
    <n v="14.59"/>
    <n v="3.5"/>
    <n v="0.05"/>
  </r>
  <r>
    <s v="Prince Pipes &amp; Fittings Ltd."/>
    <n v="542907"/>
    <s v="PRINCEPIPE"/>
    <s v="INE689W01016"/>
    <x v="8"/>
    <s v="Plastic Tubes &amp; Pipes"/>
    <d v="2022-09-05T00:00:00"/>
    <n v="596.20000000000005"/>
    <n v="0.53"/>
    <n v="549.29999999999995"/>
    <n v="897"/>
    <m/>
    <m/>
    <m/>
    <m/>
    <n v="75"/>
    <n v="897"/>
    <n v="6588.33"/>
    <n v="6637.59"/>
    <n v="2.69"/>
    <n v="-1.47"/>
    <n v="-6.27"/>
    <n v="-10.37"/>
    <m/>
    <m/>
    <m/>
    <n v="26.6"/>
    <n v="28.93"/>
    <n v="5.14"/>
    <n v="6.34"/>
    <n v="5.3"/>
    <n v="3.14"/>
    <n v="0.59"/>
    <n v="15.7"/>
    <n v="2.25"/>
    <n v="-337.86"/>
    <n v="22.4"/>
    <n v="115.89"/>
    <n v="-1.76"/>
    <n v="-18.309999999999999"/>
    <n v="3.5"/>
    <n v="0.34"/>
  </r>
  <r>
    <s v="Tube Investments of India Ltd."/>
    <n v="540762"/>
    <s v="TIINDIA"/>
    <s v="INE974X01010"/>
    <x v="3"/>
    <s v="Auto Ancillaries"/>
    <d v="2022-09-05T00:00:00"/>
    <n v="2487.85"/>
    <n v="8.5299999999999994"/>
    <n v="1281"/>
    <n v="2515"/>
    <n v="254"/>
    <n v="2515"/>
    <m/>
    <m/>
    <n v="211"/>
    <n v="2515"/>
    <n v="48215.13"/>
    <n v="44134.65"/>
    <n v="15.7"/>
    <n v="12.09"/>
    <n v="58.81"/>
    <n v="86.23"/>
    <n v="95.9"/>
    <m/>
    <m/>
    <n v="58.75"/>
    <n v="56.5"/>
    <n v="14.52"/>
    <n v="9.61"/>
    <n v="3.02"/>
    <n v="1.02"/>
    <n v="0.14000000000000001"/>
    <n v="26.03"/>
    <n v="3.6"/>
    <n v="54.96"/>
    <n v="42.52"/>
    <n v="172.05"/>
    <n v="45.48"/>
    <n v="29.78"/>
    <n v="3.5"/>
    <n v="0.01"/>
  </r>
  <r>
    <s v="Vardhman Textiles Ltd."/>
    <n v="502986"/>
    <s v="VTL"/>
    <s v="INE825A01020"/>
    <x v="1"/>
    <s v="Cotton &amp; Blended Yarn"/>
    <d v="2022-09-05T00:00:00"/>
    <n v="328.8"/>
    <n v="0.37"/>
    <n v="245.5"/>
    <n v="576"/>
    <n v="118.58"/>
    <n v="576"/>
    <n v="118.58"/>
    <n v="576"/>
    <n v="3.63"/>
    <n v="576"/>
    <n v="9505.07"/>
    <n v="10884.83"/>
    <n v="-1.89"/>
    <n v="3.69"/>
    <n v="13.32"/>
    <n v="-14.78"/>
    <n v="23.67"/>
    <n v="6.02"/>
    <n v="22.61"/>
    <n v="6.09"/>
    <n v="9.8699999999999992"/>
    <n v="1.19"/>
    <n v="1.1499999999999999"/>
    <n v="21.53"/>
    <n v="0.6"/>
    <n v="2.0699999999999998"/>
    <n v="4.32"/>
    <n v="0.9"/>
    <n v="56.45"/>
    <n v="54.01"/>
    <n v="277.62"/>
    <n v="29.77"/>
    <n v="-24.01"/>
    <n v="3.5"/>
    <n v="0.43"/>
  </r>
  <r>
    <s v="Apollo Tyres Ltd."/>
    <n v="500877"/>
    <s v="APOLLOTYRE"/>
    <s v="INE438A01022"/>
    <x v="3"/>
    <s v="Tyres &amp; Tubes"/>
    <d v="2022-09-05T00:00:00"/>
    <n v="254.6"/>
    <n v="1.05"/>
    <n v="165.85"/>
    <n v="268.3"/>
    <n v="73.400000000000006"/>
    <n v="268.3"/>
    <n v="73.400000000000006"/>
    <n v="307.25"/>
    <n v="3.7"/>
    <n v="307.25"/>
    <n v="16169.67"/>
    <n v="20565.61"/>
    <n v="3.79"/>
    <n v="9.65"/>
    <n v="16.63"/>
    <n v="14.14"/>
    <n v="13.12"/>
    <n v="0.31"/>
    <n v="10.7"/>
    <n v="23"/>
    <n v="18.03"/>
    <n v="1.35"/>
    <n v="1.17"/>
    <n v="7.14"/>
    <n v="-5.4"/>
    <n v="1.28"/>
    <n v="7.37"/>
    <n v="0.72"/>
    <n v="7.22"/>
    <n v="11.05"/>
    <n v="188"/>
    <n v="35.25"/>
    <n v="1.48"/>
    <n v="3.25"/>
    <n v="0.05"/>
  </r>
  <r>
    <s v="Clean Science And Technology Ltd."/>
    <n v="543318"/>
    <s v="CLEAN"/>
    <s v="INE227W01023"/>
    <x v="5"/>
    <s v="Misc.Chem."/>
    <d v="2022-09-05T00:00:00"/>
    <n v="1790.3"/>
    <n v="1.94"/>
    <n v="1440.9"/>
    <n v="2705"/>
    <m/>
    <m/>
    <m/>
    <m/>
    <n v="1422.1"/>
    <n v="2705"/>
    <n v="19053.7"/>
    <n v="18385.59"/>
    <n v="0.36"/>
    <n v="9.9"/>
    <n v="-0.94"/>
    <n v="10.48"/>
    <m/>
    <m/>
    <m/>
    <n v="80.47"/>
    <n v="106.41"/>
    <n v="22.91"/>
    <n v="25.93"/>
    <n v="1.83"/>
    <n v="6.61"/>
    <n v="0.18"/>
    <n v="53.27"/>
    <n v="24.66"/>
    <n v="149.74"/>
    <n v="22.29"/>
    <n v="78.3"/>
    <n v="11.98"/>
    <n v="-0.68"/>
    <n v="3.25"/>
    <n v="0.34"/>
  </r>
  <r>
    <s v="Berger Paints India Ltd."/>
    <n v="509480"/>
    <s v="BERGEPAINT"/>
    <s v="INE463A01038"/>
    <x v="8"/>
    <s v="Paints &amp; Varnishes"/>
    <d v="2022-09-05T00:00:00"/>
    <n v="660.5"/>
    <n v="-1.1399999999999999"/>
    <n v="543.6"/>
    <n v="856.95"/>
    <n v="358"/>
    <n v="872.95"/>
    <n v="232"/>
    <n v="872.95"/>
    <n v="1.64"/>
    <n v="872.95"/>
    <n v="64157.62"/>
    <n v="65221.83"/>
    <n v="0.05"/>
    <n v="-0.97"/>
    <n v="8.4700000000000006"/>
    <n v="-20.55"/>
    <n v="22.44"/>
    <n v="21.96"/>
    <n v="29.46"/>
    <n v="67.849999999999994"/>
    <n v="75.010000000000005"/>
    <n v="15.39"/>
    <n v="16.989999999999998"/>
    <n v="2.15"/>
    <n v="4.38"/>
    <n v="0.47"/>
    <n v="41.86"/>
    <n v="6.6"/>
    <n v="113.25"/>
    <n v="9.74"/>
    <n v="42.93"/>
    <n v="5.83"/>
    <n v="-2.15"/>
    <n v="3.1"/>
    <n v="0.23"/>
  </r>
  <r>
    <s v="KPIT Technologies Ltd."/>
    <n v="542651"/>
    <s v="KPITTECH"/>
    <s v="INE04I401011"/>
    <x v="4"/>
    <s v="Software"/>
    <d v="2022-09-05T00:00:00"/>
    <n v="556.79999999999995"/>
    <n v="-1.31"/>
    <n v="300.25"/>
    <n v="801"/>
    <n v="34.35"/>
    <n v="801"/>
    <m/>
    <m/>
    <n v="34.35"/>
    <n v="801"/>
    <n v="15272.55"/>
    <n v="14455.7"/>
    <n v="-1.73"/>
    <n v="7.03"/>
    <n v="0.81"/>
    <n v="68.88"/>
    <n v="79.17"/>
    <m/>
    <m/>
    <n v="51.01"/>
    <n v="39.5"/>
    <n v="11.06"/>
    <n v="3.59"/>
    <n v="3.14"/>
    <n v="0.98"/>
    <n v="0.56000000000000005"/>
    <n v="27.68"/>
    <n v="5.99"/>
    <n v="32.15"/>
    <n v="10.92"/>
    <n v="50.38"/>
    <n v="17.59"/>
    <n v="15.35"/>
    <n v="3.1"/>
    <n v="0.3"/>
  </r>
  <r>
    <s v="Aarti Industries Ltd."/>
    <n v="524208"/>
    <s v="AARTIIND"/>
    <s v="INE769A01020"/>
    <x v="5"/>
    <s v="Organic Chemicals"/>
    <d v="2022-09-05T00:00:00"/>
    <n v="845.1"/>
    <n v="0.86"/>
    <n v="668.85"/>
    <n v="1168.4000000000001"/>
    <n v="331.03"/>
    <n v="1168.4000000000001"/>
    <n v="208.75"/>
    <n v="1168.4000000000001"/>
    <n v="3.34"/>
    <n v="1168.4000000000001"/>
    <n v="30635.22"/>
    <n v="32798.480000000003"/>
    <n v="4.4400000000000004"/>
    <n v="4.42"/>
    <n v="17.29"/>
    <n v="-7.47"/>
    <n v="29.15"/>
    <n v="31.67"/>
    <n v="46.15"/>
    <n v="23.02"/>
    <n v="31.35"/>
    <n v="5.0199999999999996"/>
    <n v="6.19"/>
    <n v="5.08"/>
    <n v="1.55"/>
    <n v="0.41"/>
    <n v="16.52"/>
    <n v="4"/>
    <n v="35.1"/>
    <n v="36.729999999999997"/>
    <n v="168.36"/>
    <n v="50.09"/>
    <n v="-31.88"/>
    <n v="3"/>
    <n v="0.28000000000000003"/>
  </r>
  <r>
    <s v="Allcargo Logistics Ltd."/>
    <n v="532749"/>
    <s v="ALLCARGO"/>
    <s v="INE418H01029"/>
    <x v="9"/>
    <s v="Logistics"/>
    <d v="2022-09-05T00:00:00"/>
    <n v="338.1"/>
    <n v="-3.3"/>
    <n v="220.55"/>
    <n v="412"/>
    <n v="48.6"/>
    <n v="412"/>
    <n v="48.6"/>
    <n v="412"/>
    <n v="27.19"/>
    <n v="412"/>
    <n v="8311.8799999999992"/>
    <n v="9644.6299999999992"/>
    <n v="0.1"/>
    <n v="13.55"/>
    <n v="-0.19"/>
    <n v="49.11"/>
    <n v="56.06"/>
    <n v="14.93"/>
    <n v="17.88"/>
    <n v="7.74"/>
    <n v="15.34"/>
    <n v="2.4300000000000002"/>
    <n v="1.4"/>
    <n v="15.82"/>
    <n v="0.22"/>
    <n v="0.89"/>
    <n v="5.4"/>
    <n v="0.37"/>
    <n v="9.77"/>
    <n v="43.69"/>
    <n v="139.24"/>
    <n v="34.61"/>
    <n v="16.55"/>
    <n v="3"/>
    <n v="0.18"/>
  </r>
  <r>
    <s v="Astral Ltd."/>
    <n v="532830"/>
    <s v="ASTRAL"/>
    <s v="INE006I01046"/>
    <x v="8"/>
    <s v="Plastic Tubes &amp; Pipes"/>
    <d v="2022-09-05T00:00:00"/>
    <n v="2305.1"/>
    <n v="-0.4"/>
    <n v="1581.55"/>
    <n v="2525"/>
    <n v="559.24"/>
    <n v="2525"/>
    <n v="405.84"/>
    <n v="2525"/>
    <n v="1.8"/>
    <n v="2525"/>
    <n v="46301.43"/>
    <n v="45983.83"/>
    <n v="9.31"/>
    <n v="17.420000000000002"/>
    <n v="32.020000000000003"/>
    <n v="9.75"/>
    <n v="43.35"/>
    <n v="41.37"/>
    <n v="52.32"/>
    <n v="92.83"/>
    <n v="72.59"/>
    <n v="19.07"/>
    <n v="12.3"/>
    <n v="1.62"/>
    <n v="3.23"/>
    <n v="0.13"/>
    <n v="54.76"/>
    <n v="9.5299999999999994"/>
    <n v="85.25"/>
    <n v="24.83"/>
    <n v="120.84"/>
    <n v="27.02"/>
    <n v="10.08"/>
    <n v="3"/>
    <n v="0.09"/>
  </r>
  <r>
    <s v="Bajaj Electricals Ltd."/>
    <n v="500031"/>
    <s v="BAJAJELEC"/>
    <s v="INE193E01025"/>
    <x v="10"/>
    <s v="Kitchenware &amp; Appliances"/>
    <d v="2022-09-05T00:00:00"/>
    <n v="1224.25"/>
    <n v="0.16"/>
    <n v="858.55"/>
    <n v="1588.95"/>
    <n v="260"/>
    <n v="1588.95"/>
    <n v="260"/>
    <n v="1588.95"/>
    <n v="1.61"/>
    <n v="1588.95"/>
    <n v="14066.92"/>
    <n v="13927.36"/>
    <n v="0.02"/>
    <n v="7.21"/>
    <n v="23.7"/>
    <n v="1.7"/>
    <n v="49.24"/>
    <n v="29.43"/>
    <n v="21.99"/>
    <n v="73.180000000000007"/>
    <n v="63.77"/>
    <n v="8.0399999999999991"/>
    <n v="5.54"/>
    <n v="2.79"/>
    <n v="24.95"/>
    <n v="0.25"/>
    <n v="35.479999999999997"/>
    <n v="2.77"/>
    <n v="15.39"/>
    <n v="16.829999999999998"/>
    <n v="153.24"/>
    <n v="79.58"/>
    <n v="68.14"/>
    <n v="3"/>
    <n v="0.23"/>
  </r>
  <r>
    <s v="Bharti Airtel Ltd."/>
    <n v="532454"/>
    <s v="BHARTIARTL"/>
    <s v="INE397D01024"/>
    <x v="14"/>
    <s v="Telecom Services"/>
    <d v="2022-09-05T00:00:00"/>
    <n v="740.4"/>
    <n v="0.73"/>
    <n v="628.75"/>
    <n v="792.65"/>
    <n v="319.35000000000002"/>
    <n v="792.65"/>
    <n v="249.4"/>
    <n v="792.65"/>
    <n v="9.3000000000000007"/>
    <n v="792.65"/>
    <n v="441244.43"/>
    <n v="556081.03"/>
    <n v="1.31"/>
    <n v="6.64"/>
    <n v="7.85"/>
    <n v="14.61"/>
    <n v="29.72"/>
    <n v="14.57"/>
    <n v="12.65"/>
    <n v="79.099999999999994"/>
    <n v="143.21"/>
    <n v="5.95"/>
    <n v="3.51"/>
    <n v="4.99"/>
    <n v="2.88"/>
    <n v="0.41"/>
    <n v="9.0299999999999994"/>
    <n v="3.6"/>
    <n v="8.02"/>
    <n v="9.3699999999999992"/>
    <n v="124.48"/>
    <n v="98.42"/>
    <n v="18.11"/>
    <n v="3"/>
    <n v="7.0000000000000007E-2"/>
  </r>
  <r>
    <s v="Can Fin Homes Ltd."/>
    <n v="511196"/>
    <s v="CANFINHOME"/>
    <s v="INE477A01020"/>
    <x v="6"/>
    <s v="Housing Finance"/>
    <d v="2022-09-05T00:00:00"/>
    <n v="638.6"/>
    <n v="0.42"/>
    <n v="406.65"/>
    <n v="722"/>
    <n v="253.3"/>
    <n v="722"/>
    <n v="216.5"/>
    <n v="722"/>
    <n v="2.76"/>
    <n v="722"/>
    <n v="8499.89"/>
    <n v="32788.870000000003"/>
    <n v="0.25"/>
    <n v="10.09"/>
    <n v="36.03"/>
    <n v="8.9700000000000006"/>
    <n v="16.72"/>
    <n v="2.5099999999999998"/>
    <n v="42.11"/>
    <n v="16.21"/>
    <n v="15.54"/>
    <n v="2.63"/>
    <n v="2.72"/>
    <n v="5.97"/>
    <n v="1.05"/>
    <n v="0.47"/>
    <n v="16.739999999999998"/>
    <n v="3.96"/>
    <n v="-2.17"/>
    <n v="39.39"/>
    <n v="242.49"/>
    <n v="-294.12"/>
    <n v="-307.52"/>
    <n v="3"/>
    <n v="0.12"/>
  </r>
  <r>
    <s v="Caplin Point Laboratories Ltd."/>
    <n v="524742"/>
    <s v="CAPLIPOINT"/>
    <s v="INE475E01026"/>
    <x v="0"/>
    <s v="Drugs &amp; Pharma"/>
    <d v="2022-09-05T00:00:00"/>
    <n v="775"/>
    <n v="0.28000000000000003"/>
    <n v="626"/>
    <n v="1008.4"/>
    <n v="176.2"/>
    <n v="1034.8"/>
    <n v="176.2"/>
    <n v="1034.8"/>
    <n v="0.18"/>
    <n v="1034.8"/>
    <n v="5874.54"/>
    <n v="5412.78"/>
    <n v="1.47"/>
    <n v="-4.97"/>
    <n v="2.04"/>
    <n v="4.72"/>
    <n v="22.8"/>
    <n v="3.64"/>
    <m/>
    <n v="18.73"/>
    <n v="18.73"/>
    <n v="3.75"/>
    <n v="4.5199999999999996"/>
    <n v="8.2100000000000009"/>
    <n v="0.82"/>
    <n v="0.26"/>
    <n v="12.09"/>
    <n v="4.47"/>
    <n v="22.1"/>
    <n v="41.42"/>
    <n v="207.15"/>
    <n v="35.14"/>
    <n v="28.17"/>
    <n v="3"/>
    <n v="0.23"/>
  </r>
  <r>
    <s v="Ceat Ltd."/>
    <n v="500878"/>
    <s v="CEATLTD"/>
    <s v="INE482A01020"/>
    <x v="3"/>
    <s v="Tyres &amp; Tubes"/>
    <d v="2022-09-05T00:00:00"/>
    <n v="1388.9"/>
    <n v="-1.98"/>
    <n v="890"/>
    <n v="1435"/>
    <n v="600"/>
    <n v="1763.15"/>
    <n v="600"/>
    <n v="2030"/>
    <n v="13.42"/>
    <n v="2030"/>
    <n v="5618.11"/>
    <n v="7778.7"/>
    <n v="0.63"/>
    <n v="4.91"/>
    <n v="36.78"/>
    <n v="5.95"/>
    <n v="15.8"/>
    <n v="-4.0199999999999996"/>
    <n v="28.9"/>
    <n v="99.22"/>
    <n v="17.12"/>
    <n v="1.71"/>
    <n v="1.53"/>
    <n v="3.66"/>
    <n v="-2.88"/>
    <n v="0.22"/>
    <n v="10.82"/>
    <n v="0.55000000000000004"/>
    <n v="9.08"/>
    <n v="13.96"/>
    <n v="809.74"/>
    <n v="153"/>
    <n v="-137.27000000000001"/>
    <n v="3"/>
    <n v="0.03"/>
  </r>
  <r>
    <s v="DLF Ltd."/>
    <n v="532868"/>
    <s v="DLF"/>
    <s v="INE271C01023"/>
    <x v="13"/>
    <s v="Real Estate"/>
    <d v="2022-09-05T00:00:00"/>
    <n v="394.1"/>
    <n v="-0.23"/>
    <n v="294.7"/>
    <n v="449.8"/>
    <n v="114.5"/>
    <n v="449.8"/>
    <n v="114.5"/>
    <n v="449.8"/>
    <n v="72.349999999999994"/>
    <n v="1225"/>
    <n v="97737.68"/>
    <n v="100535.37"/>
    <n v="3.71"/>
    <n v="7.21"/>
    <n v="19.190000000000001"/>
    <n v="14.66"/>
    <n v="33.96"/>
    <n v="15.96"/>
    <n v="7.17"/>
    <n v="59.84"/>
    <n v="31.04"/>
    <n v="2.67"/>
    <n v="1.37"/>
    <n v="2.38"/>
    <n v="8.44"/>
    <n v="0.76"/>
    <n v="46.69"/>
    <n v="16.239999999999998"/>
    <n v="34.51"/>
    <n v="6.6"/>
    <n v="147.94"/>
    <n v="11.44"/>
    <n v="6.46"/>
    <n v="3"/>
    <n v="0.12"/>
  </r>
  <r>
    <s v="Hitachi Energy India Ltd."/>
    <n v="543187"/>
    <s v="POWERINDIA"/>
    <s v="INE07Y701011"/>
    <x v="7"/>
    <s v="Industrial Machinery"/>
    <d v="2022-09-05T00:00:00"/>
    <n v="3809.1"/>
    <n v="1.01"/>
    <n v="2160"/>
    <n v="4042.6"/>
    <m/>
    <m/>
    <m/>
    <m/>
    <n v="714"/>
    <n v="4042.6"/>
    <n v="16155.26"/>
    <n v="16023.52"/>
    <n v="3.41"/>
    <n v="10.59"/>
    <n v="12.63"/>
    <n v="56.71"/>
    <m/>
    <m/>
    <m/>
    <n v="108.42"/>
    <n v="85.37"/>
    <n v="14.25"/>
    <n v="11.9"/>
    <n v="1.56"/>
    <n v="3.73"/>
    <n v="0.08"/>
    <n v="57.67"/>
    <n v="4.08"/>
    <n v="-127.52"/>
    <n v="35.159999999999997"/>
    <n v="267.5"/>
    <n v="-29.88"/>
    <n v="-74.02"/>
    <n v="3"/>
    <n v="0.06"/>
  </r>
  <r>
    <s v="Indigo Paints Ltd."/>
    <n v="543258"/>
    <s v="INDIGOPNTS"/>
    <s v="INE09VQ01012"/>
    <x v="8"/>
    <s v="Paints &amp; Varnishes"/>
    <d v="2022-09-05T00:00:00"/>
    <n v="1546.85"/>
    <n v="-2.69"/>
    <n v="1353.6"/>
    <n v="2695"/>
    <m/>
    <m/>
    <m/>
    <m/>
    <n v="1353.6"/>
    <n v="3348"/>
    <n v="7332.05"/>
    <n v="7301.69"/>
    <n v="-7.4"/>
    <n v="-2.2599999999999998"/>
    <n v="-1.57"/>
    <n v="-41.1"/>
    <m/>
    <m/>
    <m/>
    <n v="79.39"/>
    <n v="107.12"/>
    <n v="10.99"/>
    <n v="12.98"/>
    <n v="1.92"/>
    <n v="3.21"/>
    <n v="0.19"/>
    <n v="45.79"/>
    <n v="7.53"/>
    <n v="112.47"/>
    <n v="19.41"/>
    <n v="140.22999999999999"/>
    <n v="13.7"/>
    <n v="-11.21"/>
    <n v="3"/>
    <n v="0.43"/>
  </r>
  <r>
    <s v="Manappuram Finance Ltd."/>
    <n v="531213"/>
    <s v="MANAPPURAM"/>
    <s v="INE522D01027"/>
    <x v="6"/>
    <s v="Misc. Fin.services"/>
    <d v="2022-09-05T00:00:00"/>
    <n v="104.45"/>
    <n v="1.36"/>
    <n v="81.5"/>
    <n v="224.5"/>
    <n v="74.25"/>
    <n v="224.5"/>
    <n v="66.25"/>
    <n v="224.5"/>
    <n v="0.16"/>
    <n v="224.5"/>
    <n v="8836.36"/>
    <n v="30136.61"/>
    <n v="-0.38"/>
    <n v="2.75"/>
    <n v="10.47"/>
    <n v="-36.17"/>
    <n v="-4.3899999999999997"/>
    <n v="0.64"/>
    <n v="11.59"/>
    <n v="7.53"/>
    <n v="9.24"/>
    <n v="1.02"/>
    <n v="2.16"/>
    <n v="12.76"/>
    <n v="0.84"/>
    <n v="2.87"/>
    <n v="7.92"/>
    <n v="1.49"/>
    <n v="-20.89"/>
    <n v="13.87"/>
    <n v="102.04"/>
    <n v="-5"/>
    <n v="-19.649999999999999"/>
    <n v="3"/>
    <n v="0.53"/>
  </r>
  <r>
    <s v="MAS Financial Services Ltd."/>
    <n v="540749"/>
    <s v="MASFIN"/>
    <s v="INE348L01012"/>
    <x v="6"/>
    <s v="Hire Purchase"/>
    <d v="2022-09-05T00:00:00"/>
    <n v="752.25"/>
    <n v="-0.11"/>
    <n v="460.3"/>
    <n v="846.95"/>
    <n v="443.95"/>
    <n v="1270"/>
    <m/>
    <m/>
    <n v="365"/>
    <n v="1270"/>
    <n v="4074.51"/>
    <n v="7632.78"/>
    <n v="1.99"/>
    <n v="33.17"/>
    <n v="37.229999999999997"/>
    <n v="-3.38"/>
    <n v="7.82"/>
    <m/>
    <m/>
    <n v="24.16"/>
    <n v="25.52"/>
    <n v="2.99"/>
    <n v="3.61"/>
    <n v="7.82"/>
    <n v="21.78"/>
    <n v="0.4"/>
    <n v="12.89"/>
    <n v="5.51"/>
    <n v="-5.08"/>
    <n v="30.85"/>
    <n v="249.52"/>
    <n v="-146.78"/>
    <n v="-142.69"/>
    <n v="3"/>
    <n v="0.11"/>
  </r>
  <r>
    <s v="Nesco Ltd."/>
    <n v="505355"/>
    <s v="NESCO"/>
    <s v="INE317F01035"/>
    <x v="13"/>
    <s v="Commercial Complexes"/>
    <d v="2022-09-05T00:00:00"/>
    <n v="567.6"/>
    <n v="-0.8"/>
    <n v="501.95"/>
    <n v="687.15"/>
    <n v="380"/>
    <n v="816.9"/>
    <n v="380"/>
    <n v="816.9"/>
    <n v="0.46"/>
    <n v="816.9"/>
    <n v="3999.31"/>
    <n v="3832.97"/>
    <n v="0.1"/>
    <n v="-1.3"/>
    <n v="5.61"/>
    <n v="-5.71"/>
    <n v="2.48"/>
    <n v="1.6"/>
    <n v="15.97"/>
    <n v="20.149999999999999"/>
    <n v="20.74"/>
    <n v="2.31"/>
    <n v="2.88"/>
    <n v="7.62"/>
    <n v="9.3000000000000007"/>
    <n v="0.53"/>
    <n v="13.72"/>
    <n v="10.86"/>
    <n v="24.5"/>
    <n v="28.46"/>
    <n v="248.57"/>
    <n v="23.16"/>
    <n v="10.25"/>
    <n v="3"/>
    <n v="0.17"/>
  </r>
  <r>
    <s v="Nocil Ltd."/>
    <n v="500730"/>
    <s v="NOCIL"/>
    <s v="INE163A01018"/>
    <x v="8"/>
    <s v="Rubber &amp; Rubber Products"/>
    <d v="2022-09-05T00:00:00"/>
    <n v="285.7"/>
    <n v="2.1800000000000002"/>
    <n v="190.7"/>
    <n v="321.3"/>
    <n v="44.7"/>
    <n v="321.3"/>
    <n v="44.7"/>
    <n v="321.3"/>
    <n v="4.75"/>
    <n v="321.3"/>
    <n v="4760.41"/>
    <n v="4625.17"/>
    <n v="8.06"/>
    <n v="8.4499999999999993"/>
    <n v="10.57"/>
    <n v="0.86"/>
    <n v="49.24"/>
    <n v="15.65"/>
    <n v="34.14"/>
    <n v="24.4"/>
    <n v="20.48"/>
    <n v="3.16"/>
    <n v="2.4500000000000002"/>
    <n v="5.75"/>
    <n v="1.93"/>
    <n v="1.05"/>
    <n v="14.49"/>
    <n v="2.74"/>
    <n v="-157.53"/>
    <n v="11.71"/>
    <n v="90.45"/>
    <n v="-1.81"/>
    <n v="-4.07"/>
    <n v="3"/>
    <n v="0.11"/>
  </r>
  <r>
    <s v="Oberoi Realty Ltd."/>
    <n v="533273"/>
    <s v="OBEROIRLTY"/>
    <s v="INE093I01010"/>
    <x v="13"/>
    <s v="Real Estate"/>
    <d v="2022-09-05T00:00:00"/>
    <n v="1040.3"/>
    <n v="1.66"/>
    <n v="705.55"/>
    <n v="1051.9000000000001"/>
    <n v="290"/>
    <n v="1051.9000000000001"/>
    <n v="290"/>
    <n v="1051.9000000000001"/>
    <n v="153.15"/>
    <n v="1051.9000000000001"/>
    <n v="37758.269999999997"/>
    <n v="38870.49"/>
    <n v="7.44"/>
    <n v="16.04"/>
    <n v="36.159999999999997"/>
    <n v="36.42"/>
    <n v="24.91"/>
    <n v="21.43"/>
    <n v="16.36"/>
    <n v="27.57"/>
    <n v="29.3"/>
    <n v="3.5"/>
    <n v="2.39"/>
    <n v="4.18"/>
    <n v="1.1100000000000001"/>
    <n v="0.28999999999999998"/>
    <n v="24.02"/>
    <n v="11.36"/>
    <n v="35.33"/>
    <n v="37.67"/>
    <n v="296.31"/>
    <n v="29.39"/>
    <n v="-5.0199999999999996"/>
    <n v="3"/>
    <n v="0.01"/>
  </r>
  <r>
    <s v="Rallis India Ltd."/>
    <n v="500355"/>
    <s v="RALLIS"/>
    <s v="INE613A01020"/>
    <x v="5"/>
    <s v="Pesticides"/>
    <d v="2022-09-05T00:00:00"/>
    <n v="225.25"/>
    <n v="-0.35"/>
    <n v="182.5"/>
    <n v="324.85000000000002"/>
    <n v="125"/>
    <n v="362.6"/>
    <n v="125"/>
    <n v="362.6"/>
    <n v="1.94"/>
    <n v="362.6"/>
    <n v="4383.33"/>
    <n v="4181.03"/>
    <n v="-0.35"/>
    <n v="1.05"/>
    <n v="11.98"/>
    <n v="-19.32"/>
    <n v="12.85"/>
    <n v="0.27"/>
    <n v="5.12"/>
    <n v="29.35"/>
    <n v="23.84"/>
    <n v="2.48"/>
    <n v="3.07"/>
    <n v="5.6"/>
    <n v="23.9"/>
    <n v="1.33"/>
    <n v="14.43"/>
    <n v="1.61"/>
    <n v="26.43"/>
    <n v="7.68"/>
    <n v="90.71"/>
    <n v="8.5299999999999994"/>
    <n v="-1.1000000000000001"/>
    <n v="3"/>
    <n v="0.31"/>
  </r>
  <r>
    <s v="Saregama India Ltd."/>
    <n v="532163"/>
    <s v="SAREGAMA"/>
    <s v="INE979A01025"/>
    <x v="9"/>
    <s v="Media &amp; Entertainment"/>
    <d v="2022-09-05T00:00:00"/>
    <n v="412.1"/>
    <n v="0.01"/>
    <n v="325"/>
    <n v="550.59"/>
    <n v="18.190000000000001"/>
    <n v="550.59"/>
    <n v="18.190000000000001"/>
    <n v="550.59"/>
    <n v="3.03"/>
    <n v="550.59"/>
    <n v="7966.89"/>
    <n v="7094.07"/>
    <n v="1.4"/>
    <n v="1.55"/>
    <n v="-0.46"/>
    <n v="24.22"/>
    <n v="131.38999999999999"/>
    <n v="54.36"/>
    <n v="47.25"/>
    <n v="47.76"/>
    <n v="23.74"/>
    <n v="6.09"/>
    <n v="3.74"/>
    <n v="3.8"/>
    <n v="0.62"/>
    <n v="7.0000000000000007E-2"/>
    <n v="29.13"/>
    <n v="12.35"/>
    <n v="84.37"/>
    <n v="8.65"/>
    <n v="67.8"/>
    <n v="4.9000000000000004"/>
    <n v="2.81"/>
    <n v="3"/>
    <n v="0.25"/>
  </r>
  <r>
    <s v="Sobha Ltd."/>
    <n v="532784"/>
    <s v="SOBHA"/>
    <s v="INE671H01015"/>
    <x v="13"/>
    <s v="Real Estate"/>
    <d v="2022-09-05T00:00:00"/>
    <n v="708.1"/>
    <n v="0.7"/>
    <n v="480.2"/>
    <n v="1045"/>
    <n v="117.9"/>
    <n v="1045"/>
    <n v="117.9"/>
    <n v="1045"/>
    <n v="61"/>
    <n v="1248"/>
    <n v="6725.99"/>
    <n v="9000.19"/>
    <n v="-0.56000000000000005"/>
    <n v="5.21"/>
    <n v="32.83"/>
    <n v="-7.97"/>
    <n v="9.81"/>
    <n v="12.72"/>
    <n v="7.77"/>
    <n v="56.19"/>
    <n v="20.64"/>
    <n v="2.66"/>
    <n v="1.91"/>
    <n v="11.2"/>
    <n v="-9.68"/>
    <n v="0.42"/>
    <n v="9.06"/>
    <n v="2.4"/>
    <n v="8.19"/>
    <n v="12.62"/>
    <n v="266.14"/>
    <n v="86.58"/>
    <n v="13.47"/>
    <n v="3"/>
    <n v="0.32"/>
  </r>
  <r>
    <s v="The Ramco Cements Ltd."/>
    <n v="500260"/>
    <s v="RAMCOCEM"/>
    <s v="INE331A01037"/>
    <x v="8"/>
    <s v="Cement"/>
    <d v="2022-09-05T00:00:00"/>
    <n v="755.4"/>
    <n v="0.96"/>
    <n v="575.65"/>
    <n v="1119.5999999999999"/>
    <n v="455"/>
    <n v="1132.7"/>
    <n v="455"/>
    <n v="1132.7"/>
    <n v="16"/>
    <n v="1132.7"/>
    <n v="17849.53"/>
    <n v="21424.959999999999"/>
    <n v="1.21"/>
    <n v="2.64"/>
    <n v="19.75"/>
    <n v="-27.83"/>
    <n v="2.34"/>
    <n v="1.63"/>
    <n v="15.26"/>
    <n v="21.8"/>
    <n v="29.87"/>
    <n v="2.65"/>
    <n v="3.76"/>
    <n v="4.03"/>
    <n v="3.4"/>
    <n v="0.4"/>
    <n v="17.059999999999999"/>
    <n v="2.77"/>
    <n v="15.73"/>
    <n v="34.659999999999997"/>
    <n v="284.89999999999998"/>
    <n v="48.03"/>
    <n v="-22.76"/>
    <n v="3"/>
    <n v="0.33"/>
  </r>
  <r>
    <s v="Uflex Ltd."/>
    <n v="500148"/>
    <s v="UFLEX"/>
    <s v="INE516A01017"/>
    <x v="8"/>
    <s v="Packaging &amp; Containers"/>
    <d v="2022-09-05T00:00:00"/>
    <n v="763.5"/>
    <n v="1.71"/>
    <n v="431.65"/>
    <n v="811.05"/>
    <n v="118.25"/>
    <n v="811.05"/>
    <n v="118.25"/>
    <n v="811.05"/>
    <n v="9.0500000000000007"/>
    <n v="811.05"/>
    <n v="5513.35"/>
    <n v="9407.42"/>
    <n v="-5.14"/>
    <n v="21.98"/>
    <n v="23.82"/>
    <n v="56.09"/>
    <n v="54.91"/>
    <n v="12.53"/>
    <n v="22.93"/>
    <n v="4.5599999999999996"/>
    <n v="4.87"/>
    <n v="0.78"/>
    <n v="0.52"/>
    <n v="21.75"/>
    <n v="0.16"/>
    <n v="0.39"/>
    <n v="3.76"/>
    <n v="0.39"/>
    <n v="7.97"/>
    <n v="167.39"/>
    <n v="977.75"/>
    <n v="95.84"/>
    <n v="-93.84"/>
    <n v="3"/>
    <n v="0.06"/>
  </r>
  <r>
    <s v="Rashtriya Chemicals &amp; Fertilizers Ltd."/>
    <n v="524230"/>
    <s v="RCF"/>
    <s v="INE027A01015"/>
    <x v="5"/>
    <s v="Nitrogenous Fertilizer."/>
    <d v="2022-09-05T00:00:00"/>
    <n v="100.2"/>
    <n v="1.01"/>
    <n v="66"/>
    <n v="112.65"/>
    <n v="22"/>
    <n v="112.65"/>
    <n v="22"/>
    <n v="112.65"/>
    <n v="4"/>
    <n v="150.44999999999999"/>
    <n v="5527.91"/>
    <n v="6021.97"/>
    <n v="-4.62"/>
    <n v="6.54"/>
    <n v="7.63"/>
    <n v="33.78"/>
    <n v="35.14"/>
    <n v="1.38"/>
    <n v="6.54"/>
    <n v="7.15"/>
    <n v="18.36"/>
    <n v="1.34"/>
    <n v="1.1299999999999999"/>
    <n v="22.12"/>
    <n v="0.43"/>
    <n v="3.71"/>
    <n v="4.4400000000000004"/>
    <n v="0.36"/>
    <n v="1.06"/>
    <n v="14.01"/>
    <n v="75"/>
    <n v="94.63"/>
    <n v="87.13"/>
    <n v="2.98"/>
    <n v="0.11"/>
  </r>
  <r>
    <s v="Bank Of Baroda"/>
    <n v="532134"/>
    <s v="BANKBARODA"/>
    <s v="INE028A01039"/>
    <x v="6"/>
    <s v="Banking"/>
    <d v="2022-09-05T00:00:00"/>
    <n v="133.85"/>
    <n v="2.06"/>
    <n v="76.7"/>
    <n v="134.80000000000001"/>
    <n v="36"/>
    <n v="134.80000000000001"/>
    <n v="36"/>
    <n v="206.65"/>
    <n v="6.02"/>
    <n v="228.9"/>
    <n v="69218.679999999993"/>
    <n v="47094.07"/>
    <n v="4.33"/>
    <n v="12.86"/>
    <n v="31.03"/>
    <n v="69"/>
    <n v="12.78"/>
    <n v="-0.44"/>
    <n v="0.62"/>
    <n v="8.0399999999999991"/>
    <n v="26.76"/>
    <n v="0.74"/>
    <n v="0.6"/>
    <n v="108.28"/>
    <n v="0.44"/>
    <n v="2.13"/>
    <n v="2.1"/>
    <n v="0.92"/>
    <n v="10.6"/>
    <n v="16.64"/>
    <n v="182"/>
    <n v="12.63"/>
    <n v="-27.35"/>
    <n v="2.85"/>
    <n v="0.01"/>
  </r>
  <r>
    <s v="Steel Authority Of India Ltd."/>
    <n v="500113"/>
    <s v="SAIL"/>
    <s v="INE114A01011"/>
    <x v="11"/>
    <s v="Finished Steel"/>
    <d v="2022-09-05T00:00:00"/>
    <n v="80.5"/>
    <n v="1.64"/>
    <n v="63.6"/>
    <n v="131.80000000000001"/>
    <n v="20.149999999999999"/>
    <n v="151.30000000000001"/>
    <n v="20.149999999999999"/>
    <n v="151.30000000000001"/>
    <n v="0.79"/>
    <n v="151.30000000000001"/>
    <n v="33250.730000000003"/>
    <n v="69594.080000000002"/>
    <n v="-1.47"/>
    <n v="4.6100000000000003"/>
    <n v="6.41"/>
    <n v="-34.26"/>
    <n v="35.65"/>
    <n v="5.26"/>
    <n v="17.97"/>
    <n v="3.63"/>
    <n v="9.1999999999999993"/>
    <n v="0.61"/>
    <n v="0.63"/>
    <n v="20.63"/>
    <n v="0.15"/>
    <n v="10.87"/>
    <n v="3.87"/>
    <n v="0.31"/>
    <n v="1.42"/>
    <n v="22.15"/>
    <n v="132.85"/>
    <n v="56.72"/>
    <n v="34.32"/>
    <n v="2.8"/>
    <n v="0.39"/>
  </r>
  <r>
    <s v="Mishra Dhatu Nigam Ltd."/>
    <n v="541195"/>
    <s v="MIDHANI"/>
    <s v="INE099Z01011"/>
    <x v="11"/>
    <s v="Other Metal Products"/>
    <d v="2022-09-05T00:00:00"/>
    <n v="210.05"/>
    <n v="4.0599999999999996"/>
    <n v="155.55000000000001"/>
    <n v="214.6"/>
    <n v="114.6"/>
    <n v="278.8"/>
    <m/>
    <m/>
    <n v="86.05"/>
    <n v="278.8"/>
    <n v="3934.14"/>
    <n v="3846.07"/>
    <n v="10.41"/>
    <n v="24.33"/>
    <n v="22.69"/>
    <n v="12.63"/>
    <n v="22.26"/>
    <m/>
    <m/>
    <n v="22.39"/>
    <n v="19.93"/>
    <n v="3.26"/>
    <n v="3.42"/>
    <n v="7.31"/>
    <n v="2.73"/>
    <n v="1.48"/>
    <n v="12.81"/>
    <n v="4.72"/>
    <n v="22.37"/>
    <n v="9.3800000000000008"/>
    <n v="64.44"/>
    <n v="9.39"/>
    <n v="-0.15"/>
    <n v="2.78"/>
    <n v="0.02"/>
  </r>
  <r>
    <s v="Triveni Turbine Ltd."/>
    <n v="533655"/>
    <s v="TRITURBINE"/>
    <s v="INE152M01016"/>
    <x v="7"/>
    <s v="Industrial Machinery"/>
    <d v="2022-09-05T00:00:00"/>
    <n v="231.25"/>
    <n v="8.09"/>
    <n v="131"/>
    <n v="242.8"/>
    <n v="45.5"/>
    <n v="242.8"/>
    <n v="45.5"/>
    <n v="242.8"/>
    <n v="30"/>
    <n v="242.8"/>
    <n v="7489.37"/>
    <n v="6173.12"/>
    <n v="15.51"/>
    <n v="24.03"/>
    <n v="37.28"/>
    <n v="61.37"/>
    <n v="30.9"/>
    <n v="12.17"/>
    <n v="17.97"/>
    <n v="26.68"/>
    <n v="30.54"/>
    <n v="8.3699999999999992"/>
    <n v="6.92"/>
    <n v="3.23"/>
    <n v="1.2"/>
    <n v="1.1000000000000001"/>
    <n v="29.83"/>
    <n v="8.08"/>
    <n v="17.28"/>
    <n v="8.68"/>
    <n v="27.68"/>
    <n v="13.41"/>
    <n v="13.49"/>
    <n v="2.5499999999999998"/>
    <n v="0.05"/>
  </r>
  <r>
    <s v="Aegis Logistics Ltd."/>
    <n v="500003"/>
    <s v="AEGISCHEM"/>
    <s v="INE208C01025"/>
    <x v="9"/>
    <s v="Logistics"/>
    <d v="2022-09-05T00:00:00"/>
    <n v="280.35000000000002"/>
    <n v="-1.48"/>
    <n v="167.25"/>
    <n v="303.60000000000002"/>
    <n v="107.25"/>
    <n v="394.4"/>
    <n v="107.25"/>
    <n v="394.4"/>
    <n v="0.25"/>
    <n v="394.4"/>
    <n v="9840.2900000000009"/>
    <n v="10225.469999999999"/>
    <n v="4.88"/>
    <n v="4.37"/>
    <n v="25.41"/>
    <n v="8.18"/>
    <n v="14.49"/>
    <n v="8.11"/>
    <n v="37.340000000000003"/>
    <n v="24.95"/>
    <n v="37.9"/>
    <n v="4.3"/>
    <n v="4.8499999999999996"/>
    <n v="6.53"/>
    <n v="1.08"/>
    <n v="0.89"/>
    <n v="16.21"/>
    <n v="1.59"/>
    <n v="37.43"/>
    <n v="11.23"/>
    <n v="65.16"/>
    <n v="7.49"/>
    <n v="-3.53"/>
    <n v="2.5"/>
    <n v="0.08"/>
  </r>
  <r>
    <s v="Balrampur Chini Mills Ltd."/>
    <n v="500038"/>
    <s v="BALRAMCHIN"/>
    <s v="INE119A01028"/>
    <x v="2"/>
    <s v="Sugar"/>
    <d v="2022-09-05T00:00:00"/>
    <n v="362.1"/>
    <n v="0.28999999999999998"/>
    <n v="297.60000000000002"/>
    <n v="525.9"/>
    <n v="68.8"/>
    <n v="525.9"/>
    <n v="58.7"/>
    <n v="525.9"/>
    <n v="6.5"/>
    <n v="525.9"/>
    <n v="7388.29"/>
    <n v="8570.16"/>
    <n v="3.19"/>
    <n v="-0.66"/>
    <n v="-9.81"/>
    <n v="-2.14"/>
    <n v="39.74"/>
    <n v="15.91"/>
    <n v="18.04"/>
    <n v="18.45"/>
    <n v="7.18"/>
    <n v="2.65"/>
    <n v="1.59"/>
    <n v="6.77"/>
    <n v="-3.54"/>
    <n v="0.69"/>
    <n v="13.14"/>
    <n v="1.54"/>
    <n v="10.64"/>
    <n v="19.61"/>
    <n v="136.30000000000001"/>
    <n v="34.04"/>
    <n v="11.7"/>
    <n v="2.5"/>
    <n v="0.31"/>
  </r>
  <r>
    <s v="Crompton Greaves Consumer Electricals Ltd."/>
    <n v="539876"/>
    <s v="CROMPTON"/>
    <s v="INE299U01018"/>
    <x v="10"/>
    <s v="Kitchenware &amp; Appliances"/>
    <d v="2022-09-05T00:00:00"/>
    <n v="392.7"/>
    <n v="-0.65"/>
    <n v="312"/>
    <n v="512.79999999999995"/>
    <n v="177.3"/>
    <n v="512.79999999999995"/>
    <n v="177.3"/>
    <n v="512.79999999999995"/>
    <n v="125"/>
    <n v="512.79999999999995"/>
    <n v="24965.57"/>
    <n v="25193"/>
    <n v="-5.24"/>
    <n v="0.99"/>
    <n v="7.77"/>
    <n v="-16.95"/>
    <n v="19.850000000000001"/>
    <n v="12.52"/>
    <m/>
    <n v="41.29"/>
    <n v="39.65"/>
    <n v="10.199999999999999"/>
    <n v="13.63"/>
    <n v="3.71"/>
    <n v="2.59"/>
    <n v="0.64"/>
    <n v="27.15"/>
    <n v="4.0199999999999996"/>
    <n v="34.51"/>
    <n v="9.51"/>
    <n v="38.479999999999997"/>
    <n v="11.42"/>
    <n v="8.68"/>
    <n v="2.5"/>
    <n v="0.23"/>
  </r>
  <r>
    <s v="Glenmark Pharmaceuticals Ltd."/>
    <n v="532296"/>
    <s v="GLENMARK"/>
    <s v="INE935A01035"/>
    <x v="0"/>
    <s v="Drugs &amp; Pharma"/>
    <d v="2022-09-05T00:00:00"/>
    <n v="371.45"/>
    <n v="0.49"/>
    <n v="348.5"/>
    <n v="551.79999999999995"/>
    <n v="161.65"/>
    <n v="690.95"/>
    <n v="161.65"/>
    <n v="711.9"/>
    <n v="1.89"/>
    <n v="1262.9000000000001"/>
    <n v="10485.370000000001"/>
    <n v="12690.59"/>
    <n v="-1.64"/>
    <n v="-1.68"/>
    <n v="-4.55"/>
    <n v="-30.41"/>
    <n v="-0.99"/>
    <n v="-9.23"/>
    <n v="-1.49"/>
    <n v="12.67"/>
    <n v="15.04"/>
    <n v="1.1299999999999999"/>
    <n v="2.14"/>
    <n v="17.579999999999998"/>
    <n v="-2.14"/>
    <n v="0.67"/>
    <n v="5.14"/>
    <n v="0.88"/>
    <n v="9.4600000000000009"/>
    <n v="29.33"/>
    <n v="328.93"/>
    <n v="39.29"/>
    <n v="4.57"/>
    <n v="2.5"/>
    <n v="0.33"/>
  </r>
  <r>
    <s v="Intellect Design Arena Ltd."/>
    <n v="538835"/>
    <s v="INTELLECT"/>
    <s v="INE306R01017"/>
    <x v="4"/>
    <s v="Software"/>
    <d v="2022-09-05T00:00:00"/>
    <n v="614.04999999999995"/>
    <n v="2.68"/>
    <n v="562.65"/>
    <n v="986.65"/>
    <n v="43.8"/>
    <n v="986.65"/>
    <n v="43.8"/>
    <n v="986.65"/>
    <n v="43.8"/>
    <n v="986.65"/>
    <n v="8304.26"/>
    <n v="7575.54"/>
    <n v="4.58"/>
    <n v="-1.01"/>
    <n v="-9.6999999999999993"/>
    <n v="-5.57"/>
    <n v="43.26"/>
    <n v="41.08"/>
    <m/>
    <n v="24.13"/>
    <n v="32.700000000000003"/>
    <n v="4.63"/>
    <n v="3.11"/>
    <n v="5.83"/>
    <n v="0.27"/>
    <n v="0.41"/>
    <n v="14.49"/>
    <n v="4.13"/>
    <n v="18.329999999999998"/>
    <n v="25.44"/>
    <n v="132.63999999999999"/>
    <n v="33.659999999999997"/>
    <n v="16.5"/>
    <n v="2.5"/>
    <n v="0.38"/>
  </r>
  <r>
    <s v="Ircon International Ltd."/>
    <n v="541956"/>
    <s v="IRCON"/>
    <s v="INE962Y01021"/>
    <x v="13"/>
    <s v="Construction"/>
    <d v="2022-09-05T00:00:00"/>
    <n v="42.6"/>
    <n v="-1.05"/>
    <n v="34.799999999999997"/>
    <n v="53.4"/>
    <n v="29"/>
    <n v="59.9"/>
    <m/>
    <m/>
    <n v="29"/>
    <n v="59.9"/>
    <n v="4006.6"/>
    <n v="-115.28"/>
    <n v="5.71"/>
    <n v="7.98"/>
    <n v="7.71"/>
    <n v="-1.96"/>
    <n v="7.61"/>
    <m/>
    <m/>
    <n v="6.18"/>
    <n v="9.1199999999999992"/>
    <n v="0.84"/>
    <n v="0.95"/>
    <n v="-646.67999999999995"/>
    <n v="0.88"/>
    <n v="5.87"/>
    <n v="-0.13"/>
    <n v="0.49"/>
    <n v="2.85"/>
    <n v="6.89"/>
    <n v="51.01"/>
    <n v="14.94"/>
    <n v="14.2"/>
    <n v="2.5"/>
    <n v="0.2"/>
  </r>
  <r>
    <s v="Jyothy Labs Ltd."/>
    <n v="532926"/>
    <s v="JYOTHYLAB"/>
    <s v="INE668F01031"/>
    <x v="2"/>
    <s v="Household &amp; Personal Products"/>
    <d v="2022-09-05T00:00:00"/>
    <n v="189.3"/>
    <n v="0.08"/>
    <n v="130.15"/>
    <n v="198.4"/>
    <n v="85"/>
    <n v="198.4"/>
    <n v="85"/>
    <n v="249"/>
    <n v="10.5"/>
    <n v="249"/>
    <n v="6976.96"/>
    <n v="6861.09"/>
    <n v="-0.16"/>
    <n v="9.93"/>
    <n v="19.920000000000002"/>
    <n v="12.44"/>
    <n v="10.5"/>
    <n v="-0.52"/>
    <n v="9.61"/>
    <n v="41.18"/>
    <n v="30.93"/>
    <n v="4.68"/>
    <n v="4.32"/>
    <n v="3.52"/>
    <n v="-21.63"/>
    <n v="1.32"/>
    <n v="25.21"/>
    <n v="3.08"/>
    <n v="34.44"/>
    <n v="4.6100000000000003"/>
    <n v="40.61"/>
    <n v="5.52"/>
    <n v="4.5"/>
    <n v="2.5"/>
    <n v="0.05"/>
  </r>
  <r>
    <s v="KEI Industries Ltd."/>
    <n v="517569"/>
    <s v="KEI"/>
    <s v="INE878B01027"/>
    <x v="7"/>
    <s v="Wires &amp; cables"/>
    <d v="2022-09-05T00:00:00"/>
    <n v="1474.3"/>
    <n v="2.08"/>
    <n v="770"/>
    <n v="1505"/>
    <n v="208.3"/>
    <n v="1505"/>
    <n v="208.3"/>
    <n v="1505"/>
    <n v="0.36"/>
    <n v="1505"/>
    <n v="13297.07"/>
    <n v="12998.28"/>
    <n v="5.25"/>
    <n v="6.12"/>
    <n v="13.52"/>
    <n v="89.1"/>
    <n v="46.14"/>
    <n v="41.94"/>
    <n v="57.2"/>
    <n v="32.26"/>
    <n v="20.170000000000002"/>
    <n v="5.96"/>
    <n v="4.45"/>
    <n v="4.5999999999999996"/>
    <n v="1.01"/>
    <n v="0.17"/>
    <n v="20"/>
    <n v="2.12"/>
    <n v="58.16"/>
    <n v="45.76"/>
    <n v="247.46"/>
    <n v="25.37"/>
    <n v="12.9"/>
    <n v="2.5"/>
    <n v="0.02"/>
  </r>
  <r>
    <s v="Mahindra CIE Automotive Ltd."/>
    <n v="532756"/>
    <s v="MAHINDCIE"/>
    <s v="INE536H01010"/>
    <x v="11"/>
    <s v="Castings &amp; Forgings"/>
    <d v="2022-09-05T00:00:00"/>
    <n v="273.10000000000002"/>
    <n v="-0.16"/>
    <n v="163.95"/>
    <n v="312"/>
    <n v="58.6"/>
    <n v="312"/>
    <n v="58.6"/>
    <n v="312"/>
    <n v="34.65"/>
    <n v="384.1"/>
    <n v="10381.92"/>
    <n v="11083.03"/>
    <n v="-3.33"/>
    <n v="2.86"/>
    <n v="39.799999999999997"/>
    <n v="20.79"/>
    <n v="20.51"/>
    <n v="2.87"/>
    <n v="17.59"/>
    <n v="17.399999999999999"/>
    <n v="62.86"/>
    <n v="1.92"/>
    <n v="1.7"/>
    <n v="7.86"/>
    <n v="0.95"/>
    <n v="0.91"/>
    <n v="9.6999999999999993"/>
    <n v="1.1000000000000001"/>
    <n v="9.8800000000000008"/>
    <n v="15.73"/>
    <n v="142.35"/>
    <n v="27.73"/>
    <n v="9.09"/>
    <n v="2.5"/>
    <n v="0.12"/>
  </r>
  <r>
    <s v="NLC India Ltd."/>
    <n v="513683"/>
    <s v="NLCINDIA"/>
    <s v="INE589A01014"/>
    <x v="12"/>
    <s v="Electricity Generation"/>
    <d v="2022-09-05T00:00:00"/>
    <n v="77.900000000000006"/>
    <n v="0.32"/>
    <n v="51.4"/>
    <n v="92.4"/>
    <n v="34.950000000000003"/>
    <n v="92.4"/>
    <n v="34.950000000000003"/>
    <n v="119.75"/>
    <n v="4.9000000000000004"/>
    <n v="277.95"/>
    <n v="10801.9"/>
    <n v="37205.919999999998"/>
    <n v="1.5"/>
    <n v="11.29"/>
    <n v="1.37"/>
    <n v="48.52"/>
    <n v="12.99"/>
    <n v="-4.84"/>
    <n v="0.03"/>
    <n v="8.26"/>
    <n v="6.2"/>
    <n v="0.73"/>
    <n v="0.63"/>
    <n v="10.62"/>
    <n v="0.1"/>
    <n v="3.21"/>
    <n v="6.95"/>
    <n v="0.85"/>
    <n v="2.46"/>
    <n v="9.42"/>
    <n v="106.43"/>
    <n v="31.66"/>
    <n v="1.94"/>
    <n v="2.5"/>
    <n v="0.16"/>
  </r>
  <r>
    <s v="Poly Medicure Ltd."/>
    <n v="531768"/>
    <s v="POLYMED"/>
    <s v="INE205C01021"/>
    <x v="0"/>
    <s v="Medical Devices &amp; Equipment"/>
    <d v="2022-09-05T00:00:00"/>
    <n v="872.25"/>
    <n v="-3.03"/>
    <n v="651.1"/>
    <n v="1078"/>
    <n v="190.15"/>
    <n v="1165"/>
    <n v="165.1"/>
    <n v="1165"/>
    <n v="0.5"/>
    <n v="1165"/>
    <n v="8378.4699999999993"/>
    <n v="8385.5"/>
    <n v="15.02"/>
    <n v="18.260000000000002"/>
    <n v="14.41"/>
    <n v="-9.1"/>
    <n v="63.15"/>
    <n v="33.81"/>
    <n v="36.450000000000003"/>
    <n v="61.66"/>
    <n v="36.9"/>
    <n v="7.52"/>
    <n v="7.11"/>
    <n v="2.62"/>
    <n v="2.7"/>
    <n v="0.28999999999999998"/>
    <n v="35.47"/>
    <n v="8.73"/>
    <n v="70.569999999999993"/>
    <n v="14.17"/>
    <n v="116.15"/>
    <n v="12.38"/>
    <n v="2.48"/>
    <n v="2.5"/>
    <n v="0.19"/>
  </r>
  <r>
    <s v="Relaxo Footwears Ltd."/>
    <n v="530517"/>
    <s v="RELAXO"/>
    <s v="INE131B01039"/>
    <x v="10"/>
    <s v="Footwear"/>
    <d v="2022-09-05T00:00:00"/>
    <n v="1010.05"/>
    <n v="0.35"/>
    <n v="925"/>
    <n v="1448"/>
    <n v="461.05"/>
    <n v="1448"/>
    <n v="242.38"/>
    <n v="1448"/>
    <n v="0.66"/>
    <n v="1448"/>
    <n v="25127.84"/>
    <n v="24927.49"/>
    <n v="2.64"/>
    <n v="-0.56000000000000005"/>
    <n v="2.61"/>
    <n v="-16.12"/>
    <n v="29.77"/>
    <n v="31.53"/>
    <n v="41.25"/>
    <n v="104.53"/>
    <n v="73.13"/>
    <n v="13.99"/>
    <n v="12.61"/>
    <n v="1.46"/>
    <n v="7.04"/>
    <n v="0.25"/>
    <n v="54.39"/>
    <n v="8.9"/>
    <n v="448.79"/>
    <n v="9.66"/>
    <n v="72.17"/>
    <n v="2.25"/>
    <n v="-3.01"/>
    <n v="2.5"/>
    <n v="0.3"/>
  </r>
  <r>
    <s v="RHI Magnesita India Ltd."/>
    <n v="534076"/>
    <s v="RHIM"/>
    <s v="INE743M01012"/>
    <x v="7"/>
    <s v="Refractories"/>
    <d v="2022-09-05T00:00:00"/>
    <n v="613.65"/>
    <n v="-1.55"/>
    <n v="323.3"/>
    <n v="675"/>
    <n v="108"/>
    <n v="675"/>
    <n v="108"/>
    <n v="675"/>
    <n v="22.75"/>
    <n v="675"/>
    <n v="9846.5400000000009"/>
    <n v="10033.56"/>
    <n v="9.99"/>
    <n v="21.59"/>
    <n v="7.63"/>
    <n v="66.03"/>
    <n v="45.82"/>
    <n v="32.79"/>
    <n v="35.81"/>
    <n v="32.67"/>
    <n v="30.44"/>
    <n v="8.86"/>
    <n v="6.86"/>
    <n v="4.18"/>
    <n v="1.05"/>
    <n v="0.41"/>
    <n v="23.04"/>
    <n v="4.54"/>
    <n v="361.19"/>
    <n v="18.72"/>
    <n v="69.010000000000005"/>
    <n v="1.69"/>
    <n v="-2.66"/>
    <n v="2.5"/>
    <n v="0.09"/>
  </r>
  <r>
    <s v="SBI Cards &amp; Payments Services Ltd."/>
    <n v="543066"/>
    <s v="SBICARD"/>
    <s v="INE018E01016"/>
    <x v="6"/>
    <s v="Misc. Fin.services"/>
    <d v="2022-09-05T00:00:00"/>
    <n v="936.35"/>
    <n v="0.41"/>
    <n v="655.7"/>
    <n v="1160.5999999999999"/>
    <m/>
    <m/>
    <m/>
    <m/>
    <n v="495"/>
    <n v="1165"/>
    <n v="88313.62"/>
    <n v="108938.76"/>
    <n v="3.12"/>
    <n v="-0.85"/>
    <n v="21.07"/>
    <n v="-15.52"/>
    <m/>
    <m/>
    <m/>
    <n v="45.56"/>
    <n v="65.59"/>
    <n v="10.6"/>
    <n v="10.82"/>
    <n v="4.17"/>
    <n v="0.39"/>
    <n v="0.27"/>
    <n v="28.19"/>
    <n v="8.1999999999999993"/>
    <n v="-20.11"/>
    <n v="20.55"/>
    <n v="88.34"/>
    <n v="-46.56"/>
    <n v="-73.760000000000005"/>
    <n v="2.5"/>
    <n v="0.19"/>
  </r>
  <r>
    <s v="Varun Beverages Ltd."/>
    <n v="540180"/>
    <s v="VBL"/>
    <s v="INE200M01013"/>
    <x v="2"/>
    <s v="Food Processing"/>
    <d v="2022-09-05T00:00:00"/>
    <n v="1033.4000000000001"/>
    <n v="0.17"/>
    <n v="539.20000000000005"/>
    <n v="1084.1500000000001"/>
    <n v="214.31"/>
    <n v="1084.1500000000001"/>
    <n v="143.88"/>
    <n v="1084.1500000000001"/>
    <n v="100.74"/>
    <n v="1084.1500000000001"/>
    <n v="67140.7"/>
    <n v="70091.37"/>
    <n v="0.98"/>
    <n v="2.95"/>
    <n v="40.86"/>
    <n v="70.760000000000005"/>
    <n v="54.25"/>
    <n v="46.33"/>
    <m/>
    <n v="51.72"/>
    <n v="56.42"/>
    <n v="13.94"/>
    <n v="7.14"/>
    <n v="2.92"/>
    <n v="0.94"/>
    <n v="0.16"/>
    <n v="27.59"/>
    <n v="5.55"/>
    <n v="54.52"/>
    <n v="19.989999999999998"/>
    <n v="74.13"/>
    <n v="28.44"/>
    <n v="4.01"/>
    <n v="2.5"/>
    <n v="0.05"/>
  </r>
  <r>
    <s v="VIP Industries Ltd."/>
    <n v="507880"/>
    <s v="VIPIND"/>
    <s v="INE054A01027"/>
    <x v="8"/>
    <s v="Packaging &amp; Containers"/>
    <d v="2022-09-05T00:00:00"/>
    <n v="586.95000000000005"/>
    <n v="-0.69"/>
    <n v="472.4"/>
    <n v="774.6"/>
    <n v="187.65"/>
    <n v="774.6"/>
    <n v="187.65"/>
    <n v="774.6"/>
    <n v="2.62"/>
    <n v="774.6"/>
    <n v="8310.56"/>
    <n v="8441.93"/>
    <n v="-0.71"/>
    <n v="-2.17"/>
    <n v="-0.84"/>
    <n v="20.66"/>
    <n v="13.18"/>
    <n v="19.739999999999998"/>
    <n v="22.68"/>
    <n v="62.34"/>
    <n v="50.24"/>
    <n v="13.45"/>
    <n v="10.86"/>
    <n v="2.65"/>
    <n v="8.7899999999999991"/>
    <n v="0.43"/>
    <n v="32.08"/>
    <n v="4.96"/>
    <n v="-350.95"/>
    <n v="9.43"/>
    <n v="43.7"/>
    <n v="-1.67"/>
    <n v="-6.34"/>
    <n v="2.5"/>
    <n v="0.24"/>
  </r>
  <r>
    <s v="Zee Entertainment Enterprises Ltd."/>
    <n v="505537"/>
    <s v="ZEEL"/>
    <s v="INE256A01028"/>
    <x v="9"/>
    <s v="Media &amp; Entertainment"/>
    <d v="2022-09-05T00:00:00"/>
    <n v="251"/>
    <n v="0.9"/>
    <n v="176.6"/>
    <n v="378.7"/>
    <n v="114"/>
    <n v="378.7"/>
    <n v="114"/>
    <n v="619.35"/>
    <n v="30.05"/>
    <n v="822.5"/>
    <n v="24109.040000000001"/>
    <n v="22453.82"/>
    <n v="-2.77"/>
    <n v="3.44"/>
    <n v="-0.2"/>
    <n v="42.29"/>
    <n v="-10.95"/>
    <n v="-13.61"/>
    <n v="4.03"/>
    <n v="28.13"/>
    <n v="25.18"/>
    <n v="2.2000000000000002"/>
    <n v="2.7"/>
    <n v="7.05"/>
    <n v="-1.6"/>
    <n v="1.19"/>
    <n v="12.89"/>
    <n v="2.92"/>
    <n v="15.58"/>
    <n v="8.93"/>
    <n v="114.2"/>
    <n v="16.11"/>
    <n v="9.7100000000000009"/>
    <n v="2.5"/>
    <n v="0.34"/>
  </r>
  <r>
    <s v="Zydus Lifesciences Ltd."/>
    <n v="532321"/>
    <s v="ZYDUSLIFE"/>
    <s v="INE010B01027"/>
    <x v="0"/>
    <s v="Drugs &amp; Pharma"/>
    <d v="2022-09-05T00:00:00"/>
    <n v="371.2"/>
    <n v="0.68"/>
    <n v="319"/>
    <n v="573.20000000000005"/>
    <n v="202"/>
    <n v="673.7"/>
    <n v="202"/>
    <n v="673.7"/>
    <n v="5.53"/>
    <n v="673.7"/>
    <n v="37557.83"/>
    <n v="38106.480000000003"/>
    <n v="-2.97"/>
    <n v="1.81"/>
    <n v="2.2000000000000002"/>
    <n v="-33.200000000000003"/>
    <n v="17.260000000000002"/>
    <n v="-6.02"/>
    <n v="7.48"/>
    <n v="8.5"/>
    <n v="20.73"/>
    <n v="2.23"/>
    <n v="3.67"/>
    <n v="7.7"/>
    <n v="0.28999999999999998"/>
    <n v="0.67"/>
    <n v="11.13"/>
    <n v="2.52"/>
    <n v="17.850000000000001"/>
    <n v="43.65"/>
    <n v="166.09"/>
    <n v="20.55"/>
    <n v="14.73"/>
    <n v="2.5"/>
    <n v="0.35"/>
  </r>
  <r>
    <s v="Phoenix Mills Ltd."/>
    <n v="503100"/>
    <s v="PHOENIXLTD"/>
    <s v="INE211B01039"/>
    <x v="13"/>
    <s v="Real Estate"/>
    <d v="2022-09-05T00:00:00"/>
    <n v="1389.05"/>
    <n v="-0.04"/>
    <n v="827.25"/>
    <n v="1448.95"/>
    <n v="465.05"/>
    <n v="1448.95"/>
    <n v="452.2"/>
    <n v="1448.95"/>
    <n v="0.78"/>
    <n v="1448.95"/>
    <n v="24803.33"/>
    <n v="26375.82"/>
    <n v="-0.62"/>
    <n v="8.43"/>
    <n v="21.3"/>
    <n v="58.56"/>
    <n v="27.5"/>
    <n v="22.09"/>
    <n v="22.97"/>
    <n v="25.29"/>
    <n v="52.09"/>
    <n v="3.4"/>
    <n v="3"/>
    <n v="3.66"/>
    <n v="0.62"/>
    <n v="0.17"/>
    <n v="24.73"/>
    <n v="13.29"/>
    <n v="31.77"/>
    <n v="54.99"/>
    <n v="409.2"/>
    <n v="43.73"/>
    <n v="26.14"/>
    <n v="2.4"/>
    <n v="0.04"/>
  </r>
  <r>
    <s v="Radico Khaitan Ltd."/>
    <n v="532497"/>
    <s v="RADICO"/>
    <s v="INE944F01028"/>
    <x v="2"/>
    <s v="Liquors"/>
    <d v="2022-09-05T00:00:00"/>
    <n v="1037.8499999999999"/>
    <n v="1.1000000000000001"/>
    <n v="723.2"/>
    <n v="1299.8499999999999"/>
    <n v="220"/>
    <n v="1299.8499999999999"/>
    <n v="147.5"/>
    <n v="1299.8499999999999"/>
    <n v="2.4"/>
    <n v="1299.8499999999999"/>
    <n v="13821.87"/>
    <n v="13883.71"/>
    <n v="0.03"/>
    <n v="12.68"/>
    <n v="32.200000000000003"/>
    <n v="16"/>
    <n v="51.28"/>
    <n v="44.69"/>
    <n v="25.44"/>
    <n v="52.29"/>
    <n v="32"/>
    <n v="6.72"/>
    <n v="4.1900000000000004"/>
    <n v="2.5499999999999998"/>
    <n v="1.75"/>
    <n v="0.28999999999999998"/>
    <n v="33.659999999999997"/>
    <n v="1.08"/>
    <n v="36.659999999999997"/>
    <n v="19.78"/>
    <n v="153.82"/>
    <n v="28.23"/>
    <n v="20.100000000000001"/>
    <n v="2.4"/>
    <n v="0.2"/>
  </r>
  <r>
    <s v="Indoco Remedies Ltd."/>
    <n v="532612"/>
    <s v="INDOCO"/>
    <s v="INE873D01024"/>
    <x v="0"/>
    <s v="Drugs &amp; Pharma"/>
    <d v="2022-09-05T00:00:00"/>
    <n v="368.15"/>
    <n v="0.92"/>
    <n v="322.7"/>
    <n v="513.65"/>
    <n v="132.44999999999999"/>
    <n v="530.25"/>
    <n v="132.44999999999999"/>
    <n v="530.25"/>
    <n v="13.87"/>
    <n v="530.25"/>
    <n v="3404.96"/>
    <n v="3586.08"/>
    <n v="2.96"/>
    <n v="-8.4"/>
    <n v="1.61"/>
    <n v="-23.13"/>
    <n v="32.74"/>
    <n v="13.63"/>
    <n v="18.12"/>
    <n v="22.15"/>
    <n v="49.07"/>
    <n v="3.61"/>
    <n v="3.29"/>
    <n v="6.62"/>
    <n v="1.48"/>
    <n v="0.61"/>
    <n v="11.4"/>
    <n v="2.2400000000000002"/>
    <n v="19.59"/>
    <n v="16.68"/>
    <n v="102.36"/>
    <n v="18.86"/>
    <n v="-0.04"/>
    <n v="2.25"/>
    <n v="0.28000000000000003"/>
  </r>
  <r>
    <s v="Kansai Nerolac Paints Ltd."/>
    <n v="500165"/>
    <s v="KANSAINER"/>
    <s v="INE531A01024"/>
    <x v="8"/>
    <s v="Paints &amp; Varnishes"/>
    <d v="2022-09-05T00:00:00"/>
    <n v="497.1"/>
    <n v="-0.52"/>
    <n v="358.15"/>
    <n v="675"/>
    <n v="293.7"/>
    <n v="680"/>
    <n v="293.7"/>
    <n v="680"/>
    <n v="2.16"/>
    <n v="680"/>
    <n v="26789.7"/>
    <n v="26798.5"/>
    <n v="0.85"/>
    <n v="-0.57999999999999996"/>
    <n v="20.41"/>
    <n v="-19.760000000000002"/>
    <n v="2.2799999999999998"/>
    <n v="0.66"/>
    <n v="18.78"/>
    <n v="66.64"/>
    <n v="53.47"/>
    <n v="6.24"/>
    <n v="7.56"/>
    <n v="2.19"/>
    <n v="-8.74"/>
    <n v="0.45"/>
    <n v="36.5"/>
    <n v="3.82"/>
    <n v="1081.54"/>
    <n v="7.44"/>
    <n v="79.5"/>
    <n v="0.46"/>
    <n v="-2.4500000000000002"/>
    <n v="2.25"/>
    <n v="0.26"/>
  </r>
  <r>
    <s v="Metro Brands Ltd."/>
    <n v="543426"/>
    <s v="METROBRAND"/>
    <s v="INE317I01021"/>
    <x v="10"/>
    <s v="Footwear"/>
    <d v="2022-09-05T00:00:00"/>
    <n v="830.2"/>
    <n v="4.45"/>
    <n v="426"/>
    <n v="939.9"/>
    <m/>
    <m/>
    <m/>
    <m/>
    <n v="426"/>
    <n v="939.9"/>
    <n v="22445.47"/>
    <n v="20733.169999999998"/>
    <n v="6.7"/>
    <n v="12.55"/>
    <n v="43.5"/>
    <m/>
    <m/>
    <m/>
    <m/>
    <n v="106.08"/>
    <n v="194.11"/>
    <n v="16.420000000000002"/>
    <n v="7.14"/>
    <n v="1.54"/>
    <m/>
    <n v="0.27"/>
    <n v="44.32"/>
    <n v="16.71"/>
    <n v="102.17"/>
    <m/>
    <m/>
    <n v="8.09"/>
    <n v="6.38"/>
    <n v="2.25"/>
    <n v="0.12"/>
  </r>
  <r>
    <s v="Gujarat State Fertilizers &amp; Chemicals Ltd."/>
    <n v="500690"/>
    <s v="GSFC"/>
    <s v="INE026A01025"/>
    <x v="5"/>
    <s v="Nitrogenous Fertilizer."/>
    <d v="2022-09-05T00:00:00"/>
    <n v="157.19999999999999"/>
    <n v="0.19"/>
    <n v="102.15"/>
    <n v="198.8"/>
    <n v="29.8"/>
    <n v="198.8"/>
    <n v="29.8"/>
    <n v="198.8"/>
    <n v="1.62"/>
    <n v="198.8"/>
    <n v="6264.07"/>
    <n v="6039.32"/>
    <n v="-5.04"/>
    <n v="-2.81"/>
    <n v="-5.39"/>
    <n v="49.29"/>
    <n v="28.23"/>
    <n v="2.37"/>
    <n v="8.0299999999999994"/>
    <n v="5.65"/>
    <n v="9.07"/>
    <n v="0.52"/>
    <n v="0.49"/>
    <n v="30.53"/>
    <n v="2.92"/>
    <n v="1.59"/>
    <n v="3.29"/>
    <n v="0.61"/>
    <n v="3.51"/>
    <n v="27.81"/>
    <n v="304.08"/>
    <n v="44.84"/>
    <n v="39.96"/>
    <n v="2.2000000000000002"/>
    <n v="0.21"/>
  </r>
  <r>
    <s v="SJVN Ltd."/>
    <n v="533206"/>
    <s v="SJVN"/>
    <s v="INE002L01015"/>
    <x v="12"/>
    <s v="Electricity Generation"/>
    <d v="2022-09-05T00:00:00"/>
    <n v="31.2"/>
    <n v="-0.16"/>
    <n v="25.45"/>
    <n v="33.799999999999997"/>
    <n v="17.149999999999999"/>
    <n v="33.799999999999997"/>
    <n v="17.149999999999999"/>
    <n v="40.15"/>
    <n v="17.149999999999999"/>
    <n v="40.15"/>
    <n v="12260.96"/>
    <n v="13109.88"/>
    <n v="7.96"/>
    <n v="9.86"/>
    <n v="12.43"/>
    <n v="15.77"/>
    <n v="8.84"/>
    <n v="-0.13"/>
    <n v="5"/>
    <n v="10.25"/>
    <n v="7.16"/>
    <n v="0.89"/>
    <n v="0.84"/>
    <n v="16.21"/>
    <n v="3.26"/>
    <n v="5.45"/>
    <n v="5.73"/>
    <n v="4.4400000000000004"/>
    <n v="6.18"/>
    <n v="3.05"/>
    <n v="34.96"/>
    <n v="5.05"/>
    <n v="-0.53"/>
    <n v="2.2000000000000002"/>
    <n v="0.08"/>
  </r>
  <r>
    <s v="Asahi India Glass Ltd."/>
    <n v="515030"/>
    <s v="ASAHIINDIA"/>
    <s v="INE439A01020"/>
    <x v="8"/>
    <s v="Glass &amp; Glassware"/>
    <d v="2022-09-05T00:00:00"/>
    <n v="663.85"/>
    <n v="3.04"/>
    <n v="345.25"/>
    <n v="673.15"/>
    <n v="118.4"/>
    <n v="673.15"/>
    <n v="118.4"/>
    <n v="673.15"/>
    <n v="5.94"/>
    <n v="673.15"/>
    <n v="16137.53"/>
    <n v="16770.189999999999"/>
    <n v="5.22"/>
    <n v="15.04"/>
    <n v="46.4"/>
    <n v="81.23"/>
    <n v="54.66"/>
    <n v="12.17"/>
    <n v="26.18"/>
    <n v="38.770000000000003"/>
    <n v="38.700000000000003"/>
    <n v="8.66"/>
    <n v="5.62"/>
    <n v="4.29"/>
    <n v="1.88"/>
    <n v="0.3"/>
    <n v="18.96"/>
    <n v="4.6399999999999997"/>
    <n v="27.54"/>
    <n v="17.13"/>
    <n v="76.7"/>
    <n v="24.11"/>
    <n v="15.28"/>
    <n v="2"/>
    <n v="0.01"/>
  </r>
  <r>
    <s v="Bank Of India"/>
    <n v="532149"/>
    <s v="BANKINDIA"/>
    <s v="INE084A01016"/>
    <x v="6"/>
    <s v="Banking"/>
    <d v="2022-09-05T00:00:00"/>
    <n v="50.9"/>
    <n v="0"/>
    <n v="40.4"/>
    <n v="65.8"/>
    <n v="30.4"/>
    <n v="101.45"/>
    <n v="30.4"/>
    <n v="216.8"/>
    <n v="8.75"/>
    <n v="589"/>
    <n v="20887.150000000001"/>
    <n v="-44000.62"/>
    <n v="-1.93"/>
    <n v="4.41"/>
    <n v="7.38"/>
    <n v="-14.17"/>
    <n v="-7.28"/>
    <n v="-18.59"/>
    <n v="-15.12"/>
    <n v="6.12"/>
    <n v="10.32"/>
    <n v="0.41"/>
    <n v="0.51"/>
    <n v="-69.64"/>
    <n v="1.77"/>
    <n v="3.93"/>
    <n v="-4.62"/>
    <n v="0.54"/>
    <n v="-0.59"/>
    <n v="8.32"/>
    <n v="122.82"/>
    <n v="-86.48"/>
    <n v="-105.96"/>
    <n v="2"/>
    <n v="0.23"/>
  </r>
  <r>
    <s v="C.E. Info Systems Ltd."/>
    <n v="543425"/>
    <s v="MAPMYINDIA"/>
    <s v="INE0BV301023"/>
    <x v="4"/>
    <s v="Software"/>
    <d v="2022-09-05T00:00:00"/>
    <n v="1370.1"/>
    <n v="1.79"/>
    <n v="1128.8"/>
    <n v="1918.35"/>
    <m/>
    <m/>
    <m/>
    <m/>
    <n v="1128.8"/>
    <n v="1918.35"/>
    <n v="7344.86"/>
    <n v="7026.83"/>
    <n v="6.93"/>
    <n v="4.84"/>
    <n v="4.8899999999999997"/>
    <m/>
    <m/>
    <m/>
    <m/>
    <n v="84.4"/>
    <n v="124.33"/>
    <n v="16.14"/>
    <n v="6.06"/>
    <n v="1.67"/>
    <m/>
    <n v="0.15"/>
    <n v="55.01"/>
    <n v="36.64"/>
    <n v="255.42"/>
    <m/>
    <m/>
    <n v="5.4"/>
    <n v="0.5"/>
    <n v="2"/>
    <n v="0.28999999999999998"/>
  </r>
  <r>
    <s v="Cholamandalam Investment &amp; Finance Company Ltd."/>
    <n v="511243"/>
    <s v="CHOLAFIN"/>
    <s v="INE121A01016"/>
    <x v="6"/>
    <s v="Hire Purchase"/>
    <d v="2022-09-05T00:00:00"/>
    <n v="799.75"/>
    <n v="1.17"/>
    <n v="469.25"/>
    <n v="814.4"/>
    <n v="117.4"/>
    <n v="814.4"/>
    <n v="117.4"/>
    <n v="814.4"/>
    <n v="4.05"/>
    <n v="814.4"/>
    <n v="65707.08"/>
    <n v="129826.98"/>
    <n v="0.45"/>
    <n v="4.8099999999999996"/>
    <n v="21.47"/>
    <n v="39.950000000000003"/>
    <n v="43.66"/>
    <n v="28.64"/>
    <n v="34.53"/>
    <n v="27.52"/>
    <n v="22.89"/>
    <n v="5.35"/>
    <n v="4.1500000000000004"/>
    <n v="5.92"/>
    <n v="1.06"/>
    <n v="0.25"/>
    <n v="16.96"/>
    <n v="6.35"/>
    <n v="-11.79"/>
    <n v="29.05"/>
    <n v="149.47999999999999"/>
    <n v="-67.86"/>
    <n v="-80.64"/>
    <n v="2"/>
    <n v="0.02"/>
  </r>
  <r>
    <s v="Dixon Technologies (India) Ltd."/>
    <n v="540699"/>
    <s v="DIXON"/>
    <s v="INE935N01020"/>
    <x v="7"/>
    <s v="Electronic Components"/>
    <d v="2022-09-05T00:00:00"/>
    <n v="4204.7"/>
    <n v="2.3199999999999998"/>
    <n v="3180.55"/>
    <n v="6243.6"/>
    <n v="486"/>
    <n v="6243.6"/>
    <m/>
    <m/>
    <n v="312"/>
    <n v="6243.6"/>
    <n v="24950.02"/>
    <n v="24510.29"/>
    <n v="3.22"/>
    <n v="9.59"/>
    <n v="15.37"/>
    <n v="-0.84"/>
    <n v="100.58"/>
    <m/>
    <m/>
    <n v="114.61"/>
    <n v="77.7"/>
    <n v="24.19"/>
    <n v="13.6"/>
    <n v="1.38"/>
    <n v="3.3"/>
    <n v="0.05"/>
    <n v="56.32"/>
    <n v="2.14"/>
    <n v="91.48"/>
    <n v="36.68"/>
    <n v="173.8"/>
    <n v="45.95"/>
    <n v="-35.450000000000003"/>
    <n v="2"/>
    <n v="0.33"/>
  </r>
  <r>
    <s v="Engineers India Ltd."/>
    <n v="532178"/>
    <s v="ENGINERSIN"/>
    <s v="INE510A01028"/>
    <x v="13"/>
    <s v="Construction"/>
    <d v="2022-09-05T00:00:00"/>
    <n v="71.900000000000006"/>
    <n v="6.05"/>
    <n v="56"/>
    <n v="82.5"/>
    <n v="49.2"/>
    <n v="123"/>
    <n v="49.2"/>
    <n v="206.4"/>
    <n v="4.75"/>
    <n v="269"/>
    <n v="4041.08"/>
    <n v="2284.77"/>
    <n v="5.74"/>
    <n v="3.38"/>
    <n v="17.77"/>
    <n v="0"/>
    <n v="-12.07"/>
    <n v="-14.22"/>
    <n v="-3.75"/>
    <n v="20.04"/>
    <n v="19.63"/>
    <n v="2.2200000000000002"/>
    <n v="2.4"/>
    <n v="21.1"/>
    <n v="-13.72"/>
    <n v="4.17"/>
    <n v="5.45"/>
    <n v="1.36"/>
    <n v="23.57"/>
    <n v="3.59"/>
    <n v="32.409999999999997"/>
    <n v="3.05"/>
    <n v="3.73"/>
    <n v="2"/>
    <n v="0.13"/>
  </r>
  <r>
    <s v="Exide Industries Ltd."/>
    <n v="500086"/>
    <s v="EXIDEIND"/>
    <s v="INE302A01020"/>
    <x v="7"/>
    <s v="Storage Batteries"/>
    <d v="2022-09-05T00:00:00"/>
    <n v="172.4"/>
    <n v="8.16"/>
    <n v="130.25"/>
    <n v="193.8"/>
    <n v="121.9"/>
    <n v="220.6"/>
    <n v="121.9"/>
    <n v="304.7"/>
    <n v="3.85"/>
    <n v="304.7"/>
    <n v="14654"/>
    <n v="12843.45"/>
    <n v="7.15"/>
    <n v="10.16"/>
    <n v="17.04"/>
    <n v="-9.1"/>
    <n v="-0.13"/>
    <n v="-3.27"/>
    <n v="1.88"/>
    <n v="3.23"/>
    <n v="20.239999999999998"/>
    <n v="1.36"/>
    <n v="2.39"/>
    <n v="8.7200000000000006"/>
    <n v="-1.1200000000000001"/>
    <n v="1.1599999999999999"/>
    <n v="8.01"/>
    <n v="0.94"/>
    <n v="239.25"/>
    <n v="53.37"/>
    <n v="126.89"/>
    <n v="0.72"/>
    <n v="0.81"/>
    <n v="2"/>
    <n v="0.11"/>
  </r>
  <r>
    <s v="Gujarat Gas Ltd."/>
    <n v="539336"/>
    <s v="GUJGASLTD"/>
    <s v="INE844O01030"/>
    <x v="12"/>
    <s v="Natural Gas Utilities"/>
    <d v="2022-09-05T00:00:00"/>
    <n v="483.2"/>
    <n v="0.38"/>
    <n v="403.55"/>
    <n v="721.8"/>
    <n v="162.19999999999999"/>
    <n v="786.65"/>
    <n v="115"/>
    <n v="786.65"/>
    <n v="90.64"/>
    <n v="786.65"/>
    <n v="33225.15"/>
    <n v="33595.43"/>
    <n v="5.42"/>
    <n v="8.7200000000000006"/>
    <n v="-13.23"/>
    <n v="-31.03"/>
    <n v="42.58"/>
    <n v="24.74"/>
    <m/>
    <n v="27.73"/>
    <n v="28.4"/>
    <n v="5.53"/>
    <n v="6.23"/>
    <n v="5.19"/>
    <n v="0.65"/>
    <n v="0.41"/>
    <n v="16.36"/>
    <n v="1.75"/>
    <n v="19.989999999999998"/>
    <n v="17.41"/>
    <n v="87.32"/>
    <n v="24.14"/>
    <n v="4.28"/>
    <n v="2"/>
    <n v="0.33"/>
  </r>
  <r>
    <s v="Gujarat State Petronet Ltd."/>
    <n v="532702"/>
    <s v="GSPL"/>
    <s v="INE246F01010"/>
    <x v="12"/>
    <s v="Natural Gas Utilities"/>
    <d v="2022-09-05T00:00:00"/>
    <n v="233.7"/>
    <n v="-1.58"/>
    <n v="209.45"/>
    <n v="357.6"/>
    <n v="146"/>
    <n v="383"/>
    <n v="146"/>
    <n v="383"/>
    <n v="25.25"/>
    <n v="383"/>
    <n v="13182.8"/>
    <n v="13861.13"/>
    <n v="-3.41"/>
    <n v="-1.97"/>
    <n v="-8.3699999999999992"/>
    <n v="-33.299999999999997"/>
    <n v="2.6"/>
    <n v="4.5"/>
    <n v="11.51"/>
    <n v="8.23"/>
    <n v="10.37"/>
    <n v="1.54"/>
    <n v="2.2400000000000002"/>
    <n v="21.9"/>
    <n v="0.32"/>
    <n v="0.86"/>
    <n v="3.99"/>
    <n v="0.64"/>
    <n v="4.8"/>
    <n v="28.39"/>
    <n v="151.27000000000001"/>
    <n v="48.66"/>
    <n v="25.31"/>
    <n v="2"/>
    <n v="0.35"/>
  </r>
  <r>
    <s v="Indiamart Intermesh Ltd."/>
    <n v="542726"/>
    <s v="INDIAMART"/>
    <s v="INE933S01016"/>
    <x v="9"/>
    <s v="E-Commerce"/>
    <d v="2022-09-05T00:00:00"/>
    <n v="4660.75"/>
    <n v="-1.93"/>
    <n v="3676"/>
    <n v="9710.7000000000007"/>
    <n v="1201.5"/>
    <n v="9951.9500000000007"/>
    <m/>
    <m/>
    <n v="952"/>
    <n v="9951.9500000000007"/>
    <n v="14249.55"/>
    <n v="12183.31"/>
    <n v="6.5"/>
    <n v="3.88"/>
    <n v="3.37"/>
    <n v="-42.73"/>
    <n v="56.31"/>
    <m/>
    <m/>
    <n v="55.55"/>
    <n v="71.31"/>
    <n v="7.85"/>
    <n v="16.09"/>
    <n v="3.67"/>
    <n v="1.54"/>
    <n v="0.04"/>
    <n v="33.18"/>
    <n v="17.89"/>
    <n v="35.42"/>
    <n v="83.78"/>
    <n v="592.84"/>
    <n v="131.68"/>
    <n v="162.80000000000001"/>
    <n v="2"/>
    <n v="0.52"/>
  </r>
  <r>
    <s v="Indian Energy Exchange Ltd."/>
    <n v="540750"/>
    <s v="IEX"/>
    <s v="INE022Q01020"/>
    <x v="9"/>
    <s v="Exchange Services"/>
    <d v="2022-09-05T00:00:00"/>
    <n v="160.65"/>
    <n v="1.68"/>
    <n v="150.69999999999999"/>
    <n v="318.72000000000003"/>
    <n v="37.020000000000003"/>
    <n v="318.72000000000003"/>
    <m/>
    <m/>
    <n v="37.020000000000003"/>
    <n v="318.72000000000003"/>
    <n v="14432.63"/>
    <n v="12819.82"/>
    <n v="0.75"/>
    <n v="-1.62"/>
    <n v="-11.88"/>
    <n v="-10.63"/>
    <n v="52.99"/>
    <m/>
    <m/>
    <n v="45.74"/>
    <n v="45.47"/>
    <n v="19.05"/>
    <n v="16.61"/>
    <n v="3.57"/>
    <n v="2.04"/>
    <n v="1.25"/>
    <n v="30.07"/>
    <n v="32.92"/>
    <n v="18.93"/>
    <n v="3.51"/>
    <n v="8.43"/>
    <n v="8.49"/>
    <n v="8.93"/>
    <n v="2"/>
    <n v="0.5"/>
  </r>
  <r>
    <s v="JSW Energy Ltd."/>
    <n v="533148"/>
    <s v="JSWENERGY"/>
    <s v="INE121E01018"/>
    <x v="7"/>
    <s v="Power Projects"/>
    <d v="2022-09-05T00:00:00"/>
    <n v="355.9"/>
    <n v="2.04"/>
    <n v="182.05"/>
    <n v="408.7"/>
    <n v="34.75"/>
    <n v="408.7"/>
    <n v="34.75"/>
    <n v="408.7"/>
    <n v="33.65"/>
    <n v="408.7"/>
    <n v="58215.16"/>
    <n v="63824.99"/>
    <n v="11.41"/>
    <n v="30.03"/>
    <n v="36.6"/>
    <n v="39.57"/>
    <n v="75.05"/>
    <n v="39.78"/>
    <n v="22.44"/>
    <n v="27.88"/>
    <n v="23.5"/>
    <n v="3.25"/>
    <n v="0.98"/>
    <n v="5.93"/>
    <n v="0.81"/>
    <n v="0.56000000000000005"/>
    <n v="14.45"/>
    <n v="6.16"/>
    <n v="19.72"/>
    <n v="12.7"/>
    <n v="109.06"/>
    <n v="18"/>
    <n v="0.82"/>
    <n v="2"/>
    <n v="0.13"/>
  </r>
  <r>
    <s v="Laurus Labs Ltd."/>
    <n v="540222"/>
    <s v="LAURUSLABS"/>
    <s v="INE947Q01028"/>
    <x v="0"/>
    <s v="Drugs &amp; Pharma"/>
    <d v="2022-09-05T00:00:00"/>
    <n v="562.85"/>
    <n v="-1.0900000000000001"/>
    <n v="436.8"/>
    <n v="669.15"/>
    <n v="59"/>
    <n v="723.75"/>
    <n v="59"/>
    <n v="723.75"/>
    <n v="59"/>
    <n v="723.75"/>
    <n v="30237.21"/>
    <n v="32264.080000000002"/>
    <n v="-0.78"/>
    <n v="3.49"/>
    <n v="1.6"/>
    <n v="-13.71"/>
    <n v="105.31"/>
    <n v="38.75"/>
    <m/>
    <n v="36.11"/>
    <n v="31.16"/>
    <n v="8.41"/>
    <n v="3.75"/>
    <n v="3.89"/>
    <n v="1.1000000000000001"/>
    <n v="0.36"/>
    <n v="21.62"/>
    <n v="5.82"/>
    <n v="33.19"/>
    <n v="15.58"/>
    <n v="66.89"/>
    <n v="16.96"/>
    <n v="-2.5"/>
    <n v="2"/>
    <n v="0.16"/>
  </r>
  <r>
    <s v="Mahindra Lifespace Developers Ltd."/>
    <n v="532313"/>
    <s v="MAHLIFE"/>
    <s v="INE813A01018"/>
    <x v="13"/>
    <s v="Real Estate"/>
    <d v="2022-09-05T00:00:00"/>
    <n v="519.54999999999995"/>
    <n v="0.63"/>
    <n v="218.5"/>
    <n v="533"/>
    <n v="57.07"/>
    <n v="533"/>
    <n v="57.07"/>
    <n v="533"/>
    <n v="2.9"/>
    <n v="533"/>
    <n v="8041.01"/>
    <n v="8034.17"/>
    <n v="1.87"/>
    <n v="25.31"/>
    <n v="27.04"/>
    <n v="95.23"/>
    <n v="61.26"/>
    <n v="28.26"/>
    <n v="17.12"/>
    <n v="32.99"/>
    <n v="24.14"/>
    <n v="4.47"/>
    <n v="1.1399999999999999"/>
    <n v="-0.47"/>
    <n v="2.67"/>
    <n v="0.38"/>
    <n v="-128.71"/>
    <n v="23.66"/>
    <n v="-154.65"/>
    <n v="15.77"/>
    <n v="116.28"/>
    <n v="-3.37"/>
    <n v="12.32"/>
    <n v="2"/>
    <n v="0.03"/>
  </r>
  <r>
    <s v="Mahindra Logistics Ltd."/>
    <n v="540768"/>
    <s v="MAHLOG"/>
    <s v="INE766P01016"/>
    <x v="9"/>
    <s v="Logistics"/>
    <d v="2022-09-05T00:00:00"/>
    <n v="493.5"/>
    <n v="2.2799999999999998"/>
    <n v="391.1"/>
    <n v="814"/>
    <n v="195"/>
    <n v="821"/>
    <m/>
    <m/>
    <n v="195"/>
    <n v="821"/>
    <n v="3512.53"/>
    <n v="3262.99"/>
    <n v="0.46"/>
    <n v="3.09"/>
    <n v="3.61"/>
    <n v="-31.76"/>
    <n v="14.19"/>
    <m/>
    <m/>
    <n v="85.17"/>
    <n v="94.43"/>
    <n v="5.82"/>
    <n v="5.7"/>
    <n v="2.98"/>
    <n v="-3.95"/>
    <n v="0.41"/>
    <n v="14.08"/>
    <n v="0.8"/>
    <n v="17.510000000000002"/>
    <n v="5.73"/>
    <n v="83.95"/>
    <n v="27.92"/>
    <n v="15.63"/>
    <n v="2"/>
    <n v="0.39"/>
  </r>
  <r>
    <s v="NCC Ltd."/>
    <n v="500294"/>
    <s v="NCC"/>
    <s v="INE868B01028"/>
    <x v="13"/>
    <s v="Construction"/>
    <d v="2022-09-05T00:00:00"/>
    <n v="74.2"/>
    <n v="-0.13"/>
    <n v="52.2"/>
    <n v="87.5"/>
    <n v="15.85"/>
    <n v="100"/>
    <n v="15.85"/>
    <n v="141.85"/>
    <n v="0.76"/>
    <n v="260.83999999999997"/>
    <n v="4658.62"/>
    <n v="5338.66"/>
    <n v="7.23"/>
    <n v="20.55"/>
    <n v="15.4"/>
    <n v="-7.94"/>
    <n v="10.6"/>
    <n v="-2.81"/>
    <n v="12.85"/>
    <n v="8.2899999999999991"/>
    <n v="12.09"/>
    <n v="0.8"/>
    <n v="0.9"/>
    <n v="20.48"/>
    <n v="0.13"/>
    <n v="2.7"/>
    <n v="4.4400000000000004"/>
    <n v="0.38"/>
    <n v="3.29"/>
    <n v="8.9499999999999993"/>
    <n v="92.65"/>
    <n v="23.21"/>
    <n v="15.82"/>
    <n v="2"/>
    <n v="0.15"/>
  </r>
  <r>
    <s v="Orient Electric Ltd."/>
    <n v="541301"/>
    <s v="ORIENTELEC"/>
    <s v="INE142Z01019"/>
    <x v="10"/>
    <s v="Kitchenware &amp; Appliances"/>
    <d v="2022-09-05T00:00:00"/>
    <n v="257"/>
    <n v="1.18"/>
    <n v="244"/>
    <n v="408.2"/>
    <n v="138.15"/>
    <n v="408.2"/>
    <m/>
    <m/>
    <n v="103.25"/>
    <n v="408.2"/>
    <n v="5463.69"/>
    <n v="5270.45"/>
    <n v="-2.23"/>
    <n v="-2.2799999999999998"/>
    <n v="-6.15"/>
    <n v="-22.11"/>
    <n v="18.649999999999999"/>
    <m/>
    <m/>
    <n v="38.869999999999997"/>
    <n v="52.03"/>
    <n v="9.77"/>
    <n v="13.51"/>
    <n v="4.1100000000000003"/>
    <n v="1.71"/>
    <n v="0.78"/>
    <n v="20.49"/>
    <n v="2.06"/>
    <n v="480.54"/>
    <n v="6.61"/>
    <n v="26.3"/>
    <n v="0.54"/>
    <n v="-2.81"/>
    <n v="2"/>
    <n v="0.37"/>
  </r>
  <r>
    <s v="Privi Speciality Chemicals Ltd."/>
    <n v="530117"/>
    <s v="PRIVISCL"/>
    <s v="INE959A01019"/>
    <x v="5"/>
    <s v="Organic Chemicals"/>
    <d v="2022-09-05T00:00:00"/>
    <n v="1389.95"/>
    <n v="-2.2799999999999998"/>
    <n v="1015.3"/>
    <n v="2268"/>
    <n v="355.05"/>
    <n v="2268"/>
    <n v="319.55"/>
    <n v="2268"/>
    <n v="1.76"/>
    <n v="2268"/>
    <n v="5430.11"/>
    <n v="6391.37"/>
    <n v="0.2"/>
    <n v="11.99"/>
    <n v="17.63"/>
    <n v="-14.73"/>
    <n v="42.43"/>
    <n v="27.66"/>
    <m/>
    <n v="60.01"/>
    <n v="29.57"/>
    <n v="6.51"/>
    <n v="3.46"/>
    <n v="2.85"/>
    <n v="2.5499999999999998"/>
    <n v="0.14000000000000001"/>
    <n v="28.33"/>
    <n v="3.72"/>
    <n v="1146.54"/>
    <n v="23.16"/>
    <n v="213.54"/>
    <n v="1.21"/>
    <n v="-84.61"/>
    <n v="2"/>
    <n v="0.39"/>
  </r>
  <r>
    <s v="SBI Life Insurance Company Ltd."/>
    <n v="540719"/>
    <s v="SBILIFE"/>
    <s v="INE123W01016"/>
    <x v="16"/>
    <s v="Life Insurance"/>
    <d v="2022-09-05T00:00:00"/>
    <n v="1293.4000000000001"/>
    <n v="0.4"/>
    <n v="1003.5"/>
    <n v="1334.7"/>
    <n v="519.4"/>
    <n v="1334.7"/>
    <m/>
    <m/>
    <n v="485"/>
    <n v="1334.7"/>
    <n v="129452.38"/>
    <n v="125742.84"/>
    <n v="-1.55"/>
    <n v="1.1399999999999999"/>
    <n v="13.34"/>
    <n v="3.96"/>
    <n v="16.100000000000001"/>
    <m/>
    <m/>
    <n v="83.75"/>
    <n v="67.92"/>
    <n v="11.01"/>
    <n v="9.85"/>
    <n v="9.7899999999999991"/>
    <n v="17.59"/>
    <n v="0.15"/>
    <n v="74.510000000000005"/>
    <n v="2.12"/>
    <n v="5.92"/>
    <n v="15.45"/>
    <n v="117.53"/>
    <n v="218.44"/>
    <n v="14.5"/>
    <n v="2"/>
    <n v="0.03"/>
  </r>
  <r>
    <s v="Tanla Platforms Ltd."/>
    <n v="532790"/>
    <s v="TANLA"/>
    <s v="INE483C01032"/>
    <x v="4"/>
    <s v="Software"/>
    <d v="2022-09-05T00:00:00"/>
    <n v="744.15"/>
    <n v="0.22"/>
    <n v="584.5"/>
    <n v="2096.75"/>
    <n v="37.1"/>
    <n v="2096.75"/>
    <n v="26.35"/>
    <n v="2096.75"/>
    <n v="2.4"/>
    <n v="2096.75"/>
    <n v="10099.469999999999"/>
    <n v="9209.3700000000008"/>
    <n v="1.86"/>
    <n v="-2.86"/>
    <n v="-47.04"/>
    <n v="-18.25"/>
    <n v="137.85"/>
    <n v="87.11"/>
    <n v="63.35"/>
    <n v="18.87"/>
    <n v="32.840000000000003"/>
    <n v="6.99"/>
    <n v="1.32"/>
    <n v="7.45"/>
    <n v="0.31"/>
    <n v="0.27"/>
    <n v="12.92"/>
    <n v="2.99"/>
    <n v="20.76"/>
    <n v="39.43"/>
    <n v="106.48"/>
    <n v="35.83"/>
    <n v="29.21"/>
    <n v="2"/>
    <n v="0.65"/>
  </r>
  <r>
    <s v="Tata Coffee Ltd."/>
    <n v="532301"/>
    <s v="TATACOFFEE"/>
    <s v="INE493A01027"/>
    <x v="2"/>
    <s v="Tea &amp; Coffee"/>
    <d v="2022-09-05T00:00:00"/>
    <n v="243.1"/>
    <n v="-0.56999999999999995"/>
    <n v="181.65"/>
    <n v="254.4"/>
    <n v="47.1"/>
    <n v="254.4"/>
    <n v="47.1"/>
    <n v="254.4"/>
    <n v="4.95"/>
    <n v="254.4"/>
    <n v="4536.6499999999996"/>
    <n v="5357.42"/>
    <n v="2.66"/>
    <n v="10.85"/>
    <n v="17.72"/>
    <n v="17.100000000000001"/>
    <n v="49.23"/>
    <n v="11.56"/>
    <n v="9.66"/>
    <n v="27.65"/>
    <n v="21.67"/>
    <n v="2.86"/>
    <n v="1.65"/>
    <n v="7.73"/>
    <n v="4.7300000000000004"/>
    <n v="0.82"/>
    <n v="11.41"/>
    <n v="1.82"/>
    <n v="31.66"/>
    <n v="8.7899999999999991"/>
    <n v="84.8"/>
    <n v="7.67"/>
    <n v="2.44"/>
    <n v="2"/>
    <n v="0.04"/>
  </r>
  <r>
    <s v="Union Bank Of India"/>
    <n v="532477"/>
    <s v="UNIONBANK"/>
    <s v="INE692A01016"/>
    <x v="6"/>
    <s v="Banking"/>
    <d v="2022-09-05T00:00:00"/>
    <n v="42.9"/>
    <n v="0.94"/>
    <n v="33.5"/>
    <n v="54.8"/>
    <n v="22.6"/>
    <n v="65.8"/>
    <n v="22.6"/>
    <n v="196.05"/>
    <n v="13.55"/>
    <n v="426.95"/>
    <n v="29286.89"/>
    <n v="-39465.339999999997"/>
    <n v="0.82"/>
    <n v="10.71"/>
    <n v="11.28"/>
    <n v="21.36"/>
    <n v="-7.21"/>
    <n v="-20.6"/>
    <n v="-12.23"/>
    <n v="5.1100000000000003"/>
    <n v="6.43"/>
    <n v="0.43"/>
    <n v="0.43"/>
    <n v="-137.30000000000001"/>
    <n v="0.2"/>
    <n v="4.43"/>
    <n v="-1.78"/>
    <n v="0.42"/>
    <n v="0.81"/>
    <n v="8.3800000000000008"/>
    <n v="99.16"/>
    <n v="53.17"/>
    <n v="25.2"/>
    <n v="1.9"/>
    <n v="0.22"/>
  </r>
  <r>
    <s v="NHPC Ltd."/>
    <n v="533098"/>
    <s v="NHPC"/>
    <s v="INE848E01016"/>
    <x v="12"/>
    <s v="Electricity Generation"/>
    <d v="2022-09-05T00:00:00"/>
    <n v="38.9"/>
    <n v="0.13"/>
    <n v="26.9"/>
    <n v="40.4"/>
    <n v="15.1"/>
    <n v="40.4"/>
    <n v="15.1"/>
    <n v="40.4"/>
    <n v="14.65"/>
    <n v="42"/>
    <n v="39024.959999999999"/>
    <n v="63195.33"/>
    <n v="9.42"/>
    <n v="9.1199999999999992"/>
    <n v="19.510000000000002"/>
    <n v="40.43"/>
    <n v="18.29"/>
    <n v="6.31"/>
    <n v="8.1300000000000008"/>
    <n v="8.02"/>
    <n v="9.57"/>
    <n v="1.38"/>
    <n v="0.98"/>
    <n v="9.5299999999999994"/>
    <n v="4.83"/>
    <n v="4.66"/>
    <n v="10.17"/>
    <n v="4.08"/>
    <n v="6.03"/>
    <n v="4.8499999999999996"/>
    <n v="28.07"/>
    <n v="6.44"/>
    <n v="1.7"/>
    <n v="1.81"/>
    <n v="0.04"/>
  </r>
  <r>
    <s v="The Federal Bank Ltd."/>
    <n v="500469"/>
    <s v="FEDERALBNK"/>
    <s v="INE171A01029"/>
    <x v="6"/>
    <s v="Banking"/>
    <d v="2022-09-05T00:00:00"/>
    <n v="123.55"/>
    <n v="3.35"/>
    <n v="78.150000000000006"/>
    <n v="129.75"/>
    <n v="35.700000000000003"/>
    <n v="129.75"/>
    <n v="35.700000000000003"/>
    <n v="129.75"/>
    <n v="0.83"/>
    <n v="129.75"/>
    <n v="26017.73"/>
    <n v="23605.61"/>
    <n v="8.4700000000000006"/>
    <n v="14.45"/>
    <n v="37.049999999999997"/>
    <n v="49.12"/>
    <n v="14.67"/>
    <n v="2.04"/>
    <n v="11.75"/>
    <n v="11.58"/>
    <n v="11.16"/>
    <n v="1.31"/>
    <n v="1.1399999999999999"/>
    <n v="40.83"/>
    <n v="0.75"/>
    <n v="1.46"/>
    <n v="6.23"/>
    <n v="1.77"/>
    <n v="-3.35"/>
    <n v="10.67"/>
    <n v="94.46"/>
    <n v="-36.97"/>
    <n v="-44.76"/>
    <n v="1.8"/>
    <n v="0.05"/>
  </r>
  <r>
    <s v="KIOCL Ltd"/>
    <n v="540680"/>
    <s v="KIOCL"/>
    <s v="INE880L01014"/>
    <x v="11"/>
    <s v="Minerals"/>
    <d v="2022-09-05T00:00:00"/>
    <n v="205.05"/>
    <n v="2.65"/>
    <n v="166.65"/>
    <n v="319"/>
    <n v="44.7"/>
    <n v="319"/>
    <n v="44.7"/>
    <n v="506.45"/>
    <n v="10.5"/>
    <n v="506.45"/>
    <n v="12446.74"/>
    <n v="11053.4"/>
    <n v="0.42"/>
    <n v="2.83"/>
    <n v="3.9"/>
    <n v="-19.27"/>
    <n v="20.28"/>
    <n v="9.9600000000000009"/>
    <m/>
    <n v="231.78"/>
    <n v="76.3"/>
    <n v="5.93"/>
    <n v="4.88"/>
    <n v="1.39"/>
    <n v="96.83"/>
    <n v="0.86"/>
    <n v="96.34"/>
    <n v="5.34"/>
    <n v="178.02"/>
    <n v="0.88"/>
    <n v="34.549999999999997"/>
    <n v="1.1499999999999999"/>
    <n v="1.94"/>
    <n v="1.77"/>
    <n v="0.36"/>
  </r>
  <r>
    <s v="Tata Power Company Ltd."/>
    <n v="500400"/>
    <s v="TATAPOWER"/>
    <s v="INE245A01021"/>
    <x v="12"/>
    <s v="Electricity Generation"/>
    <d v="2022-09-05T00:00:00"/>
    <n v="236.45"/>
    <n v="0.53"/>
    <n v="129.25"/>
    <n v="298.05"/>
    <n v="27"/>
    <n v="298.05"/>
    <n v="27"/>
    <n v="298.05"/>
    <n v="4.2699999999999996"/>
    <n v="298.05"/>
    <n v="75553.8"/>
    <n v="115629.26"/>
    <n v="0.56999999999999995"/>
    <n v="3.87"/>
    <n v="2.34"/>
    <n v="76.650000000000006"/>
    <n v="63.5"/>
    <n v="24.69"/>
    <n v="9.7799999999999994"/>
    <n v="35.22"/>
    <n v="23.96"/>
    <n v="3.35"/>
    <n v="1.21"/>
    <n v="4.84"/>
    <n v="0.96"/>
    <n v="0.74"/>
    <n v="14.57"/>
    <n v="1.6"/>
    <n v="11.29"/>
    <n v="6.71"/>
    <n v="70.48"/>
    <n v="20.95"/>
    <n v="-11.44"/>
    <n v="1.75"/>
    <n v="0.21"/>
  </r>
  <r>
    <s v="HDFC Life Insurance Co Ltd."/>
    <n v="540777"/>
    <s v="HDFCLIFE"/>
    <s v="INE795G01014"/>
    <x v="16"/>
    <s v="Life Insurance"/>
    <d v="2022-09-05T00:00:00"/>
    <n v="573.65"/>
    <n v="-0.21"/>
    <n v="497.05"/>
    <n v="759.6"/>
    <n v="339.15"/>
    <n v="775.65"/>
    <m/>
    <m/>
    <n v="307"/>
    <n v="775.65"/>
    <n v="121174.32"/>
    <n v="120716.16"/>
    <n v="1.19"/>
    <n v="7.24"/>
    <n v="-4.82"/>
    <n v="-21.89"/>
    <n v="2.31"/>
    <m/>
    <m/>
    <n v="87.42"/>
    <n v="97.99"/>
    <n v="7.64"/>
    <n v="17.39"/>
    <n v="10.17"/>
    <n v="55.79"/>
    <n v="0.3"/>
    <n v="77.8"/>
    <n v="2.4700000000000002"/>
    <n v="20.39"/>
    <n v="6.56"/>
    <n v="75.02"/>
    <n v="28.13"/>
    <n v="5.9"/>
    <n v="1.7"/>
    <n v="0.24"/>
  </r>
  <r>
    <s v="Trent Ltd."/>
    <n v="500251"/>
    <s v="TRENT"/>
    <s v="INE849A01020"/>
    <x v="9"/>
    <s v="Retailing"/>
    <d v="2022-09-05T00:00:00"/>
    <n v="1398.25"/>
    <n v="0.51"/>
    <n v="953"/>
    <n v="1522.8"/>
    <n v="365"/>
    <n v="1522.8"/>
    <n v="281.2"/>
    <n v="1522.8"/>
    <n v="5.43"/>
    <n v="1522.8"/>
    <n v="49706.03"/>
    <n v="49338.32"/>
    <n v="0.55000000000000004"/>
    <n v="6.19"/>
    <n v="23.82"/>
    <n v="40.43"/>
    <n v="44.1"/>
    <n v="37.18"/>
    <n v="29.68"/>
    <n v="136.97999999999999"/>
    <n v="128.18"/>
    <n v="20.329999999999998"/>
    <n v="8.6"/>
    <n v="1.75"/>
    <n v="-6.62"/>
    <n v="0.12"/>
    <n v="45.9"/>
    <n v="8.56"/>
    <n v="849.97"/>
    <n v="10.210000000000001"/>
    <n v="68.78"/>
    <n v="1.65"/>
    <n v="-10.130000000000001"/>
    <n v="1.7"/>
    <n v="0.08"/>
  </r>
  <r>
    <s v="JM Financial Ltd."/>
    <n v="523405"/>
    <s v="JMFINANCIL"/>
    <s v="INE780C01023"/>
    <x v="6"/>
    <s v="Misc. Fin.services"/>
    <d v="2022-09-05T00:00:00"/>
    <n v="65.05"/>
    <n v="1.8"/>
    <n v="57.1"/>
    <n v="96.9"/>
    <n v="55.45"/>
    <n v="126"/>
    <n v="55.45"/>
    <n v="191.6"/>
    <n v="0.1"/>
    <n v="191.6"/>
    <n v="6210.73"/>
    <n v="13959.25"/>
    <n v="0.7"/>
    <n v="5.86"/>
    <n v="2.12"/>
    <n v="-28.71"/>
    <n v="-2.62"/>
    <n v="-15.16"/>
    <n v="16"/>
    <n v="8.39"/>
    <n v="12.89"/>
    <n v="0.79"/>
    <n v="1.23"/>
    <n v="17.27"/>
    <n v="1.58"/>
    <n v="2.54"/>
    <n v="5.9"/>
    <n v="2.02"/>
    <n v="-1.94"/>
    <n v="7.75"/>
    <n v="82.4"/>
    <n v="-33.57"/>
    <n v="-29.13"/>
    <n v="1.65"/>
    <n v="0.33"/>
  </r>
  <r>
    <s v="Hikal Ltd."/>
    <n v="524735"/>
    <s v="HIKAL"/>
    <s v="INE475B01022"/>
    <x v="0"/>
    <s v="Drugs &amp; Pharma"/>
    <d v="2022-09-05T00:00:00"/>
    <n v="331.5"/>
    <n v="-0.7"/>
    <n v="212"/>
    <n v="729.6"/>
    <n v="56.9"/>
    <n v="742"/>
    <n v="56.9"/>
    <n v="742"/>
    <n v="4.1100000000000003"/>
    <n v="742"/>
    <n v="4087.42"/>
    <n v="4732.09"/>
    <n v="0.23"/>
    <n v="24.44"/>
    <n v="12.91"/>
    <n v="-47.25"/>
    <n v="32.42"/>
    <n v="19.440000000000001"/>
    <n v="22.64"/>
    <n v="40.44"/>
    <n v="22.58"/>
    <n v="3.86"/>
    <n v="2.76"/>
    <n v="3.78"/>
    <n v="2.15"/>
    <n v="0.48"/>
    <n v="17.36"/>
    <n v="2.2200000000000002"/>
    <n v="13.92"/>
    <n v="8.1999999999999993"/>
    <n v="85.9"/>
    <n v="23.82"/>
    <n v="0.13"/>
    <n v="1.6"/>
    <n v="0.55000000000000004"/>
  </r>
  <r>
    <s v="Rail Vikas Nigam Ltd."/>
    <n v="542649"/>
    <s v="RVNL"/>
    <s v="INE415G01027"/>
    <x v="13"/>
    <s v="Infrastructure"/>
    <d v="2022-09-05T00:00:00"/>
    <n v="32.950000000000003"/>
    <n v="0.46"/>
    <n v="29"/>
    <n v="44.8"/>
    <n v="10"/>
    <n v="44.8"/>
    <m/>
    <m/>
    <n v="10"/>
    <n v="44.8"/>
    <n v="6870.14"/>
    <n v="10700.95"/>
    <n v="2.0099999999999998"/>
    <n v="6.46"/>
    <n v="1.07"/>
    <n v="9.83"/>
    <n v="10.99"/>
    <m/>
    <m/>
    <n v="5.5"/>
    <n v="6.46"/>
    <n v="1.03"/>
    <n v="1.04"/>
    <n v="22.06"/>
    <n v="0.26"/>
    <n v="5.55"/>
    <n v="5.9"/>
    <n v="0.34"/>
    <n v="10.45"/>
    <n v="5.99"/>
    <n v="32.020000000000003"/>
    <n v="3.15"/>
    <n v="3.97"/>
    <n v="1.58"/>
    <n v="0.26"/>
  </r>
  <r>
    <s v="Sona BLW Precision Forgings Ltd."/>
    <n v="543300"/>
    <s v="SONACOMS"/>
    <s v="INE073K01018"/>
    <x v="3"/>
    <s v="Auto Ancillaries"/>
    <d v="2022-09-05T00:00:00"/>
    <n v="522.70000000000005"/>
    <n v="-0.25"/>
    <n v="507.2"/>
    <n v="839.9"/>
    <m/>
    <m/>
    <m/>
    <m/>
    <n v="295"/>
    <n v="839.9"/>
    <n v="30517.82"/>
    <n v="30577.45"/>
    <n v="-1.53"/>
    <n v="-9.25"/>
    <n v="-8.7799999999999994"/>
    <n v="-0.56999999999999995"/>
    <m/>
    <m/>
    <m/>
    <n v="85.92"/>
    <n v="169.13"/>
    <n v="14.75"/>
    <n v="16.02"/>
    <n v="1.51"/>
    <n v="4.43"/>
    <n v="0.28999999999999998"/>
    <n v="52.38"/>
    <n v="13.78"/>
    <n v="68.64"/>
    <n v="6.08"/>
    <n v="35.42"/>
    <n v="7.61"/>
    <n v="1.1499999999999999"/>
    <n v="1.54"/>
    <n v="0.38"/>
  </r>
  <r>
    <s v="Anupam Rasayan India Ltd."/>
    <n v="543275"/>
    <s v="ANURAS"/>
    <s v="INE930P01018"/>
    <x v="5"/>
    <s v="Speciality Chemicals"/>
    <d v="2022-09-05T00:00:00"/>
    <n v="764.7"/>
    <n v="0.05"/>
    <n v="546.75"/>
    <n v="1107.55"/>
    <m/>
    <m/>
    <m/>
    <m/>
    <n v="472.25"/>
    <n v="1107.55"/>
    <n v="7710.58"/>
    <n v="8242.56"/>
    <n v="-0.02"/>
    <n v="0.4"/>
    <n v="12.13"/>
    <n v="1.33"/>
    <m/>
    <m/>
    <m/>
    <n v="48.27"/>
    <n v="67.94"/>
    <n v="4.38"/>
    <n v="4.91"/>
    <n v="3.27"/>
    <n v="0.9"/>
    <n v="0.2"/>
    <n v="24.85"/>
    <n v="6.77"/>
    <n v="-45.03"/>
    <n v="15.93"/>
    <n v="175.6"/>
    <n v="-17.079999999999998"/>
    <n v="-37.590000000000003"/>
    <n v="1.5"/>
    <n v="0.31"/>
  </r>
  <r>
    <s v="Brigade Enterprises Ltd."/>
    <n v="532929"/>
    <s v="BRIGADE"/>
    <s v="INE791I01019"/>
    <x v="13"/>
    <s v="Real Estate"/>
    <d v="2022-09-05T00:00:00"/>
    <n v="536.35"/>
    <n v="2.78"/>
    <n v="358.35"/>
    <n v="554.70000000000005"/>
    <n v="90.5"/>
    <n v="554.70000000000005"/>
    <n v="90.5"/>
    <n v="554.70000000000005"/>
    <n v="18.53"/>
    <n v="554.70000000000005"/>
    <n v="12411.39"/>
    <n v="15430.23"/>
    <n v="7.65"/>
    <n v="4.07"/>
    <n v="16.61"/>
    <n v="44.9"/>
    <n v="39.630000000000003"/>
    <n v="24.92"/>
    <n v="33"/>
    <n v="58.95"/>
    <n v="23.69"/>
    <n v="4.1900000000000004"/>
    <n v="1.8"/>
    <n v="4.41"/>
    <n v="-4.1100000000000003"/>
    <n v="0.28000000000000003"/>
    <n v="16.010000000000002"/>
    <n v="3.53"/>
    <n v="12.03"/>
    <n v="9.1300000000000008"/>
    <n v="128.61000000000001"/>
    <n v="44.82"/>
    <n v="20.8"/>
    <n v="1.5"/>
    <n v="0.03"/>
  </r>
  <r>
    <s v="Century Plyboards (India) Ltd."/>
    <n v="532548"/>
    <s v="CENTURYPLY"/>
    <s v="INE348B01021"/>
    <x v="8"/>
    <s v="Wood"/>
    <d v="2022-09-05T00:00:00"/>
    <n v="691.1"/>
    <n v="3.5"/>
    <n v="391.55"/>
    <n v="749"/>
    <n v="95"/>
    <n v="749"/>
    <n v="95"/>
    <n v="749"/>
    <n v="5.3"/>
    <n v="749"/>
    <n v="15383.26"/>
    <n v="14804.95"/>
    <n v="2"/>
    <n v="10.89"/>
    <n v="23.62"/>
    <n v="74.34"/>
    <n v="72.33"/>
    <n v="22.6"/>
    <n v="29.75"/>
    <n v="41.13"/>
    <n v="36.380000000000003"/>
    <n v="9.33"/>
    <n v="5.24"/>
    <n v="3.81"/>
    <n v="4.07"/>
    <n v="0.22"/>
    <n v="23.22"/>
    <n v="4.45"/>
    <n v="55.7"/>
    <n v="16.829999999999998"/>
    <n v="74.239999999999995"/>
    <n v="12.43"/>
    <n v="-2.62"/>
    <n v="1.5"/>
    <n v="0.08"/>
  </r>
  <r>
    <s v="Granules India Ltd."/>
    <n v="532482"/>
    <s v="GRANULES"/>
    <s v="INE101D01020"/>
    <x v="0"/>
    <s v="Drugs &amp; Pharma"/>
    <d v="2022-09-05T00:00:00"/>
    <n v="306.05"/>
    <n v="0.28999999999999998"/>
    <n v="226.95"/>
    <n v="362.4"/>
    <n v="91.15"/>
    <n v="438"/>
    <n v="71.55"/>
    <n v="438"/>
    <n v="1.58"/>
    <n v="438"/>
    <n v="7597.76"/>
    <n v="8261.2000000000007"/>
    <n v="-0.76"/>
    <n v="-1.1100000000000001"/>
    <n v="13.69"/>
    <n v="-10.17"/>
    <n v="49.47"/>
    <n v="19.23"/>
    <n v="31.36"/>
    <n v="18.079999999999998"/>
    <n v="15.78"/>
    <n v="2.82"/>
    <n v="2.5499999999999998"/>
    <n v="7.27"/>
    <n v="0.74"/>
    <n v="0.49"/>
    <n v="11.06"/>
    <n v="1.93"/>
    <n v="22.88"/>
    <n v="16.920000000000002"/>
    <n v="108.64"/>
    <n v="13.39"/>
    <n v="-3.37"/>
    <n v="1.5"/>
    <n v="0.16"/>
  </r>
  <r>
    <s v="Jamna Auto Industries Ltd."/>
    <n v="520051"/>
    <s v="JAMNAAUTO"/>
    <s v="INE039C01032"/>
    <x v="3"/>
    <s v="Auto Ancillaries"/>
    <d v="2022-09-05T00:00:00"/>
    <n v="124.1"/>
    <n v="5.12"/>
    <n v="84.25"/>
    <n v="135.55000000000001"/>
    <n v="21"/>
    <n v="135.55000000000001"/>
    <n v="21"/>
    <n v="135.55000000000001"/>
    <n v="0.1"/>
    <n v="135.55000000000001"/>
    <n v="4946.91"/>
    <n v="4851.05"/>
    <n v="5.84"/>
    <n v="2.65"/>
    <n v="10.36"/>
    <n v="44.3"/>
    <n v="53.74"/>
    <n v="19.18"/>
    <n v="25.98"/>
    <n v="31.15"/>
    <n v="28.94"/>
    <n v="6.87"/>
    <n v="5.44"/>
    <n v="4.3899999999999997"/>
    <n v="2.89"/>
    <n v="1.21"/>
    <n v="18.89"/>
    <n v="2.5099999999999998"/>
    <n v="4546.79"/>
    <n v="3.98"/>
    <n v="18.05"/>
    <n v="0.03"/>
    <n v="-0.9"/>
    <n v="1.5"/>
    <n v="0.08"/>
  </r>
  <r>
    <s v="La Opala RG Ltd."/>
    <n v="526947"/>
    <s v="LAOPALA"/>
    <s v="INE059D01020"/>
    <x v="8"/>
    <s v="Glass &amp; Glassware"/>
    <d v="2022-09-05T00:00:00"/>
    <n v="336.95"/>
    <n v="-1.53"/>
    <n v="239.85"/>
    <n v="487"/>
    <n v="130.5"/>
    <n v="487"/>
    <n v="130.5"/>
    <n v="487"/>
    <n v="0.5"/>
    <n v="487"/>
    <n v="3745.14"/>
    <n v="3496.46"/>
    <n v="-4.29"/>
    <n v="8.26"/>
    <n v="27.44"/>
    <n v="9.52"/>
    <n v="23.82"/>
    <n v="7.11"/>
    <n v="39.03"/>
    <n v="37.99"/>
    <n v="36.950000000000003"/>
    <n v="4.92"/>
    <n v="4.45"/>
    <n v="4.6399999999999997"/>
    <n v="3.93"/>
    <n v="0.68"/>
    <n v="21.83"/>
    <n v="10.050000000000001"/>
    <n v="44.97"/>
    <n v="8.8800000000000008"/>
    <n v="68.52"/>
    <n v="7.5"/>
    <n v="4.37"/>
    <n v="1.5"/>
    <n v="0.31"/>
  </r>
  <r>
    <s v="Life Insurance Corporation of India"/>
    <n v="543526"/>
    <s v="LICI"/>
    <s v="INE0J1Y01017"/>
    <x v="16"/>
    <s v="Life Insurance"/>
    <d v="2022-09-05T00:00:00"/>
    <n v="659.8"/>
    <n v="-0.73"/>
    <n v="650"/>
    <n v="920"/>
    <m/>
    <m/>
    <m/>
    <m/>
    <n v="650"/>
    <n v="920"/>
    <n v="417228.47"/>
    <n v="383116.96"/>
    <n v="-2.81"/>
    <n v="-2.06"/>
    <n v="-17.55"/>
    <m/>
    <m/>
    <m/>
    <m/>
    <n v="101.15"/>
    <n v="105.4"/>
    <n v="13.05"/>
    <n v="13.57"/>
    <n v="0"/>
    <m/>
    <n v="0.23"/>
    <m/>
    <n v="0.97"/>
    <n v="-133.07"/>
    <m/>
    <m/>
    <n v="-4.96"/>
    <n v="6.46"/>
    <n v="1.5"/>
    <n v="0.28000000000000003"/>
  </r>
  <r>
    <s v="Minda Industries Ltd."/>
    <n v="532539"/>
    <s v="MINDAIND"/>
    <s v="INE405E01023"/>
    <x v="3"/>
    <s v="Auto Ancillaries"/>
    <d v="2022-09-05T00:00:00"/>
    <n v="567.5"/>
    <n v="-0.54"/>
    <n v="334.5"/>
    <n v="630"/>
    <n v="104.13"/>
    <n v="630"/>
    <n v="104.13"/>
    <n v="630"/>
    <n v="2.52"/>
    <n v="630"/>
    <n v="32469.72"/>
    <n v="33216.68"/>
    <n v="-0.46"/>
    <n v="7.26"/>
    <n v="29.09"/>
    <n v="65.77"/>
    <n v="52.44"/>
    <n v="31.3"/>
    <n v="58.18"/>
    <n v="67.760000000000005"/>
    <n v="43.63"/>
    <n v="8.98"/>
    <n v="6.47"/>
    <n v="2.23"/>
    <n v="3.53"/>
    <n v="0.13"/>
    <n v="31.01"/>
    <n v="3.5"/>
    <n v="84.8"/>
    <n v="8.3699999999999992"/>
    <n v="63.17"/>
    <n v="13.41"/>
    <n v="-8.1"/>
    <n v="1.5"/>
    <n v="0.1"/>
  </r>
  <r>
    <s v="Prestige Estates Projects Ltd."/>
    <n v="533274"/>
    <s v="PRESTIGE"/>
    <s v="INE811K01011"/>
    <x v="13"/>
    <s v="Real Estate"/>
    <d v="2022-09-05T00:00:00"/>
    <n v="490.15"/>
    <n v="1.99"/>
    <n v="379"/>
    <n v="554.9"/>
    <n v="133.65"/>
    <n v="554.9"/>
    <n v="133.65"/>
    <n v="554.9"/>
    <n v="57.55"/>
    <n v="554.9"/>
    <n v="19640.22"/>
    <n v="20868.259999999998"/>
    <n v="5.67"/>
    <n v="14.12"/>
    <n v="11.64"/>
    <n v="15.96"/>
    <n v="17.829999999999998"/>
    <n v="13.21"/>
    <n v="16.2"/>
    <n v="14.95"/>
    <n v="23.88"/>
    <n v="2.1"/>
    <n v="2.19"/>
    <n v="8.06"/>
    <n v="0.53"/>
    <n v="0.31"/>
    <n v="10.51"/>
    <n v="2.78"/>
    <n v="10.6"/>
    <n v="32.76"/>
    <n v="233.2"/>
    <n v="46.22"/>
    <n v="36.72"/>
    <n v="1.5"/>
    <n v="0.12"/>
  </r>
  <r>
    <s v="Sunteck Realty Ltd."/>
    <n v="512179"/>
    <s v="SUNTECK"/>
    <s v="INE805D01034"/>
    <x v="13"/>
    <s v="Real Estate"/>
    <d v="2022-09-05T00:00:00"/>
    <n v="473.95"/>
    <n v="-0.04"/>
    <n v="373.95"/>
    <n v="589.95000000000005"/>
    <n v="145"/>
    <n v="589.95000000000005"/>
    <n v="145"/>
    <n v="589.95000000000005"/>
    <n v="0.25"/>
    <n v="589.95000000000005"/>
    <n v="6941"/>
    <n v="7634.04"/>
    <n v="2.97"/>
    <n v="-7.48"/>
    <n v="4.0599999999999996"/>
    <n v="25.73"/>
    <n v="1.87"/>
    <n v="12.93"/>
    <n v="11.69"/>
    <n v="146.94"/>
    <n v="36.22"/>
    <n v="2.46"/>
    <n v="2.12"/>
    <n v="2.06"/>
    <n v="-5.58"/>
    <n v="0.32"/>
    <n v="53.5"/>
    <n v="12.31"/>
    <n v="-224.4"/>
    <n v="3.21"/>
    <n v="192.1"/>
    <n v="-2.2000000000000002"/>
    <n v="-7.18"/>
    <n v="1.5"/>
    <n v="0.2"/>
  </r>
  <r>
    <s v="Timken India Ltd."/>
    <n v="522113"/>
    <s v="TIMKEN"/>
    <s v="INE325A01013"/>
    <x v="7"/>
    <s v="Ball Bearings"/>
    <d v="2022-09-05T00:00:00"/>
    <n v="3276.65"/>
    <n v="1.39"/>
    <n v="1621"/>
    <n v="3310"/>
    <n v="639.04999999999995"/>
    <n v="3310"/>
    <n v="495.85"/>
    <n v="3310"/>
    <n v="20"/>
    <n v="3310"/>
    <n v="24608.560000000001"/>
    <n v="24240.25"/>
    <n v="10.76"/>
    <n v="9.57"/>
    <n v="30.11"/>
    <n v="98.46"/>
    <n v="68.16"/>
    <n v="35.97"/>
    <n v="33"/>
    <n v="63.36"/>
    <n v="47.44"/>
    <n v="13.86"/>
    <n v="6.9"/>
    <n v="2.23"/>
    <n v="1.88"/>
    <n v="0.05"/>
    <n v="39.65"/>
    <n v="10.11"/>
    <n v="748.12"/>
    <n v="51.63"/>
    <n v="235.98"/>
    <n v="4.37"/>
    <n v="-4.92"/>
    <n v="1.5"/>
    <n v="0.01"/>
  </r>
  <r>
    <s v="Edelweiss Financial Services Ltd."/>
    <n v="532922"/>
    <s v="EDELWEISS"/>
    <s v="INE532F01054"/>
    <x v="6"/>
    <s v="Misc. Fin.services"/>
    <d v="2022-09-05T00:00:00"/>
    <n v="62.7"/>
    <n v="4.5"/>
    <n v="49.4"/>
    <n v="84.95"/>
    <n v="29.9"/>
    <n v="134.6"/>
    <n v="29.9"/>
    <n v="342"/>
    <n v="21.25"/>
    <n v="342"/>
    <n v="5913.24"/>
    <n v="12993.01"/>
    <n v="2.4500000000000002"/>
    <n v="7.64"/>
    <n v="14.94"/>
    <n v="-21.87"/>
    <n v="-15.91"/>
    <n v="-23.59"/>
    <n v="7.78"/>
    <n v="30"/>
    <n v="16.21"/>
    <n v="0.91"/>
    <n v="1.19"/>
    <n v="27.26"/>
    <n v="-1.07"/>
    <n v="2.31"/>
    <n v="4.0999999999999996"/>
    <n v="1.23"/>
    <n v="1.06"/>
    <n v="2.09"/>
    <n v="68.72"/>
    <n v="62.26"/>
    <n v="53.62"/>
    <n v="1.45"/>
    <n v="0.26"/>
  </r>
  <r>
    <s v="Indian Railway Finance Corporation Ltd."/>
    <n v="543257"/>
    <s v="IRFC"/>
    <s v="INE053F01010"/>
    <x v="6"/>
    <s v="DFIs"/>
    <d v="2022-09-05T00:00:00"/>
    <n v="22.1"/>
    <n v="0.68"/>
    <n v="19.3"/>
    <n v="26.4"/>
    <m/>
    <m/>
    <m/>
    <m/>
    <n v="19.3"/>
    <n v="26.7"/>
    <n v="28881.4"/>
    <n v="416863.96"/>
    <n v="4"/>
    <n v="3.76"/>
    <n v="3.27"/>
    <n v="-4.12"/>
    <m/>
    <m/>
    <m/>
    <n v="4.62"/>
    <n v="4.79"/>
    <n v="0.68"/>
    <n v="0.74"/>
    <n v="5.09"/>
    <n v="0.19"/>
    <n v="6.33"/>
    <n v="19.66"/>
    <n v="3.94"/>
    <n v="-0.45"/>
    <n v="4.78"/>
    <n v="32.64"/>
    <n v="-49.29"/>
    <n v="-49.61"/>
    <n v="1.4"/>
    <n v="0.16"/>
  </r>
  <r>
    <s v="V-Guard Industries Ltd."/>
    <n v="532953"/>
    <s v="VGUARD"/>
    <s v="INE951I01027"/>
    <x v="10"/>
    <s v="Kitchenware &amp; Appliances"/>
    <d v="2022-09-05T00:00:00"/>
    <n v="236.9"/>
    <n v="-2.89"/>
    <n v="181"/>
    <n v="274.8"/>
    <n v="149"/>
    <n v="285"/>
    <n v="149"/>
    <n v="285"/>
    <n v="2.57"/>
    <n v="285"/>
    <n v="10213.549999999999"/>
    <n v="10436.040000000001"/>
    <n v="1.02"/>
    <n v="-0.48"/>
    <n v="1.26"/>
    <n v="-5.28"/>
    <n v="2.14"/>
    <n v="5.19"/>
    <n v="23.34"/>
    <n v="39.950000000000003"/>
    <n v="54.1"/>
    <n v="7.18"/>
    <n v="9.34"/>
    <n v="3.57"/>
    <n v="4.17"/>
    <n v="0.55000000000000004"/>
    <n v="26.85"/>
    <n v="2.58"/>
    <n v="-263.87"/>
    <n v="5.92"/>
    <n v="32.97"/>
    <n v="-0.9"/>
    <n v="-3.86"/>
    <n v="1.3"/>
    <n v="0.14000000000000001"/>
  </r>
  <r>
    <s v="Delta Corp Ltd."/>
    <n v="532848"/>
    <s v="DELTACORP"/>
    <s v="INE124G01033"/>
    <x v="9"/>
    <s v="Leisure &amp; Recreation"/>
    <d v="2022-09-05T00:00:00"/>
    <n v="211.45"/>
    <n v="0.14000000000000001"/>
    <n v="162.1"/>
    <n v="339.7"/>
    <n v="53.8"/>
    <n v="339.7"/>
    <n v="53.8"/>
    <n v="401.6"/>
    <n v="14.8"/>
    <n v="401.6"/>
    <n v="5657.79"/>
    <n v="4940.82"/>
    <n v="-1.4"/>
    <n v="8.49"/>
    <n v="1.95"/>
    <n v="2.2999999999999998"/>
    <n v="6.94"/>
    <n v="2.23"/>
    <n v="13.57"/>
    <n v="36.97"/>
    <n v="39.090000000000003"/>
    <n v="2.78"/>
    <n v="2.72"/>
    <n v="5.3"/>
    <n v="2.41"/>
    <n v="0.59"/>
    <n v="17.52"/>
    <n v="7.16"/>
    <n v="44.72"/>
    <n v="5.72"/>
    <n v="76.180000000000007"/>
    <n v="4.7300000000000004"/>
    <n v="2.86"/>
    <n v="1.25"/>
    <n v="0.38"/>
  </r>
  <r>
    <s v="Bombay Burmah Trading Corporation Ltd."/>
    <n v="501425"/>
    <s v="BBTC"/>
    <s v="INE050A01025"/>
    <x v="2"/>
    <s v="Tea &amp; Coffee"/>
    <d v="2022-09-05T00:00:00"/>
    <n v="920.45"/>
    <n v="1.48"/>
    <n v="839.9"/>
    <n v="1230"/>
    <n v="535"/>
    <n v="1566.8"/>
    <n v="535"/>
    <n v="2115"/>
    <n v="5.9"/>
    <n v="2115"/>
    <n v="6422.15"/>
    <n v="6763.03"/>
    <n v="1.79"/>
    <n v="-3.81"/>
    <n v="-6.87"/>
    <n v="-24.5"/>
    <n v="0.57999999999999996"/>
    <n v="-2.3199999999999998"/>
    <n v="24.65"/>
    <n v="387.31"/>
    <n v="17.899999999999999"/>
    <n v="1.0900000000000001"/>
    <n v="1.69"/>
    <n v="41.16"/>
    <n v="36.29"/>
    <n v="0.13"/>
    <n v="2.59"/>
    <n v="0.44"/>
    <n v="4.4400000000000004"/>
    <n v="2.38"/>
    <n v="841.04"/>
    <n v="207.44"/>
    <n v="132.79"/>
    <n v="1.2"/>
    <n v="0.25"/>
  </r>
  <r>
    <s v="Jubilant FoodWorks Ltd."/>
    <n v="533155"/>
    <s v="JUBLFOOD"/>
    <s v="INE797F01020"/>
    <x v="9"/>
    <s v="Restaurants"/>
    <d v="2022-09-05T00:00:00"/>
    <n v="598.9"/>
    <n v="-1.24"/>
    <n v="451.2"/>
    <n v="918"/>
    <n v="227.65"/>
    <n v="918"/>
    <n v="130.51"/>
    <n v="918"/>
    <n v="16"/>
    <n v="918"/>
    <n v="39508.230000000003"/>
    <n v="39483"/>
    <n v="1.34"/>
    <n v="5.2"/>
    <n v="10.210000000000001"/>
    <n v="-27.2"/>
    <n v="35.729999999999997"/>
    <n v="34.119999999999997"/>
    <n v="17.149999999999999"/>
    <n v="85.22"/>
    <n v="85.11"/>
    <n v="19.190000000000001"/>
    <n v="18.54"/>
    <n v="2.2599999999999998"/>
    <n v="1.73"/>
    <n v="0.04"/>
    <n v="31.73"/>
    <n v="8.3000000000000007"/>
    <n v="42.48"/>
    <n v="7.03"/>
    <n v="31.21"/>
    <n v="70.47"/>
    <n v="24.41"/>
    <n v="1.2"/>
    <n v="0.35"/>
  </r>
  <r>
    <s v="Elgi Equipments Ltd."/>
    <n v="522074"/>
    <s v="ELGIEQUIP"/>
    <s v="INE285A01027"/>
    <x v="7"/>
    <s v="Pumps &amp; Compressors"/>
    <d v="2022-09-05T00:00:00"/>
    <n v="538.45000000000005"/>
    <n v="1.03"/>
    <n v="195.1"/>
    <n v="544.45000000000005"/>
    <n v="50.6"/>
    <n v="544.45000000000005"/>
    <n v="50.6"/>
    <n v="544.45000000000005"/>
    <n v="2"/>
    <n v="544.45000000000005"/>
    <n v="17063.97"/>
    <n v="17044.95"/>
    <n v="8.83"/>
    <n v="27.59"/>
    <n v="45.55"/>
    <n v="170.1"/>
    <n v="63.76"/>
    <n v="36.270000000000003"/>
    <n v="29.97"/>
    <n v="79.53"/>
    <n v="51.16"/>
    <n v="15.87"/>
    <n v="6.27"/>
    <n v="2.17"/>
    <n v="2.92"/>
    <n v="0.21"/>
    <n v="43.35"/>
    <n v="6.25"/>
    <n v="248.88"/>
    <n v="6.79"/>
    <n v="34.01"/>
    <n v="2.16"/>
    <n v="1.17"/>
    <n v="1.1499999999999999"/>
    <n v="0.01"/>
  </r>
  <r>
    <s v="Kotak Mahindra Bank Ltd."/>
    <n v="500247"/>
    <s v="KOTAKBANK"/>
    <s v="INE237A01028"/>
    <x v="6"/>
    <s v="Banking"/>
    <d v="2022-09-05T00:00:00"/>
    <n v="1937.9"/>
    <n v="0.99"/>
    <n v="1631"/>
    <n v="2253"/>
    <n v="1000.35"/>
    <n v="2253"/>
    <n v="968"/>
    <n v="2253"/>
    <n v="1.3"/>
    <n v="2253"/>
    <n v="384797.35"/>
    <n v="383378.35"/>
    <n v="1.88"/>
    <n v="5.58"/>
    <n v="4.26"/>
    <n v="8.15"/>
    <n v="10.75"/>
    <n v="14.65"/>
    <n v="21.07"/>
    <n v="29.46"/>
    <n v="35.65"/>
    <n v="3.87"/>
    <n v="4.3099999999999996"/>
    <n v="8.99"/>
    <n v="1.91"/>
    <n v="0.06"/>
    <n v="22.5"/>
    <n v="11.04"/>
    <n v="45.71"/>
    <n v="65.66"/>
    <n v="500.33"/>
    <n v="42.21"/>
    <n v="38.89"/>
    <n v="1.1000000000000001"/>
    <n v="0.14000000000000001"/>
  </r>
  <r>
    <s v="Shilpa Medicare Ltd."/>
    <n v="530549"/>
    <s v="SHILPAMED"/>
    <s v="INE790G01031"/>
    <x v="0"/>
    <s v="Drugs &amp; Pharma"/>
    <d v="2022-09-05T00:00:00"/>
    <n v="381.95"/>
    <n v="0.16"/>
    <n v="367.6"/>
    <n v="658"/>
    <n v="225.15"/>
    <n v="695"/>
    <n v="190.8"/>
    <n v="704.8"/>
    <n v="0.39"/>
    <n v="786.9"/>
    <n v="3327.55"/>
    <n v="4030.74"/>
    <n v="-0.03"/>
    <n v="-8.74"/>
    <n v="-11.06"/>
    <n v="-35.15"/>
    <n v="18.32"/>
    <n v="-8.49"/>
    <n v="15.17"/>
    <n v="55.53"/>
    <n v="26.81"/>
    <n v="1.82"/>
    <n v="2.64"/>
    <n v="3.67"/>
    <n v="-5.49"/>
    <n v="0.28999999999999998"/>
    <n v="18.93"/>
    <n v="2.85"/>
    <n v="70.69"/>
    <n v="6.9"/>
    <n v="210.28"/>
    <n v="5.77"/>
    <n v="-31.72"/>
    <n v="1.1000000000000001"/>
    <n v="0.42"/>
  </r>
  <r>
    <s v="Aarti Drugs Ltd."/>
    <n v="524348"/>
    <s v="AARTIDRUGS"/>
    <s v="INE767A01016"/>
    <x v="0"/>
    <s v="Drugs &amp; Pharma"/>
    <d v="2022-09-05T00:00:00"/>
    <n v="433.65"/>
    <n v="-0.48"/>
    <n v="378"/>
    <n v="648.29999999999995"/>
    <n v="105.25"/>
    <n v="1026.95"/>
    <n v="104.83"/>
    <n v="1026.95"/>
    <n v="1.62"/>
    <n v="1026.95"/>
    <n v="4015.6"/>
    <n v="4549.67"/>
    <n v="-1"/>
    <n v="0.14000000000000001"/>
    <n v="0.92"/>
    <n v="-30.2"/>
    <n v="56.03"/>
    <n v="27.24"/>
    <n v="36.67"/>
    <n v="21.07"/>
    <n v="18.21"/>
    <n v="3.76"/>
    <n v="3.4"/>
    <n v="6.33"/>
    <n v="1"/>
    <n v="0.23"/>
    <n v="13.92"/>
    <n v="1.59"/>
    <n v="57.67"/>
    <n v="20.63"/>
    <n v="115.67"/>
    <n v="7.52"/>
    <n v="-9.1"/>
    <n v="1"/>
    <n v="0.33"/>
  </r>
  <r>
    <s v="Adani Enterprises Ltd."/>
    <n v="512599"/>
    <s v="ADANIENT"/>
    <s v="INE423A01024"/>
    <x v="9"/>
    <s v="Trading"/>
    <d v="2022-09-05T00:00:00"/>
    <n v="3346.55"/>
    <n v="-0.28000000000000003"/>
    <n v="1367.7"/>
    <n v="3432"/>
    <n v="116.25"/>
    <n v="3432"/>
    <n v="100.85"/>
    <n v="3432"/>
    <n v="4.57"/>
    <n v="3432"/>
    <n v="381507.08"/>
    <n v="419221.84"/>
    <n v="6.59"/>
    <n v="22.87"/>
    <n v="52.81"/>
    <n v="113.76"/>
    <n v="191.61"/>
    <n v="91.25"/>
    <n v="35.69"/>
    <n v="391.52"/>
    <n v="27.22"/>
    <n v="12.57"/>
    <n v="1.5"/>
    <n v="1.26"/>
    <n v="149.85"/>
    <n v="0.03"/>
    <n v="73.010000000000005"/>
    <n v="3.91"/>
    <n v="275.39999999999998"/>
    <n v="8.5500000000000007"/>
    <n v="266.38"/>
    <n v="12.6"/>
    <n v="-113.26"/>
    <n v="1"/>
    <n v="0.02"/>
  </r>
  <r>
    <s v="Advanced Enzyme Technologies Ltd."/>
    <n v="540025"/>
    <s v="ADVENZYMES"/>
    <s v="INE837H01020"/>
    <x v="5"/>
    <s v="Organic Chemicals"/>
    <d v="2022-09-05T00:00:00"/>
    <n v="268.89999999999998"/>
    <n v="0.09"/>
    <n v="258.39999999999998"/>
    <n v="422.35"/>
    <n v="91.05"/>
    <n v="503.7"/>
    <n v="91.05"/>
    <n v="503.7"/>
    <n v="91.05"/>
    <n v="503.7"/>
    <n v="3010.69"/>
    <n v="2646.06"/>
    <n v="1.95"/>
    <n v="-7.08"/>
    <n v="-9.5399999999999991"/>
    <n v="-28.99"/>
    <n v="21.72"/>
    <n v="-1.82"/>
    <m/>
    <n v="30.26"/>
    <n v="25.65"/>
    <n v="2.72"/>
    <n v="3.3"/>
    <n v="5.65"/>
    <n v="6.67"/>
    <n v="0.37"/>
    <n v="14.94"/>
    <n v="5.86"/>
    <n v="24.62"/>
    <n v="8.9"/>
    <n v="98.88"/>
    <n v="10.94"/>
    <n v="9.23"/>
    <n v="1"/>
    <n v="0.36"/>
  </r>
  <r>
    <s v="Ashok Leyland Ltd."/>
    <n v="500477"/>
    <s v="ASHOKLEY"/>
    <s v="INE208A01029"/>
    <x v="3"/>
    <s v="Commercial Vehicles"/>
    <d v="2022-09-05T00:00:00"/>
    <n v="164.6"/>
    <n v="0.57999999999999996"/>
    <n v="93.2"/>
    <n v="166.2"/>
    <n v="33.700000000000003"/>
    <n v="166.2"/>
    <n v="33.700000000000003"/>
    <n v="167.5"/>
    <n v="6.15"/>
    <n v="167.5"/>
    <n v="48318.78"/>
    <n v="68211.509999999995"/>
    <n v="10.1"/>
    <n v="12.82"/>
    <n v="17.989999999999998"/>
    <n v="36.479999999999997"/>
    <n v="38.020000000000003"/>
    <n v="7.75"/>
    <n v="22.86"/>
    <m/>
    <n v="18.43"/>
    <n v="6.63"/>
    <n v="4.54"/>
    <n v="3.7"/>
    <m/>
    <n v="0.61"/>
    <n v="20.68"/>
    <n v="1.59"/>
    <n v="16.989999999999998"/>
    <n v="-0.27"/>
    <n v="24.82"/>
    <n v="9.69"/>
    <n v="5.85"/>
    <n v="1"/>
    <n v="0.01"/>
  </r>
  <r>
    <s v="AU Small Finance Bank Ltd."/>
    <n v="540611"/>
    <s v="AUBANK"/>
    <s v="INE949L01017"/>
    <x v="6"/>
    <s v="Banking"/>
    <d v="2022-09-05T00:00:00"/>
    <n v="651.95000000000005"/>
    <n v="1.05"/>
    <n v="462.5"/>
    <n v="732.98"/>
    <n v="183"/>
    <n v="732.98"/>
    <n v="183"/>
    <n v="732.98"/>
    <n v="183"/>
    <n v="732.98"/>
    <n v="43388.44"/>
    <n v="42984.84"/>
    <n v="1.64"/>
    <n v="2.41"/>
    <n v="3.25"/>
    <n v="11.45"/>
    <n v="24.63"/>
    <n v="18.54"/>
    <m/>
    <n v="36.32"/>
    <n v="34.9"/>
    <n v="4.3099999999999996"/>
    <n v="6.03"/>
    <n v="8.84"/>
    <n v="1.06"/>
    <n v="0.08"/>
    <n v="24.9"/>
    <n v="6.79"/>
    <n v="6.34"/>
    <n v="17.95"/>
    <n v="151.11000000000001"/>
    <n v="217.5"/>
    <n v="195.67"/>
    <n v="1"/>
    <n v="0.11"/>
  </r>
  <r>
    <s v="Axis Bank Ltd."/>
    <n v="532215"/>
    <s v="AXISBANK"/>
    <s v="INE238A01034"/>
    <x v="6"/>
    <s v="Banking"/>
    <d v="2022-09-05T00:00:00"/>
    <n v="756.1"/>
    <n v="0.79"/>
    <n v="618.25"/>
    <n v="866.9"/>
    <n v="285"/>
    <n v="866.9"/>
    <n v="285"/>
    <n v="866.9"/>
    <n v="4.0999999999999996"/>
    <n v="866.9"/>
    <n v="232216.47"/>
    <n v="318161.27"/>
    <n v="1.5"/>
    <n v="4.78"/>
    <n v="11.63"/>
    <n v="-5.25"/>
    <n v="5.32"/>
    <n v="8.5500000000000007"/>
    <n v="14.47"/>
    <n v="14.39"/>
    <n v="39.83"/>
    <n v="1.89"/>
    <n v="2.17"/>
    <n v="16.62"/>
    <n v="1.1000000000000001"/>
    <n v="0.13"/>
    <n v="12.18"/>
    <n v="3.24"/>
    <n v="8.25"/>
    <n v="52.55"/>
    <n v="399.55"/>
    <n v="91.66"/>
    <n v="52.04"/>
    <n v="1"/>
    <n v="0.13"/>
  </r>
  <r>
    <s v="City Union Bank Ltd."/>
    <n v="532210"/>
    <s v="CUB"/>
    <s v="INE491A01021"/>
    <x v="6"/>
    <s v="Banking"/>
    <d v="2022-09-05T00:00:00"/>
    <n v="178.7"/>
    <n v="-0.78"/>
    <n v="110.5"/>
    <n v="191.95"/>
    <n v="108.6"/>
    <n v="249.35"/>
    <n v="108.6"/>
    <n v="249.35"/>
    <n v="0.86"/>
    <n v="249.35"/>
    <n v="13227.48"/>
    <n v="11937.42"/>
    <n v="-4.95"/>
    <n v="11.79"/>
    <n v="24.79"/>
    <n v="15.89"/>
    <n v="-2.4700000000000002"/>
    <n v="4.12"/>
    <n v="16.91"/>
    <n v="16.28"/>
    <n v="20.93"/>
    <n v="1.94"/>
    <n v="2.4"/>
    <n v="25.28"/>
    <n v="1.7"/>
    <n v="0.56000000000000005"/>
    <n v="7.18"/>
    <n v="3.14"/>
    <n v="11.35"/>
    <n v="10.98"/>
    <n v="92.09"/>
    <n v="15.76"/>
    <n v="7.18"/>
    <n v="1"/>
    <n v="7.0000000000000007E-2"/>
  </r>
  <r>
    <s v="Dilip Buildcon Ltd."/>
    <n v="540047"/>
    <s v="DBL"/>
    <s v="INE917M01012"/>
    <x v="13"/>
    <s v="Construction"/>
    <d v="2022-09-05T00:00:00"/>
    <n v="245.95"/>
    <n v="1.67"/>
    <n v="187.45"/>
    <n v="749.8"/>
    <n v="187.4"/>
    <n v="749.8"/>
    <n v="187.4"/>
    <n v="1248.3499999999999"/>
    <n v="177.9"/>
    <n v="1248.3499999999999"/>
    <n v="3615.9"/>
    <n v="13234.13"/>
    <n v="2.97"/>
    <n v="0.22"/>
    <n v="5.54"/>
    <n v="-52.81"/>
    <n v="-11.25"/>
    <n v="-15.61"/>
    <m/>
    <m/>
    <n v="18.100000000000001"/>
    <n v="1.03"/>
    <n v="1.92"/>
    <n v="2.2000000000000002"/>
    <m/>
    <n v="0.04"/>
    <n v="20.72"/>
    <n v="0.36"/>
    <n v="3.34"/>
    <n v="-39.19"/>
    <n v="239.07"/>
    <n v="79.11"/>
    <n v="-319.31"/>
    <n v="1"/>
    <n v="0.67"/>
  </r>
  <r>
    <s v="Easy Trip Planners Ltd."/>
    <n v="543272"/>
    <s v="EASEMYTRIP"/>
    <s v="INE07O001018"/>
    <x v="9"/>
    <s v="Travel &amp; Tourism"/>
    <d v="2022-09-05T00:00:00"/>
    <n v="378.3"/>
    <n v="-0.99"/>
    <n v="225.8"/>
    <n v="476.5"/>
    <m/>
    <m/>
    <m/>
    <m/>
    <n v="73.75"/>
    <n v="476.5"/>
    <n v="8217.91"/>
    <n v="8227.99"/>
    <n v="-2.2200000000000002"/>
    <n v="-8.77"/>
    <n v="-1.28"/>
    <n v="58.97"/>
    <m/>
    <m/>
    <m/>
    <n v="66.47"/>
    <n v="80.77"/>
    <n v="30.55"/>
    <n v="32.42"/>
    <n v="2.42"/>
    <n v="0.99"/>
    <n v="0.26"/>
    <n v="48.1"/>
    <n v="29.49"/>
    <n v="406.95"/>
    <n v="5.69"/>
    <n v="12.38"/>
    <n v="0.93"/>
    <n v="0.61"/>
    <n v="1"/>
    <n v="0.21"/>
  </r>
  <r>
    <s v="eClerx Services Ltd."/>
    <n v="532927"/>
    <s v="ECLERX"/>
    <s v="INE738I01010"/>
    <x v="9"/>
    <s v="Misc.Other Services"/>
    <d v="2022-09-05T00:00:00"/>
    <n v="2159.1999999999998"/>
    <n v="0.37"/>
    <n v="1755.65"/>
    <n v="2970"/>
    <n v="320"/>
    <n v="2970"/>
    <n v="320"/>
    <n v="2970"/>
    <n v="36.15"/>
    <n v="2970"/>
    <n v="7275.56"/>
    <n v="6601.67"/>
    <n v="-1.84"/>
    <n v="-5.45"/>
    <n v="1.38"/>
    <n v="-3.6"/>
    <n v="65.22"/>
    <n v="11.48"/>
    <n v="14.29"/>
    <n v="17.11"/>
    <n v="16.37"/>
    <n v="4.3899999999999997"/>
    <n v="3.26"/>
    <n v="9.61"/>
    <n v="3.61"/>
    <n v="0.05"/>
    <n v="9.43"/>
    <n v="3.17"/>
    <n v="16.23"/>
    <n v="125.73"/>
    <n v="489.9"/>
    <n v="135.41"/>
    <n v="-213.63"/>
    <n v="1"/>
    <n v="0.27"/>
  </r>
  <r>
    <s v="Minda Corporation Ltd."/>
    <n v="538962"/>
    <s v="MINDACORP"/>
    <s v="INE842C01021"/>
    <x v="3"/>
    <s v="Auto Ancillaries"/>
    <d v="2022-09-05T00:00:00"/>
    <n v="223.85"/>
    <n v="7.0000000000000007E-2"/>
    <n v="118.7"/>
    <n v="287"/>
    <n v="52.6"/>
    <n v="287"/>
    <n v="52.6"/>
    <n v="287"/>
    <n v="4.5"/>
    <n v="287"/>
    <n v="5378.09"/>
    <n v="5407.4"/>
    <n v="0.43"/>
    <n v="-2.74"/>
    <n v="5.71"/>
    <n v="71.989999999999995"/>
    <n v="37.159999999999997"/>
    <n v="15.01"/>
    <n v="43.56"/>
    <n v="22.67"/>
    <n v="22.66"/>
    <n v="3.9"/>
    <n v="2.65"/>
    <n v="5.39"/>
    <n v="1.38"/>
    <n v="0.45"/>
    <n v="13.83"/>
    <n v="1.57"/>
    <n v="32.24"/>
    <n v="9.92"/>
    <n v="57.73"/>
    <n v="6.98"/>
    <n v="4.08"/>
    <n v="1"/>
    <n v="0.22"/>
  </r>
  <r>
    <s v="Narayana Hrudayalaya Ltd."/>
    <n v="539551"/>
    <s v="NH"/>
    <s v="INE410P01011"/>
    <x v="0"/>
    <s v="Health Services"/>
    <d v="2022-09-05T00:00:00"/>
    <n v="706.75"/>
    <n v="-0.97"/>
    <n v="491.9"/>
    <n v="777"/>
    <n v="204"/>
    <n v="777"/>
    <n v="181.35"/>
    <n v="777"/>
    <n v="181.35"/>
    <n v="777"/>
    <n v="14448.31"/>
    <n v="14803.2"/>
    <n v="2.98"/>
    <n v="10.45"/>
    <n v="9.23"/>
    <n v="37.299999999999997"/>
    <n v="44.27"/>
    <n v="19.21"/>
    <m/>
    <n v="38.4"/>
    <n v="57.99"/>
    <n v="9.0500000000000007"/>
    <n v="6.07"/>
    <n v="4.07"/>
    <n v="1.0900000000000001"/>
    <n v="0.14000000000000001"/>
    <n v="19.8"/>
    <n v="3.73"/>
    <n v="29.79"/>
    <n v="18.41"/>
    <n v="78.11"/>
    <n v="23.73"/>
    <n v="6.44"/>
    <n v="1"/>
    <n v="0.09"/>
  </r>
  <r>
    <s v="Rain Industries Ltd."/>
    <n v="500339"/>
    <s v="RAIN"/>
    <s v="INE855B01025"/>
    <x v="5"/>
    <s v="Misc.Chem."/>
    <d v="2022-09-05T00:00:00"/>
    <n v="203.9"/>
    <n v="3.71"/>
    <n v="128.6"/>
    <n v="259.5"/>
    <n v="44.75"/>
    <n v="272.89999999999998"/>
    <n v="44.75"/>
    <n v="475.5"/>
    <n v="0"/>
    <n v="475.5"/>
    <n v="6858.09"/>
    <n v="13704.38"/>
    <n v="2.57"/>
    <n v="7.43"/>
    <n v="21.51"/>
    <n v="-8.11"/>
    <n v="35.92"/>
    <n v="7.37"/>
    <n v="18.59"/>
    <n v="6.34"/>
    <n v="8.9"/>
    <n v="0.93"/>
    <n v="0.91"/>
    <n v="18.88"/>
    <n v="0.28000000000000003"/>
    <n v="0.49"/>
    <n v="4.1900000000000004"/>
    <n v="0.38"/>
    <n v="8.23"/>
    <n v="32.24"/>
    <n v="220.92"/>
    <n v="24.78"/>
    <n v="-5.89"/>
    <n v="1"/>
    <n v="0.21"/>
  </r>
  <r>
    <s v="Rajesh Exports Ltd."/>
    <n v="531500"/>
    <s v="RAJESHEXPO"/>
    <s v="INE343B01030"/>
    <x v="10"/>
    <s v="Gems, Jewellery &amp; Accessories"/>
    <d v="2022-09-05T00:00:00"/>
    <n v="580.04999999999995"/>
    <n v="-0.88"/>
    <n v="518.5"/>
    <n v="994.7"/>
    <n v="440.8"/>
    <n v="994.7"/>
    <n v="440.8"/>
    <n v="994.7"/>
    <n v="0"/>
    <n v="994.7"/>
    <n v="17129.509999999998"/>
    <n v="16208.24"/>
    <n v="-2.86"/>
    <n v="-7.22"/>
    <n v="6.92"/>
    <n v="-0.43"/>
    <n v="-5"/>
    <n v="-4.7699999999999996"/>
    <n v="16.62"/>
    <n v="17.100000000000001"/>
    <n v="16.88"/>
    <n v="1.35"/>
    <n v="1.99"/>
    <n v="6.73"/>
    <n v="-3.66"/>
    <n v="0.17"/>
    <n v="14.29"/>
    <n v="7.0000000000000007E-2"/>
    <n v="-1.67"/>
    <n v="33.93"/>
    <n v="430.7"/>
    <n v="-347.2"/>
    <n v="-352.93"/>
    <n v="1"/>
    <n v="0.42"/>
  </r>
  <r>
    <s v="Sumitomo Chemical India Ltd."/>
    <n v="542920"/>
    <s v="SUMICHEM"/>
    <s v="INE258G01013"/>
    <x v="5"/>
    <s v="Pesticides"/>
    <d v="2022-09-05T00:00:00"/>
    <n v="478"/>
    <n v="-0.32"/>
    <n v="344.25"/>
    <n v="511.9"/>
    <m/>
    <m/>
    <m/>
    <m/>
    <n v="151.05000000000001"/>
    <n v="511.9"/>
    <n v="23829.22"/>
    <n v="23508.87"/>
    <n v="-0.97"/>
    <n v="2.2400000000000002"/>
    <n v="3.55"/>
    <n v="13.9"/>
    <m/>
    <m/>
    <m/>
    <n v="52.26"/>
    <n v="52.41"/>
    <n v="11.54"/>
    <n v="11.26"/>
    <n v="2.76"/>
    <n v="2.31"/>
    <n v="0.21"/>
    <n v="35.42"/>
    <n v="7.29"/>
    <n v="107.44"/>
    <n v="9.1300000000000008"/>
    <n v="41.38"/>
    <n v="4.4400000000000004"/>
    <n v="1.95"/>
    <n v="1"/>
    <n v="7.0000000000000007E-2"/>
  </r>
  <r>
    <s v="Syngene International Ltd."/>
    <n v="539268"/>
    <s v="SYNGENE"/>
    <s v="INE398R01022"/>
    <x v="0"/>
    <s v="Drugs &amp; Pharma"/>
    <d v="2022-09-05T00:00:00"/>
    <n v="578.35"/>
    <n v="-2.64"/>
    <n v="510.05"/>
    <n v="686.3"/>
    <n v="201.65"/>
    <n v="700"/>
    <n v="201.65"/>
    <n v="700"/>
    <n v="147.5"/>
    <n v="700"/>
    <n v="23233.02"/>
    <n v="23351.1"/>
    <n v="-3.62"/>
    <n v="1.39"/>
    <n v="7.55"/>
    <n v="-8.14"/>
    <n v="22.65"/>
    <n v="20.96"/>
    <m/>
    <n v="59.21"/>
    <n v="40.39"/>
    <n v="7.07"/>
    <n v="7.17"/>
    <n v="2.79"/>
    <n v="9.1"/>
    <n v="0.17"/>
    <n v="27.16"/>
    <n v="8.75"/>
    <n v="40.020000000000003"/>
    <n v="9.77"/>
    <n v="81.819999999999993"/>
    <n v="14.49"/>
    <n v="1.25"/>
    <n v="1"/>
    <n v="0.16"/>
  </r>
  <r>
    <s v="The India Cements Ltd."/>
    <n v="530005"/>
    <s v="INDIACEM"/>
    <s v="INE383A01012"/>
    <x v="8"/>
    <s v="Cement"/>
    <d v="2022-09-05T00:00:00"/>
    <n v="232.05"/>
    <n v="0.85"/>
    <n v="145.44999999999999"/>
    <n v="259.95"/>
    <n v="69.45"/>
    <n v="259.95"/>
    <n v="67.75"/>
    <n v="259.95"/>
    <n v="12.7"/>
    <n v="333"/>
    <n v="7184.97"/>
    <n v="10118.86"/>
    <n v="10.53"/>
    <n v="22.71"/>
    <n v="41.88"/>
    <n v="29.1"/>
    <n v="46.93"/>
    <n v="5.57"/>
    <n v="10.69"/>
    <n v="60.04"/>
    <n v="40.94"/>
    <n v="1.19"/>
    <n v="0.74"/>
    <n v="1.96"/>
    <n v="4.8499999999999996"/>
    <n v="0.43"/>
    <n v="25.88"/>
    <n v="1.35"/>
    <n v="6.87"/>
    <n v="3.86"/>
    <n v="194.61"/>
    <n v="33.76"/>
    <n v="18.03"/>
    <n v="1"/>
    <n v="0.11"/>
  </r>
  <r>
    <s v="V-Mart Retail Ltd."/>
    <n v="534976"/>
    <s v="VMART"/>
    <s v="INE665J01013"/>
    <x v="9"/>
    <s v="Retailing"/>
    <d v="2022-09-05T00:00:00"/>
    <n v="2888.35"/>
    <n v="-3.72"/>
    <n v="2406.85"/>
    <n v="4848.8"/>
    <n v="1200"/>
    <n v="4848.8"/>
    <n v="1192"/>
    <n v="4848.8"/>
    <n v="103.25"/>
    <n v="4848.8"/>
    <n v="5718.5"/>
    <n v="5769.06"/>
    <n v="-2.4500000000000002"/>
    <n v="-2.89"/>
    <n v="-7.04"/>
    <n v="-19.670000000000002"/>
    <n v="13.95"/>
    <n v="15.61"/>
    <m/>
    <n v="94.05"/>
    <n v="64.14"/>
    <n v="6.65"/>
    <n v="8.9600000000000009"/>
    <n v="3.18"/>
    <n v="70.28"/>
    <n v="0.03"/>
    <n v="18.7"/>
    <n v="2.75"/>
    <n v="-508.21"/>
    <n v="30.76"/>
    <n v="434.78"/>
    <n v="-5.7"/>
    <n v="-104.97"/>
    <n v="0.75"/>
    <n v="0.4"/>
  </r>
  <r>
    <s v="Laxmi Organic Industries Ltd."/>
    <n v="543277"/>
    <s v="LXCHEM"/>
    <s v="INE576O01020"/>
    <x v="5"/>
    <s v="Organic Chemicals"/>
    <d v="2022-09-05T00:00:00"/>
    <n v="327.2"/>
    <n v="0.09"/>
    <n v="274.2"/>
    <n v="628.04999999999995"/>
    <m/>
    <m/>
    <m/>
    <m/>
    <n v="143"/>
    <n v="628.04999999999995"/>
    <n v="8671.26"/>
    <n v="8617"/>
    <n v="-0.68"/>
    <n v="3.79"/>
    <n v="-11.26"/>
    <n v="-33.58"/>
    <m/>
    <m/>
    <m/>
    <n v="39.61"/>
    <n v="48.58"/>
    <n v="6.48"/>
    <n v="9.15"/>
    <n v="3.44"/>
    <n v="7.51"/>
    <n v="0.21"/>
    <n v="25.59"/>
    <n v="2.79"/>
    <n v="189.83"/>
    <n v="8.26"/>
    <n v="50.48"/>
    <n v="1.73"/>
    <n v="-10.48"/>
    <n v="0.7"/>
    <n v="0.48"/>
  </r>
  <r>
    <s v="Punjab National Bank"/>
    <n v="532461"/>
    <s v="PNB"/>
    <s v="INE160A01022"/>
    <x v="6"/>
    <s v="Banking"/>
    <d v="2022-09-05T00:00:00"/>
    <n v="35.700000000000003"/>
    <n v="1.28"/>
    <n v="28.05"/>
    <n v="48.2"/>
    <n v="26.3"/>
    <n v="69.650000000000006"/>
    <n v="26.3"/>
    <n v="231.6"/>
    <n v="6.98"/>
    <n v="279.98"/>
    <n v="39309.33"/>
    <n v="-36063.440000000002"/>
    <n v="0"/>
    <n v="6.89"/>
    <n v="13.15"/>
    <n v="-6.18"/>
    <n v="-15.84"/>
    <n v="-24.2"/>
    <n v="-12.48"/>
    <n v="13.22"/>
    <n v="16.399999999999999"/>
    <n v="0.42"/>
    <n v="0.52"/>
    <n v="-160.57"/>
    <n v="0.95"/>
    <n v="1.79"/>
    <n v="-1.82"/>
    <n v="0.52"/>
    <n v="1.97"/>
    <n v="2.7"/>
    <n v="84.05"/>
    <n v="18.100000000000001"/>
    <n v="0.97"/>
    <n v="0.64"/>
    <n v="0.26"/>
  </r>
  <r>
    <s v="Cholamandalam Financial Holdings Ltd."/>
    <n v="504973"/>
    <s v="CHOLAHLDNG"/>
    <s v="INE149A01033"/>
    <x v="6"/>
    <s v="Misc. Fin.services"/>
    <d v="2022-09-05T00:00:00"/>
    <n v="648.75"/>
    <n v="-1.07"/>
    <n v="564.04999999999995"/>
    <n v="763.05"/>
    <n v="222"/>
    <n v="763.05"/>
    <n v="222"/>
    <n v="763.05"/>
    <n v="4.4000000000000004"/>
    <n v="862"/>
    <n v="12180.51"/>
    <n v="75998.67"/>
    <n v="-0.22"/>
    <n v="-2.02"/>
    <n v="2.1"/>
    <n v="-3.9"/>
    <n v="13.84"/>
    <m/>
    <n v="15.47"/>
    <n v="10.93"/>
    <n v="15.88"/>
    <n v="1.76"/>
    <n v="2.2599999999999998"/>
    <n v="10.47"/>
    <n v="0.17"/>
    <n v="0.08"/>
    <n v="9.66"/>
    <n v="1.07"/>
    <n v="-2.12"/>
    <n v="59.87"/>
    <n v="371.74"/>
    <n v="-305.73"/>
    <n v="-355.88"/>
    <n v="0.55000000000000004"/>
    <n v="0.15"/>
  </r>
  <r>
    <s v="ICICI Prudential Life Insurance Company Ltd."/>
    <n v="540133"/>
    <s v="ICICIPRULI"/>
    <s v="INE726G01019"/>
    <x v="16"/>
    <s v="Life Insurance"/>
    <d v="2022-09-05T00:00:00"/>
    <n v="585.04999999999995"/>
    <n v="-1.32"/>
    <n v="430"/>
    <n v="724.5"/>
    <n v="221.95"/>
    <n v="724.5"/>
    <n v="221.95"/>
    <n v="724.5"/>
    <n v="221.95"/>
    <n v="724.5"/>
    <n v="84151.61"/>
    <n v="85730.41"/>
    <n v="-1.1499999999999999"/>
    <n v="4.45"/>
    <n v="6.53"/>
    <n v="-16.149999999999999"/>
    <n v="11.03"/>
    <n v="5.83"/>
    <m/>
    <n v="76.430000000000007"/>
    <n v="54.97"/>
    <n v="9.33"/>
    <n v="8.5399999999999991"/>
    <n v="12.94"/>
    <n v="-5.2"/>
    <n v="0.09"/>
    <n v="62.25"/>
    <n v="2.2999999999999998"/>
    <n v="45.96"/>
    <n v="7.66"/>
    <n v="62.71"/>
    <n v="12.74"/>
    <n v="3.96"/>
    <n v="0.55000000000000004"/>
    <n v="0.19"/>
  </r>
  <r>
    <s v="Bank Of Maharashtra"/>
    <n v="532525"/>
    <s v="MAHABANK"/>
    <s v="INE457A01014"/>
    <x v="6"/>
    <s v="Banking"/>
    <d v="2022-09-05T00:00:00"/>
    <n v="18"/>
    <n v="0.28000000000000003"/>
    <n v="15"/>
    <n v="22.85"/>
    <n v="7.71"/>
    <n v="32"/>
    <n v="7.71"/>
    <n v="32"/>
    <n v="7.71"/>
    <n v="96.75"/>
    <n v="12081.24"/>
    <n v="-88.03"/>
    <n v="0"/>
    <n v="3.75"/>
    <n v="4.96"/>
    <n v="-0.28000000000000003"/>
    <n v="14.16"/>
    <n v="-7.41"/>
    <n v="-8.5299999999999994"/>
    <n v="8.68"/>
    <n v="17.04"/>
    <n v="0.93"/>
    <n v="0.81"/>
    <n v="-10214.43"/>
    <n v="0.63"/>
    <n v="2.78"/>
    <n v="-0.02"/>
    <n v="0.9"/>
    <n v="1.67"/>
    <n v="2.0699999999999998"/>
    <n v="19.22"/>
    <n v="10.75"/>
    <n v="3.96"/>
    <n v="0.5"/>
    <n v="0.21"/>
  </r>
  <r>
    <s v="Biocon Ltd."/>
    <n v="532523"/>
    <s v="BIOCON"/>
    <s v="INE376G01013"/>
    <x v="0"/>
    <s v="Drugs &amp; Pharma"/>
    <d v="2022-09-05T00:00:00"/>
    <n v="292.8"/>
    <n v="-0.95"/>
    <n v="290.64999999999998"/>
    <n v="410.7"/>
    <n v="212.2"/>
    <n v="487.75"/>
    <n v="160"/>
    <n v="487.75"/>
    <n v="14.17"/>
    <n v="487.75"/>
    <n v="35147.57"/>
    <n v="37428.54"/>
    <n v="-4.55"/>
    <n v="-6.75"/>
    <n v="-8.59"/>
    <n v="-19.45"/>
    <n v="8.18"/>
    <n v="12.04"/>
    <n v="20.67"/>
    <n v="49.62"/>
    <n v="63.66"/>
    <n v="4.17"/>
    <n v="6.26"/>
    <n v="4.54"/>
    <n v="4.2300000000000004"/>
    <n v="0.17"/>
    <n v="16.829999999999998"/>
    <n v="4.0999999999999996"/>
    <n v="29.87"/>
    <n v="5.9"/>
    <n v="70.28"/>
    <n v="9.8000000000000007"/>
    <n v="-7.68"/>
    <n v="0.5"/>
    <n v="0.28999999999999998"/>
  </r>
  <r>
    <s v="L&amp;T Finance Holdings Ltd."/>
    <n v="533519"/>
    <s v="L&amp;TFH"/>
    <s v="INE498L01015"/>
    <x v="6"/>
    <s v="Misc. Fin.services"/>
    <d v="2022-09-05T00:00:00"/>
    <n v="80.3"/>
    <n v="2.29"/>
    <n v="59.5"/>
    <n v="96"/>
    <n v="42.69"/>
    <n v="124.64"/>
    <n v="42.69"/>
    <n v="198.9"/>
    <n v="16.579999999999998"/>
    <n v="198.9"/>
    <n v="19882.419999999998"/>
    <n v="95494.07"/>
    <n v="0.82"/>
    <n v="7.93"/>
    <n v="5.8"/>
    <n v="-4.91"/>
    <n v="-1.87"/>
    <n v="-15.07"/>
    <n v="16.190000000000001"/>
    <n v="17.22"/>
    <n v="15.91"/>
    <n v="0.99"/>
    <n v="1.32"/>
    <n v="7.98"/>
    <n v="-24.27"/>
    <n v="0.62"/>
    <n v="13.31"/>
    <n v="1.66"/>
    <n v="3.27"/>
    <n v="4.66"/>
    <n v="80.73"/>
    <n v="24.57"/>
    <n v="3.37"/>
    <n v="0.5"/>
    <n v="0.16"/>
  </r>
  <r>
    <s v="PNC Infratech Ltd."/>
    <n v="539150"/>
    <s v="PNCINFRA"/>
    <s v="INE195J01029"/>
    <x v="13"/>
    <s v="Construction"/>
    <d v="2022-09-05T00:00:00"/>
    <n v="283.95"/>
    <n v="-0.82"/>
    <n v="219"/>
    <n v="395.9"/>
    <n v="80"/>
    <n v="395.9"/>
    <n v="80"/>
    <n v="395.9"/>
    <n v="69.260000000000005"/>
    <n v="395.9"/>
    <n v="7285.71"/>
    <n v="10062.27"/>
    <n v="3.86"/>
    <n v="12.52"/>
    <n v="10.59"/>
    <n v="-21.1"/>
    <n v="17.510000000000002"/>
    <n v="15.78"/>
    <m/>
    <n v="10.36"/>
    <n v="13.34"/>
    <n v="1.88"/>
    <n v="2.0499999999999998"/>
    <n v="14.55"/>
    <n v="0.6"/>
    <n v="0.18"/>
    <n v="5.68"/>
    <n v="0.93"/>
    <n v="39.22"/>
    <n v="27.41"/>
    <n v="150.81"/>
    <n v="7.24"/>
    <n v="-13.15"/>
    <n v="0.5"/>
    <n v="0.28000000000000003"/>
  </r>
  <r>
    <s v="Rossari Biotech Ltd."/>
    <n v="543213"/>
    <s v="ROSSARI"/>
    <s v="INE02A801020"/>
    <x v="5"/>
    <s v="Misc.Chem."/>
    <d v="2022-09-05T00:00:00"/>
    <n v="971.55"/>
    <n v="-1.81"/>
    <n v="795.1"/>
    <n v="1620.6"/>
    <m/>
    <m/>
    <m/>
    <m/>
    <n v="663.55"/>
    <n v="1620.6"/>
    <n v="5375.43"/>
    <n v="5381.71"/>
    <n v="2.94"/>
    <n v="2.4900000000000002"/>
    <n v="10.54"/>
    <n v="-31.37"/>
    <m/>
    <m/>
    <m/>
    <n v="52.94"/>
    <n v="56.09"/>
    <n v="6.45"/>
    <n v="6.88"/>
    <n v="3.14"/>
    <n v="4.58"/>
    <n v="0.05"/>
    <n v="25.18"/>
    <n v="3.19"/>
    <n v="183.1"/>
    <n v="18.420000000000002"/>
    <n v="151.12"/>
    <n v="5.33"/>
    <n v="-1.27"/>
    <n v="0.5"/>
    <n v="0.4"/>
  </r>
  <r>
    <s v="Sterlite Technologies Ltd."/>
    <n v="532374"/>
    <s v="STLTECH"/>
    <s v="INE089C01029"/>
    <x v="14"/>
    <s v="Communication Equipment"/>
    <d v="2022-09-05T00:00:00"/>
    <n v="171.65"/>
    <n v="1.3"/>
    <n v="128.6"/>
    <n v="317.45"/>
    <n v="58.65"/>
    <n v="318"/>
    <n v="58.65"/>
    <n v="415"/>
    <n v="4.8899999999999997"/>
    <n v="415"/>
    <n v="6836.12"/>
    <n v="9520.3700000000008"/>
    <n v="0.76"/>
    <n v="11.68"/>
    <n v="-1.1499999999999999"/>
    <n v="-37.32"/>
    <n v="13.61"/>
    <n v="-5.81"/>
    <n v="19.82"/>
    <m/>
    <n v="29.36"/>
    <n v="3.58"/>
    <n v="4.43"/>
    <n v="2.0299999999999998"/>
    <m/>
    <n v="0.28999999999999998"/>
    <n v="20.059999999999999"/>
    <n v="1.1399999999999999"/>
    <n v="11.91"/>
    <n v="-1.85"/>
    <n v="47.94"/>
    <n v="14.43"/>
    <n v="-5.26"/>
    <n v="0.5"/>
    <n v="0.46"/>
  </r>
  <r>
    <s v="NBCC India Ltd."/>
    <n v="534309"/>
    <s v="NBCC"/>
    <s v="INE095N01031"/>
    <x v="13"/>
    <s v="Real Estate"/>
    <d v="2022-09-05T00:00:00"/>
    <n v="34.6"/>
    <n v="1.02"/>
    <n v="26.55"/>
    <n v="53.7"/>
    <n v="14.05"/>
    <n v="59.8"/>
    <n v="14.05"/>
    <n v="145.88"/>
    <n v="4.87"/>
    <n v="145.88"/>
    <n v="6228"/>
    <n v="469.31"/>
    <n v="2.37"/>
    <n v="5.33"/>
    <n v="4.22"/>
    <n v="-22.94"/>
    <n v="1.18"/>
    <n v="-19.66"/>
    <n v="18.760000000000002"/>
    <n v="33.82"/>
    <n v="32.14"/>
    <n v="3.53"/>
    <n v="4.92"/>
    <n v="125.31"/>
    <n v="-3.15"/>
    <n v="1.45"/>
    <n v="1.03"/>
    <n v="0.77"/>
    <n v="14.46"/>
    <n v="1.02"/>
    <n v="9.7899999999999991"/>
    <n v="2.39"/>
    <n v="2.95"/>
    <n v="0.47"/>
    <n v="0.36"/>
  </r>
  <r>
    <s v="Capri Global Capital Ltd."/>
    <n v="531595"/>
    <s v="CGCL"/>
    <s v="INE180C01026"/>
    <x v="6"/>
    <s v="Misc. Fin.services"/>
    <d v="2022-09-05T00:00:00"/>
    <n v="728.45"/>
    <n v="0.04"/>
    <n v="452.2"/>
    <n v="805.5"/>
    <n v="115"/>
    <n v="805.5"/>
    <n v="72.599999999999994"/>
    <n v="805.5"/>
    <n v="0.32"/>
    <n v="805.5"/>
    <n v="12794.34"/>
    <n v="15538.89"/>
    <n v="0.48"/>
    <n v="4.08"/>
    <n v="3.68"/>
    <n v="43.17"/>
    <n v="63.1"/>
    <n v="58.64"/>
    <n v="45.53"/>
    <n v="62.35"/>
    <n v="23.98"/>
    <n v="6.5"/>
    <n v="2.4"/>
    <n v="4.2300000000000004"/>
    <n v="1.88"/>
    <n v="7.0000000000000007E-2"/>
    <n v="24.28"/>
    <n v="13.04"/>
    <n v="-36.28"/>
    <n v="11.68"/>
    <n v="112.01"/>
    <n v="-20.12"/>
    <n v="-21.76"/>
    <n v="0.4"/>
    <n v="0.1"/>
  </r>
  <r>
    <s v="The Indian Hotels Company Ltd."/>
    <n v="500850"/>
    <s v="INDHOTEL"/>
    <s v="INE053A01029"/>
    <x v="9"/>
    <s v="Hotels"/>
    <d v="2022-09-05T00:00:00"/>
    <n v="309.95"/>
    <n v="4.5"/>
    <n v="138.13"/>
    <n v="311.45"/>
    <n v="60.2"/>
    <n v="311.45"/>
    <n v="60.2"/>
    <n v="311.45"/>
    <n v="9.66"/>
    <n v="311.45"/>
    <n v="44025.29"/>
    <n v="42009.33"/>
    <n v="10.36"/>
    <n v="14.61"/>
    <n v="32.97"/>
    <n v="117.45"/>
    <n v="33.950000000000003"/>
    <n v="23.69"/>
    <n v="19.2"/>
    <n v="220.56"/>
    <n v="82.58"/>
    <n v="6.09"/>
    <n v="4"/>
    <n v="1.91"/>
    <n v="6.93"/>
    <n v="0.13"/>
    <n v="38.61"/>
    <n v="11.07"/>
    <n v="65.55"/>
    <n v="1.41"/>
    <n v="50.89"/>
    <n v="4.7300000000000004"/>
    <n v="-0.09"/>
    <n v="0.4"/>
    <n v="0"/>
  </r>
  <r>
    <s v="Trident Ltd."/>
    <n v="521064"/>
    <s v="TRIDENT"/>
    <s v="INE064C01022"/>
    <x v="1"/>
    <s v="Cotton &amp; Blended Yarn"/>
    <d v="2022-09-05T00:00:00"/>
    <n v="40.950000000000003"/>
    <n v="3.02"/>
    <n v="23.1"/>
    <n v="70.900000000000006"/>
    <n v="3.05"/>
    <n v="70.900000000000006"/>
    <n v="3.05"/>
    <n v="70.900000000000006"/>
    <n v="0.18"/>
    <n v="70.900000000000006"/>
    <n v="20867.939999999999"/>
    <n v="21534.58"/>
    <n v="10.68"/>
    <n v="-0.24"/>
    <n v="-11.17"/>
    <n v="72.78"/>
    <n v="93.52"/>
    <n v="33.549999999999997"/>
    <n v="47.33"/>
    <n v="27.59"/>
    <n v="13.76"/>
    <n v="5.25"/>
    <n v="1.18"/>
    <n v="5.24"/>
    <n v="1.39"/>
    <n v="0.88"/>
    <n v="14.95"/>
    <n v="2.89"/>
    <n v="23.12"/>
    <n v="1.48"/>
    <n v="7.8"/>
    <n v="1.77"/>
    <n v="0.87"/>
    <n v="0.36"/>
    <n v="0.42"/>
  </r>
  <r>
    <s v="Hindustan Copper Ltd."/>
    <n v="513599"/>
    <s v="HINDCOPPER"/>
    <s v="INE531E01026"/>
    <x v="11"/>
    <s v="Non-Ferrous Metal"/>
    <d v="2022-09-05T00:00:00"/>
    <n v="116.8"/>
    <n v="1.26"/>
    <n v="81.2"/>
    <n v="159.4"/>
    <n v="18.25"/>
    <n v="196.9"/>
    <n v="18.25"/>
    <n v="196.9"/>
    <n v="12.68"/>
    <n v="658"/>
    <n v="11294.84"/>
    <n v="12290.79"/>
    <n v="-0.93"/>
    <n v="12.15"/>
    <n v="9.2100000000000009"/>
    <n v="-1.93"/>
    <n v="54.86"/>
    <n v="13.25"/>
    <n v="-7.52"/>
    <n v="29.29"/>
    <n v="44.4"/>
    <n v="5.73"/>
    <n v="4.47"/>
    <n v="3.79"/>
    <n v="1.44"/>
    <n v="0.99"/>
    <n v="21.68"/>
    <n v="5.94"/>
    <n v="13.58"/>
    <n v="3.98"/>
    <n v="20.350000000000001"/>
    <n v="8.99"/>
    <n v="1.23"/>
    <n v="0.35"/>
    <n v="0.27"/>
  </r>
  <r>
    <s v="Jubilant Ingrevia Ltd."/>
    <n v="543271"/>
    <s v="JUBLINGREA"/>
    <s v="INE0BY001018"/>
    <x v="5"/>
    <s v="Speciality Chemicals"/>
    <d v="2022-09-05T00:00:00"/>
    <n v="465.55"/>
    <n v="-0.67"/>
    <n v="401.2"/>
    <n v="877.95"/>
    <m/>
    <m/>
    <m/>
    <m/>
    <n v="241.3"/>
    <n v="877.95"/>
    <n v="7417.72"/>
    <n v="7897.59"/>
    <n v="-2.57"/>
    <n v="-9.26"/>
    <n v="-6.56"/>
    <n v="-38.01"/>
    <m/>
    <m/>
    <m/>
    <n v="19.13"/>
    <n v="19.39"/>
    <n v="2.95"/>
    <n v="3.54"/>
    <n v="8.15"/>
    <n v="0.26"/>
    <n v="1.07"/>
    <n v="10.87"/>
    <n v="1.5"/>
    <n v="66.06"/>
    <n v="24.35"/>
    <n v="157.74"/>
    <n v="7.05"/>
    <n v="3.13"/>
    <n v="0.35"/>
    <n v="0.47"/>
  </r>
  <r>
    <s v="Punjab &amp; Sind Bank"/>
    <n v="533295"/>
    <s v="PSB"/>
    <s v="INE608A01012"/>
    <x v="6"/>
    <s v="Banking"/>
    <d v="2022-09-05T00:00:00"/>
    <n v="15.6"/>
    <n v="0.32"/>
    <n v="13"/>
    <n v="19.95"/>
    <n v="9.1999999999999993"/>
    <n v="24.1"/>
    <n v="9.1999999999999993"/>
    <n v="56.9"/>
    <n v="9.1999999999999993"/>
    <n v="149.69999999999999"/>
    <n v="10573.35"/>
    <n v="6728.76"/>
    <n v="0"/>
    <n v="2.63"/>
    <n v="2.2999999999999998"/>
    <n v="-9.0399999999999991"/>
    <n v="-8.5500000000000007"/>
    <n v="-20.329999999999998"/>
    <n v="-12.62"/>
    <n v="9.8800000000000008"/>
    <n v="9.91"/>
    <n v="0.8"/>
    <n v="0.33"/>
    <n v="76.22"/>
    <n v="1.92"/>
    <n v="1.99"/>
    <n v="5.85"/>
    <n v="1.47"/>
    <n v="-1.76"/>
    <n v="1.58"/>
    <n v="19.62"/>
    <n v="-8.85"/>
    <n v="-11.06"/>
    <n v="0.31"/>
    <n v="0.22"/>
  </r>
  <r>
    <s v="The New India Assurance Co. Ltd."/>
    <n v="540769"/>
    <s v="NIACL"/>
    <s v="INE470Y01017"/>
    <x v="16"/>
    <s v="General Insurance"/>
    <d v="2022-09-05T00:00:00"/>
    <n v="95.05"/>
    <n v="1.22"/>
    <n v="78.150000000000006"/>
    <n v="178.9"/>
    <n v="74.099999999999994"/>
    <n v="197"/>
    <m/>
    <m/>
    <n v="74.099999999999994"/>
    <n v="382.43"/>
    <n v="15664.24"/>
    <n v="2937.44"/>
    <n v="-2.56"/>
    <n v="5.85"/>
    <n v="-5.14"/>
    <n v="-40.869999999999997"/>
    <n v="-3.13"/>
    <m/>
    <m/>
    <n v="68.03"/>
    <n v="18.829999999999998"/>
    <n v="0.79"/>
    <n v="1.28"/>
    <n v="223.14"/>
    <n v="-9.17"/>
    <n v="0.32"/>
    <n v="13.26"/>
    <n v="0.53"/>
    <n v="-3.85"/>
    <n v="1.4"/>
    <n v="120.78"/>
    <n v="-24.66"/>
    <n v="0.21"/>
    <n v="0.3"/>
    <n v="0.47"/>
  </r>
  <r>
    <s v="Adani Total Gas Ltd."/>
    <n v="542066"/>
    <s v="ATGL"/>
    <s v="INE399L01023"/>
    <x v="12"/>
    <s v="Natural Gas Utilities"/>
    <d v="2022-09-05T00:00:00"/>
    <n v="3530.6"/>
    <n v="-2.5499999999999998"/>
    <n v="1267.55"/>
    <n v="3816.3"/>
    <n v="76.599999999999994"/>
    <n v="3816.3"/>
    <m/>
    <m/>
    <n v="70.2"/>
    <n v="3816.3"/>
    <n v="387721.55"/>
    <n v="399697.3"/>
    <n v="2.0499999999999998"/>
    <n v="5.4"/>
    <n v="47.7"/>
    <n v="138.97"/>
    <n v="196.14"/>
    <m/>
    <m/>
    <n v="767.48"/>
    <n v="154.57"/>
    <n v="151.81"/>
    <n v="41.42"/>
    <n v="0.2"/>
    <n v="29.64"/>
    <n v="0.01"/>
    <n v="483.42"/>
    <n v="102.19"/>
    <n v="527"/>
    <n v="4.59"/>
    <n v="23.22"/>
    <n v="6.69"/>
    <n v="-2.38"/>
    <n v="0.25"/>
    <n v="7.0000000000000007E-2"/>
  </r>
  <r>
    <s v="KNR Constructions Ltd."/>
    <n v="532942"/>
    <s v="KNRCON"/>
    <s v="INE634I01029"/>
    <x v="13"/>
    <s v="Construction"/>
    <d v="2022-09-05T00:00:00"/>
    <n v="254.5"/>
    <n v="-0.56999999999999995"/>
    <n v="207.5"/>
    <n v="331.4"/>
    <n v="85.5"/>
    <n v="343.9"/>
    <n v="81.650000000000006"/>
    <n v="343.9"/>
    <n v="2"/>
    <n v="343.9"/>
    <n v="7185.54"/>
    <n v="7799.71"/>
    <n v="-2.75"/>
    <n v="-2"/>
    <n v="1.8"/>
    <n v="-21.91"/>
    <n v="33.549999999999997"/>
    <n v="19.68"/>
    <n v="36.6"/>
    <n v="20.010000000000002"/>
    <n v="14.55"/>
    <n v="2.98"/>
    <n v="2.9"/>
    <n v="9.4499999999999993"/>
    <n v="0.71"/>
    <n v="0.1"/>
    <n v="9.1"/>
    <n v="1.9"/>
    <n v="-95.06"/>
    <n v="12.77"/>
    <n v="85.75"/>
    <n v="-2.69"/>
    <n v="-4.84"/>
    <n v="0.25"/>
    <n v="0.23"/>
  </r>
  <r>
    <s v="Shipping Corporation Of India Ltd."/>
    <n v="523598"/>
    <s v="SCI"/>
    <s v="INE109A01011"/>
    <x v="9"/>
    <s v="Shipping"/>
    <d v="2022-09-05T00:00:00"/>
    <n v="120.55"/>
    <n v="0.75"/>
    <n v="85.6"/>
    <n v="160.19999999999999"/>
    <n v="29.4"/>
    <n v="160.19999999999999"/>
    <n v="24.8"/>
    <n v="160.19999999999999"/>
    <n v="7.6"/>
    <n v="221.33"/>
    <n v="5615.21"/>
    <n v="8187.11"/>
    <n v="3.92"/>
    <n v="4.74"/>
    <n v="2.46"/>
    <n v="14.21"/>
    <n v="62.3"/>
    <n v="4.4400000000000004"/>
    <n v="9.2100000000000009"/>
    <n v="6.82"/>
    <n v="9.19"/>
    <n v="0.61"/>
    <n v="0.42"/>
    <n v="12.95"/>
    <n v="-1.76"/>
    <n v="0.27"/>
    <n v="5.09"/>
    <n v="1.03"/>
    <n v="4.1900000000000004"/>
    <n v="17.62"/>
    <n v="197.41"/>
    <n v="28.77"/>
    <n v="26.09"/>
    <n v="0.25"/>
    <n v="0.25"/>
  </r>
  <r>
    <s v="Greaves Cotton Ltd."/>
    <n v="501455"/>
    <s v="GREAVESCOT"/>
    <s v="INE224A01026"/>
    <x v="7"/>
    <s v="Diesel Engines"/>
    <d v="2022-09-05T00:00:00"/>
    <n v="175.1"/>
    <n v="0.28999999999999998"/>
    <n v="129.05000000000001"/>
    <n v="258.89999999999998"/>
    <n v="66"/>
    <n v="258.89999999999998"/>
    <n v="66"/>
    <n v="258.89999999999998"/>
    <n v="0.77"/>
    <n v="258.89999999999998"/>
    <n v="4054.66"/>
    <n v="3825.63"/>
    <n v="0.75"/>
    <n v="7.65"/>
    <n v="5.83"/>
    <n v="23.44"/>
    <n v="12.97"/>
    <n v="2.19"/>
    <n v="10.1"/>
    <m/>
    <n v="19.760000000000002"/>
    <n v="5.3"/>
    <n v="3.53"/>
    <n v="2.1800000000000002"/>
    <m/>
    <n v="0.11"/>
    <n v="34.08"/>
    <n v="1.89"/>
    <n v="-64.59"/>
    <n v="0.14000000000000001"/>
    <n v="32.92"/>
    <n v="-2.71"/>
    <n v="-5.35"/>
    <n v="0.2"/>
    <n v="0.32"/>
  </r>
  <r>
    <s v="HFCL Ltd."/>
    <n v="500183"/>
    <s v="HFCL"/>
    <s v="INE548A01028"/>
    <x v="14"/>
    <s v="Communication Equipment"/>
    <d v="2022-09-05T00:00:00"/>
    <n v="78.7"/>
    <n v="3.01"/>
    <n v="51.55"/>
    <n v="101.35"/>
    <n v="8.1"/>
    <n v="101.35"/>
    <n v="8.1"/>
    <n v="101.35"/>
    <n v="5.95"/>
    <n v="2578.0500000000002"/>
    <n v="10842.96"/>
    <n v="11126.57"/>
    <n v="9.84"/>
    <n v="19.510000000000002"/>
    <n v="22.02"/>
    <n v="14.39"/>
    <n v="62.18"/>
    <n v="29.45"/>
    <n v="21.97"/>
    <n v="39.22"/>
    <n v="19.12"/>
    <n v="3.77"/>
    <n v="2.13"/>
    <n v="5.31"/>
    <n v="3.94"/>
    <n v="0.23"/>
    <n v="17.63"/>
    <n v="2.37"/>
    <n v="190.83"/>
    <n v="2.0099999999999998"/>
    <n v="20.85"/>
    <n v="0.44"/>
    <n v="-2.36"/>
    <n v="0.15"/>
    <n v="0.22"/>
  </r>
  <r>
    <s v="KPR Mills Ltd."/>
    <n v="532889"/>
    <s v="KPRMILL"/>
    <s v="INE930H01031"/>
    <x v="1"/>
    <s v="Cotton &amp; Blended Yarn"/>
    <d v="2022-09-05T00:00:00"/>
    <n v="596.79999999999995"/>
    <n v="0.86"/>
    <n v="390.24"/>
    <n v="771.8"/>
    <n v="62.47"/>
    <n v="771.8"/>
    <n v="62.47"/>
    <n v="771.8"/>
    <n v="1.91"/>
    <n v="771.8"/>
    <n v="20440.48"/>
    <n v="20980.080000000002"/>
    <n v="-2.64"/>
    <n v="5.73"/>
    <n v="2.74"/>
    <n v="51.35"/>
    <n v="74.36"/>
    <n v="31"/>
    <n v="47.07"/>
    <n v="22.7"/>
    <n v="15.71"/>
    <n v="5.99"/>
    <n v="3.04"/>
    <n v="6.35"/>
    <n v="0.91"/>
    <n v="0.03"/>
    <n v="14.65"/>
    <n v="3.84"/>
    <n v="41.36"/>
    <n v="26.34"/>
    <n v="99.86"/>
    <n v="14.36"/>
    <n v="-12.23"/>
    <n v="0.15"/>
    <n v="0.23"/>
  </r>
  <r>
    <s v="Welspun India Ltd."/>
    <n v="514162"/>
    <s v="WELSPUNIND"/>
    <s v="INE192B01031"/>
    <x v="1"/>
    <s v="Synthetic Yarn"/>
    <d v="2022-09-05T00:00:00"/>
    <n v="74.400000000000006"/>
    <n v="0.13"/>
    <n v="62.2"/>
    <n v="170.75"/>
    <n v="18.3"/>
    <n v="170.75"/>
    <n v="18.3"/>
    <n v="170.75"/>
    <n v="0.5"/>
    <n v="170.75"/>
    <n v="7351.16"/>
    <n v="9575.1200000000008"/>
    <n v="-4.62"/>
    <n v="0.68"/>
    <n v="3.12"/>
    <n v="-41"/>
    <n v="14.28"/>
    <n v="-0.63"/>
    <n v="30.02"/>
    <n v="18.09"/>
    <n v="15.49"/>
    <n v="1.84"/>
    <n v="2.17"/>
    <n v="8.57"/>
    <n v="2.42"/>
    <n v="0.2"/>
    <n v="8.15"/>
    <n v="0.81"/>
    <n v="12.53"/>
    <n v="4.1100000000000003"/>
    <n v="40.39"/>
    <n v="5.94"/>
    <n v="1.03"/>
    <n v="0.15"/>
    <n v="0.56000000000000005"/>
  </r>
  <r>
    <s v="Responsive Industries Ltd."/>
    <n v="505509"/>
    <s v="RESPONIND"/>
    <s v="INE688D01026"/>
    <x v="8"/>
    <s v="Other Plastic Products"/>
    <d v="2022-09-05T00:00:00"/>
    <n v="145.25"/>
    <n v="-1.19"/>
    <n v="90.3"/>
    <n v="215"/>
    <n v="67.599999999999994"/>
    <n v="215"/>
    <n v="34.5"/>
    <n v="215"/>
    <n v="0.05"/>
    <n v="215"/>
    <n v="3876.91"/>
    <n v="4053.26"/>
    <n v="3.68"/>
    <n v="3.9"/>
    <n v="2.72"/>
    <n v="14.19"/>
    <n v="15.86"/>
    <n v="27.09"/>
    <n v="4.8499999999999996"/>
    <m/>
    <n v="120.73"/>
    <n v="4.04"/>
    <n v="3.61"/>
    <n v="1.1499999999999999"/>
    <m/>
    <n v="7.0000000000000007E-2"/>
    <n v="31.53"/>
    <n v="3.35"/>
    <n v="26.7"/>
    <n v="-0.22"/>
    <n v="35.950000000000003"/>
    <n v="5.53"/>
    <n v="-11.88"/>
    <n v="0.1"/>
    <n v="0.32"/>
  </r>
  <r>
    <s v="Swan Energy Ltd."/>
    <n v="503310"/>
    <s v="SWANENERGY"/>
    <s v="INE665A01038"/>
    <x v="13"/>
    <s v="Real Estate"/>
    <d v="2022-09-05T00:00:00"/>
    <n v="216.45"/>
    <n v="-3.07"/>
    <n v="113.7"/>
    <n v="337"/>
    <n v="86"/>
    <n v="337"/>
    <n v="86"/>
    <n v="337"/>
    <n v="0.56000000000000005"/>
    <n v="337"/>
    <n v="5712.48"/>
    <n v="9065.24"/>
    <n v="6.44"/>
    <n v="4.79"/>
    <n v="-21.43"/>
    <n v="63.11"/>
    <n v="24.76"/>
    <n v="8.51"/>
    <n v="12.77"/>
    <m/>
    <n v="53.77"/>
    <n v="4.84"/>
    <n v="3.67"/>
    <n v="0.11"/>
    <m/>
    <n v="0.05"/>
    <n v="123.7"/>
    <n v="8.14"/>
    <n v="198.64"/>
    <n v="-4.7699999999999996"/>
    <n v="44.7"/>
    <n v="1.0900000000000001"/>
    <n v="-5.71"/>
    <n v="0.1"/>
    <n v="0.36"/>
  </r>
  <r>
    <s v="Brightcom Group Ltd."/>
    <n v="532368"/>
    <s v="BCG"/>
    <s v="INE425B01027"/>
    <x v="4"/>
    <s v="Software"/>
    <d v="2022-09-05T00:00:00"/>
    <n v="42.5"/>
    <n v="-1.1599999999999999"/>
    <n v="20.52"/>
    <n v="122.88"/>
    <n v="1.18"/>
    <n v="122.88"/>
    <n v="1.08"/>
    <n v="122.88"/>
    <n v="1.08"/>
    <n v="122.88"/>
    <n v="8555.99"/>
    <n v="8540.4599999999991"/>
    <n v="-5.45"/>
    <n v="-0.12"/>
    <n v="-22.87"/>
    <n v="99.53"/>
    <n v="202.46"/>
    <n v="72.48"/>
    <m/>
    <n v="7.89"/>
    <n v="1.02"/>
    <n v="1.54"/>
    <n v="0.28999999999999998"/>
    <n v="17.73"/>
    <n v="2.04"/>
    <n v="0.71"/>
    <n v="4.87"/>
    <n v="1.46"/>
    <n v="18.600000000000001"/>
    <n v="5.37"/>
    <n v="27.61"/>
    <n v="9.06"/>
    <n v="8.82"/>
    <n v="0.05"/>
    <n v="0.65"/>
  </r>
  <r>
    <s v="Infibeam Avenues Ltd."/>
    <n v="539807"/>
    <s v="INFIBEAM"/>
    <s v="INE483S01020"/>
    <x v="9"/>
    <s v="E-Commerce"/>
    <d v="2022-09-05T00:00:00"/>
    <n v="15.6"/>
    <n v="0.32"/>
    <n v="12.5"/>
    <n v="26.5"/>
    <n v="6.6"/>
    <n v="29.23"/>
    <n v="6.6"/>
    <n v="60.7"/>
    <n v="6.6"/>
    <n v="60.7"/>
    <n v="4189.03"/>
    <n v="3952.95"/>
    <n v="-2.5"/>
    <n v="-1.89"/>
    <n v="5.05"/>
    <n v="-31.43"/>
    <n v="16.66"/>
    <n v="-15.28"/>
    <m/>
    <n v="43.55"/>
    <n v="68.92"/>
    <n v="1.43"/>
    <n v="1.8"/>
    <n v="3.04"/>
    <n v="4.04"/>
    <n v="0.32"/>
    <n v="23.17"/>
    <n v="2.8"/>
    <n v="34.33"/>
    <n v="0.36"/>
    <n v="10.92"/>
    <n v="0.46"/>
    <n v="0.39"/>
    <n v="0.05"/>
    <n v="0.41"/>
  </r>
  <r>
    <s v="Vakrangee Ltd."/>
    <n v="511431"/>
    <s v="VAKRANGEE"/>
    <s v="INE051B01021"/>
    <x v="4"/>
    <s v="Software"/>
    <d v="2022-09-05T00:00:00"/>
    <n v="32.9"/>
    <n v="19.420000000000002"/>
    <n v="23.55"/>
    <n v="47.2"/>
    <n v="17.100000000000001"/>
    <n v="69.849999999999994"/>
    <n v="17.100000000000001"/>
    <n v="515.4"/>
    <n v="0.26"/>
    <n v="515.4"/>
    <n v="3485.75"/>
    <n v="2867.5"/>
    <n v="18.13"/>
    <n v="11.53"/>
    <n v="17.920000000000002"/>
    <n v="-15.86"/>
    <n v="3.18"/>
    <n v="-33.25"/>
    <n v="4.4800000000000004"/>
    <n v="38.54"/>
    <n v="56.2"/>
    <n v="1.27"/>
    <n v="1.56"/>
    <n v="3.6"/>
    <n v="-1.25"/>
    <n v="0.15"/>
    <n v="21.23"/>
    <n v="4.0999999999999996"/>
    <n v="72"/>
    <n v="0.86"/>
    <n v="25.96"/>
    <n v="0.46"/>
    <n v="0.34"/>
    <n v="0.05"/>
    <n v="0.3"/>
  </r>
  <r>
    <s v="3M India Ltd."/>
    <n v="523395"/>
    <s v="3MINDIA"/>
    <s v="INE470A01017"/>
    <x v="15"/>
    <s v="Diversified"/>
    <d v="2022-09-05T00:00:00"/>
    <n v="23244.85"/>
    <n v="0.73"/>
    <n v="17273"/>
    <n v="27800"/>
    <n v="15685.6"/>
    <n v="31000"/>
    <n v="14000"/>
    <n v="31000"/>
    <n v="223.25"/>
    <n v="31000"/>
    <n v="26185.49"/>
    <n v="24613.4"/>
    <n v="0.69"/>
    <n v="-0.94"/>
    <n v="9.18"/>
    <n v="-5.27"/>
    <n v="4.53"/>
    <n v="9.6999999999999993"/>
    <n v="19.14"/>
    <n v="80.62"/>
    <n v="79.59"/>
    <n v="11.59"/>
    <n v="14.06"/>
    <n v="1.93"/>
    <n v="39.76"/>
    <n v="0"/>
    <n v="49.38"/>
    <n v="7.41"/>
    <n v="79.989999999999995"/>
    <n v="289.51"/>
    <n v="2013.15"/>
    <n v="290.60000000000002"/>
    <n v="263.20999999999998"/>
    <n v="0"/>
    <n v="0.16"/>
  </r>
  <r>
    <s v="Aavas Financiers Ltd."/>
    <n v="541988"/>
    <s v="AAVAS"/>
    <s v="INE216P01012"/>
    <x v="6"/>
    <s v="Housing Finance"/>
    <d v="2022-09-05T00:00:00"/>
    <n v="2287.9499999999998"/>
    <n v="0.49"/>
    <n v="1815"/>
    <n v="3340"/>
    <n v="845.75"/>
    <n v="3340"/>
    <m/>
    <m/>
    <n v="611.5"/>
    <n v="3340"/>
    <n v="17987.599999999999"/>
    <n v="24383.25"/>
    <n v="2.56"/>
    <n v="1.25"/>
    <n v="10.46"/>
    <n v="-5.15"/>
    <n v="14.86"/>
    <m/>
    <m/>
    <n v="46.7"/>
    <n v="60.58"/>
    <n v="6.27"/>
    <n v="7"/>
    <n v="4.17"/>
    <n v="1.78"/>
    <n v="0"/>
    <n v="23.96"/>
    <n v="12.98"/>
    <n v="-15.85"/>
    <n v="48.78"/>
    <n v="362.76"/>
    <n v="-143.80000000000001"/>
    <n v="-148.65"/>
    <n v="0"/>
    <n v="0.31"/>
  </r>
  <r>
    <s v="Adani Green Energy Ltd."/>
    <n v="541450"/>
    <s v="ADANIGREEN"/>
    <s v="INE364U01010"/>
    <x v="7"/>
    <s v="Power Projects"/>
    <d v="2022-09-05T00:00:00"/>
    <n v="2353.8000000000002"/>
    <n v="-1.23"/>
    <n v="1080"/>
    <n v="3050"/>
    <n v="44.75"/>
    <n v="3050"/>
    <m/>
    <m/>
    <n v="22.75"/>
    <n v="3050"/>
    <n v="373039.65"/>
    <n v="427576.86"/>
    <n v="-1.63"/>
    <n v="7.43"/>
    <n v="26.83"/>
    <n v="117.67"/>
    <n v="277.22000000000003"/>
    <m/>
    <m/>
    <n v="770.74"/>
    <n v="624.44000000000005"/>
    <n v="70.959999999999994"/>
    <n v="77.290000000000006"/>
    <n v="0.86"/>
    <n v="17.55"/>
    <n v="0"/>
    <n v="103.98"/>
    <n v="65.540000000000006"/>
    <n v="121.91"/>
    <n v="3.06"/>
    <n v="33.19"/>
    <n v="19.57"/>
    <n v="-89"/>
    <n v="0"/>
    <n v="0.23"/>
  </r>
  <r>
    <s v="Adani Power Ltd."/>
    <n v="533096"/>
    <s v="ADANIPOWER"/>
    <s v="INE814H01011"/>
    <x v="12"/>
    <s v="Electricity Generation"/>
    <d v="2022-09-05T00:00:00"/>
    <n v="389.85"/>
    <n v="-2.84"/>
    <n v="89.2"/>
    <n v="432.8"/>
    <n v="23"/>
    <n v="432.8"/>
    <n v="15.15"/>
    <n v="432.8"/>
    <n v="15.15"/>
    <n v="432.8"/>
    <n v="150536.32999999999"/>
    <n v="200891.73"/>
    <n v="3.82"/>
    <n v="12.27"/>
    <n v="37.22"/>
    <n v="277.94"/>
    <n v="90.21"/>
    <n v="66.08"/>
    <n v="25.12"/>
    <n v="15.99"/>
    <n v="28.79"/>
    <n v="6.41"/>
    <n v="3.11"/>
    <n v="10.65"/>
    <n v="0.56999999999999995"/>
    <n v="0"/>
    <n v="10.57"/>
    <n v="4.32"/>
    <n v="14.71"/>
    <n v="24.41"/>
    <n v="60.89"/>
    <n v="26.53"/>
    <n v="12.7"/>
    <n v="0"/>
    <n v="0.1"/>
  </r>
  <r>
    <s v="Adani Transmission Ltd."/>
    <n v="539254"/>
    <s v="ADANITRANS"/>
    <s v="INE931S01010"/>
    <x v="12"/>
    <s v="Electricity Distribution"/>
    <d v="2022-09-05T00:00:00"/>
    <n v="3881.25"/>
    <n v="0.38"/>
    <n v="1482.8"/>
    <n v="4048"/>
    <n v="147.5"/>
    <n v="4048"/>
    <n v="115"/>
    <n v="4048"/>
    <n v="25"/>
    <n v="4048"/>
    <n v="431472.57"/>
    <n v="461923.63"/>
    <n v="3.47"/>
    <n v="9.94"/>
    <n v="98.42"/>
    <n v="121.72"/>
    <n v="154.29"/>
    <n v="99.29"/>
    <m/>
    <n v="443.21"/>
    <n v="43.17"/>
    <n v="39.68"/>
    <n v="5.38"/>
    <n v="0.97"/>
    <n v="21.33"/>
    <n v="0"/>
    <n v="86.8"/>
    <n v="37.33"/>
    <n v="105.32"/>
    <n v="8.73"/>
    <n v="97.49"/>
    <n v="37.25"/>
    <n v="-19.02"/>
    <n v="0"/>
    <n v="0.04"/>
  </r>
  <r>
    <s v="Aditya Birla Capital Ltd."/>
    <n v="540691"/>
    <s v="ABCAPITAL"/>
    <s v="INE674K01013"/>
    <x v="6"/>
    <s v="Misc. Fin.services"/>
    <d v="2022-09-05T00:00:00"/>
    <n v="115.4"/>
    <n v="0.61"/>
    <n v="85.6"/>
    <n v="139.19999999999999"/>
    <n v="37.35"/>
    <n v="139.69999999999999"/>
    <n v="37.35"/>
    <n v="218.95"/>
    <n v="37.35"/>
    <n v="264"/>
    <n v="27887.09"/>
    <n v="82630.649999999994"/>
    <n v="-0.6"/>
    <n v="9.75"/>
    <n v="12.37"/>
    <n v="8.82"/>
    <n v="8.48"/>
    <n v="-12.55"/>
    <m/>
    <n v="15.21"/>
    <n v="23.1"/>
    <n v="1.78"/>
    <n v="2.0299999999999998"/>
    <n v="7.09"/>
    <n v="0.88"/>
    <n v="0"/>
    <n v="14.15"/>
    <n v="3.2"/>
    <n v="-5.5"/>
    <n v="7.59"/>
    <n v="64.849999999999994"/>
    <n v="-20.98"/>
    <n v="-39.68"/>
    <n v="0"/>
    <n v="0.17"/>
  </r>
  <r>
    <s v="Aditya Birla Fashion and Retail Ltd."/>
    <n v="535755"/>
    <s v="ABFRL"/>
    <s v="INE647O01011"/>
    <x v="9"/>
    <s v="Retailing"/>
    <d v="2022-09-05T00:00:00"/>
    <n v="313.55"/>
    <n v="1.98"/>
    <n v="198"/>
    <n v="322"/>
    <n v="95.6"/>
    <n v="322"/>
    <n v="95.6"/>
    <n v="322"/>
    <n v="72.44"/>
    <n v="322"/>
    <n v="29420.87"/>
    <n v="29368.11"/>
    <n v="2.74"/>
    <n v="13.98"/>
    <n v="15.7"/>
    <n v="42.91"/>
    <n v="19.149999999999999"/>
    <n v="13.19"/>
    <m/>
    <n v="87.59"/>
    <n v="74.430000000000007"/>
    <n v="10.48"/>
    <n v="11.24"/>
    <n v="3.08"/>
    <n v="-0.42"/>
    <n v="0"/>
    <n v="15.92"/>
    <n v="2.88"/>
    <n v="30.95"/>
    <n v="3.58"/>
    <n v="29.91"/>
    <n v="10.130000000000001"/>
    <n v="5.89"/>
    <n v="0"/>
    <n v="0.03"/>
  </r>
  <r>
    <s v="Affle (India) Ltd."/>
    <n v="542752"/>
    <s v="AFFLE"/>
    <s v="INE00WC01027"/>
    <x v="4"/>
    <s v="Software"/>
    <d v="2022-09-05T00:00:00"/>
    <n v="1279.2"/>
    <n v="-1.21"/>
    <n v="871.55"/>
    <n v="1511"/>
    <n v="165.11"/>
    <n v="1511"/>
    <m/>
    <m/>
    <n v="150"/>
    <n v="1511"/>
    <n v="17058.8"/>
    <n v="16794.5"/>
    <n v="-4.08"/>
    <n v="15.79"/>
    <n v="25.92"/>
    <n v="38.909999999999997"/>
    <n v="97.29"/>
    <m/>
    <m/>
    <n v="73.31"/>
    <n v="83.34"/>
    <n v="13.87"/>
    <n v="16.11"/>
    <n v="2.0699999999999998"/>
    <n v="1.17"/>
    <n v="0"/>
    <n v="53.62"/>
    <n v="13.36"/>
    <n v="82.82"/>
    <n v="17.46"/>
    <n v="92.29"/>
    <n v="15.46"/>
    <n v="12.4"/>
    <n v="0"/>
    <n v="0.15"/>
  </r>
  <r>
    <s v="Alok Industries Ltd."/>
    <n v="521070"/>
    <s v="ALOKINDS"/>
    <s v="INE270A01029"/>
    <x v="1"/>
    <s v="Cloth"/>
    <d v="2022-09-05T00:00:00"/>
    <n v="20.6"/>
    <n v="4.83"/>
    <n v="18.850000000000001"/>
    <n v="35.799999999999997"/>
    <n v="1.36"/>
    <n v="61.4"/>
    <n v="1.36"/>
    <n v="61.4"/>
    <n v="1.36"/>
    <n v="97.67"/>
    <n v="10228.4"/>
    <n v="34038.86"/>
    <n v="3.52"/>
    <n v="5.0999999999999996"/>
    <n v="-8.44"/>
    <n v="-7.62"/>
    <n v="101.98"/>
    <n v="48.01"/>
    <n v="5.84"/>
    <m/>
    <n v="0.28000000000000003"/>
    <n v="-0.56999999999999995"/>
    <n v="0.35"/>
    <n v="0.82"/>
    <m/>
    <n v="0"/>
    <n v="59.48"/>
    <n v="1.28"/>
    <n v="55.34"/>
    <n v="-0.51"/>
    <n v="-36.35"/>
    <n v="0.37"/>
    <n v="-0.7"/>
    <n v="0"/>
    <n v="0.42"/>
  </r>
  <r>
    <s v="Amber Enterprises India Ltd."/>
    <n v="540902"/>
    <s v="AMBER"/>
    <s v="INE371P01015"/>
    <x v="10"/>
    <s v="ACs &amp; Refrigerators"/>
    <d v="2022-09-05T00:00:00"/>
    <n v="2293.5500000000002"/>
    <n v="1.81"/>
    <n v="2040"/>
    <n v="4025.95"/>
    <n v="804"/>
    <n v="4025.95"/>
    <m/>
    <m/>
    <n v="621.04999999999995"/>
    <n v="4025.95"/>
    <n v="7749.56"/>
    <n v="7972.86"/>
    <n v="0.52"/>
    <n v="-3.74"/>
    <n v="-12.52"/>
    <n v="-27.19"/>
    <n v="40.770000000000003"/>
    <m/>
    <m/>
    <n v="55.83"/>
    <n v="88.23"/>
    <n v="4.4000000000000004"/>
    <n v="5.19"/>
    <n v="3.62"/>
    <n v="21.86"/>
    <n v="0"/>
    <n v="21.46"/>
    <n v="1.46"/>
    <n v="31.05"/>
    <n v="41.2"/>
    <n v="522.78"/>
    <n v="74.06"/>
    <n v="-56.94"/>
    <n v="0"/>
    <n v="0.43"/>
  </r>
  <r>
    <s v="Aptus Value Housing Finance India Ltd."/>
    <n v="543335"/>
    <s v="APTUS"/>
    <s v="INE852O01025"/>
    <x v="6"/>
    <s v="Housing Finance"/>
    <d v="2022-09-05T00:00:00"/>
    <n v="353.3"/>
    <n v="-0.17"/>
    <n v="220.1"/>
    <n v="394.95"/>
    <m/>
    <m/>
    <m/>
    <m/>
    <n v="220.1"/>
    <n v="394.95"/>
    <n v="17623.63"/>
    <n v="19802.22"/>
    <n v="1.1299999999999999"/>
    <n v="21.79"/>
    <n v="26.34"/>
    <n v="-5.99"/>
    <m/>
    <m/>
    <m/>
    <n v="42.42"/>
    <n v="61.36"/>
    <n v="5.81"/>
    <n v="5.7"/>
    <n v="3.95"/>
    <n v="0.91"/>
    <n v="0"/>
    <n v="26.36"/>
    <n v="20.2"/>
    <n v="-24.36"/>
    <n v="8.36"/>
    <n v="60.96"/>
    <n v="-14.56"/>
    <n v="-15.01"/>
    <n v="0"/>
    <n v="0.11"/>
  </r>
  <r>
    <s v="Aster DM Healthcare Ltd."/>
    <n v="540975"/>
    <s v="ASTERDM"/>
    <s v="INE914M01019"/>
    <x v="0"/>
    <s v="Health Services"/>
    <d v="2022-09-05T00:00:00"/>
    <n v="240.95"/>
    <n v="4.28"/>
    <n v="160.30000000000001"/>
    <n v="244.3"/>
    <n v="78"/>
    <n v="244.3"/>
    <m/>
    <m/>
    <n v="78"/>
    <n v="244.3"/>
    <n v="11890.91"/>
    <n v="13374.63"/>
    <n v="11.78"/>
    <n v="2.75"/>
    <n v="26.52"/>
    <n v="5.54"/>
    <n v="27.3"/>
    <m/>
    <m/>
    <n v="21.62"/>
    <n v="26.24"/>
    <n v="2.95"/>
    <n v="2.37"/>
    <n v="7.24"/>
    <n v="1.1000000000000001"/>
    <n v="0"/>
    <n v="8.5"/>
    <n v="1.1299999999999999"/>
    <n v="9.0500000000000007"/>
    <n v="11.01"/>
    <n v="80.8"/>
    <n v="26.42"/>
    <n v="5.85"/>
    <n v="0"/>
    <n v="0.01"/>
  </r>
  <r>
    <s v="Avenue Supermarts Ltd."/>
    <n v="540376"/>
    <s v="DMART"/>
    <s v="INE192R01011"/>
    <x v="9"/>
    <s v="Retailing"/>
    <d v="2022-09-05T00:00:00"/>
    <n v="4577.45"/>
    <n v="0.01"/>
    <n v="3186"/>
    <n v="5900"/>
    <n v="1515.15"/>
    <n v="5900"/>
    <n v="982.05"/>
    <n v="5900"/>
    <n v="558.29999999999995"/>
    <n v="5900"/>
    <n v="296356.92"/>
    <n v="296126.90999999997"/>
    <n v="3.81"/>
    <n v="7.98"/>
    <n v="19.829999999999998"/>
    <n v="16.21"/>
    <n v="44.26"/>
    <n v="35"/>
    <m/>
    <n v="145.27000000000001"/>
    <n v="126.62"/>
    <n v="20.75"/>
    <n v="17.63"/>
    <n v="1.01"/>
    <n v="5.84"/>
    <n v="0"/>
    <n v="87.15"/>
    <n v="8.27"/>
    <n v="215.95"/>
    <n v="31.49"/>
    <n v="220.46"/>
    <n v="21.19"/>
    <n v="-15.48"/>
    <n v="0"/>
    <n v="0.22"/>
  </r>
  <r>
    <s v="Bandhan Bank Ltd."/>
    <n v="541153"/>
    <s v="BANDHANBNK"/>
    <s v="INE545U01014"/>
    <x v="6"/>
    <s v="Banking"/>
    <d v="2022-09-05T00:00:00"/>
    <n v="283.85000000000002"/>
    <n v="2.81"/>
    <n v="229.55"/>
    <n v="349.55"/>
    <n v="152.19999999999999"/>
    <n v="650"/>
    <m/>
    <m/>
    <n v="152.19999999999999"/>
    <n v="741.8"/>
    <n v="45731.01"/>
    <n v="55082.51"/>
    <n v="-0.87"/>
    <n v="1.81"/>
    <n v="-10.75"/>
    <n v="-0.65"/>
    <n v="-14.37"/>
    <m/>
    <m/>
    <n v="71.540000000000006"/>
    <n v="22.41"/>
    <n v="2.5"/>
    <n v="3.12"/>
    <n v="14.02"/>
    <n v="3.27"/>
    <n v="0"/>
    <n v="7.02"/>
    <n v="3.15"/>
    <n v="50.7"/>
    <n v="3.97"/>
    <n v="113.37"/>
    <n v="5.6"/>
    <n v="-32.979999999999997"/>
    <n v="0"/>
    <n v="0.19"/>
  </r>
  <r>
    <s v="Bharat Heavy Electricals Ltd."/>
    <n v="500103"/>
    <s v="BHEL"/>
    <s v="INE257A01026"/>
    <x v="7"/>
    <s v="Electrical Machinery"/>
    <d v="2022-09-05T00:00:00"/>
    <n v="60.5"/>
    <n v="2.02"/>
    <n v="41.4"/>
    <n v="80.349999999999994"/>
    <n v="18.399999999999999"/>
    <n v="80.349999999999994"/>
    <n v="18.399999999999999"/>
    <n v="108"/>
    <n v="5.49"/>
    <n v="390.67"/>
    <n v="21066.48"/>
    <n v="18796.47"/>
    <n v="4.58"/>
    <n v="14.91"/>
    <n v="19.57"/>
    <n v="9.11"/>
    <n v="6.49"/>
    <n v="-7.1"/>
    <n v="-8.43"/>
    <n v="29.83"/>
    <n v="25.74"/>
    <n v="0.8"/>
    <n v="0.72"/>
    <n v="7.76"/>
    <n v="-0.14000000000000001"/>
    <n v="0.66"/>
    <n v="13.42"/>
    <n v="0.96"/>
    <n v="37.51"/>
    <n v="2.0299999999999998"/>
    <n v="75.55"/>
    <n v="1.61"/>
    <n v="0.31"/>
    <n v="0"/>
    <n v="0.25"/>
  </r>
  <r>
    <s v="Borosil Renewables Ltd."/>
    <n v="502219"/>
    <s v="BORORENEW"/>
    <s v="INE666D01022"/>
    <x v="8"/>
    <s v="Glass &amp; Glassware"/>
    <d v="2022-09-05T00:00:00"/>
    <n v="559"/>
    <n v="-0.55000000000000004"/>
    <n v="289.95"/>
    <n v="833.35"/>
    <n v="27.5"/>
    <n v="833.35"/>
    <n v="28"/>
    <n v="833"/>
    <n v="0.14000000000000001"/>
    <n v="833.35"/>
    <n v="7291.89"/>
    <n v="7253.66"/>
    <n v="-0.34"/>
    <n v="-12.28"/>
    <n v="-16.34"/>
    <n v="86.49"/>
    <n v="62.2"/>
    <m/>
    <m/>
    <n v="46.64"/>
    <n v="40.450000000000003"/>
    <n v="8.9600000000000009"/>
    <n v="2.86"/>
    <n v="3.09"/>
    <n v="8.43"/>
    <n v="0"/>
    <n v="29.23"/>
    <n v="10.75"/>
    <n v="42.05"/>
    <n v="11.99"/>
    <n v="62.38"/>
    <n v="13.3"/>
    <n v="-13.11"/>
    <n v="0"/>
    <n v="0.33"/>
  </r>
  <r>
    <s v="Central Bank Of India"/>
    <n v="532885"/>
    <s v="CENTRALBK"/>
    <s v="INE483A01010"/>
    <x v="6"/>
    <s v="Banking"/>
    <d v="2022-09-05T00:00:00"/>
    <n v="19.3"/>
    <n v="1.31"/>
    <n v="16.25"/>
    <n v="25.15"/>
    <n v="10.039999999999999"/>
    <n v="29.65"/>
    <n v="10.039999999999999"/>
    <n v="104"/>
    <n v="10.039999999999999"/>
    <n v="212.14"/>
    <n v="16754.21"/>
    <n v="-28853.040000000001"/>
    <n v="-1.53"/>
    <n v="5.18"/>
    <n v="4.6100000000000003"/>
    <n v="-7.43"/>
    <n v="0.61"/>
    <n v="-27.43"/>
    <n v="-11.72"/>
    <n v="15.25"/>
    <n v="14.4"/>
    <n v="0.7"/>
    <n v="0.64"/>
    <n v="-55.24"/>
    <n v="2"/>
    <n v="0"/>
    <n v="-5.0599999999999996"/>
    <n v="0.72"/>
    <n v="1.17"/>
    <n v="1.27"/>
    <n v="27.77"/>
    <n v="16.45"/>
    <n v="11.13"/>
    <n v="0"/>
    <n v="0.23"/>
  </r>
  <r>
    <s v="Chalet Hotels Ltd."/>
    <n v="542399"/>
    <s v="CHALET"/>
    <s v="INE427F01016"/>
    <x v="9"/>
    <s v="Hotels"/>
    <d v="2022-09-05T00:00:00"/>
    <n v="330.6"/>
    <n v="-0.45"/>
    <n v="172.85"/>
    <n v="361.05"/>
    <n v="99"/>
    <n v="402"/>
    <m/>
    <m/>
    <n v="99"/>
    <n v="402"/>
    <n v="6799.62"/>
    <n v="9255.2800000000007"/>
    <n v="1.24"/>
    <n v="5.56"/>
    <n v="11.41"/>
    <n v="85.16"/>
    <n v="4.7300000000000004"/>
    <m/>
    <m/>
    <m/>
    <n v="57.67"/>
    <n v="4.97"/>
    <n v="2.84"/>
    <n v="1.47"/>
    <m/>
    <n v="0"/>
    <n v="39.94"/>
    <n v="9.8000000000000007"/>
    <n v="109.28"/>
    <n v="-0.55000000000000004"/>
    <n v="66.7"/>
    <n v="3.03"/>
    <n v="-2.11"/>
    <n v="0"/>
    <n v="0.08"/>
  </r>
  <r>
    <s v="Chemplast Sanmar Ltd."/>
    <n v="543336"/>
    <s v="CHEMPLASTS"/>
    <s v="INE488A01050"/>
    <x v="5"/>
    <s v="Thermoplastics"/>
    <d v="2022-09-05T00:00:00"/>
    <n v="415.5"/>
    <n v="-1.7"/>
    <n v="382.7"/>
    <n v="826.35"/>
    <m/>
    <m/>
    <m/>
    <m/>
    <n v="382.4"/>
    <n v="826.35"/>
    <n v="6632.7"/>
    <n v="6353.43"/>
    <n v="-1.54"/>
    <n v="-14.49"/>
    <n v="-12.32"/>
    <n v="-31.54"/>
    <m/>
    <m/>
    <m/>
    <n v="10.039999999999999"/>
    <n v="21.47"/>
    <n v="59.21"/>
    <n v="4.4400000000000004"/>
    <n v="19.22"/>
    <n v="0.49"/>
    <n v="0"/>
    <n v="4.8899999999999997"/>
    <n v="1.05"/>
    <n v="7.36"/>
    <n v="41.77"/>
    <n v="7.09"/>
    <n v="56.98"/>
    <n v="33.65"/>
    <n v="0"/>
    <n v="0.5"/>
  </r>
  <r>
    <s v="CreditAccess Grameen Ltd."/>
    <n v="541770"/>
    <s v="CREDITACC"/>
    <s v="INE741K01010"/>
    <x v="6"/>
    <s v="Misc. Fin.services"/>
    <d v="2022-09-05T00:00:00"/>
    <n v="1017.15"/>
    <n v="2.17"/>
    <n v="494.7"/>
    <n v="1154.3499999999999"/>
    <n v="305.2"/>
    <n v="1154.3499999999999"/>
    <m/>
    <m/>
    <n v="242.05"/>
    <n v="1154.3499999999999"/>
    <n v="15754.93"/>
    <n v="26670.89"/>
    <n v="1.59"/>
    <n v="2.44"/>
    <n v="-5.91"/>
    <n v="49.54"/>
    <n v="21.44"/>
    <m/>
    <m/>
    <n v="32.93"/>
    <n v="41.81"/>
    <n v="3.84"/>
    <n v="3.07"/>
    <n v="6.36"/>
    <n v="5.58"/>
    <n v="0"/>
    <n v="15.66"/>
    <n v="5.61"/>
    <n v="-5.8"/>
    <n v="30.67"/>
    <n v="263.2"/>
    <n v="-174.14"/>
    <n v="-208.76"/>
    <n v="0"/>
    <n v="0.12"/>
  </r>
  <r>
    <s v="CSB Bank Ltd."/>
    <n v="542867"/>
    <s v="CSBBANK"/>
    <s v="INE679A01013"/>
    <x v="6"/>
    <s v="Banking"/>
    <d v="2022-09-05T00:00:00"/>
    <n v="222.25"/>
    <n v="2.94"/>
    <n v="178"/>
    <n v="355"/>
    <m/>
    <m/>
    <m/>
    <m/>
    <n v="95"/>
    <n v="374"/>
    <n v="3851.39"/>
    <n v="3461.75"/>
    <n v="9.4600000000000009"/>
    <n v="7.5"/>
    <n v="19.940000000000001"/>
    <n v="-26.38"/>
    <m/>
    <m/>
    <m/>
    <n v="7.52"/>
    <n v="10.37"/>
    <n v="1.47"/>
    <n v="1.63"/>
    <n v="31.24"/>
    <n v="0.45"/>
    <n v="0"/>
    <n v="5.83"/>
    <n v="1.85"/>
    <n v="2.8"/>
    <n v="29.51"/>
    <n v="150.6"/>
    <n v="79.19"/>
    <n v="54.09"/>
    <n v="0"/>
    <n v="0.37"/>
  </r>
  <r>
    <s v="Devyani International Ltd."/>
    <n v="543330"/>
    <s v="DEVYANI"/>
    <s v="INE872J01023"/>
    <x v="9"/>
    <s v="Restaurants"/>
    <d v="2022-09-05T00:00:00"/>
    <n v="185.5"/>
    <n v="1.92"/>
    <n v="111.85"/>
    <n v="215"/>
    <m/>
    <m/>
    <m/>
    <m/>
    <n v="107.55"/>
    <n v="215"/>
    <n v="22359.91"/>
    <n v="21992.799999999999"/>
    <n v="0.13"/>
    <n v="0.6"/>
    <n v="13.87"/>
    <n v="46.18"/>
    <m/>
    <m/>
    <m/>
    <n v="86.31"/>
    <n v="118.94"/>
    <n v="29.55"/>
    <n v="30.95"/>
    <n v="1.71"/>
    <n v="0"/>
    <n v="0"/>
    <n v="36.61"/>
    <n v="9.18"/>
    <n v="49.62"/>
    <n v="2.15"/>
    <n v="6.28"/>
    <n v="3.74"/>
    <n v="0.72"/>
    <n v="0"/>
    <n v="0.14000000000000001"/>
  </r>
  <r>
    <s v="EIH Ltd."/>
    <n v="500840"/>
    <s v="EIHOTEL"/>
    <s v="INE230A01023"/>
    <x v="9"/>
    <s v="Hotels"/>
    <d v="2022-09-05T00:00:00"/>
    <n v="184.15"/>
    <n v="-2.02"/>
    <n v="104"/>
    <n v="192"/>
    <n v="53.65"/>
    <n v="192"/>
    <n v="53.65"/>
    <n v="227.16"/>
    <n v="12.3"/>
    <n v="227.16"/>
    <n v="11516.08"/>
    <n v="11772.18"/>
    <n v="14.38"/>
    <n v="19.809999999999999"/>
    <n v="30.74"/>
    <n v="73.400000000000006"/>
    <n v="6.01"/>
    <n v="6.65"/>
    <n v="9.2100000000000009"/>
    <n v="146.33000000000001"/>
    <n v="75.989999999999995"/>
    <n v="3.71"/>
    <n v="2.93"/>
    <n v="1.72"/>
    <n v="-0.79"/>
    <n v="0"/>
    <n v="45.34"/>
    <n v="8.92"/>
    <n v="-616.1"/>
    <n v="1.26"/>
    <n v="49.55"/>
    <n v="-0.3"/>
    <n v="-0.69"/>
    <n v="0"/>
    <n v="0.04"/>
  </r>
  <r>
    <s v="Equitas Holdings Ltd."/>
    <n v="539844"/>
    <s v="EQUITAS"/>
    <s v="INE988K01017"/>
    <x v="6"/>
    <s v="Misc. Fin.services"/>
    <d v="2022-09-05T00:00:00"/>
    <n v="104.3"/>
    <n v="2.1"/>
    <n v="75"/>
    <n v="145"/>
    <n v="32.5"/>
    <n v="145"/>
    <n v="32.5"/>
    <n v="183.6"/>
    <n v="32.5"/>
    <n v="206.25"/>
    <n v="3566.58"/>
    <n v="19061.53"/>
    <n v="2.81"/>
    <n v="6.81"/>
    <n v="14.55"/>
    <n v="-15.55"/>
    <n v="-1.58"/>
    <n v="-9.2799999999999994"/>
    <m/>
    <n v="16.29"/>
    <n v="22.26"/>
    <n v="1.04"/>
    <n v="1.43"/>
    <n v="10.73"/>
    <n v="0.79"/>
    <n v="0"/>
    <n v="9.19"/>
    <n v="0.87"/>
    <n v="62.46"/>
    <n v="6.4"/>
    <n v="99.93"/>
    <n v="1.67"/>
    <n v="-23.94"/>
    <n v="0"/>
    <n v="0.28000000000000003"/>
  </r>
  <r>
    <s v="Equitas Small Finance Bank Ltd."/>
    <n v="543243"/>
    <s v="EQUITASBNK"/>
    <s v="INE063P01018"/>
    <x v="6"/>
    <s v="Banking"/>
    <d v="2022-09-05T00:00:00"/>
    <n v="46.8"/>
    <n v="2.41"/>
    <n v="37.450000000000003"/>
    <n v="71.25"/>
    <m/>
    <m/>
    <m/>
    <m/>
    <n v="30.05"/>
    <n v="76.8"/>
    <n v="5891.75"/>
    <n v="6206.4"/>
    <n v="-0.43"/>
    <n v="5.76"/>
    <n v="17.440000000000001"/>
    <n v="-22.06"/>
    <m/>
    <m/>
    <m/>
    <n v="16.11"/>
    <n v="23.16"/>
    <n v="1.36"/>
    <n v="1.69"/>
    <n v="31.16"/>
    <n v="0.99"/>
    <n v="0"/>
    <n v="6.39"/>
    <n v="1.65"/>
    <n v="36.950000000000003"/>
    <n v="2.92"/>
    <n v="34.65"/>
    <n v="1.27"/>
    <n v="-5.65"/>
    <n v="0"/>
    <n v="0.34"/>
  </r>
  <r>
    <s v="FDC Ltd."/>
    <n v="531599"/>
    <s v="FDC"/>
    <s v="INE258B01022"/>
    <x v="0"/>
    <s v="Drugs &amp; Pharma"/>
    <d v="2022-09-05T00:00:00"/>
    <n v="280.25"/>
    <n v="2.4300000000000002"/>
    <n v="225"/>
    <n v="372"/>
    <n v="152.5"/>
    <n v="404.9"/>
    <n v="148.19999999999999"/>
    <n v="404.9"/>
    <n v="7.85"/>
    <n v="404.9"/>
    <n v="4635.53"/>
    <n v="4001.64"/>
    <n v="6.34"/>
    <n v="8.7899999999999991"/>
    <n v="14.93"/>
    <n v="-17.68"/>
    <n v="19.82"/>
    <n v="10.72"/>
    <n v="12.68"/>
    <n v="24.49"/>
    <n v="18.79"/>
    <n v="2.29"/>
    <n v="2.75"/>
    <n v="7.87"/>
    <n v="8.81"/>
    <n v="0"/>
    <n v="13.88"/>
    <n v="2.94"/>
    <n v="28.68"/>
    <n v="11.41"/>
    <n v="122.18"/>
    <n v="9.58"/>
    <n v="5.88"/>
    <n v="0"/>
    <n v="0.25"/>
  </r>
  <r>
    <s v="Fortis Healthcare Ltd."/>
    <n v="532843"/>
    <s v="FORTIS"/>
    <s v="INE061F01013"/>
    <x v="0"/>
    <s v="Health Services"/>
    <d v="2022-09-05T00:00:00"/>
    <n v="287"/>
    <n v="-1.59"/>
    <n v="219.75"/>
    <n v="313.8"/>
    <n v="113.1"/>
    <n v="313.8"/>
    <n v="106.65"/>
    <n v="313.8"/>
    <n v="46.02"/>
    <n v="313.8"/>
    <n v="21678.62"/>
    <n v="22563.78"/>
    <n v="-1.44"/>
    <n v="7.13"/>
    <n v="19.309999999999999"/>
    <n v="-0.1"/>
    <n v="32.03"/>
    <n v="14.19"/>
    <n v="11.86"/>
    <n v="52.39"/>
    <n v="52.81"/>
    <n v="3.44"/>
    <n v="1.69"/>
    <n v="3.71"/>
    <n v="0.28000000000000003"/>
    <n v="0"/>
    <n v="20.8"/>
    <n v="3.74"/>
    <n v="25.05"/>
    <n v="5.48"/>
    <n v="83.46"/>
    <n v="11.46"/>
    <n v="11.14"/>
    <n v="0"/>
    <n v="0.09"/>
  </r>
  <r>
    <s v="FSN E-Commerce Ventures Ltd."/>
    <n v="543384"/>
    <s v="NYKAA"/>
    <s v="INE388Y01029"/>
    <x v="9"/>
    <s v="E-Commerce"/>
    <d v="2022-09-05T00:00:00"/>
    <n v="1365.85"/>
    <n v="0.15"/>
    <n v="1207.5"/>
    <n v="2574"/>
    <m/>
    <m/>
    <m/>
    <m/>
    <n v="1207.5"/>
    <n v="2574"/>
    <n v="64879.24"/>
    <n v="64734.16"/>
    <n v="-0.03"/>
    <n v="-5.44"/>
    <n v="-6.46"/>
    <m/>
    <m/>
    <m/>
    <m/>
    <m/>
    <n v="660.39"/>
    <n v="48.78"/>
    <n v="16.52"/>
    <n v="0.21"/>
    <m/>
    <n v="0"/>
    <n v="303.94"/>
    <n v="15.8"/>
    <n v="-183.3"/>
    <n v="0.89"/>
    <n v="28.04"/>
    <n v="-7.47"/>
    <n v="-8.8800000000000008"/>
    <n v="0"/>
    <n v="0.47"/>
  </r>
  <r>
    <s v="General Insurance Corporation of India Ltd."/>
    <n v="540755"/>
    <s v="GICRE"/>
    <s v="INE481Y01014"/>
    <x v="16"/>
    <s v="Reinsurance"/>
    <d v="2022-09-05T00:00:00"/>
    <n v="128.55000000000001"/>
    <n v="3.34"/>
    <n v="105"/>
    <n v="152.80000000000001"/>
    <n v="81.5"/>
    <n v="334.05"/>
    <m/>
    <m/>
    <n v="81.5"/>
    <n v="449.5"/>
    <n v="22710.71"/>
    <n v="3200.84"/>
    <n v="3.34"/>
    <n v="6.59"/>
    <n v="7.08"/>
    <n v="-13.98"/>
    <n v="-9.06"/>
    <m/>
    <m/>
    <n v="5.47"/>
    <n v="14.64"/>
    <n v="0.78"/>
    <n v="1.1299999999999999"/>
    <n v="409.1"/>
    <n v="0.21"/>
    <n v="1.75"/>
    <n v="0.51"/>
    <n v="0.57999999999999996"/>
    <n v="1.71"/>
    <n v="23.69"/>
    <n v="165.44"/>
    <n v="75.72"/>
    <n v="71.849999999999994"/>
    <n v="0"/>
    <n v="0.16"/>
  </r>
  <r>
    <s v="Gland Pharma Ltd."/>
    <n v="543245"/>
    <s v="GLAND"/>
    <s v="INE068V01023"/>
    <x v="0"/>
    <s v="Drugs &amp; Pharma"/>
    <d v="2022-09-05T00:00:00"/>
    <n v="2472.8000000000002"/>
    <n v="-3.64"/>
    <n v="2180"/>
    <n v="4179.6499999999996"/>
    <m/>
    <m/>
    <m/>
    <m/>
    <n v="1700"/>
    <n v="4350"/>
    <n v="40700.47"/>
    <n v="39010.44"/>
    <n v="3.56"/>
    <n v="6.74"/>
    <n v="-12.93"/>
    <n v="-38.01"/>
    <m/>
    <m/>
    <m/>
    <n v="37.33"/>
    <n v="45.78"/>
    <n v="5.52"/>
    <n v="7.97"/>
    <n v="4.53"/>
    <n v="6.87"/>
    <n v="0"/>
    <n v="24.69"/>
    <n v="9.92"/>
    <n v="51.47"/>
    <n v="66.209999999999994"/>
    <n v="447.82"/>
    <n v="48.13"/>
    <n v="24.76"/>
    <n v="0"/>
    <n v="0.41"/>
  </r>
  <r>
    <s v="Godrej Consumer Products Ltd."/>
    <n v="532424"/>
    <s v="GODREJCP"/>
    <s v="INE102D01028"/>
    <x v="2"/>
    <s v="Household &amp; Personal Products"/>
    <d v="2022-09-05T00:00:00"/>
    <n v="893.5"/>
    <n v="-2.42"/>
    <n v="660.05"/>
    <n v="1138"/>
    <n v="425.1"/>
    <n v="1138.5"/>
    <n v="425.1"/>
    <n v="1138.5"/>
    <n v="3.29"/>
    <n v="1138.5"/>
    <n v="91396.63"/>
    <n v="93153.7"/>
    <n v="-0.48"/>
    <n v="4.57"/>
    <n v="17.05"/>
    <n v="-20.18"/>
    <n v="15.3"/>
    <n v="7.78"/>
    <n v="14.71"/>
    <n v="53.3"/>
    <n v="46.25"/>
    <n v="7.69"/>
    <n v="9.16"/>
    <n v="2.52"/>
    <n v="9"/>
    <n v="0"/>
    <n v="38.619999999999997"/>
    <n v="7.37"/>
    <n v="63.01"/>
    <n v="16.77"/>
    <n v="116.25"/>
    <n v="14.19"/>
    <n v="11.54"/>
    <n v="0"/>
    <n v="0.21"/>
  </r>
  <r>
    <s v="Godrej Industries Ltd."/>
    <n v="500164"/>
    <s v="GODREJIND"/>
    <s v="INE233A01035"/>
    <x v="15"/>
    <s v="Diversified"/>
    <d v="2022-09-05T00:00:00"/>
    <n v="469.1"/>
    <n v="-0.56000000000000005"/>
    <n v="405"/>
    <n v="662"/>
    <n v="233.4"/>
    <n v="674.35"/>
    <n v="233.4"/>
    <n v="674.35"/>
    <n v="1.77"/>
    <n v="699.7"/>
    <n v="15791.7"/>
    <n v="24337.82"/>
    <n v="-2.5"/>
    <n v="4.6900000000000004"/>
    <n v="-1.93"/>
    <n v="-17.89"/>
    <n v="5.46"/>
    <n v="-5.15"/>
    <n v="6.7"/>
    <n v="21.96"/>
    <n v="36.75"/>
    <n v="2.15"/>
    <n v="2.71"/>
    <n v="11.63"/>
    <n v="0.62"/>
    <n v="0"/>
    <n v="11.27"/>
    <n v="1.03"/>
    <n v="-8.99"/>
    <n v="21.36"/>
    <n v="217.82"/>
    <n v="-52.17"/>
    <n v="-67.33"/>
    <n v="0"/>
    <n v="0.28999999999999998"/>
  </r>
  <r>
    <s v="Godrej Properties Ltd."/>
    <n v="533150"/>
    <s v="GODREJPROP"/>
    <s v="INE484J01027"/>
    <x v="13"/>
    <s v="Real Estate"/>
    <d v="2022-09-05T00:00:00"/>
    <n v="1428.6"/>
    <n v="0.69"/>
    <n v="1129.55"/>
    <n v="2598"/>
    <n v="505"/>
    <n v="2598"/>
    <n v="460.4"/>
    <n v="2598"/>
    <n v="153.9"/>
    <n v="2598"/>
    <n v="39672.04"/>
    <n v="39899.53"/>
    <n v="3.18"/>
    <n v="2.67"/>
    <n v="5.43"/>
    <n v="-9.61"/>
    <n v="16.97"/>
    <n v="18.91"/>
    <n v="19.53"/>
    <n v="104.21"/>
    <n v="85.98"/>
    <n v="4.53"/>
    <n v="5.29"/>
    <n v="4.2300000000000004"/>
    <n v="5.5"/>
    <n v="0"/>
    <n v="42.03"/>
    <n v="20"/>
    <n v="-87.83"/>
    <n v="13.69"/>
    <n v="315.31"/>
    <n v="-16.25"/>
    <n v="-4.66"/>
    <n v="0"/>
    <n v="0.45"/>
  </r>
  <r>
    <s v="G R Infraprojects Ltd."/>
    <n v="543317"/>
    <s v="GRINFRA"/>
    <s v="INE201P01022"/>
    <x v="13"/>
    <s v="Infrastructure"/>
    <d v="2022-09-05T00:00:00"/>
    <n v="1353.75"/>
    <n v="0.55000000000000004"/>
    <n v="1078.8499999999999"/>
    <n v="2277"/>
    <m/>
    <m/>
    <m/>
    <m/>
    <n v="1074.3499999999999"/>
    <n v="2277"/>
    <n v="13024.49"/>
    <n v="17180.16"/>
    <n v="-2.9"/>
    <n v="2.57"/>
    <n v="-4.47"/>
    <n v="-17.45"/>
    <m/>
    <m/>
    <m/>
    <n v="12.83"/>
    <n v="16.04"/>
    <n v="2.5"/>
    <n v="3.33"/>
    <n v="10.56"/>
    <n v="-2.5"/>
    <n v="0"/>
    <n v="8.49"/>
    <n v="1.46"/>
    <n v="88"/>
    <n v="105.03"/>
    <n v="539.42999999999995"/>
    <n v="15.31"/>
    <n v="-69.239999999999995"/>
    <n v="0"/>
    <n v="0.41"/>
  </r>
  <r>
    <s v="Gujarat Fluorochemicals Ltd."/>
    <n v="542812"/>
    <s v="FLUOROCHEM"/>
    <s v="INE09N301011"/>
    <x v="5"/>
    <s v="Misc.Chem."/>
    <d v="2022-09-05T00:00:00"/>
    <n v="3457.25"/>
    <n v="3.09"/>
    <n v="1630.9"/>
    <n v="3685"/>
    <m/>
    <m/>
    <m/>
    <m/>
    <n v="217.35"/>
    <n v="3685"/>
    <n v="37912.53"/>
    <n v="38356.199999999997"/>
    <n v="4.53"/>
    <n v="4.13"/>
    <n v="21.4"/>
    <n v="105.45"/>
    <m/>
    <m/>
    <m/>
    <n v="40.35"/>
    <n v="41.46"/>
    <n v="8.32"/>
    <n v="7.16"/>
    <n v="3.76"/>
    <n v="0.05"/>
    <n v="0"/>
    <n v="25.03"/>
    <n v="8.66"/>
    <n v="61.51"/>
    <n v="85.54"/>
    <n v="414.98"/>
    <n v="56.11"/>
    <n v="-41.63"/>
    <n v="0"/>
    <n v="0.06"/>
  </r>
  <r>
    <s v="Hathway Cable &amp; Datacom Ltd."/>
    <n v="533162"/>
    <s v="HATHWAY"/>
    <s v="INE982F01036"/>
    <x v="14"/>
    <s v="Telecom Services"/>
    <d v="2022-09-05T00:00:00"/>
    <n v="18.7"/>
    <n v="3.31"/>
    <n v="14.35"/>
    <n v="27.6"/>
    <n v="10.5"/>
    <n v="57.45"/>
    <n v="10.5"/>
    <n v="57.45"/>
    <n v="10.5"/>
    <n v="77.12"/>
    <n v="3310.1"/>
    <n v="2289.54"/>
    <n v="10.98"/>
    <n v="9.36"/>
    <n v="4.47"/>
    <n v="-21.26"/>
    <n v="-16.13"/>
    <n v="-10.19"/>
    <n v="-6.9"/>
    <n v="32.4"/>
    <n v="24.17"/>
    <n v="0.8"/>
    <n v="1.19"/>
    <n v="6.06"/>
    <n v="1.84"/>
    <n v="0"/>
    <n v="5.18"/>
    <n v="1.84"/>
    <n v="9.9499999999999993"/>
    <n v="0.57999999999999996"/>
    <n v="23.33"/>
    <n v="1.88"/>
    <n v="-0.22"/>
    <n v="0"/>
    <n v="0.32"/>
  </r>
  <r>
    <s v="IDBI Bank Ltd."/>
    <n v="500116"/>
    <s v="IDBI"/>
    <s v="INE008A01015"/>
    <x v="6"/>
    <s v="Banking"/>
    <d v="2022-09-05T00:00:00"/>
    <n v="43.3"/>
    <n v="0.23"/>
    <n v="30.5"/>
    <n v="65.25"/>
    <n v="17.25"/>
    <n v="65.25"/>
    <n v="17.25"/>
    <n v="91.5"/>
    <n v="10.63"/>
    <n v="202.25"/>
    <n v="46557.9"/>
    <n v="33994.89"/>
    <n v="-5.36"/>
    <n v="3.71"/>
    <n v="18.79"/>
    <n v="13.5"/>
    <n v="16.98"/>
    <n v="-4.67"/>
    <n v="-6.73"/>
    <n v="17.239999999999998"/>
    <n v="22.44"/>
    <n v="1.34"/>
    <n v="1.1499999999999999"/>
    <n v="38.380000000000003"/>
    <n v="1.78"/>
    <n v="0"/>
    <n v="5.0999999999999996"/>
    <n v="2.58"/>
    <n v="-11.84"/>
    <n v="2.5099999999999998"/>
    <n v="32.44"/>
    <n v="-3.66"/>
    <n v="-12.56"/>
    <n v="0"/>
    <n v="0.34"/>
  </r>
  <r>
    <s v="IDFC First Bank Ltd."/>
    <n v="539437"/>
    <s v="IDFCFIRSTB"/>
    <s v="INE092T01019"/>
    <x v="6"/>
    <s v="Banking"/>
    <d v="2022-09-05T00:00:00"/>
    <n v="50.8"/>
    <n v="4.63"/>
    <n v="28.95"/>
    <n v="53.5"/>
    <n v="17.649999999999999"/>
    <n v="69.3"/>
    <n v="17.649999999999999"/>
    <n v="70.400000000000006"/>
    <n v="17.649999999999999"/>
    <n v="83.45"/>
    <n v="31567.93"/>
    <n v="67490.789999999994"/>
    <n v="4.8499999999999996"/>
    <n v="18"/>
    <n v="43.71"/>
    <n v="11.28"/>
    <n v="5.96"/>
    <n v="-2.33"/>
    <m/>
    <n v="25.49"/>
    <n v="24.52"/>
    <n v="1.46"/>
    <n v="1.19"/>
    <n v="15.86"/>
    <n v="0.7"/>
    <n v="0"/>
    <n v="20.86"/>
    <n v="1.75"/>
    <n v="11.78"/>
    <n v="1.99"/>
    <n v="34.65"/>
    <n v="4.3099999999999996"/>
    <n v="-2.1"/>
    <n v="0"/>
    <n v="0.05"/>
  </r>
  <r>
    <s v="IDFC Ltd."/>
    <n v="532659"/>
    <s v="IDFC"/>
    <s v="INE043D01016"/>
    <x v="6"/>
    <s v="SIDCs/SFCs"/>
    <d v="2022-09-05T00:00:00"/>
    <n v="69.349999999999994"/>
    <n v="1.99"/>
    <n v="42.2"/>
    <n v="70.400000000000006"/>
    <n v="13.25"/>
    <n v="70.400000000000006"/>
    <n v="13.25"/>
    <n v="70.400000000000006"/>
    <n v="13.25"/>
    <n v="235"/>
    <n v="11071.7"/>
    <n v="10560.17"/>
    <n v="4.21"/>
    <n v="17.64"/>
    <n v="39.4"/>
    <n v="34.4"/>
    <n v="25.78"/>
    <n v="3.5"/>
    <n v="-6.05"/>
    <n v="15.23"/>
    <n v="50.1"/>
    <n v="1.24"/>
    <n v="0.72"/>
    <n v="1.99"/>
    <n v="-0.32"/>
    <n v="0"/>
    <n v="51.19"/>
    <n v="34.39"/>
    <n v="226.79"/>
    <n v="4.55"/>
    <n v="55.96"/>
    <n v="0.31"/>
    <n v="-0.5"/>
    <n v="0"/>
    <n v="0.01"/>
  </r>
  <r>
    <s v="IFB Industries Ltd."/>
    <n v="505726"/>
    <s v="IFBIND"/>
    <s v="INE559A01017"/>
    <x v="10"/>
    <s v="Kitchenware &amp; Appliances"/>
    <d v="2022-09-05T00:00:00"/>
    <n v="1018.35"/>
    <n v="1.22"/>
    <n v="819"/>
    <n v="1365.85"/>
    <n v="219.15"/>
    <n v="1502.9"/>
    <n v="219.15"/>
    <n v="1546.95"/>
    <n v="0"/>
    <n v="1546.95"/>
    <n v="4126.2299999999996"/>
    <n v="3986.61"/>
    <n v="-1.98"/>
    <n v="1.43"/>
    <n v="15.93"/>
    <n v="-4.07"/>
    <n v="13.1"/>
    <n v="7.91"/>
    <n v="28.1"/>
    <m/>
    <n v="53.3"/>
    <n v="6.31"/>
    <n v="5.81"/>
    <n v="1.02"/>
    <m/>
    <n v="0"/>
    <n v="28.39"/>
    <n v="1.06"/>
    <n v="81.61"/>
    <n v="-1.24"/>
    <n v="160.27000000000001"/>
    <n v="12.48"/>
    <n v="-1.75"/>
    <n v="0"/>
    <n v="0.25"/>
  </r>
  <r>
    <s v="Indiabulls Real Estate Ltd."/>
    <n v="532832"/>
    <s v="IBREALEST"/>
    <s v="INE069I01010"/>
    <x v="13"/>
    <s v="Real Estate"/>
    <d v="2022-09-05T00:00:00"/>
    <n v="90.35"/>
    <n v="3.67"/>
    <n v="58"/>
    <n v="195.9"/>
    <n v="36.799999999999997"/>
    <n v="195.9"/>
    <n v="36.799999999999997"/>
    <n v="263.64999999999998"/>
    <n v="36.799999999999997"/>
    <n v="850"/>
    <n v="4888.62"/>
    <n v="5747.71"/>
    <n v="6.36"/>
    <n v="26.72"/>
    <n v="19.829999999999998"/>
    <n v="-38.1"/>
    <n v="11.09"/>
    <n v="-17.62"/>
    <n v="7.15"/>
    <m/>
    <n v="11.33"/>
    <n v="1.1499999999999999"/>
    <n v="1.06"/>
    <n v="1.74"/>
    <m/>
    <n v="0"/>
    <n v="313.19"/>
    <n v="4.54"/>
    <n v="5.73"/>
    <n v="-3.57"/>
    <n v="78.27"/>
    <n v="18.899999999999999"/>
    <n v="12.26"/>
    <n v="0"/>
    <n v="0.54"/>
  </r>
  <r>
    <s v="Indian Overseas Bank"/>
    <n v="532388"/>
    <s v="IOB"/>
    <s v="INE565A01014"/>
    <x v="6"/>
    <s v="Banking"/>
    <d v="2022-09-05T00:00:00"/>
    <n v="17.8"/>
    <n v="0.85"/>
    <n v="15.25"/>
    <n v="24.6"/>
    <n v="6.05"/>
    <n v="29"/>
    <n v="6.05"/>
    <n v="29"/>
    <n v="4.25"/>
    <n v="228.9"/>
    <n v="33646.29"/>
    <n v="-517.87"/>
    <n v="-0.28000000000000003"/>
    <n v="0.28000000000000003"/>
    <n v="1.42"/>
    <n v="-9.8699999999999992"/>
    <n v="21.19"/>
    <n v="-4.66"/>
    <n v="-12.49"/>
    <n v="18.95"/>
    <n v="31.77"/>
    <n v="1.63"/>
    <n v="0.97"/>
    <n v="-6374.65"/>
    <n v="3.3"/>
    <n v="0"/>
    <n v="-0.09"/>
    <n v="1.97"/>
    <n v="6.07"/>
    <n v="0.94"/>
    <n v="10.93"/>
    <n v="2.93"/>
    <n v="0.88"/>
    <n v="0"/>
    <n v="0.28000000000000003"/>
  </r>
  <r>
    <s v="Inox Leisure Ltd."/>
    <n v="532706"/>
    <s v="INOXLEISUR"/>
    <s v="INE312H01016"/>
    <x v="9"/>
    <s v="Leisure &amp; Recreation"/>
    <d v="2022-09-05T00:00:00"/>
    <n v="523.65"/>
    <n v="3.63"/>
    <n v="299"/>
    <n v="622.29999999999995"/>
    <n v="158.19999999999999"/>
    <n v="622.29999999999995"/>
    <n v="158.19999999999999"/>
    <n v="622.29999999999995"/>
    <n v="18.95"/>
    <n v="622.29999999999995"/>
    <n v="6412.4"/>
    <n v="6057.01"/>
    <n v="2.5499999999999998"/>
    <n v="-10.75"/>
    <n v="4.8099999999999996"/>
    <n v="70.400000000000006"/>
    <n v="25.14"/>
    <n v="16.34"/>
    <n v="24.72"/>
    <m/>
    <n v="23.72"/>
    <n v="8.57"/>
    <n v="4.28"/>
    <n v="3.36"/>
    <m/>
    <n v="0"/>
    <n v="12.57"/>
    <n v="5.16"/>
    <n v="83.44"/>
    <n v="-4.91"/>
    <n v="61.13"/>
    <n v="6.29"/>
    <n v="0.28999999999999998"/>
    <n v="0"/>
    <n v="0.16"/>
  </r>
  <r>
    <s v="Interglobe Aviation Ltd."/>
    <n v="539448"/>
    <s v="INDIGO"/>
    <s v="INE646L01027"/>
    <x v="9"/>
    <s v="Air Transport"/>
    <d v="2022-09-05T00:00:00"/>
    <n v="2019.9"/>
    <n v="-0.47"/>
    <n v="1511.75"/>
    <n v="2380"/>
    <n v="765.05"/>
    <n v="2380"/>
    <n v="691"/>
    <n v="2380"/>
    <n v="691"/>
    <n v="2380"/>
    <n v="77834.66"/>
    <n v="63840.11"/>
    <n v="2.29"/>
    <n v="1.7"/>
    <n v="11.44"/>
    <n v="2.76"/>
    <n v="7.17"/>
    <n v="9.81"/>
    <m/>
    <m/>
    <n v="32.1"/>
    <n v="-10.96"/>
    <n v="7.95"/>
    <n v="-1.29"/>
    <m/>
    <n v="0"/>
    <n v="19.13"/>
    <n v="2.1800000000000002"/>
    <n v="37.229999999999997"/>
    <n v="-105.13"/>
    <n v="-184.23"/>
    <n v="54.26"/>
    <n v="-17.61"/>
    <n v="0"/>
    <n v="0.15"/>
  </r>
  <r>
    <s v="IRB Infrastructure Developers Ltd."/>
    <n v="532947"/>
    <s v="IRB"/>
    <s v="INE821I01014"/>
    <x v="13"/>
    <s v="Construction"/>
    <d v="2022-09-05T00:00:00"/>
    <n v="240.9"/>
    <n v="2.93"/>
    <n v="165.1"/>
    <n v="346.95"/>
    <n v="45.6"/>
    <n v="346.95"/>
    <n v="45.6"/>
    <n v="346.95"/>
    <n v="45.6"/>
    <n v="346.95"/>
    <n v="14553.99"/>
    <n v="27853.75"/>
    <n v="-0.52"/>
    <n v="-1.29"/>
    <n v="5.73"/>
    <n v="36.840000000000003"/>
    <n v="52.33"/>
    <n v="2.5"/>
    <n v="6.62"/>
    <n v="22.3"/>
    <n v="8.3800000000000008"/>
    <n v="1.1200000000000001"/>
    <n v="0.8"/>
    <n v="12.61"/>
    <n v="8.48"/>
    <n v="0"/>
    <n v="7.46"/>
    <n v="2.38"/>
    <n v="39.97"/>
    <n v="10.81"/>
    <n v="214.64"/>
    <n v="6.03"/>
    <n v="-38.89"/>
    <n v="0"/>
    <n v="0.31"/>
  </r>
  <r>
    <s v="ITI Ltd."/>
    <n v="523610"/>
    <s v="ITI"/>
    <s v="INE248A01017"/>
    <x v="14"/>
    <s v="Communication Equipment"/>
    <d v="2022-09-05T00:00:00"/>
    <n v="115.3"/>
    <n v="1.81"/>
    <n v="81"/>
    <n v="133.5"/>
    <n v="44.8"/>
    <n v="151.65"/>
    <n v="44.8"/>
    <n v="164.9"/>
    <n v="6.7"/>
    <n v="164.9"/>
    <n v="10859.46"/>
    <n v="11578.3"/>
    <n v="1.1000000000000001"/>
    <n v="-2.21"/>
    <n v="23.38"/>
    <n v="-1.2"/>
    <n v="19.63"/>
    <n v="3.32"/>
    <n v="18.21"/>
    <n v="100.51"/>
    <n v="71.760000000000005"/>
    <n v="4.1900000000000004"/>
    <n v="39.5"/>
    <n v="4.8099999999999996"/>
    <n v="-2.17"/>
    <n v="0"/>
    <n v="32.75"/>
    <n v="6.04"/>
    <n v="114.22"/>
    <n v="1.1499999999999999"/>
    <n v="27.53"/>
    <n v="1.02"/>
    <n v="-0.19"/>
    <n v="0"/>
    <n v="0.14000000000000001"/>
  </r>
  <r>
    <s v="Jindal Stainless (Hisar) Ltd."/>
    <n v="539597"/>
    <s v="JSLHISAR"/>
    <s v="INE455T01018"/>
    <x v="11"/>
    <s v="Stainless Steel"/>
    <d v="2022-09-05T00:00:00"/>
    <n v="247.1"/>
    <n v="0.59"/>
    <n v="189"/>
    <n v="433.5"/>
    <n v="30.4"/>
    <n v="433.5"/>
    <n v="30.4"/>
    <n v="433.5"/>
    <n v="24.05"/>
    <n v="433.5"/>
    <n v="5780.4"/>
    <n v="7254.27"/>
    <n v="-1.34"/>
    <n v="8.64"/>
    <n v="8.2799999999999994"/>
    <n v="-12.34"/>
    <n v="60.29"/>
    <n v="6.64"/>
    <m/>
    <n v="3.05"/>
    <n v="6.03"/>
    <n v="1.1299999999999999"/>
    <n v="1.41"/>
    <n v="28.66"/>
    <n v="0.04"/>
    <n v="0"/>
    <n v="3.3"/>
    <n v="0.37"/>
    <n v="4.43"/>
    <n v="80.2"/>
    <n v="216.77"/>
    <n v="55.32"/>
    <n v="35.96"/>
    <n v="0"/>
    <n v="0.43"/>
  </r>
  <r>
    <s v="Jindal Stainless Ltd."/>
    <n v="532508"/>
    <s v="JSL"/>
    <s v="INE220G01021"/>
    <x v="11"/>
    <s v="Stainless Steel"/>
    <d v="2022-09-05T00:00:00"/>
    <n v="129"/>
    <n v="0"/>
    <n v="95.05"/>
    <n v="224.6"/>
    <n v="21.4"/>
    <n v="224.6"/>
    <n v="21"/>
    <n v="224.6"/>
    <n v="14.2"/>
    <n v="243.8"/>
    <n v="6771.01"/>
    <n v="9813.7199999999993"/>
    <n v="0.04"/>
    <n v="9.09"/>
    <n v="11.11"/>
    <n v="-14.88"/>
    <n v="62.43"/>
    <n v="5.03"/>
    <n v="6.18"/>
    <n v="3.56"/>
    <n v="9.5500000000000007"/>
    <n v="1.23"/>
    <n v="1.1599999999999999"/>
    <n v="27.44"/>
    <n v="0.16"/>
    <n v="0"/>
    <n v="3.27"/>
    <n v="0.3"/>
    <n v="5.18"/>
    <n v="36.15"/>
    <n v="104.44"/>
    <n v="26.84"/>
    <n v="9.6199999999999992"/>
    <n v="0"/>
    <n v="0.43"/>
  </r>
  <r>
    <s v="Jindal Steel &amp; Power Ltd."/>
    <n v="532286"/>
    <s v="JINDALSTEL"/>
    <s v="INE749A01030"/>
    <x v="11"/>
    <s v="Sponge Iron"/>
    <d v="2022-09-05T00:00:00"/>
    <n v="425.65"/>
    <n v="1.78"/>
    <n v="304.2"/>
    <n v="577.79999999999995"/>
    <n v="62"/>
    <n v="577.79999999999995"/>
    <n v="62"/>
    <n v="577.79999999999995"/>
    <n v="1.85"/>
    <n v="796.1"/>
    <n v="43251.74"/>
    <n v="64801.08"/>
    <n v="1.43"/>
    <n v="11.19"/>
    <n v="17.100000000000001"/>
    <n v="8.42"/>
    <n v="64.540000000000006"/>
    <n v="24.95"/>
    <n v="1.89"/>
    <n v="5.61"/>
    <n v="14.75"/>
    <n v="1.1499999999999999"/>
    <n v="0.7"/>
    <n v="18.97"/>
    <n v="0.11"/>
    <n v="0"/>
    <n v="4.4800000000000004"/>
    <n v="0.81"/>
    <n v="3.62"/>
    <n v="75.53"/>
    <n v="368.75"/>
    <n v="117.26"/>
    <n v="40.96"/>
    <n v="0"/>
    <n v="0.26"/>
  </r>
  <r>
    <s v="Johnson Controls - Hitachi Air Conditioning India Ltd."/>
    <n v="523398"/>
    <s v="JCHAC"/>
    <s v="INE782A01015"/>
    <x v="10"/>
    <s v="ACs &amp; Refrigerators"/>
    <d v="2022-09-05T00:00:00"/>
    <n v="1583.3"/>
    <n v="0.41"/>
    <n v="1445"/>
    <n v="2369"/>
    <n v="1442.6"/>
    <n v="3484.4"/>
    <n v="1442.6"/>
    <n v="3484.4"/>
    <n v="9.1"/>
    <n v="3484.4"/>
    <n v="4350.8100000000004"/>
    <n v="4297.3500000000004"/>
    <n v="6.89"/>
    <n v="3.71"/>
    <n v="-10.130000000000001"/>
    <n v="-28.1"/>
    <n v="-0.18"/>
    <n v="-4.54"/>
    <n v="29.85"/>
    <n v="173.62"/>
    <n v="67.84"/>
    <n v="5.9"/>
    <n v="8.49"/>
    <n v="1.22"/>
    <n v="-8.93"/>
    <n v="0"/>
    <n v="37.159999999999997"/>
    <n v="1.63"/>
    <n v="-79.209999999999994"/>
    <n v="9.2200000000000006"/>
    <n v="271.38"/>
    <n v="-20.2"/>
    <n v="-39.08"/>
    <n v="0"/>
    <n v="0.33"/>
  </r>
  <r>
    <s v="Just Dial Ltd."/>
    <n v="535648"/>
    <s v="JUSTDIAL"/>
    <s v="INE599M01018"/>
    <x v="9"/>
    <s v="E-Commerce"/>
    <d v="2022-09-05T00:00:00"/>
    <n v="621.04999999999995"/>
    <n v="2.5"/>
    <n v="520"/>
    <n v="1051"/>
    <n v="250"/>
    <n v="1138"/>
    <n v="250"/>
    <n v="1138"/>
    <n v="250"/>
    <n v="1894.7"/>
    <n v="5215.8900000000003"/>
    <n v="5044.7700000000004"/>
    <n v="1.68"/>
    <n v="4.1900000000000004"/>
    <n v="-4.59"/>
    <n v="-37.42"/>
    <n v="-4.58"/>
    <n v="10.28"/>
    <m/>
    <n v="200.69"/>
    <n v="21.99"/>
    <n v="1.52"/>
    <n v="3.24"/>
    <n v="1.43"/>
    <n v="23.76"/>
    <n v="0"/>
    <n v="80.34"/>
    <n v="7.82"/>
    <n v="37.49"/>
    <n v="3.08"/>
    <n v="407.87"/>
    <n v="22.48"/>
    <n v="40.44"/>
    <n v="0"/>
    <n v="0.41"/>
  </r>
  <r>
    <s v="Kalyan Jewellers India Ltd."/>
    <n v="543278"/>
    <s v="KALYANKJIL"/>
    <s v="INE303R01014"/>
    <x v="10"/>
    <s v="Gems, Jewellery &amp; Accessories"/>
    <d v="2022-09-05T00:00:00"/>
    <n v="82.6"/>
    <n v="-2.59"/>
    <n v="55.05"/>
    <n v="85.8"/>
    <m/>
    <m/>
    <m/>
    <m/>
    <n v="55.05"/>
    <n v="89.75"/>
    <n v="8503.09"/>
    <n v="11320.83"/>
    <n v="3.9"/>
    <n v="17.5"/>
    <n v="36.53"/>
    <n v="24.77"/>
    <m/>
    <m/>
    <m/>
    <n v="22.17"/>
    <n v="29.79"/>
    <n v="2.62"/>
    <n v="2.2400000000000002"/>
    <n v="7.75"/>
    <n v="0"/>
    <n v="0"/>
    <n v="10.77"/>
    <n v="0.68"/>
    <n v="34.71"/>
    <n v="3.72"/>
    <n v="31.5"/>
    <n v="2.38"/>
    <n v="-0.42"/>
    <n v="0"/>
    <n v="0.04"/>
  </r>
  <r>
    <s v="Krishna Institute Of Medical Sciences Ltd."/>
    <n v="543308"/>
    <s v="KIMS"/>
    <s v="INE967H01017"/>
    <x v="0"/>
    <s v="Health Services"/>
    <d v="2022-09-05T00:00:00"/>
    <n v="1271.75"/>
    <n v="0.72"/>
    <n v="1000"/>
    <n v="1565"/>
    <m/>
    <m/>
    <m/>
    <m/>
    <n v="937.55"/>
    <n v="1565"/>
    <n v="10158.33"/>
    <n v="10059.67"/>
    <n v="5.21"/>
    <n v="5.28"/>
    <n v="1.57"/>
    <n v="2.64"/>
    <m/>
    <m/>
    <m/>
    <n v="32.4"/>
    <n v="48.93"/>
    <n v="6.93"/>
    <n v="7.54"/>
    <n v="4.6100000000000003"/>
    <n v="2.84"/>
    <n v="0"/>
    <n v="18.96"/>
    <n v="6.07"/>
    <n v="31.35"/>
    <n v="39.18"/>
    <n v="183.26"/>
    <n v="40.49"/>
    <n v="20.260000000000002"/>
    <n v="0"/>
    <n v="0.19"/>
  </r>
  <r>
    <s v="LatentView Analytics Ltd."/>
    <n v="543398"/>
    <s v="LATENTVIEW"/>
    <s v="INE0I7C01011"/>
    <x v="4"/>
    <s v="Software"/>
    <d v="2022-09-05T00:00:00"/>
    <n v="382.15"/>
    <n v="-1.65"/>
    <n v="305.25"/>
    <n v="755"/>
    <m/>
    <m/>
    <m/>
    <m/>
    <n v="305.25"/>
    <n v="755"/>
    <n v="7650.11"/>
    <n v="7019.72"/>
    <n v="2.2200000000000002"/>
    <n v="3.52"/>
    <n v="-2.04"/>
    <m/>
    <m/>
    <m/>
    <m/>
    <n v="59.07"/>
    <n v="91.75"/>
    <n v="7.25"/>
    <n v="7.67"/>
    <n v="1.96"/>
    <m/>
    <n v="0"/>
    <n v="49.1"/>
    <n v="18.760000000000002"/>
    <n v="87.5"/>
    <m/>
    <m/>
    <n v="4.3600000000000003"/>
    <n v="5.92"/>
    <n v="0"/>
    <n v="0.49"/>
  </r>
  <r>
    <s v="Lemon Tree Hotels Ltd."/>
    <n v="541233"/>
    <s v="LEMONTREE"/>
    <s v="INE970X01018"/>
    <x v="9"/>
    <s v="Hotels"/>
    <d v="2022-09-05T00:00:00"/>
    <n v="73.05"/>
    <n v="1.46"/>
    <n v="38.5"/>
    <n v="79.099999999999994"/>
    <n v="13.8"/>
    <n v="79.099999999999994"/>
    <m/>
    <m/>
    <n v="13.8"/>
    <n v="91"/>
    <n v="5791.32"/>
    <n v="7350.51"/>
    <n v="5.64"/>
    <n v="6.56"/>
    <n v="6.56"/>
    <n v="86.11"/>
    <n v="12.39"/>
    <m/>
    <m/>
    <m/>
    <n v="112.28"/>
    <n v="6.85"/>
    <n v="4.74"/>
    <n v="1.89"/>
    <m/>
    <n v="0"/>
    <n v="32.72"/>
    <n v="10.49"/>
    <n v="42.8"/>
    <n v="-0.42"/>
    <n v="10.68"/>
    <n v="1.71"/>
    <n v="-1.25"/>
    <n v="0"/>
    <n v="0.08"/>
  </r>
  <r>
    <s v="Macrotech Developers Ltd."/>
    <n v="543287"/>
    <s v="LODHA"/>
    <s v="INE670K01029"/>
    <x v="13"/>
    <s v="Real Estate"/>
    <d v="2022-09-05T00:00:00"/>
    <n v="1103.7"/>
    <n v="1.38"/>
    <n v="814.2"/>
    <n v="1539"/>
    <m/>
    <m/>
    <m/>
    <m/>
    <n v="421.15"/>
    <n v="1539"/>
    <n v="52913.120000000003"/>
    <n v="62400.25"/>
    <n v="4.37"/>
    <n v="6.41"/>
    <n v="1.1499999999999999"/>
    <n v="1.39"/>
    <m/>
    <m/>
    <m/>
    <n v="40.32"/>
    <n v="43.69"/>
    <n v="4.4400000000000004"/>
    <n v="4.93"/>
    <n v="4.17"/>
    <n v="0.15"/>
    <n v="0"/>
    <n v="25.42"/>
    <n v="5.14"/>
    <n v="26.48"/>
    <n v="27.25"/>
    <n v="247.17"/>
    <n v="41.5"/>
    <n v="-2.4700000000000002"/>
    <n v="0"/>
    <n v="0.28000000000000003"/>
  </r>
  <r>
    <s v="Mahindra Holidays &amp; Resorts India Ltd"/>
    <n v="533088"/>
    <s v="MHRIL"/>
    <s v="INE998I01010"/>
    <x v="9"/>
    <s v="Hotels"/>
    <d v="2022-09-05T00:00:00"/>
    <n v="289.2"/>
    <n v="1.81"/>
    <n v="185.6"/>
    <n v="300"/>
    <n v="81.2"/>
    <n v="300"/>
    <n v="81.2"/>
    <n v="300"/>
    <n v="81.2"/>
    <n v="326.67"/>
    <n v="5806.01"/>
    <n v="5926.96"/>
    <n v="10"/>
    <n v="25.3"/>
    <n v="30.74"/>
    <n v="28.95"/>
    <n v="28.12"/>
    <n v="3.69"/>
    <n v="9.2100000000000009"/>
    <n v="48.92"/>
    <n v="38.5"/>
    <n v="6.76"/>
    <n v="5.64"/>
    <n v="6.88"/>
    <n v="-3.44"/>
    <n v="0"/>
    <n v="11.03"/>
    <n v="2.58"/>
    <n v="11.66"/>
    <n v="5.9"/>
    <n v="42.7"/>
    <n v="24.92"/>
    <n v="14.03"/>
    <n v="0"/>
    <n v="0.04"/>
  </r>
  <r>
    <s v="Mangalore Refinery &amp; Petrochemicals Ltd."/>
    <n v="500109"/>
    <s v="MRPL"/>
    <s v="INE103A01014"/>
    <x v="12"/>
    <s v="Oil Refineries &amp; Marketing"/>
    <d v="2022-09-05T00:00:00"/>
    <n v="71.900000000000006"/>
    <n v="-1.1000000000000001"/>
    <n v="37.049999999999997"/>
    <n v="127.65"/>
    <n v="20.75"/>
    <n v="127.65"/>
    <n v="20.75"/>
    <n v="146.69999999999999"/>
    <n v="4.7"/>
    <n v="149"/>
    <n v="12601.19"/>
    <n v="33773.949999999997"/>
    <n v="-1.64"/>
    <n v="-0.76"/>
    <n v="-16.59"/>
    <n v="64.91"/>
    <n v="16.61"/>
    <n v="-11.89"/>
    <n v="1.59"/>
    <n v="2.14"/>
    <n v="7.2"/>
    <n v="1.27"/>
    <n v="1.21"/>
    <n v="25.29"/>
    <n v="-1"/>
    <n v="0"/>
    <n v="3.56"/>
    <n v="0.12"/>
    <n v="2.69"/>
    <n v="33.69"/>
    <n v="56.58"/>
    <n v="26.78"/>
    <n v="18.46"/>
    <n v="0"/>
    <n v="0.44"/>
  </r>
  <r>
    <s v="Max Financial Services Ltd."/>
    <n v="500271"/>
    <s v="MFSL"/>
    <s v="INE180A01020"/>
    <x v="6"/>
    <s v="Misc. Fin.services"/>
    <d v="2022-09-05T00:00:00"/>
    <n v="804.1"/>
    <n v="-1.36"/>
    <n v="696.5"/>
    <n v="1137"/>
    <n v="276.35000000000002"/>
    <n v="1148.05"/>
    <n v="276.35000000000002"/>
    <n v="1148.05"/>
    <n v="8.84"/>
    <n v="1148.05"/>
    <n v="27750.68"/>
    <n v="-81955.100000000006"/>
    <n v="-0.04"/>
    <n v="-2.2400000000000002"/>
    <n v="0.32"/>
    <n v="-24.63"/>
    <n v="24.27"/>
    <n v="5.88"/>
    <n v="16.21"/>
    <n v="96.33"/>
    <n v="91.2"/>
    <n v="6.94"/>
    <n v="6.51"/>
    <n v="-0.53"/>
    <n v="-8.23"/>
    <n v="0"/>
    <n v="-193.53"/>
    <n v="93.79"/>
    <n v="3.27"/>
    <n v="8.36"/>
    <n v="115.99"/>
    <n v="246.17"/>
    <n v="11.15"/>
    <n v="0"/>
    <n v="0.28999999999999998"/>
  </r>
  <r>
    <s v="Max Healthcare Institute Ltd."/>
    <n v="543220"/>
    <s v="MAXHEALTH"/>
    <s v="INE027H01010"/>
    <x v="0"/>
    <s v="Health Services"/>
    <d v="2022-09-05T00:00:00"/>
    <n v="378.9"/>
    <n v="-0.28000000000000003"/>
    <n v="321.85000000000002"/>
    <n v="472.6"/>
    <m/>
    <m/>
    <m/>
    <m/>
    <n v="97.15"/>
    <n v="472.6"/>
    <n v="36768.54"/>
    <n v="37152.32"/>
    <n v="0.05"/>
    <n v="0.16"/>
    <n v="1.66"/>
    <n v="-0.34"/>
    <m/>
    <m/>
    <m/>
    <n v="58.27"/>
    <n v="65.87"/>
    <n v="5.7"/>
    <n v="5.8"/>
    <n v="2.72"/>
    <n v="0.61"/>
    <n v="0"/>
    <n v="33.909999999999997"/>
    <n v="9.1999999999999993"/>
    <n v="311.97000000000003"/>
    <n v="6.51"/>
    <n v="66.569999999999993"/>
    <n v="1.22"/>
    <n v="-4.5"/>
    <n v="0"/>
    <n v="0.2"/>
  </r>
  <r>
    <s v="Medplus Health Services Ltd."/>
    <n v="543427"/>
    <s v="MEDPLUS"/>
    <s v="INE804L01022"/>
    <x v="0"/>
    <s v="Health Services"/>
    <d v="2022-09-05T00:00:00"/>
    <n v="741.5"/>
    <n v="0.52"/>
    <n v="690.45"/>
    <n v="1343"/>
    <m/>
    <m/>
    <m/>
    <m/>
    <n v="690.45"/>
    <n v="1343"/>
    <n v="8795.81"/>
    <n v="8807.65"/>
    <n v="-0.72"/>
    <n v="-0.32"/>
    <n v="-15.28"/>
    <m/>
    <m/>
    <m/>
    <m/>
    <n v="91.81"/>
    <n v="180.32"/>
    <n v="6.19"/>
    <n v="6.48"/>
    <n v="1.7"/>
    <m/>
    <n v="0"/>
    <n v="36.97"/>
    <n v="2.33"/>
    <n v="3042.48"/>
    <m/>
    <m/>
    <n v="64.53"/>
    <n v="-4789.93"/>
    <n v="0"/>
    <n v="0.45"/>
  </r>
  <r>
    <s v="MMTC Ltd."/>
    <n v="513377"/>
    <s v="MMTC"/>
    <s v="INE123F01029"/>
    <x v="9"/>
    <s v="Trading"/>
    <d v="2022-09-05T00:00:00"/>
    <n v="41.65"/>
    <n v="-0.24"/>
    <n v="31"/>
    <n v="64.8"/>
    <n v="9.9"/>
    <n v="64.8"/>
    <n v="9.9"/>
    <n v="67.8"/>
    <n v="0.4"/>
    <n v="1897.72"/>
    <n v="6247.5"/>
    <n v="8419.2000000000007"/>
    <n v="-1.3"/>
    <n v="5.84"/>
    <n v="2.08"/>
    <n v="-9.5500000000000007"/>
    <n v="27.7"/>
    <n v="1.43"/>
    <n v="-21.95"/>
    <m/>
    <n v="77.91"/>
    <n v="-20.420000000000002"/>
    <n v="3.42"/>
    <n v="5.63"/>
    <m/>
    <n v="0"/>
    <n v="18.190000000000001"/>
    <n v="0.74"/>
    <n v="3.67"/>
    <n v="-1.92"/>
    <n v="-2.04"/>
    <n v="11.36"/>
    <n v="12.22"/>
    <n v="0"/>
    <n v="0.36"/>
  </r>
  <r>
    <s v="Network 18 Media &amp; Investments Ltd."/>
    <n v="532798"/>
    <s v="NETWORK18"/>
    <s v="INE870H01013"/>
    <x v="9"/>
    <s v="Media &amp; Entertainment"/>
    <d v="2022-09-05T00:00:00"/>
    <n v="75.599999999999994"/>
    <n v="5.44"/>
    <n v="49.75"/>
    <n v="117.5"/>
    <n v="14.7"/>
    <n v="117.5"/>
    <n v="14.7"/>
    <n v="117.5"/>
    <n v="14.7"/>
    <n v="628.5"/>
    <n v="7914.93"/>
    <n v="9537.7199999999993"/>
    <n v="2.16"/>
    <n v="11.34"/>
    <n v="-1.31"/>
    <n v="45.81"/>
    <n v="49.78"/>
    <n v="8.11"/>
    <n v="10.06"/>
    <n v="40.659999999999997"/>
    <n v="51.04"/>
    <n v="10.24"/>
    <n v="5.03"/>
    <n v="9.3800000000000008"/>
    <n v="1.1100000000000001"/>
    <n v="0"/>
    <n v="9.6"/>
    <n v="1.32"/>
    <n v="5.88"/>
    <n v="1.86"/>
    <n v="7.38"/>
    <n v="13"/>
    <n v="9.6999999999999993"/>
    <n v="0"/>
    <n v="0.36"/>
  </r>
  <r>
    <s v="NUVOCO Vistas Corp Ltd."/>
    <n v="543334"/>
    <s v="NUVOCO"/>
    <s v="INE118D01016"/>
    <x v="8"/>
    <s v="Cement"/>
    <d v="2022-09-05T00:00:00"/>
    <n v="349.3"/>
    <n v="-1.44"/>
    <n v="260.25"/>
    <n v="577.9"/>
    <m/>
    <m/>
    <m/>
    <m/>
    <n v="260"/>
    <n v="577.9"/>
    <n v="12464.75"/>
    <n v="17750.41"/>
    <n v="-0.68"/>
    <n v="2.96"/>
    <n v="14.47"/>
    <n v="-37.72"/>
    <m/>
    <m/>
    <m/>
    <m/>
    <n v="578.46"/>
    <n v="1.41"/>
    <n v="1.48"/>
    <n v="2.87"/>
    <m/>
    <n v="0"/>
    <n v="12.74"/>
    <n v="1.28"/>
    <n v="10.210000000000001"/>
    <n v="-1.73"/>
    <n v="247.56"/>
    <n v="34.18"/>
    <n v="8.01"/>
    <n v="0"/>
    <n v="0.4"/>
  </r>
  <r>
    <s v="One 97 Communications Ltd."/>
    <n v="543396"/>
    <s v="PAYTM"/>
    <s v="INE982J01020"/>
    <x v="9"/>
    <s v="E-Commerce"/>
    <d v="2022-09-05T00:00:00"/>
    <n v="708.7"/>
    <n v="-2.54"/>
    <n v="510.05"/>
    <n v="1961.05"/>
    <m/>
    <m/>
    <m/>
    <m/>
    <n v="510.05"/>
    <n v="1961.05"/>
    <n v="45981.99"/>
    <n v="42007.06"/>
    <n v="-7"/>
    <n v="-12.4"/>
    <n v="13.67"/>
    <m/>
    <m/>
    <m/>
    <m/>
    <m/>
    <m/>
    <n v="3.68"/>
    <n v="2.88"/>
    <n v="-5.49"/>
    <m/>
    <n v="0"/>
    <n v="-18.52"/>
    <n v="7.98"/>
    <n v="-37.19"/>
    <n v="-40.950000000000003"/>
    <n v="192.79"/>
    <n v="-19.05"/>
    <n v="-34.86"/>
    <n v="0"/>
    <n v="0.64"/>
  </r>
  <r>
    <s v="PB Fintech Ltd."/>
    <n v="543390"/>
    <s v="POLICYBZR"/>
    <s v="INE417T01026"/>
    <x v="9"/>
    <s v="E-Commerce"/>
    <d v="2022-09-05T00:00:00"/>
    <n v="495.35"/>
    <n v="2.4900000000000002"/>
    <n v="454.3"/>
    <n v="1470"/>
    <m/>
    <m/>
    <m/>
    <m/>
    <n v="454.3"/>
    <n v="1470"/>
    <n v="22207.54"/>
    <n v="19765.2"/>
    <n v="-3.28"/>
    <n v="-9.91"/>
    <n v="-24.87"/>
    <m/>
    <m/>
    <m/>
    <m/>
    <m/>
    <m/>
    <n v="4.26"/>
    <n v="4.76"/>
    <n v="-0.64"/>
    <m/>
    <n v="0"/>
    <n v="-222.39"/>
    <n v="15.59"/>
    <n v="773.62"/>
    <m/>
    <m/>
    <n v="1248.0899999999999"/>
    <n v="-3273"/>
    <n v="0"/>
    <n v="0.66"/>
  </r>
  <r>
    <s v="PNB Housing Finance Ltd."/>
    <n v="540173"/>
    <s v="PNBHOUSING"/>
    <s v="INE572E01012"/>
    <x v="6"/>
    <s v="Housing Finance"/>
    <d v="2022-09-05T00:00:00"/>
    <n v="375.7"/>
    <n v="-1.0900000000000001"/>
    <n v="311.45"/>
    <n v="675.95"/>
    <n v="145.65"/>
    <n v="925"/>
    <n v="145.65"/>
    <n v="1675"/>
    <n v="145.65"/>
    <n v="1717.65"/>
    <n v="6358.61"/>
    <n v="52998.9"/>
    <n v="5.8"/>
    <n v="8.5399999999999991"/>
    <n v="14.06"/>
    <n v="-41.81"/>
    <n v="-16.309999999999999"/>
    <n v="-25.07"/>
    <m/>
    <n v="7.68"/>
    <n v="10.84"/>
    <n v="0.63"/>
    <n v="1.05"/>
    <n v="9.51"/>
    <n v="0.81"/>
    <n v="0"/>
    <n v="10.55"/>
    <n v="1.08"/>
    <n v="1.02"/>
    <n v="48.92"/>
    <n v="593.75"/>
    <n v="371.06"/>
    <n v="329.69"/>
    <n v="0"/>
    <n v="0.44"/>
  </r>
  <r>
    <s v="Prism Johnson Ltd."/>
    <n v="500338"/>
    <s v="PRSMJOHNSN"/>
    <s v="INE010A01011"/>
    <x v="8"/>
    <s v="Cement"/>
    <d v="2022-09-05T00:00:00"/>
    <n v="126.25"/>
    <n v="0.28000000000000003"/>
    <n v="96.65"/>
    <n v="160"/>
    <n v="25.7"/>
    <n v="160"/>
    <n v="25.7"/>
    <n v="160"/>
    <n v="3.1"/>
    <n v="160"/>
    <n v="6354.88"/>
    <n v="7498.47"/>
    <n v="-0.98"/>
    <n v="5.83"/>
    <n v="16.2"/>
    <n v="-1.41"/>
    <n v="13.59"/>
    <n v="3.17"/>
    <n v="9.89"/>
    <n v="73.290000000000006"/>
    <n v="36.799999999999997"/>
    <n v="4.8600000000000003"/>
    <n v="4.38"/>
    <n v="3.61"/>
    <n v="3.08"/>
    <n v="0"/>
    <n v="13.29"/>
    <n v="0.96"/>
    <n v="11.24"/>
    <n v="1.72"/>
    <n v="25.91"/>
    <n v="11.23"/>
    <n v="0.56000000000000005"/>
    <n v="0"/>
    <n v="0.21"/>
  </r>
  <r>
    <s v="PVR Ltd."/>
    <n v="532689"/>
    <s v="PVR"/>
    <s v="INE191H01014"/>
    <x v="9"/>
    <s v="Leisure &amp; Recreation"/>
    <d v="2022-09-05T00:00:00"/>
    <n v="1937.65"/>
    <n v="4.21"/>
    <n v="1224.05"/>
    <n v="2214.85"/>
    <n v="705.33"/>
    <n v="2214.85"/>
    <n v="705.33"/>
    <n v="2214.85"/>
    <n v="56.46"/>
    <n v="2214.85"/>
    <n v="11879.31"/>
    <n v="12272.69"/>
    <n v="5.7"/>
    <n v="-9.94"/>
    <n v="6.64"/>
    <n v="44.71"/>
    <n v="9.8800000000000008"/>
    <n v="8.5299999999999994"/>
    <n v="26.93"/>
    <m/>
    <n v="51.39"/>
    <n v="8.41"/>
    <n v="5.98"/>
    <n v="4.26"/>
    <m/>
    <n v="0"/>
    <n v="14.4"/>
    <n v="5.27"/>
    <n v="71.22"/>
    <n v="-35.270000000000003"/>
    <n v="231.16"/>
    <n v="27.34"/>
    <n v="7.27"/>
    <n v="0"/>
    <n v="0.13"/>
  </r>
  <r>
    <s v="RBL Bank Ltd."/>
    <n v="540065"/>
    <s v="RBLBANK"/>
    <s v="INE976G01028"/>
    <x v="6"/>
    <s v="Banking"/>
    <d v="2022-09-05T00:00:00"/>
    <n v="124.05"/>
    <n v="1.76"/>
    <n v="74.150000000000006"/>
    <n v="221.3"/>
    <n v="74.150000000000006"/>
    <n v="415"/>
    <n v="74.150000000000006"/>
    <n v="716.55"/>
    <n v="74.150000000000006"/>
    <n v="716.55"/>
    <n v="7433.99"/>
    <n v="854.57"/>
    <n v="-0.32"/>
    <n v="28.95"/>
    <n v="17.03"/>
    <n v="-27.96"/>
    <n v="-27.45"/>
    <n v="-25.32"/>
    <m/>
    <n v="14.73"/>
    <n v="26.35"/>
    <n v="0.57999999999999996"/>
    <n v="1.17"/>
    <n v="666.69"/>
    <n v="0.51"/>
    <n v="0"/>
    <n v="0.35"/>
    <n v="0.87"/>
    <n v="1.1499999999999999"/>
    <n v="8.42"/>
    <n v="212.31"/>
    <n v="107.57"/>
    <n v="52.76"/>
    <n v="0"/>
    <n v="0.44"/>
  </r>
  <r>
    <s v="Restaurant Brands Asia Ltd."/>
    <n v="543248"/>
    <s v="RBA"/>
    <s v="INE07T201019"/>
    <x v="9"/>
    <s v="Restaurants"/>
    <d v="2022-09-05T00:00:00"/>
    <n v="133.15"/>
    <n v="2.0299999999999998"/>
    <n v="86.5"/>
    <n v="171.9"/>
    <m/>
    <m/>
    <m/>
    <m/>
    <n v="86.5"/>
    <n v="219.15"/>
    <n v="6568.25"/>
    <n v="5907.38"/>
    <n v="2.23"/>
    <n v="10.36"/>
    <n v="26.33"/>
    <n v="-15.22"/>
    <m/>
    <m/>
    <m/>
    <m/>
    <m/>
    <n v="3.43"/>
    <n v="3.28"/>
    <n v="0.43"/>
    <m/>
    <n v="0"/>
    <n v="39.799999999999997"/>
    <n v="5.81"/>
    <n v="94.97"/>
    <n v="-1.45"/>
    <n v="38.83"/>
    <n v="1.4"/>
    <n v="-3.16"/>
    <n v="0"/>
    <n v="0.23"/>
  </r>
  <r>
    <s v="Ruchi Soya Industries Ltd."/>
    <n v="500368"/>
    <s v="PATANJALI"/>
    <s v="INE619A01035"/>
    <x v="2"/>
    <s v="Soyabean Prod."/>
    <d v="2022-09-05T00:00:00"/>
    <n v="1317.8"/>
    <n v="4.91"/>
    <n v="700.05"/>
    <n v="1324.35"/>
    <n v="3.32"/>
    <n v="1535"/>
    <n v="3.28"/>
    <n v="1535"/>
    <n v="3.28"/>
    <n v="1535"/>
    <n v="47882.87"/>
    <n v="48915.91"/>
    <n v="16.260000000000002"/>
    <n v="17.5"/>
    <n v="21.25"/>
    <n v="24.87"/>
    <n v="564.07000000000005"/>
    <n v="133.1"/>
    <n v="31.76"/>
    <n v="54.78"/>
    <n v="27.21"/>
    <n v="4.47"/>
    <n v="5.57"/>
    <n v="3.57"/>
    <n v="2.64"/>
    <n v="0.38"/>
    <n v="27.86"/>
    <n v="1.83"/>
    <n v="193.65"/>
    <n v="24.15"/>
    <n v="295.92"/>
    <n v="8.36"/>
    <n v="2.0699999999999998"/>
    <n v="0"/>
    <n v="0"/>
  </r>
  <r>
    <s v="Sapphire Foods India Ltd."/>
    <n v="543397"/>
    <s v="SAPPHIRE"/>
    <s v="INE806T01012"/>
    <x v="9"/>
    <s v="Restaurants"/>
    <d v="2022-09-05T00:00:00"/>
    <n v="1362.15"/>
    <n v="0.69"/>
    <n v="909"/>
    <n v="1540"/>
    <m/>
    <m/>
    <m/>
    <m/>
    <n v="909"/>
    <n v="1540"/>
    <n v="8633.5300000000007"/>
    <n v="8259.9699999999993"/>
    <n v="8.1999999999999993"/>
    <n v="12.04"/>
    <n v="36.49"/>
    <m/>
    <m/>
    <m/>
    <m/>
    <n v="77.91"/>
    <n v="142.06"/>
    <n v="8.3000000000000007"/>
    <n v="3.43"/>
    <n v="2.73"/>
    <m/>
    <n v="0"/>
    <n v="19.940000000000001"/>
    <n v="4.3899999999999997"/>
    <n v="21.86"/>
    <n v="17.440000000000001"/>
    <n v="163.62"/>
    <n v="62.15"/>
    <n v="5.25"/>
    <n v="0"/>
    <n v="0.12"/>
  </r>
  <r>
    <s v="Sheela Foam Ltd."/>
    <n v="540203"/>
    <s v="SFL"/>
    <s v="INE916U01025"/>
    <x v="10"/>
    <s v="Home Furnishings"/>
    <d v="2022-09-05T00:00:00"/>
    <n v="3260.95"/>
    <n v="0.56000000000000005"/>
    <n v="2226.0500000000002"/>
    <n v="4055"/>
    <n v="1101"/>
    <n v="4055"/>
    <n v="1073.2"/>
    <n v="4055"/>
    <n v="850.1"/>
    <n v="4055"/>
    <n v="15796.12"/>
    <n v="16036.78"/>
    <n v="10.79"/>
    <n v="14.16"/>
    <n v="13.78"/>
    <n v="41.36"/>
    <n v="39.25"/>
    <n v="19.559999999999999"/>
    <m/>
    <n v="67.34"/>
    <n v="48.62"/>
    <n v="11.01"/>
    <n v="9.4600000000000009"/>
    <n v="2.62"/>
    <n v="4.49"/>
    <n v="0"/>
    <n v="37.979999999999997"/>
    <n v="5"/>
    <n v="80.12"/>
    <n v="48.09"/>
    <n v="294.18"/>
    <n v="40.409999999999997"/>
    <n v="15.82"/>
    <n v="0"/>
    <n v="0.2"/>
  </r>
  <r>
    <s v="Shree Renuka Sugars Ltd."/>
    <n v="532670"/>
    <s v="RENUKA"/>
    <s v="INE087H01022"/>
    <x v="2"/>
    <s v="Sugar"/>
    <d v="2022-09-05T00:00:00"/>
    <n v="47.95"/>
    <n v="0.52"/>
    <n v="24.4"/>
    <n v="63.25"/>
    <n v="3.2"/>
    <n v="63.25"/>
    <n v="3.2"/>
    <n v="63.25"/>
    <n v="3.2"/>
    <n v="123.6"/>
    <n v="10206.11"/>
    <n v="15302.23"/>
    <n v="2.46"/>
    <n v="0.84"/>
    <n v="-5.42"/>
    <n v="88.78"/>
    <n v="86.85"/>
    <n v="23.26"/>
    <n v="4.1100000000000003"/>
    <m/>
    <n v="0.93"/>
    <n v="-5.4"/>
    <n v="2.7"/>
    <n v="3.22"/>
    <m/>
    <n v="0"/>
    <n v="24.95"/>
    <n v="1.35"/>
    <n v="-75.66"/>
    <n v="-0.05"/>
    <n v="-8.8800000000000008"/>
    <n v="-0.63"/>
    <n v="-3.95"/>
    <n v="0"/>
    <n v="0.24"/>
  </r>
  <r>
    <s v="SIS Ltd."/>
    <n v="540673"/>
    <s v="SIS"/>
    <s v="INE285J01028"/>
    <x v="9"/>
    <s v="Misc.Other Services"/>
    <d v="2022-09-05T00:00:00"/>
    <n v="454.45"/>
    <n v="0.55000000000000004"/>
    <n v="422.05"/>
    <n v="560"/>
    <n v="313.64999999999998"/>
    <n v="624.1"/>
    <n v="313.64999999999998"/>
    <n v="702.4"/>
    <n v="313.64999999999998"/>
    <n v="702.4"/>
    <n v="6654.48"/>
    <n v="7244.84"/>
    <n v="-0.97"/>
    <n v="1.95"/>
    <n v="-2.64"/>
    <n v="-5.33"/>
    <n v="6.1"/>
    <n v="3.09"/>
    <m/>
    <n v="19.07"/>
    <n v="24.89"/>
    <n v="3.12"/>
    <n v="4.24"/>
    <n v="6.63"/>
    <n v="0.82"/>
    <n v="0"/>
    <n v="13.27"/>
    <n v="0.64"/>
    <n v="28.5"/>
    <n v="23.71"/>
    <n v="144.79"/>
    <n v="15.88"/>
    <n v="16.09"/>
    <n v="0"/>
    <n v="0.19"/>
  </r>
  <r>
    <s v="SpiceJet Ltd."/>
    <n v="500285"/>
    <s v="SPICEJET"/>
    <s v="INE285B01017"/>
    <x v="9"/>
    <s v="Air Transport"/>
    <d v="2022-09-05T00:00:00"/>
    <n v="45.2"/>
    <n v="0.11"/>
    <n v="34.75"/>
    <n v="87.3"/>
    <n v="30.65"/>
    <n v="135.85"/>
    <n v="30.8"/>
    <n v="156.9"/>
    <n v="1"/>
    <n v="156.9"/>
    <n v="2720.34"/>
    <n v="3746.3"/>
    <n v="-3.21"/>
    <n v="-3.93"/>
    <n v="-4.34"/>
    <n v="-36.83"/>
    <n v="-29.76"/>
    <m/>
    <m/>
    <m/>
    <n v="13.6"/>
    <n v="-0.53"/>
    <m/>
    <n v="-9.58"/>
    <m/>
    <n v="0"/>
    <n v="-201.76"/>
    <n v="0.35"/>
    <n v="11.92"/>
    <n v="-29.85"/>
    <n v="-85.39"/>
    <n v="3.8"/>
    <n v="1.25"/>
    <n v="0"/>
    <n v="0.48"/>
  </r>
  <r>
    <s v="Star Cement Ltd"/>
    <n v="540575"/>
    <s v="STARCEMENT"/>
    <s v="INE460H01021"/>
    <x v="8"/>
    <s v="Cement"/>
    <d v="2022-09-05T00:00:00"/>
    <n v="94.5"/>
    <n v="1.07"/>
    <n v="81"/>
    <n v="111.75"/>
    <n v="56"/>
    <n v="120"/>
    <n v="56"/>
    <n v="151.9"/>
    <n v="56"/>
    <n v="151.9"/>
    <n v="3805.36"/>
    <n v="3320.21"/>
    <n v="0.69"/>
    <n v="-3.03"/>
    <n v="5.65"/>
    <n v="-11.85"/>
    <n v="0.5"/>
    <n v="-2.73"/>
    <m/>
    <n v="15.45"/>
    <n v="14.96"/>
    <n v="1.7"/>
    <n v="2.13"/>
    <n v="9.85"/>
    <n v="-7.37"/>
    <n v="0"/>
    <n v="7.99"/>
    <n v="1.6"/>
    <n v="10.8"/>
    <n v="6.09"/>
    <n v="55.32"/>
    <n v="8.5399999999999991"/>
    <n v="6.78"/>
    <n v="0"/>
    <n v="0.15"/>
  </r>
  <r>
    <s v="Star Health &amp; Allied Insurance Co. Ltd."/>
    <n v="543412"/>
    <s v="STARHEALTH"/>
    <s v="INE575P01011"/>
    <x v="16"/>
    <s v="General Insurance"/>
    <d v="2022-09-05T00:00:00"/>
    <n v="758.1"/>
    <n v="2.25"/>
    <n v="469.05"/>
    <n v="940"/>
    <m/>
    <m/>
    <m/>
    <m/>
    <n v="469.05"/>
    <n v="940"/>
    <n v="43587.73"/>
    <n v="42136.94"/>
    <n v="2.4300000000000002"/>
    <n v="8.25"/>
    <n v="6.96"/>
    <m/>
    <m/>
    <m/>
    <m/>
    <m/>
    <m/>
    <n v="9.19"/>
    <n v="4.7300000000000004"/>
    <n v="0"/>
    <m/>
    <n v="0"/>
    <m/>
    <n v="4.4400000000000004"/>
    <n v="784.52"/>
    <m/>
    <m/>
    <n v="0.97"/>
    <n v="-19.64"/>
    <n v="0"/>
    <n v="0.19"/>
  </r>
  <r>
    <s v="Sterling and Wilson Renewable Energy Ltd."/>
    <n v="542760"/>
    <s v="SWSOLAR"/>
    <s v="INE00M201021"/>
    <x v="7"/>
    <s v="Power Projects"/>
    <d v="2022-09-05T00:00:00"/>
    <n v="300.64999999999998"/>
    <n v="-0.73"/>
    <n v="273.14999999999998"/>
    <n v="509.1"/>
    <n v="69.7"/>
    <n v="665"/>
    <m/>
    <m/>
    <n v="69.7"/>
    <n v="755.5"/>
    <n v="5707.87"/>
    <n v="5920.37"/>
    <n v="2.87"/>
    <n v="2.1800000000000002"/>
    <n v="-8.2100000000000009"/>
    <n v="-7.53"/>
    <n v="-19.13"/>
    <m/>
    <m/>
    <m/>
    <n v="13.1"/>
    <n v="10.18"/>
    <n v="4.51"/>
    <n v="-17.61"/>
    <m/>
    <n v="0"/>
    <n v="-5.44"/>
    <n v="1.1000000000000001"/>
    <n v="28.4"/>
    <n v="-62.59"/>
    <n v="29.56"/>
    <n v="12.53"/>
    <n v="12.08"/>
    <n v="0"/>
    <n v="0.41"/>
  </r>
  <r>
    <s v="Strides Pharma Science Ltd."/>
    <n v="532531"/>
    <s v="STAR"/>
    <s v="INE939A01011"/>
    <x v="0"/>
    <s v="Drugs &amp; Pharma"/>
    <d v="2022-09-05T00:00:00"/>
    <n v="331"/>
    <n v="0.99"/>
    <n v="263.35000000000002"/>
    <n v="642.4"/>
    <n v="263.35000000000002"/>
    <n v="1000"/>
    <n v="263.35000000000002"/>
    <n v="1041.0999999999999"/>
    <n v="47.1"/>
    <n v="1414"/>
    <n v="2980.42"/>
    <n v="5573.33"/>
    <n v="-0.82"/>
    <n v="-5.74"/>
    <n v="1.94"/>
    <n v="-46.03"/>
    <n v="-4.4800000000000004"/>
    <n v="-18.43"/>
    <n v="-8.65"/>
    <m/>
    <n v="23.35"/>
    <n v="1.31"/>
    <n v="1.66"/>
    <n v="2.23"/>
    <m/>
    <n v="0"/>
    <n v="25.07"/>
    <n v="0.9"/>
    <n v="-11.56"/>
    <n v="-43.44"/>
    <n v="253.15"/>
    <n v="-28.71"/>
    <n v="-51.64"/>
    <n v="0"/>
    <n v="0.48"/>
  </r>
  <r>
    <s v="Sun Pharma Advanced Research Company Ltd."/>
    <n v="532872"/>
    <s v="SPARC"/>
    <s v="INE232I01014"/>
    <x v="0"/>
    <s v="Drugs &amp; Pharma"/>
    <d v="2022-09-05T00:00:00"/>
    <n v="227.85"/>
    <n v="0.66"/>
    <n v="170.45"/>
    <n v="349"/>
    <n v="81"/>
    <n v="349"/>
    <n v="81"/>
    <n v="532.4"/>
    <n v="35.17"/>
    <n v="593.96"/>
    <n v="6194.76"/>
    <n v="6226.96"/>
    <n v="-1.94"/>
    <n v="1.72"/>
    <n v="4.04"/>
    <n v="-24"/>
    <n v="15.12"/>
    <n v="-9.83"/>
    <n v="12.25"/>
    <m/>
    <m/>
    <n v="-21.71"/>
    <n v="42.82"/>
    <n v="-3.33"/>
    <m/>
    <n v="0"/>
    <n v="-30.46"/>
    <n v="43.1"/>
    <n v="-29.75"/>
    <n v="-8.25"/>
    <n v="-1.88"/>
    <n v="-7.66"/>
    <n v="-9.27"/>
    <n v="0"/>
    <n v="0.35"/>
  </r>
  <r>
    <s v="Suzlon Energy Ltd."/>
    <n v="532667"/>
    <s v="SUZLON"/>
    <s v="INE040H01021"/>
    <x v="7"/>
    <s v="Electrical Machinery"/>
    <d v="2022-09-05T00:00:00"/>
    <n v="10.55"/>
    <n v="19.89"/>
    <n v="5.9"/>
    <n v="13.1"/>
    <n v="1.65"/>
    <n v="13.1"/>
    <n v="1.65"/>
    <n v="17.5"/>
    <n v="1.65"/>
    <n v="469.43"/>
    <n v="10346.84"/>
    <n v="15220.01"/>
    <n v="28.66"/>
    <n v="48.59"/>
    <n v="15.93"/>
    <n v="71.540000000000006"/>
    <n v="44.45"/>
    <n v="-8.16"/>
    <n v="-3.62"/>
    <n v="4.59"/>
    <n v="9.44"/>
    <n v="3.5"/>
    <n v="6.93"/>
    <n v="4.91"/>
    <n v="0.35"/>
    <n v="0"/>
    <n v="15.73"/>
    <n v="1.53"/>
    <n v="19.5"/>
    <n v="2.2999999999999998"/>
    <n v="3.02"/>
    <n v="0.62"/>
    <n v="0.17"/>
    <n v="0"/>
    <n v="0.19"/>
  </r>
  <r>
    <s v="Tata Motors Ltd."/>
    <n v="500570"/>
    <s v="TATAMOTORS"/>
    <s v="INE155A01022"/>
    <x v="3"/>
    <s v="Commercial Vehicles"/>
    <d v="2022-09-05T00:00:00"/>
    <n v="459"/>
    <n v="-0.6"/>
    <n v="290.89999999999998"/>
    <n v="536.70000000000005"/>
    <n v="63.5"/>
    <n v="536.70000000000005"/>
    <n v="63.5"/>
    <n v="536.70000000000005"/>
    <n v="10.9"/>
    <n v="605.9"/>
    <n v="152441.94"/>
    <n v="229786.74"/>
    <n v="-1.3"/>
    <n v="-2.11"/>
    <n v="6.27"/>
    <n v="55.3"/>
    <n v="61.24"/>
    <n v="3.66"/>
    <n v="7.04"/>
    <m/>
    <n v="22.41"/>
    <n v="3.86"/>
    <n v="0.98"/>
    <n v="1.97"/>
    <m/>
    <n v="0"/>
    <n v="9.1"/>
    <n v="0.54"/>
    <n v="10.67"/>
    <n v="-36.119999999999997"/>
    <n v="118.77"/>
    <n v="37.299999999999997"/>
    <n v="-31.45"/>
    <n v="0"/>
    <n v="0.14000000000000001"/>
  </r>
  <r>
    <s v="Tata Teleservices (Maharashtra) Ltd."/>
    <n v="532371"/>
    <s v="TTML"/>
    <s v="INE517B01013"/>
    <x v="14"/>
    <s v="Telecom Services"/>
    <d v="2022-09-05T00:00:00"/>
    <n v="132.75"/>
    <n v="-1.85"/>
    <n v="33.299999999999997"/>
    <n v="291.05"/>
    <n v="1.8"/>
    <n v="291.05"/>
    <n v="1.8"/>
    <n v="291.05"/>
    <n v="1.8"/>
    <n v="291.05"/>
    <n v="25922.34"/>
    <n v="45938.75"/>
    <n v="41.52"/>
    <n v="21.84"/>
    <n v="11.32"/>
    <n v="270.81"/>
    <n v="281.01"/>
    <n v="81.45"/>
    <n v="28.52"/>
    <m/>
    <n v="15.02"/>
    <n v="-1.36"/>
    <n v="1.39"/>
    <n v="0.75"/>
    <m/>
    <n v="0"/>
    <n v="94.59"/>
    <n v="23.73"/>
    <n v="48.69"/>
    <n v="-6.1"/>
    <n v="-97.84"/>
    <n v="2.72"/>
    <n v="-5.74"/>
    <n v="0"/>
    <n v="0.54"/>
  </r>
  <r>
    <s v="TCNS Clothing Co Ltd."/>
    <n v="541700"/>
    <s v="TCNSBRANDS"/>
    <s v="INE778U01029"/>
    <x v="1"/>
    <s v="Cloth"/>
    <d v="2022-09-05T00:00:00"/>
    <n v="699"/>
    <n v="5.41"/>
    <n v="494.1"/>
    <n v="932.55"/>
    <n v="295.10000000000002"/>
    <n v="932.55"/>
    <m/>
    <m/>
    <n v="295.10000000000002"/>
    <n v="932.55"/>
    <n v="4302.9799999999996"/>
    <n v="3932.83"/>
    <n v="20.65"/>
    <n v="15.62"/>
    <n v="22.56"/>
    <n v="3.23"/>
    <n v="2.2400000000000002"/>
    <m/>
    <m/>
    <n v="131.31"/>
    <n v="33.67"/>
    <n v="7.79"/>
    <n v="5.66"/>
    <n v="2.93"/>
    <n v="-3.54"/>
    <n v="0"/>
    <n v="21.53"/>
    <n v="3.99"/>
    <n v="41.51"/>
    <n v="5.32"/>
    <n v="89.68"/>
    <n v="16.829999999999998"/>
    <n v="5.61"/>
    <n v="0"/>
    <n v="0.25"/>
  </r>
  <r>
    <s v="TeamLease Services Ltd."/>
    <n v="539658"/>
    <s v="TEAMLEASE"/>
    <s v="INE985S01024"/>
    <x v="9"/>
    <s v="Business Services"/>
    <d v="2022-09-05T00:00:00"/>
    <n v="3339.75"/>
    <n v="0.03"/>
    <n v="2910"/>
    <n v="5550"/>
    <n v="1415.35"/>
    <n v="5550"/>
    <n v="1415.35"/>
    <n v="5550"/>
    <n v="790"/>
    <n v="5550"/>
    <n v="5675.27"/>
    <n v="5409.77"/>
    <n v="-3.86"/>
    <n v="1.62"/>
    <n v="-1.91"/>
    <n v="-21.44"/>
    <n v="7.24"/>
    <n v="17.329999999999998"/>
    <m/>
    <n v="149.82"/>
    <n v="64.03"/>
    <n v="7.92"/>
    <n v="9.19"/>
    <n v="2.84"/>
    <n v="-14.43"/>
    <n v="0"/>
    <n v="32.67"/>
    <n v="0.81"/>
    <n v="-923.17"/>
    <n v="22.16"/>
    <n v="418.88"/>
    <n v="-3.6"/>
    <n v="-15.83"/>
    <n v="0"/>
    <n v="0.4"/>
  </r>
  <r>
    <s v="TV18 Broadcast Ltd."/>
    <n v="532800"/>
    <s v="TV18BRDCST"/>
    <s v="INE886H01027"/>
    <x v="9"/>
    <s v="Media &amp; Entertainment"/>
    <d v="2022-09-05T00:00:00"/>
    <n v="44.65"/>
    <n v="7.46"/>
    <n v="34.9"/>
    <n v="82.6"/>
    <n v="11.85"/>
    <n v="82.6"/>
    <n v="11.85"/>
    <n v="82.6"/>
    <n v="11.85"/>
    <n v="216.96"/>
    <n v="7654.62"/>
    <n v="7660.36"/>
    <n v="5.81"/>
    <n v="16.12"/>
    <n v="10.11"/>
    <n v="23.17"/>
    <n v="30.48"/>
    <n v="1.52"/>
    <n v="10.01"/>
    <n v="14.76"/>
    <n v="19.96"/>
    <n v="1.58"/>
    <n v="1.55"/>
    <n v="11.82"/>
    <n v="0.18"/>
    <n v="0"/>
    <n v="7.71"/>
    <n v="1.36"/>
    <n v="5.8"/>
    <n v="3.02"/>
    <n v="28.18"/>
    <n v="7.69"/>
    <n v="6.4"/>
    <n v="0"/>
    <n v="0.46"/>
  </r>
  <r>
    <s v="UCO Bank"/>
    <n v="532505"/>
    <s v="UCOBANK"/>
    <s v="INE691A01018"/>
    <x v="6"/>
    <s v="Banking"/>
    <d v="2022-09-05T00:00:00"/>
    <n v="12.25"/>
    <n v="2.5099999999999998"/>
    <n v="10.55"/>
    <n v="15.3"/>
    <n v="8.4"/>
    <n v="22.4"/>
    <n v="8.4"/>
    <n v="38.4"/>
    <n v="8.4"/>
    <n v="152.4"/>
    <n v="14658"/>
    <n v="1647.52"/>
    <n v="0.41"/>
    <n v="0.82"/>
    <n v="6.06"/>
    <n v="-4.67"/>
    <n v="-6.42"/>
    <n v="-16.95"/>
    <n v="-15.38"/>
    <n v="15.4"/>
    <n v="39.15"/>
    <n v="0.7"/>
    <n v="0.73"/>
    <n v="534.66"/>
    <n v="1.22"/>
    <n v="0"/>
    <n v="0.41"/>
    <n v="0.96"/>
    <n v="3.33"/>
    <n v="0.8"/>
    <n v="17.62"/>
    <n v="3.68"/>
    <n v="-0.88"/>
    <n v="0"/>
    <n v="0.2"/>
  </r>
  <r>
    <s v="Varroc Engineering Ltd."/>
    <n v="541578"/>
    <s v="VARROC"/>
    <s v="INE665L01035"/>
    <x v="3"/>
    <s v="Auto Ancillaries"/>
    <d v="2022-09-05T00:00:00"/>
    <n v="372.8"/>
    <n v="-1.96"/>
    <n v="260"/>
    <n v="494.6"/>
    <n v="119.2"/>
    <n v="526.6"/>
    <m/>
    <m/>
    <n v="119.2"/>
    <n v="1178.7"/>
    <n v="5706.57"/>
    <n v="8066.24"/>
    <n v="10.92"/>
    <n v="9.23"/>
    <n v="9.44"/>
    <n v="32.81"/>
    <n v="-4.05"/>
    <m/>
    <m/>
    <m/>
    <n v="61.61"/>
    <n v="2.87"/>
    <n v="1.88"/>
    <n v="-4.1100000000000003"/>
    <m/>
    <n v="0"/>
    <n v="27.85"/>
    <n v="0.6"/>
    <n v="12.05"/>
    <n v="-61.1"/>
    <n v="130.19999999999999"/>
    <n v="31"/>
    <n v="-28.59"/>
    <n v="0"/>
    <n v="0.25"/>
  </r>
  <r>
    <s v="Vodafone Idea Ltd."/>
    <n v="532822"/>
    <s v="IDEA"/>
    <s v="INE669E01016"/>
    <x v="14"/>
    <s v="Telecom Services"/>
    <d v="2022-09-05T00:00:00"/>
    <n v="9.3000000000000007"/>
    <n v="3.91"/>
    <n v="7.05"/>
    <n v="16.8"/>
    <n v="2.4"/>
    <n v="16.8"/>
    <n v="2.4"/>
    <n v="71.819999999999993"/>
    <n v="2.4"/>
    <n v="123.22"/>
    <n v="29806.29"/>
    <n v="216231.71"/>
    <n v="1.64"/>
    <n v="6.29"/>
    <n v="1.0900000000000001"/>
    <n v="28.28"/>
    <n v="22.98"/>
    <n v="-29.26"/>
    <n v="-14.69"/>
    <m/>
    <m/>
    <n v="-0.43"/>
    <n v="0.7"/>
    <n v="-2.93"/>
    <m/>
    <n v="0"/>
    <n v="12.84"/>
    <n v="0.75"/>
    <n v="1.71"/>
    <n v="-8.7899999999999991"/>
    <n v="-21.57"/>
    <n v="5.41"/>
    <n v="-3.43"/>
    <n v="0"/>
    <n v="0.45"/>
  </r>
  <r>
    <s v="Westlife Development Ltd."/>
    <n v="505533"/>
    <s v="WESTLIFE"/>
    <s v="INE274F01020"/>
    <x v="9"/>
    <s v="Restaurants"/>
    <d v="2022-09-05T00:00:00"/>
    <n v="650.04999999999995"/>
    <n v="0.82"/>
    <n v="402.3"/>
    <n v="683.55"/>
    <n v="267"/>
    <n v="683.55"/>
    <n v="225.25"/>
    <n v="683.55"/>
    <n v="0.01"/>
    <n v="683.55"/>
    <n v="10136.629999999999"/>
    <n v="10118.49"/>
    <n v="0.85"/>
    <n v="6.61"/>
    <n v="41.16"/>
    <n v="21.72"/>
    <n v="32.950000000000003"/>
    <m/>
    <m/>
    <n v="184.67"/>
    <n v="182.63"/>
    <n v="21.14"/>
    <n v="11.05"/>
    <n v="1.77"/>
    <n v="3.85"/>
    <n v="0"/>
    <n v="34.06"/>
    <n v="7.81"/>
    <n v="59.43"/>
    <n v="3.55"/>
    <n v="30.99"/>
    <n v="10.94"/>
    <n v="1.29"/>
    <n v="0"/>
    <n v="0.05"/>
  </r>
  <r>
    <s v="Wockhardt Ltd."/>
    <n v="532300"/>
    <s v="WOCKPHARMA"/>
    <s v="INE049B01025"/>
    <x v="0"/>
    <s v="Drugs &amp; Pharma"/>
    <d v="2022-09-05T00:00:00"/>
    <n v="242.7"/>
    <n v="3.01"/>
    <n v="201.5"/>
    <n v="492.05"/>
    <n v="134.83000000000001"/>
    <n v="741.36"/>
    <n v="134.83000000000001"/>
    <n v="932.58"/>
    <n v="61.12"/>
    <n v="1996.06"/>
    <n v="3503.54"/>
    <n v="4848.62"/>
    <n v="-0.1"/>
    <n v="3.08"/>
    <n v="-7.47"/>
    <n v="-37.26"/>
    <n v="4.16"/>
    <n v="-15.75"/>
    <n v="-13.95"/>
    <m/>
    <n v="35"/>
    <n v="0.93"/>
    <n v="1.48"/>
    <n v="1.38"/>
    <m/>
    <n v="0"/>
    <n v="20.5"/>
    <n v="1.18"/>
    <n v="8.48"/>
    <n v="-20.7"/>
    <n v="260.73"/>
    <n v="28.68"/>
    <n v="8.5399999999999991"/>
    <n v="0"/>
    <n v="0.51"/>
  </r>
  <r>
    <s v="Yes Bank Ltd."/>
    <n v="532648"/>
    <s v="YESBANK"/>
    <s v="INE528G01035"/>
    <x v="6"/>
    <s v="Banking"/>
    <d v="2022-09-05T00:00:00"/>
    <n v="16.649999999999999"/>
    <n v="2.78"/>
    <n v="10.8"/>
    <n v="17.899999999999999"/>
    <n v="5.55"/>
    <n v="87.95"/>
    <n v="5.55"/>
    <n v="404"/>
    <n v="5.55"/>
    <n v="404"/>
    <n v="41716.870000000003"/>
    <n v="66306.64"/>
    <n v="1.22"/>
    <n v="0"/>
    <n v="25.66"/>
    <n v="50"/>
    <n v="-34.57"/>
    <n v="-45.7"/>
    <n v="-12.94"/>
    <n v="35.520000000000003"/>
    <n v="18.7"/>
    <n v="1.22"/>
    <n v="1.1200000000000001"/>
    <n v="23.81"/>
    <n v="15.58"/>
    <n v="0"/>
    <n v="23.87"/>
    <n v="2.13"/>
    <n v="1.77"/>
    <n v="0.47"/>
    <n v="13.61"/>
    <n v="9.42"/>
    <n v="7.86"/>
    <n v="0"/>
    <n v="7.0000000000000007E-2"/>
  </r>
  <r>
    <s v="Zomato Ltd."/>
    <n v="543320"/>
    <s v="ZOMATO"/>
    <s v="INE758T01015"/>
    <x v="9"/>
    <s v="E-Commerce"/>
    <d v="2022-09-05T00:00:00"/>
    <n v="59.65"/>
    <n v="-0.17"/>
    <n v="40.6"/>
    <n v="169.1"/>
    <m/>
    <m/>
    <m/>
    <m/>
    <n v="40.549999999999997"/>
    <n v="169.1"/>
    <n v="50993.21"/>
    <n v="47828.76"/>
    <n v="-3.56"/>
    <n v="3.11"/>
    <n v="-17.329999999999998"/>
    <n v="-60.17"/>
    <m/>
    <m/>
    <m/>
    <m/>
    <m/>
    <n v="2.59"/>
    <n v="3.96"/>
    <n v="-1.58"/>
    <m/>
    <n v="0"/>
    <n v="-40.17"/>
    <n v="10.71"/>
    <n v="-73.58"/>
    <n v="-1.21"/>
    <n v="23.01"/>
    <n v="-0.91"/>
    <n v="-1.1599999999999999"/>
    <n v="0"/>
    <n v="0.65"/>
  </r>
  <r>
    <s v="Tata Motors DVR"/>
    <n v="570001"/>
    <s v="TATAMTRDVR"/>
    <s v="IN9155A01020"/>
    <x v="3"/>
    <s v="Commercial Vehicles"/>
    <d v="2022-09-05T00:00:00"/>
    <n v="227.8"/>
    <n v="-0.96"/>
    <n v="137.5"/>
    <n v="298.64999999999998"/>
    <n v="28.35"/>
    <n v="298.64999999999998"/>
    <n v="28.35"/>
    <n v="298.64999999999998"/>
    <n v="21.38"/>
    <n v="387.3"/>
    <n v="8756.41"/>
    <m/>
    <n v="-1.28"/>
    <n v="-0.02"/>
    <n v="10.07"/>
    <n v="62.42"/>
    <n v="65.83"/>
    <n v="0.72"/>
    <n v="5.18"/>
    <m/>
    <m/>
    <m/>
    <n v="37.06"/>
    <n v="0"/>
    <m/>
    <n v="0"/>
    <m/>
    <m/>
    <m/>
    <m/>
    <m/>
    <m/>
    <m/>
    <m/>
    <n v="0.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CDFD00-8C34-4F27-95C5-E16AD3DBB81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C7" firstHeaderRow="1" firstDataRow="2" firstDataCol="1"/>
  <pivotFields count="11">
    <pivotField numFmtId="22" showAll="0"/>
    <pivotField showAll="0"/>
    <pivotField axis="axisRow" showAll="0">
      <items count="14">
        <item x="8"/>
        <item x="5"/>
        <item x="10"/>
        <item x="6"/>
        <item x="0"/>
        <item x="11"/>
        <item x="4"/>
        <item x="1"/>
        <item x="12"/>
        <item x="7"/>
        <item x="9"/>
        <item x="3"/>
        <item x="2"/>
        <item t="default"/>
      </items>
    </pivotField>
    <pivotField showAll="0"/>
    <pivotField showAll="0"/>
    <pivotField showAll="0"/>
    <pivotField axis="axisCol" multipleItemSelectionAllowed="1" showAll="0">
      <items count="3">
        <item h="1" x="0"/>
        <item x="1"/>
        <item t="default"/>
      </items>
    </pivotField>
    <pivotField showAll="0"/>
    <pivotField showAll="0"/>
    <pivotField showAll="0"/>
    <pivotField dataField="1" showAll="0"/>
  </pivotFields>
  <rowFields count="1">
    <field x="2"/>
  </rowFields>
  <rowItems count="5">
    <i>
      <x/>
    </i>
    <i>
      <x v="7"/>
    </i>
    <i>
      <x v="8"/>
    </i>
    <i>
      <x v="9"/>
    </i>
    <i t="grand">
      <x/>
    </i>
  </rowItems>
  <colFields count="1">
    <field x="6"/>
  </colFields>
  <colItems count="2">
    <i>
      <x v="1"/>
    </i>
    <i t="grand">
      <x/>
    </i>
  </colItems>
  <dataFields count="1">
    <dataField name="Sum of Account" fld="10" baseField="0" baseItem="0"/>
  </dataFields>
  <chartFormats count="20">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3" format="4" series="1">
      <pivotArea type="data" outline="0" fieldPosition="0">
        <references count="2">
          <reference field="4294967294" count="1" selected="0">
            <x v="0"/>
          </reference>
          <reference field="6" count="1" selected="0">
            <x v="0"/>
          </reference>
        </references>
      </pivotArea>
    </chartFormat>
    <chartFormat chart="3" format="5" series="1">
      <pivotArea type="data" outline="0" fieldPosition="0">
        <references count="2">
          <reference field="4294967294" count="1" selected="0">
            <x v="0"/>
          </reference>
          <reference field="6" count="1" selected="0">
            <x v="1"/>
          </reference>
        </references>
      </pivotArea>
    </chartFormat>
    <chartFormat chart="3"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3" format="7">
      <pivotArea type="data" outline="0" fieldPosition="0">
        <references count="3">
          <reference field="4294967294" count="1" selected="0">
            <x v="0"/>
          </reference>
          <reference field="2" count="1" selected="0">
            <x v="1"/>
          </reference>
          <reference field="6" count="1" selected="0">
            <x v="0"/>
          </reference>
        </references>
      </pivotArea>
    </chartFormat>
    <chartFormat chart="3" format="8">
      <pivotArea type="data" outline="0" fieldPosition="0">
        <references count="3">
          <reference field="4294967294" count="1" selected="0">
            <x v="0"/>
          </reference>
          <reference field="2" count="1" selected="0">
            <x v="2"/>
          </reference>
          <reference field="6" count="1" selected="0">
            <x v="0"/>
          </reference>
        </references>
      </pivotArea>
    </chartFormat>
    <chartFormat chart="3" format="9">
      <pivotArea type="data" outline="0" fieldPosition="0">
        <references count="3">
          <reference field="4294967294" count="1" selected="0">
            <x v="0"/>
          </reference>
          <reference field="2" count="1" selected="0">
            <x v="3"/>
          </reference>
          <reference field="6" count="1" selected="0">
            <x v="0"/>
          </reference>
        </references>
      </pivotArea>
    </chartFormat>
    <chartFormat chart="3" format="10">
      <pivotArea type="data" outline="0" fieldPosition="0">
        <references count="3">
          <reference field="4294967294" count="1" selected="0">
            <x v="0"/>
          </reference>
          <reference field="2" count="1" selected="0">
            <x v="4"/>
          </reference>
          <reference field="6" count="1" selected="0">
            <x v="0"/>
          </reference>
        </references>
      </pivotArea>
    </chartFormat>
    <chartFormat chart="3" format="11">
      <pivotArea type="data" outline="0" fieldPosition="0">
        <references count="3">
          <reference field="4294967294" count="1" selected="0">
            <x v="0"/>
          </reference>
          <reference field="2" count="1" selected="0">
            <x v="5"/>
          </reference>
          <reference field="6" count="1" selected="0">
            <x v="0"/>
          </reference>
        </references>
      </pivotArea>
    </chartFormat>
    <chartFormat chart="3" format="12">
      <pivotArea type="data" outline="0" fieldPosition="0">
        <references count="3">
          <reference field="4294967294" count="1" selected="0">
            <x v="0"/>
          </reference>
          <reference field="2" count="1" selected="0">
            <x v="6"/>
          </reference>
          <reference field="6" count="1" selected="0">
            <x v="0"/>
          </reference>
        </references>
      </pivotArea>
    </chartFormat>
    <chartFormat chart="3" format="13">
      <pivotArea type="data" outline="0" fieldPosition="0">
        <references count="3">
          <reference field="4294967294" count="1" selected="0">
            <x v="0"/>
          </reference>
          <reference field="2" count="1" selected="0">
            <x v="7"/>
          </reference>
          <reference field="6" count="1" selected="0">
            <x v="0"/>
          </reference>
        </references>
      </pivotArea>
    </chartFormat>
    <chartFormat chart="3" format="14">
      <pivotArea type="data" outline="0" fieldPosition="0">
        <references count="3">
          <reference field="4294967294" count="1" selected="0">
            <x v="0"/>
          </reference>
          <reference field="2" count="1" selected="0">
            <x v="10"/>
          </reference>
          <reference field="6" count="1" selected="0">
            <x v="0"/>
          </reference>
        </references>
      </pivotArea>
    </chartFormat>
    <chartFormat chart="3" format="15">
      <pivotArea type="data" outline="0" fieldPosition="0">
        <references count="3">
          <reference field="4294967294" count="1" selected="0">
            <x v="0"/>
          </reference>
          <reference field="2" count="1" selected="0">
            <x v="11"/>
          </reference>
          <reference field="6" count="1" selected="0">
            <x v="0"/>
          </reference>
        </references>
      </pivotArea>
    </chartFormat>
    <chartFormat chart="3" format="16">
      <pivotArea type="data" outline="0" fieldPosition="0">
        <references count="3">
          <reference field="4294967294" count="1" selected="0">
            <x v="0"/>
          </reference>
          <reference field="2" count="1" selected="0">
            <x v="12"/>
          </reference>
          <reference field="6" count="1" selected="0">
            <x v="0"/>
          </reference>
        </references>
      </pivotArea>
    </chartFormat>
    <chartFormat chart="3" format="17">
      <pivotArea type="data" outline="0" fieldPosition="0">
        <references count="3">
          <reference field="4294967294" count="1" selected="0">
            <x v="0"/>
          </reference>
          <reference field="2" count="1" selected="0">
            <x v="0"/>
          </reference>
          <reference field="6" count="1" selected="0">
            <x v="1"/>
          </reference>
        </references>
      </pivotArea>
    </chartFormat>
    <chartFormat chart="3" format="18">
      <pivotArea type="data" outline="0" fieldPosition="0">
        <references count="3">
          <reference field="4294967294" count="1" selected="0">
            <x v="0"/>
          </reference>
          <reference field="2" count="1" selected="0">
            <x v="7"/>
          </reference>
          <reference field="6" count="1" selected="0">
            <x v="1"/>
          </reference>
        </references>
      </pivotArea>
    </chartFormat>
    <chartFormat chart="3" format="19">
      <pivotArea type="data" outline="0" fieldPosition="0">
        <references count="3">
          <reference field="4294967294" count="1" selected="0">
            <x v="0"/>
          </reference>
          <reference field="2" count="1" selected="0">
            <x v="8"/>
          </reference>
          <reference field="6" count="1" selected="0">
            <x v="1"/>
          </reference>
        </references>
      </pivotArea>
    </chartFormat>
    <chartFormat chart="3" format="20">
      <pivotArea type="data" outline="0" fieldPosition="0">
        <references count="3">
          <reference field="4294967294" count="1" selected="0">
            <x v="0"/>
          </reference>
          <reference field="2" count="1" selected="0">
            <x v="9"/>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11DF36-876C-4C79-AA0F-7C230FD6782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3:I9" firstHeaderRow="1" firstDataRow="1" firstDataCol="1" rowPageCount="1" colPageCount="1"/>
  <pivotFields count="44">
    <pivotField dataField="1" showAll="0"/>
    <pivotField showAll="0"/>
    <pivotField showAll="0"/>
    <pivotField showAll="0"/>
    <pivotField axis="axisRow" showAll="0" measureFilter="1" sortType="descending">
      <items count="19">
        <item x="3"/>
        <item x="7"/>
        <item x="5"/>
        <item x="14"/>
        <item x="13"/>
        <item x="10"/>
        <item x="2"/>
        <item x="15"/>
        <item x="12"/>
        <item x="6"/>
        <item x="0"/>
        <item x="16"/>
        <item x="8"/>
        <item x="11"/>
        <item x="17"/>
        <item x="9"/>
        <item x="4"/>
        <item x="1"/>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pivotField showAll="0"/>
    <pivotField showAll="0"/>
    <pivotField showAll="0"/>
    <pivotField showAll="0"/>
    <pivotField showAll="0"/>
    <pivotField showAll="0"/>
    <pivotField numFmtId="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3">
        <item h="1" x="1"/>
        <item x="0"/>
        <item t="default"/>
      </items>
    </pivotField>
  </pivotFields>
  <rowFields count="1">
    <field x="4"/>
  </rowFields>
  <rowItems count="6">
    <i>
      <x v="15"/>
    </i>
    <i>
      <x v="9"/>
    </i>
    <i>
      <x v="10"/>
    </i>
    <i>
      <x v="2"/>
    </i>
    <i>
      <x v="1"/>
    </i>
    <i t="grand">
      <x/>
    </i>
  </rowItems>
  <colItems count="1">
    <i/>
  </colItems>
  <pageFields count="1">
    <pageField fld="43" hier="-1"/>
  </pageFields>
  <dataFields count="1">
    <dataField name="Count of Company"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28AD4B-25C9-4421-8621-C75EC6A05D93}"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4:G10" firstHeaderRow="1" firstDataRow="1" firstDataCol="1" rowPageCount="2" colPageCount="1"/>
  <pivotFields count="44">
    <pivotField axis="axisRow" showAll="0" measureFilter="1">
      <items count="502">
        <item x="405"/>
        <item x="357"/>
        <item x="254"/>
        <item x="406"/>
        <item x="200"/>
        <item x="3"/>
        <item x="24"/>
        <item x="358"/>
        <item x="407"/>
        <item x="203"/>
        <item x="408"/>
        <item x="393"/>
        <item x="409"/>
        <item x="410"/>
        <item x="411"/>
        <item x="118"/>
        <item x="359"/>
        <item x="280"/>
        <item x="412"/>
        <item x="142"/>
        <item x="139"/>
        <item x="19"/>
        <item x="98"/>
        <item x="51"/>
        <item x="126"/>
        <item x="255"/>
        <item x="413"/>
        <item x="221"/>
        <item x="414"/>
        <item x="181"/>
        <item x="61"/>
        <item x="337"/>
        <item x="240"/>
        <item x="114"/>
        <item x="250"/>
        <item x="415"/>
        <item x="305"/>
        <item x="360"/>
        <item x="75"/>
        <item x="416"/>
        <item x="256"/>
        <item x="127"/>
        <item x="62"/>
        <item x="361"/>
        <item x="143"/>
        <item x="182"/>
        <item x="417"/>
        <item x="362"/>
        <item x="9"/>
        <item x="257"/>
        <item x="72"/>
        <item x="227"/>
        <item x="13"/>
        <item x="186"/>
        <item x="58"/>
        <item x="281"/>
        <item x="418"/>
        <item x="276"/>
        <item x="306"/>
        <item x="379"/>
        <item x="187"/>
        <item x="28"/>
        <item x="7"/>
        <item x="128"/>
        <item x="252"/>
        <item x="156"/>
        <item x="222"/>
        <item x="169"/>
        <item x="419"/>
        <item x="85"/>
        <item x="258"/>
        <item x="380"/>
        <item x="129"/>
        <item x="223"/>
        <item x="21"/>
        <item x="130"/>
        <item x="352"/>
        <item x="420"/>
        <item x="4"/>
        <item x="338"/>
        <item x="402"/>
        <item x="25"/>
        <item x="307"/>
        <item x="259"/>
        <item x="175"/>
        <item x="260"/>
        <item x="386"/>
        <item x="241"/>
        <item x="195"/>
        <item x="204"/>
        <item x="261"/>
        <item x="421"/>
        <item x="339"/>
        <item x="228"/>
        <item x="48"/>
        <item x="224"/>
        <item x="422"/>
        <item x="163"/>
        <item x="423"/>
        <item x="377"/>
        <item x="308"/>
        <item x="205"/>
        <item x="363"/>
        <item x="251"/>
        <item x="81"/>
        <item x="87"/>
        <item x="29"/>
        <item x="41"/>
        <item x="44"/>
        <item x="206"/>
        <item x="108"/>
        <item x="424"/>
        <item x="32"/>
        <item x="282"/>
        <item x="425"/>
        <item x="77"/>
        <item x="64"/>
        <item x="201"/>
        <item x="144"/>
        <item x="95"/>
        <item x="145"/>
        <item x="170"/>
        <item x="351"/>
        <item x="426"/>
        <item x="99"/>
        <item x="364"/>
        <item x="55"/>
        <item x="309"/>
        <item x="262"/>
        <item x="109"/>
        <item x="56"/>
        <item x="365"/>
        <item x="366"/>
        <item x="348"/>
        <item x="68"/>
        <item x="119"/>
        <item x="427"/>
        <item x="354"/>
        <item x="157"/>
        <item x="183"/>
        <item x="310"/>
        <item x="225"/>
        <item x="428"/>
        <item x="429"/>
        <item x="185"/>
        <item x="22"/>
        <item x="171"/>
        <item x="311"/>
        <item x="430"/>
        <item x="146"/>
        <item x="196"/>
        <item x="229"/>
        <item x="242"/>
        <item x="431"/>
        <item x="432"/>
        <item x="438"/>
        <item x="147"/>
        <item x="78"/>
        <item x="172"/>
        <item x="433"/>
        <item x="90"/>
        <item x="12"/>
        <item x="434"/>
        <item x="15"/>
        <item x="283"/>
        <item x="188"/>
        <item x="59"/>
        <item x="140"/>
        <item x="435"/>
        <item x="436"/>
        <item x="437"/>
        <item x="340"/>
        <item x="131"/>
        <item x="132"/>
        <item x="396"/>
        <item x="110"/>
        <item x="158"/>
        <item x="439"/>
        <item x="312"/>
        <item x="133"/>
        <item x="230"/>
        <item x="303"/>
        <item x="313"/>
        <item x="236"/>
        <item x="440"/>
        <item x="189"/>
        <item x="164"/>
        <item x="39"/>
        <item x="40"/>
        <item x="88"/>
        <item x="331"/>
        <item x="42"/>
        <item x="148"/>
        <item x="14"/>
        <item x="397"/>
        <item x="334"/>
        <item x="231"/>
        <item x="30"/>
        <item x="389"/>
        <item x="100"/>
        <item x="52"/>
        <item x="79"/>
        <item x="263"/>
        <item x="207"/>
        <item x="16"/>
        <item x="243"/>
        <item x="57"/>
        <item x="208"/>
        <item x="149"/>
        <item x="378"/>
        <item x="65"/>
        <item x="441"/>
        <item x="442"/>
        <item x="443"/>
        <item x="444"/>
        <item x="244"/>
        <item x="20"/>
        <item x="150"/>
        <item x="445"/>
        <item x="314"/>
        <item x="176"/>
        <item x="315"/>
        <item x="105"/>
        <item x="446"/>
        <item x="245"/>
        <item x="349"/>
        <item x="264"/>
        <item x="300"/>
        <item x="238"/>
        <item x="120"/>
        <item x="154"/>
        <item x="403"/>
        <item x="104"/>
        <item x="53"/>
        <item x="447"/>
        <item x="284"/>
        <item x="448"/>
        <item x="232"/>
        <item x="449"/>
        <item x="285"/>
        <item x="116"/>
        <item x="450"/>
        <item x="341"/>
        <item x="84"/>
        <item x="451"/>
        <item x="452"/>
        <item x="453"/>
        <item x="91"/>
        <item x="209"/>
        <item x="197"/>
        <item x="333"/>
        <item x="454"/>
        <item x="316"/>
        <item x="80"/>
        <item x="353"/>
        <item x="390"/>
        <item x="210"/>
        <item x="455"/>
        <item x="286"/>
        <item x="121"/>
        <item x="177"/>
        <item x="456"/>
        <item x="301"/>
        <item x="233"/>
        <item x="287"/>
        <item x="329"/>
        <item x="394"/>
        <item x="355"/>
        <item x="253"/>
        <item x="398"/>
        <item x="246"/>
        <item x="457"/>
        <item x="106"/>
        <item x="381"/>
        <item x="49"/>
        <item x="342"/>
        <item x="43"/>
        <item x="26"/>
        <item x="67"/>
        <item x="458"/>
        <item x="317"/>
        <item x="375"/>
        <item x="459"/>
        <item x="155"/>
        <item x="343"/>
        <item x="103"/>
        <item x="234"/>
        <item x="111"/>
        <item x="460"/>
        <item x="63"/>
        <item x="18"/>
        <item x="239"/>
        <item x="115"/>
        <item x="288"/>
        <item x="461"/>
        <item x="318"/>
        <item x="319"/>
        <item x="265"/>
        <item x="462"/>
        <item x="141"/>
        <item x="23"/>
        <item x="266"/>
        <item x="76"/>
        <item x="463"/>
        <item x="464"/>
        <item x="167"/>
        <item x="465"/>
        <item x="302"/>
        <item x="159"/>
        <item x="367"/>
        <item x="344"/>
        <item x="46"/>
        <item x="278"/>
        <item x="466"/>
        <item x="190"/>
        <item x="134"/>
        <item x="33"/>
        <item x="8"/>
        <item x="60"/>
        <item x="73"/>
        <item x="368"/>
        <item x="199"/>
        <item x="178"/>
        <item x="122"/>
        <item x="385"/>
        <item x="320"/>
        <item x="267"/>
        <item x="5"/>
        <item x="467"/>
        <item x="327"/>
        <item x="123"/>
        <item x="289"/>
        <item x="94"/>
        <item x="268"/>
        <item x="173"/>
        <item x="468"/>
        <item x="269"/>
        <item x="124"/>
        <item x="97"/>
        <item x="469"/>
        <item x="6"/>
        <item x="321"/>
        <item x="1"/>
        <item x="470"/>
        <item x="211"/>
        <item x="54"/>
        <item x="117"/>
        <item x="50"/>
        <item x="298"/>
        <item x="191"/>
        <item x="135"/>
        <item x="471"/>
        <item x="382"/>
        <item x="290"/>
        <item x="101"/>
        <item x="112"/>
        <item x="93"/>
        <item x="226"/>
        <item x="345"/>
        <item x="247"/>
        <item x="472"/>
        <item x="322"/>
        <item x="11"/>
        <item x="2"/>
        <item x="391"/>
        <item x="376"/>
        <item x="473"/>
        <item x="235"/>
        <item x="299"/>
        <item x="335"/>
        <item x="369"/>
        <item x="370"/>
        <item x="270"/>
        <item x="275"/>
        <item x="102"/>
        <item x="474"/>
        <item x="89"/>
        <item x="174"/>
        <item x="291"/>
        <item x="160"/>
        <item x="400"/>
        <item x="475"/>
        <item x="292"/>
        <item x="82"/>
        <item x="383"/>
        <item x="212"/>
        <item x="476"/>
        <item x="0"/>
        <item x="477"/>
        <item x="271"/>
        <item x="293"/>
        <item x="323"/>
        <item x="86"/>
        <item x="478"/>
        <item x="356"/>
        <item x="395"/>
        <item x="17"/>
        <item x="479"/>
        <item x="47"/>
        <item x="74"/>
        <item x="220"/>
        <item x="161"/>
        <item x="480"/>
        <item x="304"/>
        <item x="96"/>
        <item x="272"/>
        <item x="165"/>
        <item x="336"/>
        <item x="69"/>
        <item x="481"/>
        <item x="83"/>
        <item x="482"/>
        <item x="483"/>
        <item x="168"/>
        <item x="277"/>
        <item x="484"/>
        <item x="384"/>
        <item x="485"/>
        <item x="213"/>
        <item x="371"/>
        <item x="486"/>
        <item x="136"/>
        <item x="214"/>
        <item x="36"/>
        <item x="180"/>
        <item x="346"/>
        <item x="66"/>
        <item x="215"/>
        <item x="487"/>
        <item x="401"/>
        <item x="151"/>
        <item x="372"/>
        <item x="324"/>
        <item x="107"/>
        <item x="325"/>
        <item x="71"/>
        <item x="37"/>
        <item x="184"/>
        <item x="38"/>
        <item x="27"/>
        <item x="500"/>
        <item x="488"/>
        <item x="330"/>
        <item x="202"/>
        <item x="489"/>
        <item x="162"/>
        <item x="490"/>
        <item x="491"/>
        <item x="34"/>
        <item x="328"/>
        <item x="138"/>
        <item x="373"/>
        <item x="387"/>
        <item x="392"/>
        <item x="273"/>
        <item x="152"/>
        <item x="92"/>
        <item x="347"/>
        <item x="166"/>
        <item x="31"/>
        <item x="153"/>
        <item x="332"/>
        <item x="388"/>
        <item x="279"/>
        <item x="192"/>
        <item x="248"/>
        <item x="492"/>
        <item x="237"/>
        <item x="493"/>
        <item x="274"/>
        <item x="45"/>
        <item x="326"/>
        <item x="125"/>
        <item x="137"/>
        <item x="70"/>
        <item x="193"/>
        <item x="404"/>
        <item x="249"/>
        <item x="494"/>
        <item x="294"/>
        <item x="35"/>
        <item x="350"/>
        <item x="179"/>
        <item x="295"/>
        <item x="374"/>
        <item x="495"/>
        <item x="198"/>
        <item x="10"/>
        <item x="216"/>
        <item x="399"/>
        <item x="496"/>
        <item x="217"/>
        <item x="194"/>
        <item x="497"/>
        <item x="498"/>
        <item x="296"/>
        <item x="218"/>
        <item x="113"/>
        <item x="499"/>
        <item x="297"/>
        <item x="219"/>
        <item t="default"/>
      </items>
    </pivotField>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numFmtId="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161">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59"/>
        <item t="default"/>
      </items>
    </pivotField>
    <pivotField showAll="0"/>
    <pivotField axis="axisPage" multipleItemSelectionAllowed="1" showAll="0">
      <items count="5">
        <item h="1" x="1"/>
        <item h="1" x="2"/>
        <item h="1" x="3"/>
        <item x="0"/>
        <item t="default"/>
      </items>
    </pivotField>
    <pivotField showAll="0"/>
  </pivotFields>
  <rowFields count="1">
    <field x="0"/>
  </rowFields>
  <rowItems count="6">
    <i>
      <x v="78"/>
    </i>
    <i>
      <x v="327"/>
    </i>
    <i>
      <x v="340"/>
    </i>
    <i>
      <x v="363"/>
    </i>
    <i>
      <x v="387"/>
    </i>
    <i t="grand">
      <x/>
    </i>
  </rowItems>
  <colItems count="1">
    <i/>
  </colItems>
  <pageFields count="2">
    <pageField fld="40" hier="-1"/>
    <pageField fld="42" hier="-1"/>
  </pageFields>
  <dataFields count="1">
    <dataField name="Max of Dividend Per Share" fld="40" subtotal="max" baseField="0" baseItem="2"/>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A8F41D-03E5-49A2-B762-79FE4A25EDD6}"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1:E20" firstHeaderRow="1" firstDataRow="1" firstDataCol="1"/>
  <pivotFields count="42">
    <pivotField dataField="1" showAll="0"/>
    <pivotField showAll="0"/>
    <pivotField showAll="0"/>
    <pivotField showAll="0"/>
    <pivotField axis="axisRow" showAll="0">
      <items count="19">
        <item x="3"/>
        <item x="7"/>
        <item x="5"/>
        <item x="14"/>
        <item x="13"/>
        <item x="10"/>
        <item x="2"/>
        <item x="15"/>
        <item x="12"/>
        <item x="6"/>
        <item x="0"/>
        <item x="16"/>
        <item x="8"/>
        <item x="11"/>
        <item x="17"/>
        <item x="9"/>
        <item x="4"/>
        <item x="1"/>
        <item t="default"/>
      </items>
    </pivotField>
    <pivotField showAll="0"/>
    <pivotField numFmtId="14" showAll="0"/>
    <pivotField showAll="0"/>
    <pivotField showAll="0"/>
    <pivotField showAll="0"/>
    <pivotField showAll="0"/>
    <pivotField showAll="0"/>
    <pivotField showAll="0"/>
    <pivotField showAll="0"/>
    <pivotField showAll="0"/>
    <pivotField showAll="0"/>
    <pivotField showAll="0"/>
    <pivotField numFmtId="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9">
    <i>
      <x/>
    </i>
    <i>
      <x v="1"/>
    </i>
    <i>
      <x v="2"/>
    </i>
    <i>
      <x v="3"/>
    </i>
    <i>
      <x v="4"/>
    </i>
    <i>
      <x v="5"/>
    </i>
    <i>
      <x v="6"/>
    </i>
    <i>
      <x v="7"/>
    </i>
    <i>
      <x v="8"/>
    </i>
    <i>
      <x v="9"/>
    </i>
    <i>
      <x v="10"/>
    </i>
    <i>
      <x v="11"/>
    </i>
    <i>
      <x v="12"/>
    </i>
    <i>
      <x v="13"/>
    </i>
    <i>
      <x v="14"/>
    </i>
    <i>
      <x v="15"/>
    </i>
    <i>
      <x v="16"/>
    </i>
    <i>
      <x v="17"/>
    </i>
    <i t="grand">
      <x/>
    </i>
  </rowItems>
  <colItems count="1">
    <i/>
  </colItems>
  <dataFields count="1">
    <dataField name="Count of Company" fld="0" subtotal="count" baseField="0" baseItem="0"/>
  </dataFields>
  <chartFormats count="2">
    <chartFormat chart="3"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Expense" xr10:uid="{8BEAC989-284B-47A1-A2D0-36E89A9CEB9B}" sourceName="Income/Expense">
  <pivotTables>
    <pivotTable tabId="4" name="PivotTable1"/>
  </pivotTables>
  <data>
    <tabular pivotCacheId="630676218">
      <items count="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isk_type" xr10:uid="{AF4D62E1-C92E-4015-9D44-C8C4FBFE3DF6}" sourceName="Risk type">
  <pivotTables>
    <pivotTable tabId="4" name="PivotTable5"/>
  </pivotTables>
  <data>
    <tabular pivotCacheId="247129737">
      <items count="4">
        <i x="1"/>
        <i x="2"/>
        <i x="3"/>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ITIVE_NEGATIVE" xr10:uid="{70B9663A-34CD-42AF-BCB1-46334C3611D4}" sourceName="POSITIVE/NEGATIVE">
  <pivotTables>
    <pivotTable tabId="4" name="PivotTable8"/>
  </pivotTables>
  <data>
    <tabular pivotCacheId="247129737">
      <items count="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isk type" xr10:uid="{E2BC40B5-4F6B-4564-B3CA-E34EA2F10C52}" cache="Slicer_Risk_type" caption="Risk 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come/Expense" xr10:uid="{359F6D52-DFB6-4E59-B379-9318811ADC18}" cache="Slicer_Income_Expense" caption="Income/Expense" rowHeight="234950"/>
  <slicer name="Risk type 1" xr10:uid="{561DB893-E11D-4717-8DC4-C8563D0AF080}" cache="Slicer_Risk_type" caption="Risk type" rowHeight="234950"/>
  <slicer name="POSITIVE/NEGATIVE" xr10:uid="{921D02D0-B59F-4D64-A860-6D4009CFFFC7}" cache="Slicer_POSITIVE_NEGATIVE" caption="POSITIVE/NEGATIV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5CF304-A209-4214-A564-C965CB6A068D}" name="Table1" displayName="Table1" ref="A1:AR502" totalsRowShown="0" headerRowDxfId="48" dataDxfId="46" headerRowBorderDxfId="47" tableBorderDxfId="45" totalsRowBorderDxfId="44">
  <tableColumns count="44">
    <tableColumn id="1" xr3:uid="{3AE69649-85B3-4C57-9532-FC102950C4FA}" name="Company" dataDxfId="43"/>
    <tableColumn id="2" xr3:uid="{34266604-5FDA-4808-8772-50128A1E749B}" name="BSE code" dataDxfId="42"/>
    <tableColumn id="3" xr3:uid="{C91382DC-4C9F-4CC2-BCB1-3161F8F5A043}" name="NSE code" dataDxfId="41"/>
    <tableColumn id="4" xr3:uid="{FC5D9770-DA53-4F4E-A98B-67936DF5BFD6}" name="ISIN" dataDxfId="40"/>
    <tableColumn id="5" xr3:uid="{F3A7C1A3-7A9B-4D11-84E4-EE2CCAA672A1}" name="Sector" dataDxfId="39"/>
    <tableColumn id="6" xr3:uid="{0B729833-F554-4A05-8B42-06E1C18959C1}" name="Industry" dataDxfId="38"/>
    <tableColumn id="7" xr3:uid="{60A7C52E-4137-4B9B-8EAD-E914B12557A0}" name="Date" dataDxfId="37"/>
    <tableColumn id="8" xr3:uid="{A3127BB4-0345-4E09-8B1A-F282C60A5380}" name="Price" dataDxfId="36"/>
    <tableColumn id="9" xr3:uid="{E790EC7F-A4E2-422C-99DF-B526A4E68EDB}" name="1 day change(%)" dataDxfId="35"/>
    <tableColumn id="10" xr3:uid="{DDAB6F5B-AC58-4D29-9251-7FC038665BD9}" name="52 Week Low" dataDxfId="34"/>
    <tableColumn id="11" xr3:uid="{BDC18454-6F42-40F1-BBD9-FB80B162BF9B}" name="52 Week High" dataDxfId="33"/>
    <tableColumn id="12" xr3:uid="{3CAE4330-8D22-42FD-ABCB-5D477B66EC95}" name="3 Year Low" dataDxfId="32"/>
    <tableColumn id="13" xr3:uid="{442BE560-E2B7-422C-9504-7E77C82E520B}" name="3 Year High" dataDxfId="31"/>
    <tableColumn id="14" xr3:uid="{F42953BC-6BE8-4800-A06F-0EBCE6737AD7}" name="5 Year Low" dataDxfId="30"/>
    <tableColumn id="15" xr3:uid="{2AEF2643-F86E-4C18-A9B1-E7FDB654F799}" name="5 Year High" dataDxfId="29"/>
    <tableColumn id="16" xr3:uid="{40F96E9B-A3B9-4EE5-B3F3-07B46B5EC73F}" name="All Time Low" dataDxfId="28"/>
    <tableColumn id="17" xr3:uid="{6391C0FB-DA12-4E59-91B5-8DC65F24FD4D}" name="All Time High" dataDxfId="27"/>
    <tableColumn id="18" xr3:uid="{B0F9FDEA-BBAA-4E64-82AE-91544DF36F50}" name="Market Cap(Cr)" dataDxfId="26"/>
    <tableColumn id="19" xr3:uid="{9CA62F06-8C3E-4480-98FA-A468C7B86FBC}" name="Enterprise Value(Cr)" dataDxfId="25"/>
    <tableColumn id="20" xr3:uid="{04814384-50D8-4CE4-860D-E09F8410757B}" name="1-Week Return" dataDxfId="24"/>
    <tableColumn id="21" xr3:uid="{789F9D9C-1304-49E6-82F4-9AA2C2A36233}" name="1-Month Return" dataDxfId="23"/>
    <tableColumn id="22" xr3:uid="{FE94C5B6-3C64-41E3-82E2-3DCB3CD5F7FA}" name="3-Month Return(%)" dataDxfId="22"/>
    <tableColumn id="23" xr3:uid="{A7C70458-DEE2-4E4A-9259-AA0EF32276AC}" name="1-Year Return(%)" dataDxfId="21"/>
    <tableColumn id="24" xr3:uid="{DE33D194-A478-4317-95E3-BB0B5706FDC5}" name="3-Year Return" dataDxfId="20"/>
    <tableColumn id="25" xr3:uid="{0BEF1C5A-D98E-41A5-92EE-04239BEC6F9B}" name="5-Year Return(%)" dataDxfId="19"/>
    <tableColumn id="26" xr3:uid="{F5F662AD-D5EB-441C-B2E5-B86144509E6E}" name="10-Year Return(%)" dataDxfId="18"/>
    <tableColumn id="27" xr3:uid="{47833AB3-339F-457E-8BB5-48AD99A5F28F}" name="Price to Earnings" dataDxfId="17"/>
    <tableColumn id="28" xr3:uid="{975FAF9A-9BB0-4AEF-AE24-4B44B3A73626}" name="Median P/E" dataDxfId="16"/>
    <tableColumn id="29" xr3:uid="{E2724705-4BA2-4A6F-AAD0-C9E21DC60CBA}" name="Price to Book" dataDxfId="15"/>
    <tableColumn id="30" xr3:uid="{D5706BCF-A28B-4A9D-9E37-66A1BE48F2D8}" name="Median P/B" dataDxfId="14"/>
    <tableColumn id="31" xr3:uid="{D10A7AE8-AF7E-4D25-B128-C50A35BFFE32}" name="Earning Yield(%)" dataDxfId="13"/>
    <tableColumn id="32" xr3:uid="{0B7EB945-CE27-4B93-B9A3-2E7D069F4AD0}" name="Price earnings to growth" dataDxfId="12"/>
    <tableColumn id="33" xr3:uid="{0B630A8C-1D06-4069-939B-54D630D3F943}" name="Dividend Yield(%)" dataDxfId="11"/>
    <tableColumn id="34" xr3:uid="{A1E1A699-E5D0-487C-9B34-7CFB19F52AF9}" name="EV / EBITDA" dataDxfId="10"/>
    <tableColumn id="35" xr3:uid="{AA7EDDB9-4985-497C-8379-F1A932EB2352}" name="Price / Sales" dataDxfId="9"/>
    <tableColumn id="36" xr3:uid="{123D4B8F-19D0-4A0A-9A6C-146408E1E7BD}" name="Price / Cash Flow" dataDxfId="8"/>
    <tableColumn id="37" xr3:uid="{8ECE007B-0E20-4B80-B034-C1F823C10C81}" name="Earning Per Share" dataDxfId="7"/>
    <tableColumn id="38" xr3:uid="{55172241-3871-4E55-9BEE-08E287B09211}" name="Book Value Per Share" dataDxfId="6"/>
    <tableColumn id="39" xr3:uid="{9F7FB288-3E34-4FED-B941-73D6BED08743}" name="Cash Flow Per Share" dataDxfId="5"/>
    <tableColumn id="40" xr3:uid="{53B5C4E9-2273-441E-BAF5-ABB70245C9BA}" name="Free Cash Flow Per Share" dataDxfId="4"/>
    <tableColumn id="41" xr3:uid="{0A496518-D595-41CC-B636-ABAF99ADE439}" name="Dividend Per Share" dataDxfId="3"/>
    <tableColumn id="42" xr3:uid="{1827F605-BD05-4FD9-AD61-499258C33959}" name="Delta" dataDxfId="2"/>
    <tableColumn id="43" xr3:uid="{20515CF9-EEB0-462E-AB1A-1A78AFB6E39D}" name="Risk type" dataDxfId="1">
      <calculatedColumnFormula>IF(AND(AP2&gt;0,Z2&lt;8,R2&lt;2000),"High Risk",IF(AND(AP2&gt;0,AND(Z2&gt;8,Z2&lt;15),AND(R2&gt;2000,R2&lt;5000)),"Risk Taking",IF(AND(AP2&gt;0,AND(Z2&gt;15,Z2&lt;20),AND(R2&gt;5000,R2&lt;15000)),"Moderate Risk",IF(AND(AP2&gt;0,Z2&gt;20,R2&gt;15000),"Low Risk"))))</calculatedColumnFormula>
    </tableColumn>
    <tableColumn id="44" xr3:uid="{E3EE4165-6D34-4B8D-A81B-42C7C1F19218}" name="POSITIVE/NEGATIVE" dataDxfId="0">
      <calculatedColumnFormula>IF(Table1[[#This Row],[3-Year Return]]&lt;0,"Negative","Positive")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F02A0-7F0A-4CFB-817C-E29CA47B9BB8}">
  <dimension ref="A1:AR502"/>
  <sheetViews>
    <sheetView topLeftCell="AG1" workbookViewId="0">
      <selection activeCell="AQ2" sqref="AQ2"/>
    </sheetView>
  </sheetViews>
  <sheetFormatPr defaultRowHeight="24" customHeight="1" x14ac:dyDescent="0.3"/>
  <cols>
    <col min="1" max="1" width="40.33203125" customWidth="1"/>
    <col min="2" max="2" width="10.5546875" customWidth="1"/>
    <col min="3" max="3" width="13.5546875" bestFit="1" customWidth="1"/>
    <col min="4" max="4" width="13.88671875" bestFit="1" customWidth="1"/>
    <col min="5" max="5" width="20.6640625" bestFit="1" customWidth="1"/>
    <col min="6" max="6" width="26.88671875" bestFit="1" customWidth="1"/>
    <col min="7" max="7" width="8.5546875" bestFit="1" customWidth="1"/>
    <col min="8" max="8" width="9" bestFit="1" customWidth="1"/>
    <col min="9" max="9" width="16.6640625" customWidth="1"/>
    <col min="10" max="10" width="14" customWidth="1"/>
    <col min="11" max="11" width="14.33203125" customWidth="1"/>
    <col min="12" max="12" width="11.88671875" customWidth="1"/>
    <col min="13" max="13" width="12.33203125" customWidth="1"/>
    <col min="14" max="14" width="11.88671875" customWidth="1"/>
    <col min="15" max="15" width="12.33203125" customWidth="1"/>
    <col min="16" max="16" width="13.44140625" customWidth="1"/>
    <col min="17" max="17" width="13.6640625" customWidth="1"/>
    <col min="18" max="18" width="15.6640625" customWidth="1"/>
    <col min="19" max="19" width="19.6640625" customWidth="1"/>
    <col min="20" max="20" width="15.44140625" customWidth="1"/>
    <col min="21" max="21" width="16.44140625" customWidth="1"/>
    <col min="22" max="22" width="19.33203125" customWidth="1"/>
    <col min="23" max="23" width="17.109375" customWidth="1"/>
    <col min="24" max="24" width="14.33203125" customWidth="1"/>
    <col min="25" max="25" width="17.109375" customWidth="1"/>
    <col min="26" max="26" width="18.109375" customWidth="1"/>
    <col min="27" max="27" width="16.6640625" customWidth="1"/>
    <col min="28" max="28" width="12.6640625" customWidth="1"/>
    <col min="29" max="29" width="14" customWidth="1"/>
    <col min="30" max="30" width="12.88671875" customWidth="1"/>
    <col min="31" max="31" width="16.44140625" customWidth="1"/>
    <col min="32" max="32" width="23.33203125" customWidth="1"/>
    <col min="33" max="33" width="17.5546875" customWidth="1"/>
    <col min="34" max="35" width="13" customWidth="1"/>
    <col min="36" max="36" width="17.109375" customWidth="1"/>
    <col min="37" max="37" width="17.6640625" customWidth="1"/>
    <col min="38" max="38" width="20.88671875" customWidth="1"/>
    <col min="39" max="39" width="19.6640625" customWidth="1"/>
    <col min="40" max="40" width="23.6640625" customWidth="1"/>
    <col min="41" max="41" width="18.6640625" customWidth="1"/>
    <col min="42" max="42" width="7.33203125" customWidth="1"/>
    <col min="44" max="44" width="15.33203125" bestFit="1" customWidth="1"/>
  </cols>
  <sheetData>
    <row r="1" spans="1:44" ht="24" customHeight="1" x14ac:dyDescent="0.3">
      <c r="A1" s="21" t="s">
        <v>0</v>
      </c>
      <c r="B1" s="22" t="s">
        <v>1</v>
      </c>
      <c r="C1" s="22" t="s">
        <v>2</v>
      </c>
      <c r="D1" s="22" t="s">
        <v>3</v>
      </c>
      <c r="E1" s="22" t="s">
        <v>4</v>
      </c>
      <c r="F1" s="22" t="s">
        <v>5</v>
      </c>
      <c r="G1" s="22" t="s">
        <v>6</v>
      </c>
      <c r="H1" s="22" t="s">
        <v>7</v>
      </c>
      <c r="I1" s="22" t="s">
        <v>8</v>
      </c>
      <c r="J1" s="22" t="s">
        <v>9</v>
      </c>
      <c r="K1" s="22" t="s">
        <v>10</v>
      </c>
      <c r="L1" s="22" t="s">
        <v>11</v>
      </c>
      <c r="M1" s="22" t="s">
        <v>12</v>
      </c>
      <c r="N1" s="22" t="s">
        <v>13</v>
      </c>
      <c r="O1" s="22" t="s">
        <v>14</v>
      </c>
      <c r="P1" s="22" t="s">
        <v>15</v>
      </c>
      <c r="Q1" s="22" t="s">
        <v>16</v>
      </c>
      <c r="R1" s="22" t="s">
        <v>17</v>
      </c>
      <c r="S1" s="22" t="s">
        <v>18</v>
      </c>
      <c r="T1" s="22" t="s">
        <v>19</v>
      </c>
      <c r="U1" s="22" t="s">
        <v>20</v>
      </c>
      <c r="V1" s="22" t="s">
        <v>21</v>
      </c>
      <c r="W1" s="22" t="s">
        <v>22</v>
      </c>
      <c r="X1" s="22" t="s">
        <v>23</v>
      </c>
      <c r="Y1" s="22" t="s">
        <v>24</v>
      </c>
      <c r="Z1" s="22" t="s">
        <v>25</v>
      </c>
      <c r="AA1" s="22" t="s">
        <v>26</v>
      </c>
      <c r="AB1" s="22" t="s">
        <v>27</v>
      </c>
      <c r="AC1" s="22" t="s">
        <v>28</v>
      </c>
      <c r="AD1" s="22" t="s">
        <v>29</v>
      </c>
      <c r="AE1" s="22" t="s">
        <v>30</v>
      </c>
      <c r="AF1" s="22" t="s">
        <v>31</v>
      </c>
      <c r="AG1" s="22" t="s">
        <v>32</v>
      </c>
      <c r="AH1" s="22" t="s">
        <v>33</v>
      </c>
      <c r="AI1" s="22" t="s">
        <v>34</v>
      </c>
      <c r="AJ1" s="22" t="s">
        <v>35</v>
      </c>
      <c r="AK1" s="22" t="s">
        <v>36</v>
      </c>
      <c r="AL1" s="22" t="s">
        <v>37</v>
      </c>
      <c r="AM1" s="22" t="s">
        <v>38</v>
      </c>
      <c r="AN1" s="22" t="s">
        <v>39</v>
      </c>
      <c r="AO1" s="22" t="s">
        <v>40</v>
      </c>
      <c r="AP1" s="23" t="s">
        <v>41</v>
      </c>
      <c r="AQ1" s="22" t="s">
        <v>42</v>
      </c>
      <c r="AR1" s="22" t="s">
        <v>43</v>
      </c>
    </row>
    <row r="2" spans="1:44" ht="24" customHeight="1" x14ac:dyDescent="0.3">
      <c r="A2" s="19" t="s">
        <v>44</v>
      </c>
      <c r="B2" s="2">
        <v>500674</v>
      </c>
      <c r="C2" s="1" t="s">
        <v>45</v>
      </c>
      <c r="D2" s="1" t="s">
        <v>46</v>
      </c>
      <c r="E2" s="1" t="s">
        <v>47</v>
      </c>
      <c r="F2" s="1" t="s">
        <v>48</v>
      </c>
      <c r="G2" s="3">
        <v>44809</v>
      </c>
      <c r="H2" s="4">
        <v>6158.7</v>
      </c>
      <c r="I2" s="2">
        <v>0.59</v>
      </c>
      <c r="J2" s="4">
        <v>6086.3</v>
      </c>
      <c r="K2" s="4">
        <v>8542.75</v>
      </c>
      <c r="L2" s="4">
        <v>5607</v>
      </c>
      <c r="M2" s="4">
        <v>9300</v>
      </c>
      <c r="N2" s="4">
        <v>3901</v>
      </c>
      <c r="O2" s="4">
        <v>9300</v>
      </c>
      <c r="P2" s="2">
        <v>235.05</v>
      </c>
      <c r="Q2" s="4">
        <v>9300</v>
      </c>
      <c r="R2" s="4">
        <v>14189.17</v>
      </c>
      <c r="S2" s="4">
        <v>12556.76</v>
      </c>
      <c r="T2" s="2">
        <v>-1.36</v>
      </c>
      <c r="U2" s="2">
        <v>-6.6</v>
      </c>
      <c r="V2" s="2">
        <v>-10.19</v>
      </c>
      <c r="W2" s="2">
        <v>-26.69</v>
      </c>
      <c r="X2" s="2">
        <v>0.16</v>
      </c>
      <c r="Y2" s="2">
        <v>8.8800000000000008</v>
      </c>
      <c r="Z2" s="2">
        <v>10.97</v>
      </c>
      <c r="AA2" s="2">
        <v>14.49</v>
      </c>
      <c r="AB2" s="2">
        <v>35.909999999999997</v>
      </c>
      <c r="AC2" s="2">
        <v>9.75</v>
      </c>
      <c r="AD2" s="2">
        <v>6.71</v>
      </c>
      <c r="AE2" s="2">
        <v>6.15</v>
      </c>
      <c r="AF2" s="2">
        <v>0.49</v>
      </c>
      <c r="AG2" s="2">
        <v>7.95</v>
      </c>
      <c r="AH2" s="2">
        <v>16.68</v>
      </c>
      <c r="AI2" s="2">
        <v>4.9800000000000004</v>
      </c>
      <c r="AJ2" s="2">
        <v>25.39</v>
      </c>
      <c r="AK2" s="2">
        <v>425.09</v>
      </c>
      <c r="AL2" s="2">
        <v>631.65</v>
      </c>
      <c r="AM2" s="2">
        <v>242.96</v>
      </c>
      <c r="AN2" s="2">
        <v>459.22</v>
      </c>
      <c r="AO2" s="2">
        <v>490</v>
      </c>
      <c r="AP2" s="20">
        <v>0.28000000000000003</v>
      </c>
      <c r="AQ2" s="30" t="b">
        <f>IF(AND(AP2&gt;0,Z2&lt;8,R2&lt;2000),"High Risk",IF(AND(AP2&gt;0,AND(Z2&gt;8,Z2&lt;15),AND(R2&gt;2000,R2&lt;5000)),"Risk Taking",IF(AND(AP2&gt;0,AND(Z2&gt;15,Z2&lt;20),AND(R2&gt;5000,R2&lt;15000)),"Moderate Risk",IF(AND(AP2&gt;0,Z2&gt;20,R2&gt;15000),"Low Risk"))))</f>
        <v>0</v>
      </c>
      <c r="AR2" s="30" t="str">
        <f>IF(Table1[[#This Row],[3-Year Return]]&lt;0,"Negative","Positive")</f>
        <v>Positive</v>
      </c>
    </row>
    <row r="3" spans="1:44" ht="24" customHeight="1" x14ac:dyDescent="0.3">
      <c r="A3" s="19" t="s">
        <v>49</v>
      </c>
      <c r="B3" s="2">
        <v>532827</v>
      </c>
      <c r="C3" s="1" t="s">
        <v>50</v>
      </c>
      <c r="D3" s="1" t="s">
        <v>51</v>
      </c>
      <c r="E3" s="1" t="s">
        <v>52</v>
      </c>
      <c r="F3" s="1" t="s">
        <v>53</v>
      </c>
      <c r="G3" s="3">
        <v>44809</v>
      </c>
      <c r="H3" s="4">
        <v>49786.2</v>
      </c>
      <c r="I3" s="2">
        <v>-0.26</v>
      </c>
      <c r="J3" s="4">
        <v>31500</v>
      </c>
      <c r="K3" s="4">
        <v>51500</v>
      </c>
      <c r="L3" s="4">
        <v>16186.75</v>
      </c>
      <c r="M3" s="4">
        <v>51500</v>
      </c>
      <c r="N3" s="4">
        <v>16186.75</v>
      </c>
      <c r="O3" s="4">
        <v>51500</v>
      </c>
      <c r="P3" s="2">
        <v>240</v>
      </c>
      <c r="Q3" s="4">
        <v>51500</v>
      </c>
      <c r="R3" s="4">
        <v>55523.76</v>
      </c>
      <c r="S3" s="4">
        <v>55398.96</v>
      </c>
      <c r="T3" s="2">
        <v>-0.3</v>
      </c>
      <c r="U3" s="2">
        <v>1.55</v>
      </c>
      <c r="V3" s="2">
        <v>17.329999999999998</v>
      </c>
      <c r="W3" s="2">
        <v>53.31</v>
      </c>
      <c r="X3" s="2">
        <v>41.31</v>
      </c>
      <c r="Y3" s="2">
        <v>22.38</v>
      </c>
      <c r="Z3" s="2">
        <v>32.25</v>
      </c>
      <c r="AA3" s="2">
        <v>75.790000000000006</v>
      </c>
      <c r="AB3" s="2">
        <v>84.56</v>
      </c>
      <c r="AC3" s="2">
        <v>42.85</v>
      </c>
      <c r="AD3" s="2">
        <v>31.82</v>
      </c>
      <c r="AE3" s="2">
        <v>1.85</v>
      </c>
      <c r="AF3" s="2">
        <v>3.63</v>
      </c>
      <c r="AG3" s="2">
        <v>0.74</v>
      </c>
      <c r="AH3" s="2">
        <v>51.79</v>
      </c>
      <c r="AI3" s="2">
        <v>11.75</v>
      </c>
      <c r="AJ3" s="2">
        <v>169.84</v>
      </c>
      <c r="AK3" s="2">
        <v>656.83</v>
      </c>
      <c r="AL3" s="4">
        <v>1161.6300000000001</v>
      </c>
      <c r="AM3" s="2">
        <v>293.08999999999997</v>
      </c>
      <c r="AN3" s="2">
        <v>191.03</v>
      </c>
      <c r="AO3" s="2">
        <v>370</v>
      </c>
      <c r="AP3" s="20">
        <v>0.03</v>
      </c>
      <c r="AQ3" s="2" t="str">
        <f t="shared" ref="AQ3:AQ65" si="0">IF(AND(AP3&gt;0,Z3&lt;8,R3&lt;2000),"High Risk",IF(AND(AP3&gt;0,AND(Z3&gt;8,Z3&lt;15),AND(R3&gt;2000,R3&lt;5000)),"Risk Taking",IF(AND(AP3&gt;0,AND(Z3&gt;15,Z3&lt;20),AND(R3&gt;5000,R3&lt;15000)),"Moderate Risk",IF(AND(AP3&gt;0,Z3&gt;20,R3&gt;15000),"Low Risk"))))</f>
        <v>Low Risk</v>
      </c>
      <c r="AR3" s="2" t="str">
        <f>IF(Table1[[#This Row],[3-Year Return]]&lt;0,"Negative","Positive")</f>
        <v>Positive</v>
      </c>
    </row>
    <row r="4" spans="1:44" ht="24" customHeight="1" x14ac:dyDescent="0.3">
      <c r="A4" s="19" t="s">
        <v>54</v>
      </c>
      <c r="B4" s="2">
        <v>500459</v>
      </c>
      <c r="C4" s="1" t="s">
        <v>55</v>
      </c>
      <c r="D4" s="1" t="s">
        <v>56</v>
      </c>
      <c r="E4" s="1" t="s">
        <v>57</v>
      </c>
      <c r="F4" s="1" t="s">
        <v>58</v>
      </c>
      <c r="G4" s="3">
        <v>44809</v>
      </c>
      <c r="H4" s="4">
        <v>14125.65</v>
      </c>
      <c r="I4" s="2">
        <v>0.24</v>
      </c>
      <c r="J4" s="4">
        <v>12801</v>
      </c>
      <c r="K4" s="4">
        <v>16466.400000000001</v>
      </c>
      <c r="L4" s="4">
        <v>8400</v>
      </c>
      <c r="M4" s="4">
        <v>16466.400000000001</v>
      </c>
      <c r="N4" s="4">
        <v>8131.05</v>
      </c>
      <c r="O4" s="4">
        <v>16466.400000000001</v>
      </c>
      <c r="P4" s="2">
        <v>217.7</v>
      </c>
      <c r="Q4" s="4">
        <v>16466.400000000001</v>
      </c>
      <c r="R4" s="4">
        <v>45890.879999999997</v>
      </c>
      <c r="S4" s="4">
        <v>45026.95</v>
      </c>
      <c r="T4" s="2">
        <v>1.06</v>
      </c>
      <c r="U4" s="2">
        <v>-4.2</v>
      </c>
      <c r="V4" s="2">
        <v>0.9</v>
      </c>
      <c r="W4" s="2">
        <v>3.83</v>
      </c>
      <c r="X4" s="2">
        <v>11.82</v>
      </c>
      <c r="Y4" s="2">
        <v>10.96</v>
      </c>
      <c r="Z4" s="2">
        <v>19</v>
      </c>
      <c r="AA4" s="2">
        <v>79.709999999999994</v>
      </c>
      <c r="AB4" s="2">
        <v>78.010000000000005</v>
      </c>
      <c r="AC4" s="2">
        <v>62.22</v>
      </c>
      <c r="AD4" s="2">
        <v>36.24</v>
      </c>
      <c r="AE4" s="2">
        <v>1.83</v>
      </c>
      <c r="AF4" s="2">
        <v>13.56</v>
      </c>
      <c r="AG4" s="2">
        <v>1.1299999999999999</v>
      </c>
      <c r="AH4" s="2">
        <v>52.71</v>
      </c>
      <c r="AI4" s="2">
        <v>12.1</v>
      </c>
      <c r="AJ4" s="2">
        <v>53.17</v>
      </c>
      <c r="AK4" s="2">
        <v>177.37</v>
      </c>
      <c r="AL4" s="2">
        <v>227.22</v>
      </c>
      <c r="AM4" s="2">
        <v>265.89999999999998</v>
      </c>
      <c r="AN4" s="2">
        <v>270.47000000000003</v>
      </c>
      <c r="AO4" s="2">
        <v>315</v>
      </c>
      <c r="AP4" s="20">
        <v>0.14000000000000001</v>
      </c>
      <c r="AQ4" s="2" t="b">
        <f t="shared" si="0"/>
        <v>0</v>
      </c>
      <c r="AR4" s="2" t="str">
        <f>IF(Table1[[#This Row],[3-Year Return]]&lt;0,"Negative","Positive")</f>
        <v>Positive</v>
      </c>
    </row>
    <row r="5" spans="1:44" ht="24" customHeight="1" x14ac:dyDescent="0.3">
      <c r="A5" s="19" t="s">
        <v>59</v>
      </c>
      <c r="B5" s="2">
        <v>500488</v>
      </c>
      <c r="C5" s="1" t="s">
        <v>60</v>
      </c>
      <c r="D5" s="1" t="s">
        <v>61</v>
      </c>
      <c r="E5" s="1" t="s">
        <v>47</v>
      </c>
      <c r="F5" s="1" t="s">
        <v>48</v>
      </c>
      <c r="G5" s="3">
        <v>44809</v>
      </c>
      <c r="H5" s="4">
        <v>18209</v>
      </c>
      <c r="I5" s="2">
        <v>-1.26</v>
      </c>
      <c r="J5" s="4">
        <v>15514</v>
      </c>
      <c r="K5" s="4">
        <v>23934.45</v>
      </c>
      <c r="L5" s="4">
        <v>9470</v>
      </c>
      <c r="M5" s="4">
        <v>23934.45</v>
      </c>
      <c r="N5" s="4">
        <v>4001</v>
      </c>
      <c r="O5" s="4">
        <v>23934.45</v>
      </c>
      <c r="P5" s="2">
        <v>220</v>
      </c>
      <c r="Q5" s="4">
        <v>23934.45</v>
      </c>
      <c r="R5" s="4">
        <v>38698.800000000003</v>
      </c>
      <c r="S5" s="4">
        <v>36476.35</v>
      </c>
      <c r="T5" s="2">
        <v>-1.98</v>
      </c>
      <c r="U5" s="2">
        <v>-10.8</v>
      </c>
      <c r="V5" s="2">
        <v>2.13</v>
      </c>
      <c r="W5" s="2">
        <v>-8.27</v>
      </c>
      <c r="X5" s="2">
        <v>24.18</v>
      </c>
      <c r="Y5" s="2">
        <v>33.82</v>
      </c>
      <c r="Z5" s="2">
        <v>27.47</v>
      </c>
      <c r="AA5" s="2">
        <v>47.86</v>
      </c>
      <c r="AB5" s="2">
        <v>48.75</v>
      </c>
      <c r="AC5" s="2">
        <v>12.98</v>
      </c>
      <c r="AD5" s="2">
        <v>13.12</v>
      </c>
      <c r="AE5" s="2">
        <v>3.32</v>
      </c>
      <c r="AF5" s="2">
        <v>1.81</v>
      </c>
      <c r="AG5" s="2">
        <v>1.51</v>
      </c>
      <c r="AH5" s="2">
        <v>30.98</v>
      </c>
      <c r="AI5" s="2">
        <v>7.73</v>
      </c>
      <c r="AJ5" s="2">
        <v>40.840000000000003</v>
      </c>
      <c r="AK5" s="2">
        <v>380.52</v>
      </c>
      <c r="AL5" s="4">
        <v>1403</v>
      </c>
      <c r="AM5" s="2">
        <v>445.96</v>
      </c>
      <c r="AN5" s="2">
        <v>446.9</v>
      </c>
      <c r="AO5" s="2">
        <v>275</v>
      </c>
      <c r="AP5" s="20">
        <v>0.24</v>
      </c>
      <c r="AQ5" s="2" t="str">
        <f t="shared" si="0"/>
        <v>Low Risk</v>
      </c>
      <c r="AR5" s="2" t="str">
        <f>IF(Table1[[#This Row],[3-Year Return]]&lt;0,"Negative","Positive")</f>
        <v>Positive</v>
      </c>
    </row>
    <row r="6" spans="1:44" ht="24" customHeight="1" x14ac:dyDescent="0.3">
      <c r="A6" s="19" t="s">
        <v>62</v>
      </c>
      <c r="B6" s="2">
        <v>500530</v>
      </c>
      <c r="C6" s="1" t="s">
        <v>63</v>
      </c>
      <c r="D6" s="1" t="s">
        <v>64</v>
      </c>
      <c r="E6" s="1" t="s">
        <v>65</v>
      </c>
      <c r="F6" s="1" t="s">
        <v>66</v>
      </c>
      <c r="G6" s="3">
        <v>44809</v>
      </c>
      <c r="H6" s="4">
        <v>17591.099999999999</v>
      </c>
      <c r="I6" s="2">
        <v>0.13</v>
      </c>
      <c r="J6" s="4">
        <v>12932.45</v>
      </c>
      <c r="K6" s="4">
        <v>19250</v>
      </c>
      <c r="L6" s="4">
        <v>7850</v>
      </c>
      <c r="M6" s="4">
        <v>19250</v>
      </c>
      <c r="N6" s="4">
        <v>7850</v>
      </c>
      <c r="O6" s="4">
        <v>22400</v>
      </c>
      <c r="P6" s="2">
        <v>140.5</v>
      </c>
      <c r="Q6" s="4">
        <v>27990</v>
      </c>
      <c r="R6" s="4">
        <v>51882.559999999998</v>
      </c>
      <c r="S6" s="4">
        <v>48919.9</v>
      </c>
      <c r="T6" s="2">
        <v>1.96</v>
      </c>
      <c r="U6" s="2">
        <v>0.17</v>
      </c>
      <c r="V6" s="2">
        <v>22.61</v>
      </c>
      <c r="W6" s="2">
        <v>22.93</v>
      </c>
      <c r="X6" s="2">
        <v>9.51</v>
      </c>
      <c r="Y6" s="2">
        <v>-4.78</v>
      </c>
      <c r="Z6" s="2">
        <v>7.52</v>
      </c>
      <c r="AA6" s="2">
        <v>40.1</v>
      </c>
      <c r="AB6" s="2">
        <v>39.97</v>
      </c>
      <c r="AC6" s="2">
        <v>4.7</v>
      </c>
      <c r="AD6" s="2">
        <v>4.8</v>
      </c>
      <c r="AE6" s="2">
        <v>4.05</v>
      </c>
      <c r="AF6" s="2">
        <v>-5.8</v>
      </c>
      <c r="AG6" s="2">
        <v>1.19</v>
      </c>
      <c r="AH6" s="2">
        <v>25.04</v>
      </c>
      <c r="AI6" s="2">
        <v>4.03</v>
      </c>
      <c r="AJ6" s="2">
        <v>192.66</v>
      </c>
      <c r="AK6" s="2">
        <v>438.11</v>
      </c>
      <c r="AL6" s="4">
        <v>3734.33</v>
      </c>
      <c r="AM6" s="2">
        <v>91.29</v>
      </c>
      <c r="AN6" s="2">
        <v>46.68</v>
      </c>
      <c r="AO6" s="2">
        <v>210</v>
      </c>
      <c r="AP6" s="20">
        <v>0.09</v>
      </c>
      <c r="AQ6" s="2" t="b">
        <f t="shared" si="0"/>
        <v>0</v>
      </c>
      <c r="AR6" s="2" t="str">
        <f>IF(Table1[[#This Row],[3-Year Return]]&lt;0,"Negative","Positive")</f>
        <v>Positive</v>
      </c>
    </row>
    <row r="7" spans="1:44" ht="24" customHeight="1" x14ac:dyDescent="0.3">
      <c r="A7" s="19" t="s">
        <v>67</v>
      </c>
      <c r="B7" s="2">
        <v>500790</v>
      </c>
      <c r="C7" s="1" t="s">
        <v>68</v>
      </c>
      <c r="D7" s="1" t="s">
        <v>69</v>
      </c>
      <c r="E7" s="1" t="s">
        <v>57</v>
      </c>
      <c r="F7" s="1" t="s">
        <v>70</v>
      </c>
      <c r="G7" s="3">
        <v>44809</v>
      </c>
      <c r="H7" s="4">
        <v>19259.7</v>
      </c>
      <c r="I7" s="2">
        <v>-1.54</v>
      </c>
      <c r="J7" s="4">
        <v>16000</v>
      </c>
      <c r="K7" s="4">
        <v>20609.150000000001</v>
      </c>
      <c r="L7" s="4">
        <v>12200</v>
      </c>
      <c r="M7" s="4">
        <v>20609.150000000001</v>
      </c>
      <c r="N7" s="4">
        <v>6800</v>
      </c>
      <c r="O7" s="4">
        <v>20609.150000000001</v>
      </c>
      <c r="P7" s="2">
        <v>285</v>
      </c>
      <c r="Q7" s="4">
        <v>20609.150000000001</v>
      </c>
      <c r="R7" s="4">
        <v>185733.31</v>
      </c>
      <c r="S7" s="4">
        <v>187823.55</v>
      </c>
      <c r="T7" s="2">
        <v>-1.37</v>
      </c>
      <c r="U7" s="2">
        <v>-2.97</v>
      </c>
      <c r="V7" s="2">
        <v>12.16</v>
      </c>
      <c r="W7" s="2">
        <v>-4.97</v>
      </c>
      <c r="X7" s="2">
        <v>15.56</v>
      </c>
      <c r="Y7" s="2">
        <v>22.91</v>
      </c>
      <c r="Z7" s="2">
        <v>15.34</v>
      </c>
      <c r="AA7" s="2">
        <v>87.86</v>
      </c>
      <c r="AB7" s="2">
        <v>76.489999999999995</v>
      </c>
      <c r="AC7" s="2">
        <v>79.78</v>
      </c>
      <c r="AD7" s="2">
        <v>57.59</v>
      </c>
      <c r="AE7" s="2">
        <v>1.81</v>
      </c>
      <c r="AF7" s="2">
        <v>5.8</v>
      </c>
      <c r="AG7" s="2">
        <v>1.04</v>
      </c>
      <c r="AH7" s="2">
        <v>51.32</v>
      </c>
      <c r="AI7" s="2">
        <v>11.96</v>
      </c>
      <c r="AJ7" s="2">
        <v>81.77</v>
      </c>
      <c r="AK7" s="2">
        <v>219.27</v>
      </c>
      <c r="AL7" s="2">
        <v>241.48</v>
      </c>
      <c r="AM7" s="2">
        <v>235.57</v>
      </c>
      <c r="AN7" s="2">
        <v>170.92</v>
      </c>
      <c r="AO7" s="2">
        <v>200</v>
      </c>
      <c r="AP7" s="20">
        <v>7.0000000000000007E-2</v>
      </c>
      <c r="AQ7" s="2" t="b">
        <f t="shared" si="0"/>
        <v>0</v>
      </c>
      <c r="AR7" s="2" t="str">
        <f>IF(Table1[[#This Row],[3-Year Return]]&lt;0,"Negative","Positive")</f>
        <v>Positive</v>
      </c>
    </row>
    <row r="8" spans="1:44" ht="24" customHeight="1" x14ac:dyDescent="0.3">
      <c r="A8" s="19" t="s">
        <v>71</v>
      </c>
      <c r="B8" s="2">
        <v>532466</v>
      </c>
      <c r="C8" s="1" t="s">
        <v>72</v>
      </c>
      <c r="D8" s="1" t="s">
        <v>73</v>
      </c>
      <c r="E8" s="1" t="s">
        <v>74</v>
      </c>
      <c r="F8" s="1" t="s">
        <v>75</v>
      </c>
      <c r="G8" s="3">
        <v>44809</v>
      </c>
      <c r="H8" s="4">
        <v>3123.55</v>
      </c>
      <c r="I8" s="2">
        <v>-0.77</v>
      </c>
      <c r="J8" s="4">
        <v>2950</v>
      </c>
      <c r="K8" s="4">
        <v>5145</v>
      </c>
      <c r="L8" s="4">
        <v>1506</v>
      </c>
      <c r="M8" s="4">
        <v>5145</v>
      </c>
      <c r="N8" s="4">
        <v>1506</v>
      </c>
      <c r="O8" s="4">
        <v>5145</v>
      </c>
      <c r="P8" s="2">
        <v>200.5</v>
      </c>
      <c r="Q8" s="4">
        <v>5145</v>
      </c>
      <c r="R8" s="4">
        <v>26928.3</v>
      </c>
      <c r="S8" s="4">
        <v>22062.31</v>
      </c>
      <c r="T8" s="2">
        <v>-3.27</v>
      </c>
      <c r="U8" s="2">
        <v>-5.91</v>
      </c>
      <c r="V8" s="2">
        <v>-4.88</v>
      </c>
      <c r="W8" s="2">
        <v>-34.229999999999997</v>
      </c>
      <c r="X8" s="2">
        <v>0.67</v>
      </c>
      <c r="Y8" s="2">
        <v>-2.7</v>
      </c>
      <c r="Z8" s="2">
        <v>0.52</v>
      </c>
      <c r="AA8" s="2">
        <v>14.51</v>
      </c>
      <c r="AB8" s="2">
        <v>18.97</v>
      </c>
      <c r="AC8" s="2">
        <v>3.62</v>
      </c>
      <c r="AD8" s="2">
        <v>5.0599999999999996</v>
      </c>
      <c r="AE8" s="2">
        <v>12.09</v>
      </c>
      <c r="AF8" s="2">
        <v>1.62</v>
      </c>
      <c r="AG8" s="2">
        <v>6.09</v>
      </c>
      <c r="AH8" s="2">
        <v>8.57</v>
      </c>
      <c r="AI8" s="2">
        <v>5.15</v>
      </c>
      <c r="AJ8" s="2">
        <v>14.51</v>
      </c>
      <c r="AK8" s="2">
        <v>214.95</v>
      </c>
      <c r="AL8" s="2">
        <v>860.93</v>
      </c>
      <c r="AM8" s="2">
        <v>215.22</v>
      </c>
      <c r="AN8" s="2">
        <v>221.51</v>
      </c>
      <c r="AO8" s="2">
        <v>190</v>
      </c>
      <c r="AP8" s="20">
        <v>0.39</v>
      </c>
      <c r="AQ8" s="2" t="b">
        <f t="shared" si="0"/>
        <v>0</v>
      </c>
      <c r="AR8" s="2" t="str">
        <f>IF(Table1[[#This Row],[3-Year Return]]&lt;0,"Negative","Positive")</f>
        <v>Positive</v>
      </c>
    </row>
    <row r="9" spans="1:44" ht="24" customHeight="1" x14ac:dyDescent="0.3">
      <c r="A9" s="19" t="s">
        <v>76</v>
      </c>
      <c r="B9" s="2">
        <v>506285</v>
      </c>
      <c r="C9" s="1" t="s">
        <v>77</v>
      </c>
      <c r="D9" s="1" t="s">
        <v>78</v>
      </c>
      <c r="E9" s="1" t="s">
        <v>79</v>
      </c>
      <c r="F9" s="1" t="s">
        <v>80</v>
      </c>
      <c r="G9" s="3">
        <v>44809</v>
      </c>
      <c r="H9" s="4">
        <v>5347.6</v>
      </c>
      <c r="I9" s="2">
        <v>-0.13</v>
      </c>
      <c r="J9" s="4">
        <v>4218.05</v>
      </c>
      <c r="K9" s="4">
        <v>5667.75</v>
      </c>
      <c r="L9" s="4">
        <v>2925</v>
      </c>
      <c r="M9" s="4">
        <v>6601.25</v>
      </c>
      <c r="N9" s="4">
        <v>2925</v>
      </c>
      <c r="O9" s="4">
        <v>6601.25</v>
      </c>
      <c r="P9" s="2">
        <v>34</v>
      </c>
      <c r="Q9" s="4">
        <v>6601.25</v>
      </c>
      <c r="R9" s="4">
        <v>24010.09</v>
      </c>
      <c r="S9" s="4">
        <v>23263.96</v>
      </c>
      <c r="T9" s="2">
        <v>0.21</v>
      </c>
      <c r="U9" s="2">
        <v>1.1499999999999999</v>
      </c>
      <c r="V9" s="2">
        <v>-0.22</v>
      </c>
      <c r="W9" s="2">
        <v>-2.4300000000000002</v>
      </c>
      <c r="X9" s="2">
        <v>19.64</v>
      </c>
      <c r="Y9" s="2">
        <v>5.53</v>
      </c>
      <c r="Z9" s="2">
        <v>18.260000000000002</v>
      </c>
      <c r="AA9" s="2">
        <v>34.590000000000003</v>
      </c>
      <c r="AB9" s="2">
        <v>49.91</v>
      </c>
      <c r="AC9" s="2">
        <v>8.49</v>
      </c>
      <c r="AD9" s="2">
        <v>7.91</v>
      </c>
      <c r="AE9" s="2">
        <v>3.96</v>
      </c>
      <c r="AF9" s="2">
        <v>1.67</v>
      </c>
      <c r="AG9" s="2">
        <v>2.81</v>
      </c>
      <c r="AH9" s="2">
        <v>24.8</v>
      </c>
      <c r="AI9" s="2">
        <v>4.82</v>
      </c>
      <c r="AJ9" s="2">
        <v>111.42</v>
      </c>
      <c r="AK9" s="2">
        <v>154.47</v>
      </c>
      <c r="AL9" s="2">
        <v>629.02</v>
      </c>
      <c r="AM9" s="2">
        <v>48</v>
      </c>
      <c r="AN9" s="2">
        <v>55.28</v>
      </c>
      <c r="AO9" s="2">
        <v>150</v>
      </c>
      <c r="AP9" s="20">
        <v>0.06</v>
      </c>
      <c r="AQ9" s="2" t="b">
        <f t="shared" si="0"/>
        <v>0</v>
      </c>
      <c r="AR9" s="2" t="str">
        <f>IF(Table1[[#This Row],[3-Year Return]]&lt;0,"Negative","Positive")</f>
        <v>Positive</v>
      </c>
    </row>
    <row r="10" spans="1:44" ht="24" customHeight="1" x14ac:dyDescent="0.3">
      <c r="A10" s="19" t="s">
        <v>81</v>
      </c>
      <c r="B10" s="2">
        <v>500290</v>
      </c>
      <c r="C10" s="1" t="s">
        <v>82</v>
      </c>
      <c r="D10" s="1" t="s">
        <v>83</v>
      </c>
      <c r="E10" s="1" t="s">
        <v>65</v>
      </c>
      <c r="F10" s="1" t="s">
        <v>84</v>
      </c>
      <c r="G10" s="3">
        <v>44809</v>
      </c>
      <c r="H10" s="4">
        <v>84254.05</v>
      </c>
      <c r="I10" s="2">
        <v>-0.12</v>
      </c>
      <c r="J10" s="4">
        <v>63000</v>
      </c>
      <c r="K10" s="4">
        <v>89499.9</v>
      </c>
      <c r="L10" s="4">
        <v>49915.1</v>
      </c>
      <c r="M10" s="4">
        <v>98599.95</v>
      </c>
      <c r="N10" s="4">
        <v>49915.1</v>
      </c>
      <c r="O10" s="4">
        <v>98599.95</v>
      </c>
      <c r="P10" s="2">
        <v>401</v>
      </c>
      <c r="Q10" s="4">
        <v>98599.95</v>
      </c>
      <c r="R10" s="4">
        <v>35733.35</v>
      </c>
      <c r="S10" s="4">
        <v>35909.06</v>
      </c>
      <c r="T10" s="2">
        <v>-1.19</v>
      </c>
      <c r="U10" s="2">
        <v>-5.0199999999999996</v>
      </c>
      <c r="V10" s="2">
        <v>10.19</v>
      </c>
      <c r="W10" s="2">
        <v>2.25</v>
      </c>
      <c r="X10" s="2">
        <v>13.46</v>
      </c>
      <c r="Y10" s="2">
        <v>5.57</v>
      </c>
      <c r="Z10" s="2">
        <v>23.65</v>
      </c>
      <c r="AA10" s="2">
        <v>56.92</v>
      </c>
      <c r="AB10" s="2">
        <v>24.76</v>
      </c>
      <c r="AC10" s="2">
        <v>2.52</v>
      </c>
      <c r="AD10" s="2">
        <v>2.48</v>
      </c>
      <c r="AE10" s="2">
        <v>3.81</v>
      </c>
      <c r="AF10" s="2">
        <v>-3.86</v>
      </c>
      <c r="AG10" s="2">
        <v>0.18</v>
      </c>
      <c r="AH10" s="2">
        <v>15.57</v>
      </c>
      <c r="AI10" s="2">
        <v>1.72</v>
      </c>
      <c r="AJ10" s="2">
        <v>-61.82</v>
      </c>
      <c r="AK10" s="4">
        <v>1478.99</v>
      </c>
      <c r="AL10" s="4">
        <v>33376.26</v>
      </c>
      <c r="AM10" s="4">
        <v>-1363.28</v>
      </c>
      <c r="AN10" s="4">
        <v>-5522.36</v>
      </c>
      <c r="AO10" s="2">
        <v>150</v>
      </c>
      <c r="AP10" s="20">
        <v>0.06</v>
      </c>
      <c r="AQ10" s="2" t="str">
        <f t="shared" si="0"/>
        <v>Low Risk</v>
      </c>
      <c r="AR10" s="2" t="str">
        <f>IF(Table1[[#This Row],[3-Year Return]]&lt;0,"Negative","Positive")</f>
        <v>Positive</v>
      </c>
    </row>
    <row r="11" spans="1:44" ht="24" customHeight="1" x14ac:dyDescent="0.3">
      <c r="A11" s="19" t="s">
        <v>85</v>
      </c>
      <c r="B11" s="2">
        <v>532977</v>
      </c>
      <c r="C11" s="1" t="s">
        <v>86</v>
      </c>
      <c r="D11" s="1" t="s">
        <v>87</v>
      </c>
      <c r="E11" s="1" t="s">
        <v>65</v>
      </c>
      <c r="F11" s="1" t="s">
        <v>88</v>
      </c>
      <c r="G11" s="3">
        <v>44809</v>
      </c>
      <c r="H11" s="4">
        <v>3956.65</v>
      </c>
      <c r="I11" s="2">
        <v>-1.84</v>
      </c>
      <c r="J11" s="4">
        <v>3027.05</v>
      </c>
      <c r="K11" s="4">
        <v>4131.75</v>
      </c>
      <c r="L11" s="4">
        <v>1788.65</v>
      </c>
      <c r="M11" s="4">
        <v>4361.3999999999996</v>
      </c>
      <c r="N11" s="4">
        <v>1788.65</v>
      </c>
      <c r="O11" s="4">
        <v>4361.3999999999996</v>
      </c>
      <c r="P11" s="2">
        <v>131</v>
      </c>
      <c r="Q11" s="4">
        <v>4361.3999999999996</v>
      </c>
      <c r="R11" s="4">
        <v>112890.78</v>
      </c>
      <c r="S11" s="4">
        <v>109302.81</v>
      </c>
      <c r="T11" s="2">
        <v>-2.41</v>
      </c>
      <c r="U11" s="2">
        <v>-1.37</v>
      </c>
      <c r="V11" s="2">
        <v>7.73</v>
      </c>
      <c r="W11" s="2">
        <v>5.3</v>
      </c>
      <c r="X11" s="2">
        <v>13.09</v>
      </c>
      <c r="Y11" s="2">
        <v>6.3</v>
      </c>
      <c r="Z11" s="2">
        <v>9.16</v>
      </c>
      <c r="AA11" s="2">
        <v>18.329999999999998</v>
      </c>
      <c r="AB11" s="2">
        <v>18.12</v>
      </c>
      <c r="AC11" s="2">
        <v>3.64</v>
      </c>
      <c r="AD11" s="2">
        <v>3.83</v>
      </c>
      <c r="AE11" s="2">
        <v>7.19</v>
      </c>
      <c r="AF11" s="2">
        <v>1.96</v>
      </c>
      <c r="AG11" s="2">
        <v>3.54</v>
      </c>
      <c r="AH11" s="2">
        <v>16.329999999999998</v>
      </c>
      <c r="AI11" s="2">
        <v>3.45</v>
      </c>
      <c r="AJ11" s="2">
        <v>26.9</v>
      </c>
      <c r="AK11" s="2">
        <v>215.73</v>
      </c>
      <c r="AL11" s="4">
        <v>1086.49</v>
      </c>
      <c r="AM11" s="2">
        <v>145.05000000000001</v>
      </c>
      <c r="AN11" s="2">
        <v>204.04</v>
      </c>
      <c r="AO11" s="2">
        <v>140</v>
      </c>
      <c r="AP11" s="20">
        <v>0.04</v>
      </c>
      <c r="AQ11" s="2" t="b">
        <f t="shared" si="0"/>
        <v>0</v>
      </c>
      <c r="AR11" s="2" t="str">
        <f>IF(Table1[[#This Row],[3-Year Return]]&lt;0,"Negative","Positive")</f>
        <v>Positive</v>
      </c>
    </row>
    <row r="12" spans="1:44" ht="24" customHeight="1" x14ac:dyDescent="0.3">
      <c r="A12" s="19" t="s">
        <v>89</v>
      </c>
      <c r="B12" s="2">
        <v>509966</v>
      </c>
      <c r="C12" s="1" t="s">
        <v>90</v>
      </c>
      <c r="D12" s="1" t="s">
        <v>91</v>
      </c>
      <c r="E12" s="1" t="s">
        <v>57</v>
      </c>
      <c r="F12" s="1" t="s">
        <v>92</v>
      </c>
      <c r="G12" s="3">
        <v>44809</v>
      </c>
      <c r="H12" s="4">
        <v>3199.85</v>
      </c>
      <c r="I12" s="2">
        <v>-1.28</v>
      </c>
      <c r="J12" s="4">
        <v>2794</v>
      </c>
      <c r="K12" s="4">
        <v>3895</v>
      </c>
      <c r="L12" s="4">
        <v>2536.0500000000002</v>
      </c>
      <c r="M12" s="4">
        <v>4856.45</v>
      </c>
      <c r="N12" s="4">
        <v>2470</v>
      </c>
      <c r="O12" s="4">
        <v>4856.45</v>
      </c>
      <c r="P12" s="2">
        <v>49.7</v>
      </c>
      <c r="Q12" s="4">
        <v>4856.45</v>
      </c>
      <c r="R12" s="4">
        <v>4944.2700000000004</v>
      </c>
      <c r="S12" s="4">
        <v>4210.3599999999997</v>
      </c>
      <c r="T12" s="2">
        <v>0.39</v>
      </c>
      <c r="U12" s="2">
        <v>-7.29</v>
      </c>
      <c r="V12" s="2">
        <v>0.12</v>
      </c>
      <c r="W12" s="2">
        <v>-5.0199999999999996</v>
      </c>
      <c r="X12" s="2">
        <v>-2.86</v>
      </c>
      <c r="Y12" s="2">
        <v>3.22</v>
      </c>
      <c r="Z12" s="2">
        <v>6.63</v>
      </c>
      <c r="AA12" s="2">
        <v>14.67</v>
      </c>
      <c r="AB12" s="2">
        <v>18.28</v>
      </c>
      <c r="AC12" s="2">
        <v>4.26</v>
      </c>
      <c r="AD12" s="2">
        <v>6.89</v>
      </c>
      <c r="AE12" s="2">
        <v>12</v>
      </c>
      <c r="AF12" s="2">
        <v>0.82</v>
      </c>
      <c r="AG12" s="2">
        <v>4.37</v>
      </c>
      <c r="AH12" s="2">
        <v>8.75</v>
      </c>
      <c r="AI12" s="2">
        <v>3.1</v>
      </c>
      <c r="AJ12" s="2">
        <v>17.84</v>
      </c>
      <c r="AK12" s="2">
        <v>218.19</v>
      </c>
      <c r="AL12" s="2">
        <v>751.49</v>
      </c>
      <c r="AM12" s="2">
        <v>179.52</v>
      </c>
      <c r="AN12" s="2">
        <v>175.32</v>
      </c>
      <c r="AO12" s="2">
        <v>140</v>
      </c>
      <c r="AP12" s="20">
        <v>0.18</v>
      </c>
      <c r="AQ12" s="2" t="b">
        <f t="shared" si="0"/>
        <v>0</v>
      </c>
      <c r="AR12" s="2" t="str">
        <f>IF(Table1[[#This Row],[3-Year Return]]&lt;0,"Negative","Positive")</f>
        <v>Negative</v>
      </c>
    </row>
    <row r="13" spans="1:44" ht="24" customHeight="1" x14ac:dyDescent="0.3">
      <c r="A13" s="19" t="s">
        <v>93</v>
      </c>
      <c r="B13" s="2">
        <v>500126</v>
      </c>
      <c r="C13" s="1" t="s">
        <v>94</v>
      </c>
      <c r="D13" s="1" t="s">
        <v>95</v>
      </c>
      <c r="E13" s="1" t="s">
        <v>47</v>
      </c>
      <c r="F13" s="1" t="s">
        <v>48</v>
      </c>
      <c r="G13" s="3">
        <v>44809</v>
      </c>
      <c r="H13" s="4">
        <v>4274.1499999999996</v>
      </c>
      <c r="I13" s="2">
        <v>1.4</v>
      </c>
      <c r="J13" s="4">
        <v>3901.05</v>
      </c>
      <c r="K13" s="4">
        <v>5851.75</v>
      </c>
      <c r="L13" s="4">
        <v>2891.45</v>
      </c>
      <c r="M13" s="4">
        <v>7500</v>
      </c>
      <c r="N13" s="4">
        <v>1001</v>
      </c>
      <c r="O13" s="4">
        <v>7500</v>
      </c>
      <c r="P13" s="2">
        <v>214.85</v>
      </c>
      <c r="Q13" s="4">
        <v>7500</v>
      </c>
      <c r="R13" s="4">
        <v>7083.79</v>
      </c>
      <c r="S13" s="4">
        <v>6533.46</v>
      </c>
      <c r="T13" s="2">
        <v>1.38</v>
      </c>
      <c r="U13" s="2">
        <v>-3.62</v>
      </c>
      <c r="V13" s="2">
        <v>-1.1399999999999999</v>
      </c>
      <c r="W13" s="2">
        <v>-20.14</v>
      </c>
      <c r="X13" s="2">
        <v>1.93</v>
      </c>
      <c r="Y13" s="2">
        <v>28.61</v>
      </c>
      <c r="Z13" s="2">
        <v>20.93</v>
      </c>
      <c r="AA13" s="2">
        <v>36.799999999999997</v>
      </c>
      <c r="AB13" s="2">
        <v>47.63</v>
      </c>
      <c r="AC13" s="2">
        <v>11.49</v>
      </c>
      <c r="AD13" s="2">
        <v>9.16</v>
      </c>
      <c r="AE13" s="2">
        <v>4.04</v>
      </c>
      <c r="AF13" s="2">
        <v>2</v>
      </c>
      <c r="AG13" s="2">
        <v>1.23</v>
      </c>
      <c r="AH13" s="2">
        <v>23.26</v>
      </c>
      <c r="AI13" s="2">
        <v>6.36</v>
      </c>
      <c r="AJ13" s="2">
        <v>28.65</v>
      </c>
      <c r="AK13" s="2">
        <v>115.98</v>
      </c>
      <c r="AL13" s="2">
        <v>371.39</v>
      </c>
      <c r="AM13" s="2">
        <v>148.94999999999999</v>
      </c>
      <c r="AN13" s="2">
        <v>124.58</v>
      </c>
      <c r="AO13" s="2">
        <v>130</v>
      </c>
      <c r="AP13" s="20">
        <v>0.27</v>
      </c>
      <c r="AQ13" s="2" t="b">
        <f t="shared" si="0"/>
        <v>0</v>
      </c>
      <c r="AR13" s="2" t="str">
        <f>IF(Table1[[#This Row],[3-Year Return]]&lt;0,"Negative","Positive")</f>
        <v>Positive</v>
      </c>
    </row>
    <row r="14" spans="1:44" ht="24" customHeight="1" x14ac:dyDescent="0.3">
      <c r="A14" s="19" t="s">
        <v>96</v>
      </c>
      <c r="B14" s="2">
        <v>507815</v>
      </c>
      <c r="C14" s="1" t="s">
        <v>97</v>
      </c>
      <c r="D14" s="1" t="s">
        <v>98</v>
      </c>
      <c r="E14" s="1" t="s">
        <v>57</v>
      </c>
      <c r="F14" s="1" t="s">
        <v>58</v>
      </c>
      <c r="G14" s="3">
        <v>44809</v>
      </c>
      <c r="H14" s="4">
        <v>5377.25</v>
      </c>
      <c r="I14" s="2">
        <v>-1.17</v>
      </c>
      <c r="J14" s="4">
        <v>4748</v>
      </c>
      <c r="K14" s="4">
        <v>6275</v>
      </c>
      <c r="L14" s="4">
        <v>4420</v>
      </c>
      <c r="M14" s="4">
        <v>8200</v>
      </c>
      <c r="N14" s="4">
        <v>4420</v>
      </c>
      <c r="O14" s="4">
        <v>8200</v>
      </c>
      <c r="P14" s="2">
        <v>210.05</v>
      </c>
      <c r="Q14" s="4">
        <v>8200</v>
      </c>
      <c r="R14" s="4">
        <v>17553.98</v>
      </c>
      <c r="S14" s="4">
        <v>17600.28</v>
      </c>
      <c r="T14" s="2">
        <v>-1.04</v>
      </c>
      <c r="U14" s="2">
        <v>6.7</v>
      </c>
      <c r="V14" s="2">
        <v>9.82</v>
      </c>
      <c r="W14" s="2">
        <v>-7.66</v>
      </c>
      <c r="X14" s="2">
        <v>-9.39</v>
      </c>
      <c r="Y14" s="2">
        <v>0.21</v>
      </c>
      <c r="Z14" s="2">
        <v>9.33</v>
      </c>
      <c r="AA14" s="2">
        <v>60.67</v>
      </c>
      <c r="AB14" s="2">
        <v>75.2</v>
      </c>
      <c r="AC14" s="2">
        <v>20.38</v>
      </c>
      <c r="AD14" s="2">
        <v>23.57</v>
      </c>
      <c r="AE14" s="2">
        <v>2.4700000000000002</v>
      </c>
      <c r="AF14" s="2">
        <v>22.36</v>
      </c>
      <c r="AG14" s="2">
        <v>1.28</v>
      </c>
      <c r="AH14" s="2">
        <v>35.9</v>
      </c>
      <c r="AI14" s="2">
        <v>7.78</v>
      </c>
      <c r="AJ14" s="2">
        <v>39.61</v>
      </c>
      <c r="AK14" s="2">
        <v>88.79</v>
      </c>
      <c r="AL14" s="2">
        <v>264.29000000000002</v>
      </c>
      <c r="AM14" s="2">
        <v>135.97999999999999</v>
      </c>
      <c r="AN14" s="2">
        <v>104.4</v>
      </c>
      <c r="AO14" s="2">
        <v>119</v>
      </c>
      <c r="AP14" s="20">
        <v>0.14000000000000001</v>
      </c>
      <c r="AQ14" s="2" t="b">
        <f t="shared" si="0"/>
        <v>0</v>
      </c>
      <c r="AR14" s="2" t="str">
        <f>IF(Table1[[#This Row],[3-Year Return]]&lt;0,"Negative","Positive")</f>
        <v>Negative</v>
      </c>
    </row>
    <row r="15" spans="1:44" ht="24" customHeight="1" x14ac:dyDescent="0.3">
      <c r="A15" s="19" t="s">
        <v>99</v>
      </c>
      <c r="B15" s="2">
        <v>500490</v>
      </c>
      <c r="C15" s="1" t="s">
        <v>100</v>
      </c>
      <c r="D15" s="1" t="s">
        <v>101</v>
      </c>
      <c r="E15" s="1" t="s">
        <v>102</v>
      </c>
      <c r="F15" s="1" t="s">
        <v>103</v>
      </c>
      <c r="G15" s="3">
        <v>44809</v>
      </c>
      <c r="H15" s="4">
        <v>5672.75</v>
      </c>
      <c r="I15" s="2">
        <v>0.4</v>
      </c>
      <c r="J15" s="4">
        <v>4231.25</v>
      </c>
      <c r="K15" s="4">
        <v>6598</v>
      </c>
      <c r="L15" s="4">
        <v>1460.15</v>
      </c>
      <c r="M15" s="4">
        <v>6598</v>
      </c>
      <c r="N15" s="4">
        <v>1460.15</v>
      </c>
      <c r="O15" s="4">
        <v>6598</v>
      </c>
      <c r="P15" s="2">
        <v>208</v>
      </c>
      <c r="Q15" s="4">
        <v>6598</v>
      </c>
      <c r="R15" s="4">
        <v>63134.03</v>
      </c>
      <c r="S15" s="4">
        <v>62495.99</v>
      </c>
      <c r="T15" s="2">
        <v>4.79</v>
      </c>
      <c r="U15" s="2">
        <v>6.13</v>
      </c>
      <c r="V15" s="2">
        <v>13.6</v>
      </c>
      <c r="W15" s="2">
        <v>30.3</v>
      </c>
      <c r="X15" s="2">
        <v>19.739999999999998</v>
      </c>
      <c r="Y15" s="2">
        <v>14.8</v>
      </c>
      <c r="Z15" s="2">
        <v>22.38</v>
      </c>
      <c r="AA15" s="2">
        <v>14.88</v>
      </c>
      <c r="AB15" s="2">
        <v>11.78</v>
      </c>
      <c r="AC15" s="2">
        <v>1.47</v>
      </c>
      <c r="AD15" s="2">
        <v>1.35</v>
      </c>
      <c r="AE15" s="2">
        <v>0.66</v>
      </c>
      <c r="AF15" s="2">
        <v>-1.1399999999999999</v>
      </c>
      <c r="AG15" s="2">
        <v>2.0299999999999998</v>
      </c>
      <c r="AH15" s="2">
        <v>176.36</v>
      </c>
      <c r="AI15" s="2">
        <v>163.59</v>
      </c>
      <c r="AJ15" s="2">
        <v>39.22</v>
      </c>
      <c r="AK15" s="2">
        <v>381.55</v>
      </c>
      <c r="AL15" s="4">
        <v>3853.51</v>
      </c>
      <c r="AM15" s="2">
        <v>144.63999999999999</v>
      </c>
      <c r="AN15" s="2">
        <v>29.02</v>
      </c>
      <c r="AO15" s="2">
        <v>115</v>
      </c>
      <c r="AP15" s="20">
        <v>0.14000000000000001</v>
      </c>
      <c r="AQ15" s="2" t="str">
        <f t="shared" si="0"/>
        <v>Low Risk</v>
      </c>
      <c r="AR15" s="2" t="str">
        <f>IF(Table1[[#This Row],[3-Year Return]]&lt;0,"Negative","Positive")</f>
        <v>Positive</v>
      </c>
    </row>
    <row r="16" spans="1:44" ht="24" customHeight="1" x14ac:dyDescent="0.3">
      <c r="A16" s="19" t="s">
        <v>104</v>
      </c>
      <c r="B16" s="2">
        <v>500182</v>
      </c>
      <c r="C16" s="1" t="s">
        <v>105</v>
      </c>
      <c r="D16" s="1" t="s">
        <v>106</v>
      </c>
      <c r="E16" s="1" t="s">
        <v>65</v>
      </c>
      <c r="F16" s="1" t="s">
        <v>88</v>
      </c>
      <c r="G16" s="3">
        <v>44809</v>
      </c>
      <c r="H16" s="4">
        <v>2842.05</v>
      </c>
      <c r="I16" s="2">
        <v>0.6</v>
      </c>
      <c r="J16" s="4">
        <v>2146.85</v>
      </c>
      <c r="K16" s="4">
        <v>2954.45</v>
      </c>
      <c r="L16" s="4">
        <v>1475</v>
      </c>
      <c r="M16" s="4">
        <v>3629.05</v>
      </c>
      <c r="N16" s="4">
        <v>1475</v>
      </c>
      <c r="O16" s="4">
        <v>4025</v>
      </c>
      <c r="P16" s="2">
        <v>115.05</v>
      </c>
      <c r="Q16" s="4">
        <v>4200</v>
      </c>
      <c r="R16" s="4">
        <v>56790.48</v>
      </c>
      <c r="S16" s="4">
        <v>50633.21</v>
      </c>
      <c r="T16" s="2">
        <v>0.54</v>
      </c>
      <c r="U16" s="2">
        <v>1.25</v>
      </c>
      <c r="V16" s="2">
        <v>10</v>
      </c>
      <c r="W16" s="2">
        <v>1.52</v>
      </c>
      <c r="X16" s="2">
        <v>3.46</v>
      </c>
      <c r="Y16" s="2">
        <v>-6.51</v>
      </c>
      <c r="Z16" s="2">
        <v>4.63</v>
      </c>
      <c r="AA16" s="2">
        <v>21.41</v>
      </c>
      <c r="AB16" s="2">
        <v>17.95</v>
      </c>
      <c r="AC16" s="2">
        <v>3.45</v>
      </c>
      <c r="AD16" s="2">
        <v>3.81</v>
      </c>
      <c r="AE16" s="2">
        <v>8.06</v>
      </c>
      <c r="AF16" s="2">
        <v>-4.4800000000000004</v>
      </c>
      <c r="AG16" s="2">
        <v>3.34</v>
      </c>
      <c r="AH16" s="2">
        <v>11.69</v>
      </c>
      <c r="AI16" s="2">
        <v>1.75</v>
      </c>
      <c r="AJ16" s="2">
        <v>27</v>
      </c>
      <c r="AK16" s="2">
        <v>132.68</v>
      </c>
      <c r="AL16" s="2">
        <v>822.18</v>
      </c>
      <c r="AM16" s="2">
        <v>105.29</v>
      </c>
      <c r="AN16" s="2">
        <v>99.07</v>
      </c>
      <c r="AO16" s="2">
        <v>95</v>
      </c>
      <c r="AP16" s="20">
        <v>0.04</v>
      </c>
      <c r="AQ16" s="2" t="b">
        <f t="shared" si="0"/>
        <v>0</v>
      </c>
      <c r="AR16" s="2" t="str">
        <f>IF(Table1[[#This Row],[3-Year Return]]&lt;0,"Negative","Positive")</f>
        <v>Positive</v>
      </c>
    </row>
    <row r="17" spans="1:44" ht="24" customHeight="1" x14ac:dyDescent="0.3">
      <c r="A17" s="19" t="s">
        <v>107</v>
      </c>
      <c r="B17" s="2">
        <v>500660</v>
      </c>
      <c r="C17" s="1" t="s">
        <v>108</v>
      </c>
      <c r="D17" s="1" t="s">
        <v>109</v>
      </c>
      <c r="E17" s="1" t="s">
        <v>47</v>
      </c>
      <c r="F17" s="1" t="s">
        <v>48</v>
      </c>
      <c r="G17" s="3">
        <v>44809</v>
      </c>
      <c r="H17" s="4">
        <v>1440.15</v>
      </c>
      <c r="I17" s="2">
        <v>0.45</v>
      </c>
      <c r="J17" s="4">
        <v>1372.05</v>
      </c>
      <c r="K17" s="4">
        <v>1918.75</v>
      </c>
      <c r="L17" s="2">
        <v>962.65</v>
      </c>
      <c r="M17" s="4">
        <v>1918.75</v>
      </c>
      <c r="N17" s="2">
        <v>962.65</v>
      </c>
      <c r="O17" s="4">
        <v>1918.75</v>
      </c>
      <c r="P17" s="2">
        <v>48.05</v>
      </c>
      <c r="Q17" s="4">
        <v>1936</v>
      </c>
      <c r="R17" s="4">
        <v>24397.01</v>
      </c>
      <c r="S17" s="4">
        <v>21464.75</v>
      </c>
      <c r="T17" s="2">
        <v>-2.06</v>
      </c>
      <c r="U17" s="2">
        <v>3.19</v>
      </c>
      <c r="V17" s="2">
        <v>-4.01</v>
      </c>
      <c r="W17" s="2">
        <v>-4.71</v>
      </c>
      <c r="X17" s="2">
        <v>4.8</v>
      </c>
      <c r="Y17" s="2">
        <v>3.46</v>
      </c>
      <c r="Z17" s="2">
        <v>3.21</v>
      </c>
      <c r="AA17" s="2">
        <v>14.42</v>
      </c>
      <c r="AB17" s="2">
        <v>57.79</v>
      </c>
      <c r="AC17" s="2">
        <v>8.7799999999999994</v>
      </c>
      <c r="AD17" s="2">
        <v>12.7</v>
      </c>
      <c r="AE17" s="2">
        <v>4.0599999999999996</v>
      </c>
      <c r="AF17" s="2">
        <v>5.81</v>
      </c>
      <c r="AG17" s="2">
        <v>6.25</v>
      </c>
      <c r="AH17" s="2">
        <v>24.67</v>
      </c>
      <c r="AI17" s="2">
        <v>7.22</v>
      </c>
      <c r="AJ17" s="2">
        <v>30.09</v>
      </c>
      <c r="AK17" s="2">
        <v>99.93</v>
      </c>
      <c r="AL17" s="2">
        <v>164.05</v>
      </c>
      <c r="AM17" s="2">
        <v>47.86</v>
      </c>
      <c r="AN17" s="2">
        <v>31.56</v>
      </c>
      <c r="AO17" s="2">
        <v>90</v>
      </c>
      <c r="AP17" s="20">
        <v>0.25</v>
      </c>
      <c r="AQ17" s="2" t="b">
        <f t="shared" si="0"/>
        <v>0</v>
      </c>
      <c r="AR17" s="2" t="str">
        <f>IF(Table1[[#This Row],[3-Year Return]]&lt;0,"Negative","Positive")</f>
        <v>Positive</v>
      </c>
    </row>
    <row r="18" spans="1:44" ht="24" customHeight="1" x14ac:dyDescent="0.3">
      <c r="A18" s="19" t="s">
        <v>110</v>
      </c>
      <c r="B18" s="2">
        <v>517174</v>
      </c>
      <c r="C18" s="1" t="s">
        <v>111</v>
      </c>
      <c r="D18" s="1" t="s">
        <v>112</v>
      </c>
      <c r="E18" s="1" t="s">
        <v>113</v>
      </c>
      <c r="F18" s="1" t="s">
        <v>114</v>
      </c>
      <c r="G18" s="3">
        <v>44809</v>
      </c>
      <c r="H18" s="4">
        <v>41954.05</v>
      </c>
      <c r="I18" s="2">
        <v>-0.59</v>
      </c>
      <c r="J18" s="4">
        <v>30185.35</v>
      </c>
      <c r="K18" s="4">
        <v>47400</v>
      </c>
      <c r="L18" s="4">
        <v>20142</v>
      </c>
      <c r="M18" s="4">
        <v>49990</v>
      </c>
      <c r="N18" s="4">
        <v>13300</v>
      </c>
      <c r="O18" s="4">
        <v>49990</v>
      </c>
      <c r="P18" s="2">
        <v>90</v>
      </c>
      <c r="Q18" s="4">
        <v>49990</v>
      </c>
      <c r="R18" s="4">
        <v>37048.68</v>
      </c>
      <c r="S18" s="4">
        <v>35295.15</v>
      </c>
      <c r="T18" s="2">
        <v>-1.87</v>
      </c>
      <c r="U18" s="2">
        <v>1.45</v>
      </c>
      <c r="V18" s="2">
        <v>31.25</v>
      </c>
      <c r="W18" s="2">
        <v>4.46</v>
      </c>
      <c r="X18" s="2">
        <v>19.489999999999998</v>
      </c>
      <c r="Y18" s="2">
        <v>25.54</v>
      </c>
      <c r="Z18" s="2">
        <v>33.020000000000003</v>
      </c>
      <c r="AA18" s="2">
        <v>105.98</v>
      </c>
      <c r="AB18" s="2">
        <v>66.260000000000005</v>
      </c>
      <c r="AC18" s="2">
        <v>12.65</v>
      </c>
      <c r="AD18" s="2">
        <v>12.55</v>
      </c>
      <c r="AE18" s="2">
        <v>1.62</v>
      </c>
      <c r="AF18" s="2">
        <v>7.93</v>
      </c>
      <c r="AG18" s="2">
        <v>0.21</v>
      </c>
      <c r="AH18" s="2">
        <v>66.819999999999993</v>
      </c>
      <c r="AI18" s="2">
        <v>12.14</v>
      </c>
      <c r="AJ18" s="2">
        <v>140.56</v>
      </c>
      <c r="AK18" s="2">
        <v>395.37</v>
      </c>
      <c r="AL18" s="4">
        <v>3313.31</v>
      </c>
      <c r="AM18" s="2">
        <v>298.17</v>
      </c>
      <c r="AN18" s="2">
        <v>384.59</v>
      </c>
      <c r="AO18" s="2">
        <v>90</v>
      </c>
      <c r="AP18" s="20">
        <v>0.11</v>
      </c>
      <c r="AQ18" s="2" t="str">
        <f t="shared" si="0"/>
        <v>Low Risk</v>
      </c>
      <c r="AR18" s="2" t="str">
        <f>IF(Table1[[#This Row],[3-Year Return]]&lt;0,"Negative","Positive")</f>
        <v>Positive</v>
      </c>
    </row>
    <row r="19" spans="1:44" ht="24" customHeight="1" x14ac:dyDescent="0.3">
      <c r="A19" s="19" t="s">
        <v>115</v>
      </c>
      <c r="B19" s="2">
        <v>500387</v>
      </c>
      <c r="C19" s="1" t="s">
        <v>116</v>
      </c>
      <c r="D19" s="1" t="s">
        <v>117</v>
      </c>
      <c r="E19" s="1" t="s">
        <v>118</v>
      </c>
      <c r="F19" s="1" t="s">
        <v>119</v>
      </c>
      <c r="G19" s="3">
        <v>44809</v>
      </c>
      <c r="H19" s="4">
        <v>21293.65</v>
      </c>
      <c r="I19" s="2">
        <v>0.97</v>
      </c>
      <c r="J19" s="4">
        <v>17865.2</v>
      </c>
      <c r="K19" s="4">
        <v>31469.95</v>
      </c>
      <c r="L19" s="4">
        <v>15410</v>
      </c>
      <c r="M19" s="4">
        <v>32050</v>
      </c>
      <c r="N19" s="4">
        <v>13100</v>
      </c>
      <c r="O19" s="4">
        <v>32050</v>
      </c>
      <c r="P19" s="2">
        <v>20</v>
      </c>
      <c r="Q19" s="4">
        <v>32050</v>
      </c>
      <c r="R19" s="4">
        <v>76829.08</v>
      </c>
      <c r="S19" s="4">
        <v>74271.600000000006</v>
      </c>
      <c r="T19" s="2">
        <v>-3.64</v>
      </c>
      <c r="U19" s="2">
        <v>2.93</v>
      </c>
      <c r="V19" s="2">
        <v>3.18</v>
      </c>
      <c r="W19" s="2">
        <v>-30.05</v>
      </c>
      <c r="X19" s="2">
        <v>6.33</v>
      </c>
      <c r="Y19" s="2">
        <v>3.57</v>
      </c>
      <c r="Z19" s="2">
        <v>20.38</v>
      </c>
      <c r="AA19" s="2">
        <v>38.880000000000003</v>
      </c>
      <c r="AB19" s="2">
        <v>49.5</v>
      </c>
      <c r="AC19" s="2">
        <v>4.34</v>
      </c>
      <c r="AD19" s="2">
        <v>6.34</v>
      </c>
      <c r="AE19" s="2">
        <v>4.04</v>
      </c>
      <c r="AF19" s="2">
        <v>3.3</v>
      </c>
      <c r="AG19" s="2">
        <v>0.42</v>
      </c>
      <c r="AH19" s="2">
        <v>19.190000000000001</v>
      </c>
      <c r="AI19" s="2">
        <v>4.87</v>
      </c>
      <c r="AJ19" s="2">
        <v>28.8</v>
      </c>
      <c r="AK19" s="2">
        <v>549.20000000000005</v>
      </c>
      <c r="AL19" s="4">
        <v>4916.51</v>
      </c>
      <c r="AM19" s="2">
        <v>739.46</v>
      </c>
      <c r="AN19" s="2">
        <v>115.47</v>
      </c>
      <c r="AO19" s="2">
        <v>90</v>
      </c>
      <c r="AP19" s="20">
        <v>0.32</v>
      </c>
      <c r="AQ19" s="2" t="str">
        <f t="shared" si="0"/>
        <v>Low Risk</v>
      </c>
      <c r="AR19" s="2" t="str">
        <f>IF(Table1[[#This Row],[3-Year Return]]&lt;0,"Negative","Positive")</f>
        <v>Positive</v>
      </c>
    </row>
    <row r="20" spans="1:44" ht="24" customHeight="1" x14ac:dyDescent="0.3">
      <c r="A20" s="19" t="s">
        <v>120</v>
      </c>
      <c r="B20" s="2">
        <v>500266</v>
      </c>
      <c r="C20" s="1" t="s">
        <v>121</v>
      </c>
      <c r="D20" s="1" t="s">
        <v>122</v>
      </c>
      <c r="E20" s="1" t="s">
        <v>65</v>
      </c>
      <c r="F20" s="1" t="s">
        <v>88</v>
      </c>
      <c r="G20" s="3">
        <v>44809</v>
      </c>
      <c r="H20" s="4">
        <v>4484.3999999999996</v>
      </c>
      <c r="I20" s="2">
        <v>7.88</v>
      </c>
      <c r="J20" s="4">
        <v>3325</v>
      </c>
      <c r="K20" s="4">
        <v>5050</v>
      </c>
      <c r="L20" s="4">
        <v>1813</v>
      </c>
      <c r="M20" s="4">
        <v>5050</v>
      </c>
      <c r="N20" s="4">
        <v>1813</v>
      </c>
      <c r="O20" s="4">
        <v>5050</v>
      </c>
      <c r="P20" s="2">
        <v>13.1</v>
      </c>
      <c r="Q20" s="4">
        <v>5050</v>
      </c>
      <c r="R20" s="4">
        <v>5107.66</v>
      </c>
      <c r="S20" s="4">
        <v>4637.09</v>
      </c>
      <c r="T20" s="2">
        <v>8.69</v>
      </c>
      <c r="U20" s="2">
        <v>15.12</v>
      </c>
      <c r="V20" s="2">
        <v>15.25</v>
      </c>
      <c r="W20" s="2">
        <v>-1.67</v>
      </c>
      <c r="X20" s="2">
        <v>5.72</v>
      </c>
      <c r="Y20" s="2">
        <v>12.58</v>
      </c>
      <c r="Z20" s="2">
        <v>29.4</v>
      </c>
      <c r="AA20" s="2">
        <v>35.97</v>
      </c>
      <c r="AB20" s="2">
        <v>46.26</v>
      </c>
      <c r="AC20" s="2">
        <v>0.22</v>
      </c>
      <c r="AD20" s="2">
        <v>0.36</v>
      </c>
      <c r="AE20" s="2">
        <v>6.98</v>
      </c>
      <c r="AF20" s="2">
        <v>0.57999999999999996</v>
      </c>
      <c r="AG20" s="2">
        <v>1.79</v>
      </c>
      <c r="AH20" s="2">
        <v>26.74</v>
      </c>
      <c r="AI20" s="2">
        <v>295.41000000000003</v>
      </c>
      <c r="AJ20" s="2">
        <v>-133.80000000000001</v>
      </c>
      <c r="AK20" s="2">
        <v>124.25</v>
      </c>
      <c r="AL20" s="4">
        <v>19997.59</v>
      </c>
      <c r="AM20" s="2">
        <v>-33.4</v>
      </c>
      <c r="AN20" s="2">
        <v>119.2</v>
      </c>
      <c r="AO20" s="2">
        <v>80</v>
      </c>
      <c r="AP20" s="20">
        <v>0.11</v>
      </c>
      <c r="AQ20" s="2" t="b">
        <f t="shared" si="0"/>
        <v>0</v>
      </c>
      <c r="AR20" s="2" t="str">
        <f>IF(Table1[[#This Row],[3-Year Return]]&lt;0,"Negative","Positive")</f>
        <v>Positive</v>
      </c>
    </row>
    <row r="21" spans="1:44" ht="24" customHeight="1" x14ac:dyDescent="0.3">
      <c r="A21" s="19" t="s">
        <v>123</v>
      </c>
      <c r="B21" s="2">
        <v>500710</v>
      </c>
      <c r="C21" s="1" t="s">
        <v>124</v>
      </c>
      <c r="D21" s="1" t="s">
        <v>125</v>
      </c>
      <c r="E21" s="1" t="s">
        <v>118</v>
      </c>
      <c r="F21" s="1" t="s">
        <v>126</v>
      </c>
      <c r="G21" s="3">
        <v>44809</v>
      </c>
      <c r="H21" s="4">
        <v>1944.85</v>
      </c>
      <c r="I21" s="2">
        <v>0.23</v>
      </c>
      <c r="J21" s="4">
        <v>1687.6</v>
      </c>
      <c r="K21" s="4">
        <v>2319</v>
      </c>
      <c r="L21" s="4">
        <v>1685</v>
      </c>
      <c r="M21" s="4">
        <v>2530</v>
      </c>
      <c r="N21" s="4">
        <v>1471</v>
      </c>
      <c r="O21" s="4">
        <v>2530</v>
      </c>
      <c r="P21" s="2">
        <v>48.3</v>
      </c>
      <c r="Q21" s="4">
        <v>2530</v>
      </c>
      <c r="R21" s="4">
        <v>8856.91</v>
      </c>
      <c r="S21" s="4">
        <v>8380.19</v>
      </c>
      <c r="T21" s="2">
        <v>0.3</v>
      </c>
      <c r="U21" s="2">
        <v>2.09</v>
      </c>
      <c r="V21" s="2">
        <v>8.31</v>
      </c>
      <c r="W21" s="2">
        <v>-13.74</v>
      </c>
      <c r="X21" s="2">
        <v>4.45</v>
      </c>
      <c r="Y21" s="2">
        <v>1.2</v>
      </c>
      <c r="Z21" s="2">
        <v>8.18</v>
      </c>
      <c r="AA21" s="2">
        <v>30.45</v>
      </c>
      <c r="AB21" s="2">
        <v>37.630000000000003</v>
      </c>
      <c r="AC21" s="2">
        <v>6.64</v>
      </c>
      <c r="AD21" s="2">
        <v>7.49</v>
      </c>
      <c r="AE21" s="2">
        <v>5</v>
      </c>
      <c r="AF21" s="2">
        <v>9.32</v>
      </c>
      <c r="AG21" s="2">
        <v>3.86</v>
      </c>
      <c r="AH21" s="2">
        <v>17.45</v>
      </c>
      <c r="AI21" s="2">
        <v>2.56</v>
      </c>
      <c r="AJ21" s="2">
        <v>72.959999999999994</v>
      </c>
      <c r="AK21" s="2">
        <v>63.93</v>
      </c>
      <c r="AL21" s="2">
        <v>293</v>
      </c>
      <c r="AM21" s="2">
        <v>26.68</v>
      </c>
      <c r="AN21" s="2">
        <v>29.49</v>
      </c>
      <c r="AO21" s="2">
        <v>75</v>
      </c>
      <c r="AP21" s="20">
        <v>0.16</v>
      </c>
      <c r="AQ21" s="2" t="b">
        <f t="shared" si="0"/>
        <v>0</v>
      </c>
      <c r="AR21" s="2" t="str">
        <f>IF(Table1[[#This Row],[3-Year Return]]&lt;0,"Negative","Positive")</f>
        <v>Positive</v>
      </c>
    </row>
    <row r="22" spans="1:44" ht="24" customHeight="1" x14ac:dyDescent="0.3">
      <c r="A22" s="19" t="s">
        <v>127</v>
      </c>
      <c r="B22" s="2">
        <v>542772</v>
      </c>
      <c r="C22" s="1" t="s">
        <v>128</v>
      </c>
      <c r="D22" s="1" t="s">
        <v>129</v>
      </c>
      <c r="E22" s="1" t="s">
        <v>102</v>
      </c>
      <c r="F22" s="1" t="s">
        <v>130</v>
      </c>
      <c r="G22" s="3">
        <v>44809</v>
      </c>
      <c r="H22" s="4">
        <v>1669.8</v>
      </c>
      <c r="I22" s="2">
        <v>0.52</v>
      </c>
      <c r="J22" s="4">
        <v>1235.8</v>
      </c>
      <c r="K22" s="4">
        <v>1908.3</v>
      </c>
      <c r="L22" s="1"/>
      <c r="M22" s="1"/>
      <c r="N22" s="1"/>
      <c r="O22" s="1"/>
      <c r="P22" s="2">
        <v>710</v>
      </c>
      <c r="Q22" s="4">
        <v>1908.3</v>
      </c>
      <c r="R22" s="4">
        <v>14698.96</v>
      </c>
      <c r="S22" s="4">
        <v>17106.259999999998</v>
      </c>
      <c r="T22" s="2">
        <v>0.15</v>
      </c>
      <c r="U22" s="2">
        <v>0.68</v>
      </c>
      <c r="V22" s="2">
        <v>8.6300000000000008</v>
      </c>
      <c r="W22" s="2">
        <v>5.59</v>
      </c>
      <c r="X22" s="1"/>
      <c r="Y22" s="1"/>
      <c r="Z22" s="1"/>
      <c r="AA22" s="2">
        <v>23.81</v>
      </c>
      <c r="AB22" s="2">
        <v>30.58</v>
      </c>
      <c r="AC22" s="2">
        <v>4.66</v>
      </c>
      <c r="AD22" s="2">
        <v>3.69</v>
      </c>
      <c r="AE22" s="2">
        <v>8.16</v>
      </c>
      <c r="AF22" s="2">
        <v>1.01</v>
      </c>
      <c r="AG22" s="2">
        <v>4.1900000000000004</v>
      </c>
      <c r="AH22" s="2">
        <v>14.27</v>
      </c>
      <c r="AI22" s="2">
        <v>7.62</v>
      </c>
      <c r="AJ22" s="2">
        <v>35.659999999999997</v>
      </c>
      <c r="AK22" s="2">
        <v>69.52</v>
      </c>
      <c r="AL22" s="2">
        <v>355.13</v>
      </c>
      <c r="AM22" s="2">
        <v>46.9</v>
      </c>
      <c r="AN22" s="2">
        <v>52.35</v>
      </c>
      <c r="AO22" s="2">
        <v>70</v>
      </c>
      <c r="AP22" s="20">
        <v>0.12</v>
      </c>
      <c r="AQ22" s="2" t="b">
        <f t="shared" si="0"/>
        <v>0</v>
      </c>
      <c r="AR22" s="2" t="str">
        <f>IF(Table1[[#This Row],[3-Year Return]]&lt;0,"Negative","Positive")</f>
        <v>Positive</v>
      </c>
    </row>
    <row r="23" spans="1:44" ht="24" customHeight="1" x14ac:dyDescent="0.3">
      <c r="A23" s="19" t="s">
        <v>131</v>
      </c>
      <c r="B23" s="2">
        <v>526612</v>
      </c>
      <c r="C23" s="1" t="s">
        <v>132</v>
      </c>
      <c r="D23" s="1" t="s">
        <v>133</v>
      </c>
      <c r="E23" s="1" t="s">
        <v>134</v>
      </c>
      <c r="F23" s="1" t="s">
        <v>135</v>
      </c>
      <c r="G23" s="3">
        <v>44809</v>
      </c>
      <c r="H23" s="4">
        <v>8822.75</v>
      </c>
      <c r="I23" s="2">
        <v>0.64</v>
      </c>
      <c r="J23" s="4">
        <v>5425.25</v>
      </c>
      <c r="K23" s="4">
        <v>9171.9</v>
      </c>
      <c r="L23" s="4">
        <v>1822.35</v>
      </c>
      <c r="M23" s="4">
        <v>9171.9</v>
      </c>
      <c r="N23" s="4">
        <v>1822.35</v>
      </c>
      <c r="O23" s="4">
        <v>9171.9</v>
      </c>
      <c r="P23" s="2">
        <v>52.15</v>
      </c>
      <c r="Q23" s="4">
        <v>9171.9</v>
      </c>
      <c r="R23" s="4">
        <v>20882.95</v>
      </c>
      <c r="S23" s="4">
        <v>20586.830000000002</v>
      </c>
      <c r="T23" s="2">
        <v>1.93</v>
      </c>
      <c r="U23" s="2">
        <v>-0.5</v>
      </c>
      <c r="V23" s="2">
        <v>15.94</v>
      </c>
      <c r="W23" s="2">
        <v>40.11</v>
      </c>
      <c r="X23" s="2">
        <v>59.48</v>
      </c>
      <c r="Y23" s="2">
        <v>15.18</v>
      </c>
      <c r="Z23" s="2">
        <v>18.02</v>
      </c>
      <c r="AA23" s="2">
        <v>44.46</v>
      </c>
      <c r="AB23" s="2">
        <v>60.98</v>
      </c>
      <c r="AC23" s="2">
        <v>21.08</v>
      </c>
      <c r="AD23" s="2">
        <v>16.11</v>
      </c>
      <c r="AE23" s="2">
        <v>3.75</v>
      </c>
      <c r="AF23" s="2">
        <v>2</v>
      </c>
      <c r="AG23" s="2">
        <v>0.68</v>
      </c>
      <c r="AH23" s="2">
        <v>18.079999999999998</v>
      </c>
      <c r="AI23" s="2">
        <v>4.32</v>
      </c>
      <c r="AJ23" s="2">
        <v>24.29</v>
      </c>
      <c r="AK23" s="2">
        <v>197.97</v>
      </c>
      <c r="AL23" s="2">
        <v>417.45</v>
      </c>
      <c r="AM23" s="2">
        <v>362.32</v>
      </c>
      <c r="AN23" s="2">
        <v>264.42</v>
      </c>
      <c r="AO23" s="2">
        <v>60</v>
      </c>
      <c r="AP23" s="20">
        <v>0.04</v>
      </c>
      <c r="AQ23" s="2" t="b">
        <f t="shared" si="0"/>
        <v>0</v>
      </c>
      <c r="AR23" s="2" t="str">
        <f>IF(Table1[[#This Row],[3-Year Return]]&lt;0,"Negative","Positive")</f>
        <v>Positive</v>
      </c>
    </row>
    <row r="24" spans="1:44" ht="24" customHeight="1" x14ac:dyDescent="0.3">
      <c r="A24" s="19" t="s">
        <v>136</v>
      </c>
      <c r="B24" s="2">
        <v>500133</v>
      </c>
      <c r="C24" s="1" t="s">
        <v>137</v>
      </c>
      <c r="D24" s="1" t="s">
        <v>138</v>
      </c>
      <c r="E24" s="1" t="s">
        <v>113</v>
      </c>
      <c r="F24" s="1" t="s">
        <v>139</v>
      </c>
      <c r="G24" s="3">
        <v>44809</v>
      </c>
      <c r="H24" s="4">
        <v>3335.8</v>
      </c>
      <c r="I24" s="2">
        <v>3.31</v>
      </c>
      <c r="J24" s="4">
        <v>2083.35</v>
      </c>
      <c r="K24" s="4">
        <v>4250.05</v>
      </c>
      <c r="L24" s="2">
        <v>867.9</v>
      </c>
      <c r="M24" s="4">
        <v>4250.05</v>
      </c>
      <c r="N24" s="2">
        <v>578.6</v>
      </c>
      <c r="O24" s="4">
        <v>4250.05</v>
      </c>
      <c r="P24" s="2">
        <v>28</v>
      </c>
      <c r="Q24" s="4">
        <v>4250.05</v>
      </c>
      <c r="R24" s="4">
        <v>5122.87</v>
      </c>
      <c r="S24" s="4">
        <v>4905.2700000000004</v>
      </c>
      <c r="T24" s="2">
        <v>3.51</v>
      </c>
      <c r="U24" s="2">
        <v>5.38</v>
      </c>
      <c r="V24" s="2">
        <v>-0.03</v>
      </c>
      <c r="W24" s="2">
        <v>57.64</v>
      </c>
      <c r="X24" s="2">
        <v>49.6</v>
      </c>
      <c r="Y24" s="2">
        <v>35.85</v>
      </c>
      <c r="Z24" s="2">
        <v>22.45</v>
      </c>
      <c r="AA24" s="2">
        <v>57.2</v>
      </c>
      <c r="AB24" s="2">
        <v>35.090000000000003</v>
      </c>
      <c r="AC24" s="2">
        <v>18.989999999999998</v>
      </c>
      <c r="AD24" s="2">
        <v>6.48</v>
      </c>
      <c r="AE24" s="2">
        <v>2.5499999999999998</v>
      </c>
      <c r="AF24" s="2">
        <v>2.09</v>
      </c>
      <c r="AG24" s="2">
        <v>1.8</v>
      </c>
      <c r="AH24" s="2">
        <v>37.03</v>
      </c>
      <c r="AI24" s="2">
        <v>5.36</v>
      </c>
      <c r="AJ24" s="2">
        <v>60.6</v>
      </c>
      <c r="AK24" s="2">
        <v>58.18</v>
      </c>
      <c r="AL24" s="2">
        <v>175.29</v>
      </c>
      <c r="AM24" s="2">
        <v>54.93</v>
      </c>
      <c r="AN24" s="2">
        <v>45.82</v>
      </c>
      <c r="AO24" s="2">
        <v>60</v>
      </c>
      <c r="AP24" s="20">
        <v>0.22</v>
      </c>
      <c r="AQ24" s="2" t="b">
        <f t="shared" si="0"/>
        <v>0</v>
      </c>
      <c r="AR24" s="2" t="str">
        <f>IF(Table1[[#This Row],[3-Year Return]]&lt;0,"Negative","Positive")</f>
        <v>Positive</v>
      </c>
    </row>
    <row r="25" spans="1:44" ht="24" customHeight="1" x14ac:dyDescent="0.3">
      <c r="A25" s="19" t="s">
        <v>140</v>
      </c>
      <c r="B25" s="2">
        <v>532500</v>
      </c>
      <c r="C25" s="1" t="s">
        <v>141</v>
      </c>
      <c r="D25" s="1" t="s">
        <v>142</v>
      </c>
      <c r="E25" s="1" t="s">
        <v>65</v>
      </c>
      <c r="F25" s="1" t="s">
        <v>143</v>
      </c>
      <c r="G25" s="3">
        <v>44809</v>
      </c>
      <c r="H25" s="4">
        <v>8950.0499999999993</v>
      </c>
      <c r="I25" s="2">
        <v>0.34</v>
      </c>
      <c r="J25" s="4">
        <v>6536.55</v>
      </c>
      <c r="K25" s="4">
        <v>9233.65</v>
      </c>
      <c r="L25" s="4">
        <v>4001.1</v>
      </c>
      <c r="M25" s="4">
        <v>9233.65</v>
      </c>
      <c r="N25" s="4">
        <v>4001.1</v>
      </c>
      <c r="O25" s="4">
        <v>10000</v>
      </c>
      <c r="P25" s="2">
        <v>155</v>
      </c>
      <c r="Q25" s="4">
        <v>10000</v>
      </c>
      <c r="R25" s="4">
        <v>270026.34000000003</v>
      </c>
      <c r="S25" s="4">
        <v>262700.73</v>
      </c>
      <c r="T25" s="2">
        <v>2.63</v>
      </c>
      <c r="U25" s="2">
        <v>-0.19</v>
      </c>
      <c r="V25" s="2">
        <v>16.16</v>
      </c>
      <c r="W25" s="2">
        <v>30.41</v>
      </c>
      <c r="X25" s="2">
        <v>15.35</v>
      </c>
      <c r="Y25" s="2">
        <v>2.73</v>
      </c>
      <c r="Z25" s="2">
        <v>22.52</v>
      </c>
      <c r="AA25" s="2">
        <v>60.81</v>
      </c>
      <c r="AB25" s="2">
        <v>36.549999999999997</v>
      </c>
      <c r="AC25" s="2">
        <v>4.79</v>
      </c>
      <c r="AD25" s="2">
        <v>4.53</v>
      </c>
      <c r="AE25" s="2">
        <v>2.58</v>
      </c>
      <c r="AF25" s="2">
        <v>-4.78</v>
      </c>
      <c r="AG25" s="2">
        <v>0.67</v>
      </c>
      <c r="AH25" s="2">
        <v>32.35</v>
      </c>
      <c r="AI25" s="2">
        <v>2.93</v>
      </c>
      <c r="AJ25" s="2">
        <v>146.71</v>
      </c>
      <c r="AK25" s="2">
        <v>147</v>
      </c>
      <c r="AL25" s="4">
        <v>1865.03</v>
      </c>
      <c r="AM25" s="2">
        <v>60.94</v>
      </c>
      <c r="AN25" s="2">
        <v>7.75</v>
      </c>
      <c r="AO25" s="2">
        <v>60</v>
      </c>
      <c r="AP25" s="20">
        <v>0.03</v>
      </c>
      <c r="AQ25" s="2" t="str">
        <f t="shared" si="0"/>
        <v>Low Risk</v>
      </c>
      <c r="AR25" s="2" t="str">
        <f>IF(Table1[[#This Row],[3-Year Return]]&lt;0,"Negative","Positive")</f>
        <v>Positive</v>
      </c>
    </row>
    <row r="26" spans="1:44" ht="24" customHeight="1" x14ac:dyDescent="0.3">
      <c r="A26" s="19" t="s">
        <v>144</v>
      </c>
      <c r="B26" s="2">
        <v>500410</v>
      </c>
      <c r="C26" s="1" t="s">
        <v>145</v>
      </c>
      <c r="D26" s="1" t="s">
        <v>146</v>
      </c>
      <c r="E26" s="1" t="s">
        <v>118</v>
      </c>
      <c r="F26" s="1" t="s">
        <v>119</v>
      </c>
      <c r="G26" s="3">
        <v>44809</v>
      </c>
      <c r="H26" s="4">
        <v>2288.15</v>
      </c>
      <c r="I26" s="2">
        <v>-0.08</v>
      </c>
      <c r="J26" s="4">
        <v>1902</v>
      </c>
      <c r="K26" s="4">
        <v>2589</v>
      </c>
      <c r="L26" s="2">
        <v>895.15</v>
      </c>
      <c r="M26" s="4">
        <v>2589</v>
      </c>
      <c r="N26" s="2">
        <v>895.15</v>
      </c>
      <c r="O26" s="4">
        <v>2589</v>
      </c>
      <c r="P26" s="2">
        <v>82.1</v>
      </c>
      <c r="Q26" s="4">
        <v>2589</v>
      </c>
      <c r="R26" s="4">
        <v>42968.54</v>
      </c>
      <c r="S26" s="4">
        <v>35452.339999999997</v>
      </c>
      <c r="T26" s="2">
        <v>0.12</v>
      </c>
      <c r="U26" s="2">
        <v>2.96</v>
      </c>
      <c r="V26" s="2">
        <v>7.27</v>
      </c>
      <c r="W26" s="2">
        <v>-7.32</v>
      </c>
      <c r="X26" s="2">
        <v>16.670000000000002</v>
      </c>
      <c r="Y26" s="2">
        <v>5.26</v>
      </c>
      <c r="Z26" s="2">
        <v>5.79</v>
      </c>
      <c r="AA26" s="2">
        <v>31.66</v>
      </c>
      <c r="AB26" s="2">
        <v>22.62</v>
      </c>
      <c r="AC26" s="2">
        <v>3.09</v>
      </c>
      <c r="AD26" s="2">
        <v>2.75</v>
      </c>
      <c r="AE26" s="2">
        <v>6.09</v>
      </c>
      <c r="AF26" s="2">
        <v>2.3199999999999998</v>
      </c>
      <c r="AG26" s="2">
        <v>2.5299999999999998</v>
      </c>
      <c r="AH26" s="2">
        <v>13.85</v>
      </c>
      <c r="AI26" s="2">
        <v>2.6</v>
      </c>
      <c r="AJ26" s="2">
        <v>15.15</v>
      </c>
      <c r="AK26" s="2">
        <v>72.14</v>
      </c>
      <c r="AL26" s="2">
        <v>738.09</v>
      </c>
      <c r="AM26" s="2">
        <v>150.99</v>
      </c>
      <c r="AN26" s="2">
        <v>137.51</v>
      </c>
      <c r="AO26" s="2">
        <v>58</v>
      </c>
      <c r="AP26" s="20">
        <v>0.12</v>
      </c>
      <c r="AQ26" s="2" t="b">
        <f t="shared" si="0"/>
        <v>0</v>
      </c>
      <c r="AR26" s="2" t="str">
        <f>IF(Table1[[#This Row],[3-Year Return]]&lt;0,"Negative","Positive")</f>
        <v>Positive</v>
      </c>
    </row>
    <row r="27" spans="1:44" ht="24" customHeight="1" x14ac:dyDescent="0.3">
      <c r="A27" s="19" t="s">
        <v>147</v>
      </c>
      <c r="B27" s="2">
        <v>500825</v>
      </c>
      <c r="C27" s="1" t="s">
        <v>148</v>
      </c>
      <c r="D27" s="1" t="s">
        <v>149</v>
      </c>
      <c r="E27" s="1" t="s">
        <v>57</v>
      </c>
      <c r="F27" s="1" t="s">
        <v>150</v>
      </c>
      <c r="G27" s="3">
        <v>44809</v>
      </c>
      <c r="H27" s="4">
        <v>3662.6</v>
      </c>
      <c r="I27" s="2">
        <v>-1.1200000000000001</v>
      </c>
      <c r="J27" s="4">
        <v>3050</v>
      </c>
      <c r="K27" s="4">
        <v>4153</v>
      </c>
      <c r="L27" s="4">
        <v>2100</v>
      </c>
      <c r="M27" s="4">
        <v>4153</v>
      </c>
      <c r="N27" s="4">
        <v>2100</v>
      </c>
      <c r="O27" s="4">
        <v>4153</v>
      </c>
      <c r="P27" s="2">
        <v>44.9</v>
      </c>
      <c r="Q27" s="4">
        <v>4153</v>
      </c>
      <c r="R27" s="4">
        <v>88220.42</v>
      </c>
      <c r="S27" s="4">
        <v>90640.44</v>
      </c>
      <c r="T27" s="2">
        <v>0.34</v>
      </c>
      <c r="U27" s="2">
        <v>-2.98</v>
      </c>
      <c r="V27" s="2">
        <v>3.76</v>
      </c>
      <c r="W27" s="2">
        <v>-11.19</v>
      </c>
      <c r="X27" s="2">
        <v>11.6</v>
      </c>
      <c r="Y27" s="2">
        <v>11.66</v>
      </c>
      <c r="Z27" s="2">
        <v>30.62</v>
      </c>
      <c r="AA27" s="2">
        <v>59.89</v>
      </c>
      <c r="AB27" s="2">
        <v>57.01</v>
      </c>
      <c r="AC27" s="2">
        <v>30.48</v>
      </c>
      <c r="AD27" s="2">
        <v>20.45</v>
      </c>
      <c r="AE27" s="2">
        <v>2.66</v>
      </c>
      <c r="AF27" s="2">
        <v>5.59</v>
      </c>
      <c r="AG27" s="2">
        <v>1.54</v>
      </c>
      <c r="AH27" s="2">
        <v>38.299999999999997</v>
      </c>
      <c r="AI27" s="2">
        <v>6.19</v>
      </c>
      <c r="AJ27" s="2">
        <v>67.89</v>
      </c>
      <c r="AK27" s="2">
        <v>61.14</v>
      </c>
      <c r="AL27" s="2">
        <v>120.15</v>
      </c>
      <c r="AM27" s="2">
        <v>53.94</v>
      </c>
      <c r="AN27" s="2">
        <v>34.840000000000003</v>
      </c>
      <c r="AO27" s="2">
        <v>56.5</v>
      </c>
      <c r="AP27" s="20">
        <v>0.12</v>
      </c>
      <c r="AQ27" s="2" t="str">
        <f t="shared" si="0"/>
        <v>Low Risk</v>
      </c>
      <c r="AR27" s="2" t="str">
        <f>IF(Table1[[#This Row],[3-Year Return]]&lt;0,"Negative","Positive")</f>
        <v>Positive</v>
      </c>
    </row>
    <row r="28" spans="1:44" ht="24" customHeight="1" x14ac:dyDescent="0.3">
      <c r="A28" s="19" t="s">
        <v>151</v>
      </c>
      <c r="B28" s="2">
        <v>540005</v>
      </c>
      <c r="C28" s="1" t="s">
        <v>152</v>
      </c>
      <c r="D28" s="1" t="s">
        <v>153</v>
      </c>
      <c r="E28" s="1" t="s">
        <v>74</v>
      </c>
      <c r="F28" s="1" t="s">
        <v>75</v>
      </c>
      <c r="G28" s="3">
        <v>44809</v>
      </c>
      <c r="H28" s="4">
        <v>4496.5</v>
      </c>
      <c r="I28" s="2">
        <v>-0.56000000000000005</v>
      </c>
      <c r="J28" s="4">
        <v>3733.3</v>
      </c>
      <c r="K28" s="4">
        <v>7595.25</v>
      </c>
      <c r="L28" s="4">
        <v>1207.5999999999999</v>
      </c>
      <c r="M28" s="4">
        <v>7595.25</v>
      </c>
      <c r="N28" s="2">
        <v>744.1</v>
      </c>
      <c r="O28" s="4">
        <v>7595.25</v>
      </c>
      <c r="P28" s="2">
        <v>595</v>
      </c>
      <c r="Q28" s="4">
        <v>7595.25</v>
      </c>
      <c r="R28" s="4">
        <v>78846.48</v>
      </c>
      <c r="S28" s="4">
        <v>75454.350000000006</v>
      </c>
      <c r="T28" s="2">
        <v>-3.49</v>
      </c>
      <c r="U28" s="2">
        <v>-8.33</v>
      </c>
      <c r="V28" s="2">
        <v>3.72</v>
      </c>
      <c r="W28" s="2">
        <v>-17.670000000000002</v>
      </c>
      <c r="X28" s="2">
        <v>39.76</v>
      </c>
      <c r="Y28" s="2">
        <v>42.68</v>
      </c>
      <c r="Z28" s="1"/>
      <c r="AA28" s="2">
        <v>32.39</v>
      </c>
      <c r="AB28" s="2">
        <v>25.85</v>
      </c>
      <c r="AC28" s="2">
        <v>8.4</v>
      </c>
      <c r="AD28" s="2">
        <v>7.46</v>
      </c>
      <c r="AE28" s="2">
        <v>5.12</v>
      </c>
      <c r="AF28" s="2">
        <v>1.67</v>
      </c>
      <c r="AG28" s="2">
        <v>1.22</v>
      </c>
      <c r="AH28" s="2">
        <v>20.23</v>
      </c>
      <c r="AI28" s="2">
        <v>4.71</v>
      </c>
      <c r="AJ28" s="2">
        <v>47.73</v>
      </c>
      <c r="AK28" s="2">
        <v>138.83000000000001</v>
      </c>
      <c r="AL28" s="2">
        <v>535.62</v>
      </c>
      <c r="AM28" s="2">
        <v>94.4</v>
      </c>
      <c r="AN28" s="2">
        <v>48.01</v>
      </c>
      <c r="AO28" s="2">
        <v>55</v>
      </c>
      <c r="AP28" s="20">
        <v>0.41</v>
      </c>
      <c r="AQ28" s="2" t="b">
        <f t="shared" si="0"/>
        <v>0</v>
      </c>
      <c r="AR28" s="2" t="str">
        <f>IF(Table1[[#This Row],[3-Year Return]]&lt;0,"Negative","Positive")</f>
        <v>Positive</v>
      </c>
    </row>
    <row r="29" spans="1:44" ht="24" customHeight="1" x14ac:dyDescent="0.3">
      <c r="A29" s="19" t="s">
        <v>154</v>
      </c>
      <c r="B29" s="2">
        <v>501301</v>
      </c>
      <c r="C29" s="1" t="s">
        <v>155</v>
      </c>
      <c r="D29" s="1" t="s">
        <v>156</v>
      </c>
      <c r="E29" s="1" t="s">
        <v>102</v>
      </c>
      <c r="F29" s="1" t="s">
        <v>103</v>
      </c>
      <c r="G29" s="3">
        <v>44809</v>
      </c>
      <c r="H29" s="4">
        <v>1689.1</v>
      </c>
      <c r="I29" s="2">
        <v>2.12</v>
      </c>
      <c r="J29" s="4">
        <v>1215.95</v>
      </c>
      <c r="K29" s="4">
        <v>1734</v>
      </c>
      <c r="L29" s="2">
        <v>591</v>
      </c>
      <c r="M29" s="4">
        <v>1734</v>
      </c>
      <c r="N29" s="2">
        <v>591</v>
      </c>
      <c r="O29" s="4">
        <v>1734</v>
      </c>
      <c r="P29" s="2">
        <v>34.869999999999997</v>
      </c>
      <c r="Q29" s="4">
        <v>1734</v>
      </c>
      <c r="R29" s="4">
        <v>8546.0499999999993</v>
      </c>
      <c r="S29" s="4">
        <v>7895.1</v>
      </c>
      <c r="T29" s="2">
        <v>8.98</v>
      </c>
      <c r="U29" s="2">
        <v>15</v>
      </c>
      <c r="V29" s="2">
        <v>14.74</v>
      </c>
      <c r="W29" s="2">
        <v>33.29</v>
      </c>
      <c r="X29" s="2">
        <v>30.86</v>
      </c>
      <c r="Y29" s="2">
        <v>14.8</v>
      </c>
      <c r="Z29" s="2">
        <v>14.67</v>
      </c>
      <c r="AA29" s="2">
        <v>34.090000000000003</v>
      </c>
      <c r="AB29" s="2">
        <v>32.630000000000003</v>
      </c>
      <c r="AC29" s="2">
        <v>0.43</v>
      </c>
      <c r="AD29" s="2">
        <v>0.51</v>
      </c>
      <c r="AE29" s="2">
        <v>3.27</v>
      </c>
      <c r="AF29" s="2">
        <v>-152.69</v>
      </c>
      <c r="AG29" s="2">
        <v>3.26</v>
      </c>
      <c r="AH29" s="2">
        <v>29.91</v>
      </c>
      <c r="AI29" s="2">
        <v>29.09</v>
      </c>
      <c r="AJ29" s="2">
        <v>69.78</v>
      </c>
      <c r="AK29" s="2">
        <v>49.48</v>
      </c>
      <c r="AL29" s="4">
        <v>3905.33</v>
      </c>
      <c r="AM29" s="2">
        <v>24.21</v>
      </c>
      <c r="AN29" s="2">
        <v>31.5</v>
      </c>
      <c r="AO29" s="2">
        <v>55</v>
      </c>
      <c r="AP29" s="20">
        <v>0.03</v>
      </c>
      <c r="AQ29" s="2" t="b">
        <f t="shared" si="0"/>
        <v>0</v>
      </c>
      <c r="AR29" s="2" t="str">
        <f>IF(Table1[[#This Row],[3-Year Return]]&lt;0,"Negative","Positive")</f>
        <v>Positive</v>
      </c>
    </row>
    <row r="30" spans="1:44" ht="24" customHeight="1" x14ac:dyDescent="0.3">
      <c r="A30" s="19" t="s">
        <v>157</v>
      </c>
      <c r="B30" s="2">
        <v>500043</v>
      </c>
      <c r="C30" s="1" t="s">
        <v>158</v>
      </c>
      <c r="D30" s="1" t="s">
        <v>159</v>
      </c>
      <c r="E30" s="1" t="s">
        <v>160</v>
      </c>
      <c r="F30" s="1" t="s">
        <v>161</v>
      </c>
      <c r="G30" s="3">
        <v>44809</v>
      </c>
      <c r="H30" s="4">
        <v>1885</v>
      </c>
      <c r="I30" s="2">
        <v>-1.23</v>
      </c>
      <c r="J30" s="4">
        <v>1607.45</v>
      </c>
      <c r="K30" s="4">
        <v>2262</v>
      </c>
      <c r="L30" s="4">
        <v>1000</v>
      </c>
      <c r="M30" s="4">
        <v>2262</v>
      </c>
      <c r="N30" s="2">
        <v>653.1</v>
      </c>
      <c r="O30" s="4">
        <v>2262</v>
      </c>
      <c r="P30" s="2">
        <v>11.72</v>
      </c>
      <c r="Q30" s="4">
        <v>2262</v>
      </c>
      <c r="R30" s="4">
        <v>24227.439999999999</v>
      </c>
      <c r="S30" s="4">
        <v>23554.28</v>
      </c>
      <c r="T30" s="2">
        <v>0.78</v>
      </c>
      <c r="U30" s="2">
        <v>-1.51</v>
      </c>
      <c r="V30" s="2">
        <v>2.4500000000000002</v>
      </c>
      <c r="W30" s="2">
        <v>6.35</v>
      </c>
      <c r="X30" s="2">
        <v>6.95</v>
      </c>
      <c r="Y30" s="2">
        <v>22.59</v>
      </c>
      <c r="Z30" s="2">
        <v>15.45</v>
      </c>
      <c r="AA30" s="2">
        <v>83.06</v>
      </c>
      <c r="AB30" s="2">
        <v>55.99</v>
      </c>
      <c r="AC30" s="2">
        <v>12.53</v>
      </c>
      <c r="AD30" s="2">
        <v>10.72</v>
      </c>
      <c r="AE30" s="2">
        <v>2.3199999999999998</v>
      </c>
      <c r="AF30" s="2">
        <v>-9.99</v>
      </c>
      <c r="AG30" s="2">
        <v>2.89</v>
      </c>
      <c r="AH30" s="2">
        <v>31.5</v>
      </c>
      <c r="AI30" s="2">
        <v>7.91</v>
      </c>
      <c r="AJ30" s="2">
        <v>114.55</v>
      </c>
      <c r="AK30" s="2">
        <v>22.71</v>
      </c>
      <c r="AL30" s="2">
        <v>150.47999999999999</v>
      </c>
      <c r="AM30" s="2">
        <v>16.46</v>
      </c>
      <c r="AN30" s="2">
        <v>7.19</v>
      </c>
      <c r="AO30" s="2">
        <v>54.5</v>
      </c>
      <c r="AP30" s="20">
        <v>0.17</v>
      </c>
      <c r="AQ30" s="2" t="b">
        <f t="shared" si="0"/>
        <v>0</v>
      </c>
      <c r="AR30" s="2" t="str">
        <f>IF(Table1[[#This Row],[3-Year Return]]&lt;0,"Negative","Positive")</f>
        <v>Positive</v>
      </c>
    </row>
    <row r="31" spans="1:44" ht="24" customHeight="1" x14ac:dyDescent="0.3">
      <c r="A31" s="19" t="s">
        <v>162</v>
      </c>
      <c r="B31" s="2">
        <v>532541</v>
      </c>
      <c r="C31" s="1" t="s">
        <v>163</v>
      </c>
      <c r="D31" s="1" t="s">
        <v>164</v>
      </c>
      <c r="E31" s="1" t="s">
        <v>74</v>
      </c>
      <c r="F31" s="1" t="s">
        <v>75</v>
      </c>
      <c r="G31" s="3">
        <v>44809</v>
      </c>
      <c r="H31" s="4">
        <v>3475.15</v>
      </c>
      <c r="I31" s="2">
        <v>0.22</v>
      </c>
      <c r="J31" s="4">
        <v>3218.1</v>
      </c>
      <c r="K31" s="4">
        <v>6135</v>
      </c>
      <c r="L31" s="2">
        <v>735.35</v>
      </c>
      <c r="M31" s="4">
        <v>6135</v>
      </c>
      <c r="N31" s="2">
        <v>486.2</v>
      </c>
      <c r="O31" s="4">
        <v>6135</v>
      </c>
      <c r="P31" s="2">
        <v>41.5</v>
      </c>
      <c r="Q31" s="4">
        <v>6135</v>
      </c>
      <c r="R31" s="4">
        <v>21188.41</v>
      </c>
      <c r="S31" s="4">
        <v>21037.09</v>
      </c>
      <c r="T31" s="2">
        <v>-5.0999999999999996</v>
      </c>
      <c r="U31" s="2">
        <v>-10.92</v>
      </c>
      <c r="V31" s="2">
        <v>-7.58</v>
      </c>
      <c r="W31" s="2">
        <v>-33.72</v>
      </c>
      <c r="X31" s="2">
        <v>33.450000000000003</v>
      </c>
      <c r="Y31" s="2">
        <v>46.76</v>
      </c>
      <c r="Z31" s="2">
        <v>28.63</v>
      </c>
      <c r="AA31" s="2">
        <v>30.81</v>
      </c>
      <c r="AB31" s="2">
        <v>25.6</v>
      </c>
      <c r="AC31" s="2">
        <v>7.44</v>
      </c>
      <c r="AD31" s="2">
        <v>4.43</v>
      </c>
      <c r="AE31" s="2">
        <v>4.93</v>
      </c>
      <c r="AF31" s="2">
        <v>1.49</v>
      </c>
      <c r="AG31" s="2">
        <v>1.5</v>
      </c>
      <c r="AH31" s="2">
        <v>17.12</v>
      </c>
      <c r="AI31" s="2">
        <v>3.12</v>
      </c>
      <c r="AJ31" s="2">
        <v>27.68</v>
      </c>
      <c r="AK31" s="2">
        <v>112.87</v>
      </c>
      <c r="AL31" s="2">
        <v>467.27</v>
      </c>
      <c r="AM31" s="2">
        <v>125.71</v>
      </c>
      <c r="AN31" s="2">
        <v>105.83</v>
      </c>
      <c r="AO31" s="2">
        <v>52</v>
      </c>
      <c r="AP31" s="20">
        <v>0.43</v>
      </c>
      <c r="AQ31" s="2" t="str">
        <f t="shared" si="0"/>
        <v>Low Risk</v>
      </c>
      <c r="AR31" s="2" t="str">
        <f>IF(Table1[[#This Row],[3-Year Return]]&lt;0,"Negative","Positive")</f>
        <v>Positive</v>
      </c>
    </row>
    <row r="32" spans="1:44" ht="24" customHeight="1" x14ac:dyDescent="0.3">
      <c r="A32" s="19" t="s">
        <v>165</v>
      </c>
      <c r="B32" s="2">
        <v>541154</v>
      </c>
      <c r="C32" s="1" t="s">
        <v>166</v>
      </c>
      <c r="D32" s="1" t="s">
        <v>167</v>
      </c>
      <c r="E32" s="1" t="s">
        <v>113</v>
      </c>
      <c r="F32" s="1" t="s">
        <v>168</v>
      </c>
      <c r="G32" s="3">
        <v>44809</v>
      </c>
      <c r="H32" s="4">
        <v>2377.5</v>
      </c>
      <c r="I32" s="2">
        <v>0.34</v>
      </c>
      <c r="J32" s="4">
        <v>1181.2</v>
      </c>
      <c r="K32" s="4">
        <v>2425</v>
      </c>
      <c r="L32" s="2">
        <v>448</v>
      </c>
      <c r="M32" s="4">
        <v>2425</v>
      </c>
      <c r="N32" s="1"/>
      <c r="O32" s="1"/>
      <c r="P32" s="2">
        <v>448</v>
      </c>
      <c r="Q32" s="4">
        <v>2425</v>
      </c>
      <c r="R32" s="4">
        <v>79467.19</v>
      </c>
      <c r="S32" s="4">
        <v>64945.55</v>
      </c>
      <c r="T32" s="2">
        <v>4.59</v>
      </c>
      <c r="U32" s="2">
        <v>18.600000000000001</v>
      </c>
      <c r="V32" s="2">
        <v>25.28</v>
      </c>
      <c r="W32" s="2">
        <v>70.489999999999995</v>
      </c>
      <c r="X32" s="2">
        <v>54.15</v>
      </c>
      <c r="Y32" s="1"/>
      <c r="Z32" s="1"/>
      <c r="AA32" s="2">
        <v>14.43</v>
      </c>
      <c r="AB32" s="2">
        <v>11.52</v>
      </c>
      <c r="AC32" s="2">
        <v>3.99</v>
      </c>
      <c r="AD32" s="2">
        <v>2.33</v>
      </c>
      <c r="AE32" s="2">
        <v>10.49</v>
      </c>
      <c r="AF32" s="2">
        <v>0.49</v>
      </c>
      <c r="AG32" s="2">
        <v>2.1</v>
      </c>
      <c r="AH32" s="2">
        <v>9.25</v>
      </c>
      <c r="AI32" s="2">
        <v>2.98</v>
      </c>
      <c r="AJ32" s="2">
        <v>7.92</v>
      </c>
      <c r="AK32" s="2">
        <v>164.64</v>
      </c>
      <c r="AL32" s="2">
        <v>595.73</v>
      </c>
      <c r="AM32" s="2">
        <v>300.02999999999997</v>
      </c>
      <c r="AN32" s="2">
        <v>178.1</v>
      </c>
      <c r="AO32" s="2">
        <v>50</v>
      </c>
      <c r="AP32" s="20">
        <v>0.02</v>
      </c>
      <c r="AQ32" s="2" t="b">
        <f t="shared" si="0"/>
        <v>0</v>
      </c>
      <c r="AR32" s="2" t="str">
        <f>IF(Table1[[#This Row],[3-Year Return]]&lt;0,"Negative","Positive")</f>
        <v>Positive</v>
      </c>
    </row>
    <row r="33" spans="1:44" ht="24" customHeight="1" x14ac:dyDescent="0.3">
      <c r="A33" s="19" t="s">
        <v>169</v>
      </c>
      <c r="B33" s="2">
        <v>500420</v>
      </c>
      <c r="C33" s="1" t="s">
        <v>170</v>
      </c>
      <c r="D33" s="1" t="s">
        <v>171</v>
      </c>
      <c r="E33" s="1" t="s">
        <v>47</v>
      </c>
      <c r="F33" s="1" t="s">
        <v>48</v>
      </c>
      <c r="G33" s="3">
        <v>44809</v>
      </c>
      <c r="H33" s="4">
        <v>1520.75</v>
      </c>
      <c r="I33" s="2">
        <v>0.06</v>
      </c>
      <c r="J33" s="4">
        <v>1242.08</v>
      </c>
      <c r="K33" s="4">
        <v>1652.23</v>
      </c>
      <c r="L33" s="2">
        <v>777.33</v>
      </c>
      <c r="M33" s="4">
        <v>1652.23</v>
      </c>
      <c r="N33" s="2">
        <v>573.65</v>
      </c>
      <c r="O33" s="4">
        <v>1652.23</v>
      </c>
      <c r="P33" s="2">
        <v>5.5</v>
      </c>
      <c r="Q33" s="4">
        <v>1652.23</v>
      </c>
      <c r="R33" s="4">
        <v>51469.09</v>
      </c>
      <c r="S33" s="4">
        <v>54845.65</v>
      </c>
      <c r="T33" s="2">
        <v>-1.75</v>
      </c>
      <c r="U33" s="2">
        <v>-2.56</v>
      </c>
      <c r="V33" s="2">
        <v>9.39</v>
      </c>
      <c r="W33" s="2">
        <v>-4.6399999999999997</v>
      </c>
      <c r="X33" s="2">
        <v>21.62</v>
      </c>
      <c r="Y33" s="2">
        <v>20.02</v>
      </c>
      <c r="Z33" s="2">
        <v>24</v>
      </c>
      <c r="AA33" s="2">
        <v>63.74</v>
      </c>
      <c r="AB33" s="2">
        <v>40.64</v>
      </c>
      <c r="AC33" s="2">
        <v>7.99</v>
      </c>
      <c r="AD33" s="2">
        <v>6.84</v>
      </c>
      <c r="AE33" s="2">
        <v>3.99</v>
      </c>
      <c r="AF33" s="2">
        <v>-89.93</v>
      </c>
      <c r="AG33" s="2">
        <v>1.58</v>
      </c>
      <c r="AH33" s="2">
        <v>20.65</v>
      </c>
      <c r="AI33" s="2">
        <v>5.99</v>
      </c>
      <c r="AJ33" s="2">
        <v>28.55</v>
      </c>
      <c r="AK33" s="2">
        <v>23.67</v>
      </c>
      <c r="AL33" s="2">
        <v>188.85</v>
      </c>
      <c r="AM33" s="2">
        <v>106.53</v>
      </c>
      <c r="AN33" s="2">
        <v>52.29</v>
      </c>
      <c r="AO33" s="2">
        <v>48</v>
      </c>
      <c r="AP33" s="20">
        <v>0.08</v>
      </c>
      <c r="AQ33" s="2" t="str">
        <f t="shared" si="0"/>
        <v>Low Risk</v>
      </c>
      <c r="AR33" s="2" t="str">
        <f>IF(Table1[[#This Row],[3-Year Return]]&lt;0,"Negative","Positive")</f>
        <v>Positive</v>
      </c>
    </row>
    <row r="34" spans="1:44" ht="24" customHeight="1" x14ac:dyDescent="0.3">
      <c r="A34" s="19" t="s">
        <v>172</v>
      </c>
      <c r="B34" s="2">
        <v>500092</v>
      </c>
      <c r="C34" s="1" t="s">
        <v>173</v>
      </c>
      <c r="D34" s="1" t="s">
        <v>174</v>
      </c>
      <c r="E34" s="1" t="s">
        <v>134</v>
      </c>
      <c r="F34" s="1" t="s">
        <v>175</v>
      </c>
      <c r="G34" s="3">
        <v>44809</v>
      </c>
      <c r="H34" s="4">
        <v>3253.95</v>
      </c>
      <c r="I34" s="2">
        <v>0.16</v>
      </c>
      <c r="J34" s="4">
        <v>2540</v>
      </c>
      <c r="K34" s="4">
        <v>3863.55</v>
      </c>
      <c r="L34" s="4">
        <v>1052.7</v>
      </c>
      <c r="M34" s="4">
        <v>3863.55</v>
      </c>
      <c r="N34" s="4">
        <v>1052.7</v>
      </c>
      <c r="O34" s="4">
        <v>3863.55</v>
      </c>
      <c r="P34" s="2">
        <v>8.51</v>
      </c>
      <c r="Q34" s="4">
        <v>3863.55</v>
      </c>
      <c r="R34" s="4">
        <v>23768.37</v>
      </c>
      <c r="S34" s="4">
        <v>22974.16</v>
      </c>
      <c r="T34" s="2">
        <v>-2.95</v>
      </c>
      <c r="U34" s="2">
        <v>2.15</v>
      </c>
      <c r="V34" s="2">
        <v>-7.35</v>
      </c>
      <c r="W34" s="2">
        <v>15.67</v>
      </c>
      <c r="X34" s="2">
        <v>36.14</v>
      </c>
      <c r="Y34" s="2">
        <v>11.32</v>
      </c>
      <c r="Z34" s="2">
        <v>13.36</v>
      </c>
      <c r="AA34" s="2">
        <v>43.99</v>
      </c>
      <c r="AB34" s="2">
        <v>39.4</v>
      </c>
      <c r="AC34" s="2">
        <v>15.11</v>
      </c>
      <c r="AD34" s="2">
        <v>10.65</v>
      </c>
      <c r="AE34" s="2">
        <v>3.41</v>
      </c>
      <c r="AF34" s="2">
        <v>3.53</v>
      </c>
      <c r="AG34" s="2">
        <v>1.41</v>
      </c>
      <c r="AH34" s="2">
        <v>29.23</v>
      </c>
      <c r="AI34" s="2">
        <v>9.36</v>
      </c>
      <c r="AJ34" s="2">
        <v>58.96</v>
      </c>
      <c r="AK34" s="2">
        <v>73.930000000000007</v>
      </c>
      <c r="AL34" s="2">
        <v>215.21</v>
      </c>
      <c r="AM34" s="2">
        <v>55.3</v>
      </c>
      <c r="AN34" s="2">
        <v>67.97</v>
      </c>
      <c r="AO34" s="2">
        <v>46</v>
      </c>
      <c r="AP34" s="20">
        <v>0.16</v>
      </c>
      <c r="AQ34" s="2" t="b">
        <f t="shared" si="0"/>
        <v>0</v>
      </c>
      <c r="AR34" s="2" t="str">
        <f>IF(Table1[[#This Row],[3-Year Return]]&lt;0,"Negative","Positive")</f>
        <v>Positive</v>
      </c>
    </row>
    <row r="35" spans="1:44" ht="24" customHeight="1" x14ac:dyDescent="0.3">
      <c r="A35" s="19" t="s">
        <v>176</v>
      </c>
      <c r="B35" s="2">
        <v>526299</v>
      </c>
      <c r="C35" s="1" t="s">
        <v>177</v>
      </c>
      <c r="D35" s="1" t="s">
        <v>178</v>
      </c>
      <c r="E35" s="1" t="s">
        <v>74</v>
      </c>
      <c r="F35" s="1" t="s">
        <v>75</v>
      </c>
      <c r="G35" s="3">
        <v>44809</v>
      </c>
      <c r="H35" s="4">
        <v>2092.4</v>
      </c>
      <c r="I35" s="2">
        <v>0.94</v>
      </c>
      <c r="J35" s="4">
        <v>2062.0500000000002</v>
      </c>
      <c r="K35" s="4">
        <v>3659.75</v>
      </c>
      <c r="L35" s="2">
        <v>612.04999999999995</v>
      </c>
      <c r="M35" s="4">
        <v>3659.75</v>
      </c>
      <c r="N35" s="2">
        <v>572.29999999999995</v>
      </c>
      <c r="O35" s="4">
        <v>3659.75</v>
      </c>
      <c r="P35" s="2">
        <v>6.5</v>
      </c>
      <c r="Q35" s="4">
        <v>3659.75</v>
      </c>
      <c r="R35" s="4">
        <v>39372.660000000003</v>
      </c>
      <c r="S35" s="4">
        <v>37164.32</v>
      </c>
      <c r="T35" s="2">
        <v>-3.4</v>
      </c>
      <c r="U35" s="2">
        <v>-11.77</v>
      </c>
      <c r="V35" s="2">
        <v>-18.52</v>
      </c>
      <c r="W35" s="2">
        <v>-29.13</v>
      </c>
      <c r="X35" s="2">
        <v>29.08</v>
      </c>
      <c r="Y35" s="2">
        <v>28.12</v>
      </c>
      <c r="Z35" s="2">
        <v>18.61</v>
      </c>
      <c r="AA35" s="2">
        <v>26.37</v>
      </c>
      <c r="AB35" s="2">
        <v>21.18</v>
      </c>
      <c r="AC35" s="2">
        <v>5.44</v>
      </c>
      <c r="AD35" s="2">
        <v>3.73</v>
      </c>
      <c r="AE35" s="2">
        <v>5.91</v>
      </c>
      <c r="AF35" s="2">
        <v>1.9</v>
      </c>
      <c r="AG35" s="2">
        <v>2.2000000000000002</v>
      </c>
      <c r="AH35" s="2">
        <v>15.63</v>
      </c>
      <c r="AI35" s="2">
        <v>3.1</v>
      </c>
      <c r="AJ35" s="2">
        <v>22.95</v>
      </c>
      <c r="AK35" s="2">
        <v>79.349999999999994</v>
      </c>
      <c r="AL35" s="2">
        <v>384.43</v>
      </c>
      <c r="AM35" s="2">
        <v>91.35</v>
      </c>
      <c r="AN35" s="2">
        <v>77.28</v>
      </c>
      <c r="AO35" s="2">
        <v>46</v>
      </c>
      <c r="AP35" s="20">
        <v>0.43</v>
      </c>
      <c r="AQ35" s="2" t="b">
        <f t="shared" si="0"/>
        <v>0</v>
      </c>
      <c r="AR35" s="2" t="str">
        <f>IF(Table1[[#This Row],[3-Year Return]]&lt;0,"Negative","Positive")</f>
        <v>Positive</v>
      </c>
    </row>
    <row r="36" spans="1:44" ht="24" customHeight="1" x14ac:dyDescent="0.3">
      <c r="A36" s="19" t="s">
        <v>179</v>
      </c>
      <c r="B36" s="2">
        <v>532755</v>
      </c>
      <c r="C36" s="1" t="s">
        <v>180</v>
      </c>
      <c r="D36" s="1" t="s">
        <v>181</v>
      </c>
      <c r="E36" s="1" t="s">
        <v>74</v>
      </c>
      <c r="F36" s="1" t="s">
        <v>75</v>
      </c>
      <c r="G36" s="3">
        <v>44809</v>
      </c>
      <c r="H36" s="4">
        <v>1065.05</v>
      </c>
      <c r="I36" s="2">
        <v>0.82</v>
      </c>
      <c r="J36" s="2">
        <v>943.7</v>
      </c>
      <c r="K36" s="4">
        <v>1838</v>
      </c>
      <c r="L36" s="2">
        <v>470.25</v>
      </c>
      <c r="M36" s="4">
        <v>1838</v>
      </c>
      <c r="N36" s="2">
        <v>421</v>
      </c>
      <c r="O36" s="4">
        <v>1838</v>
      </c>
      <c r="P36" s="2">
        <v>50.93</v>
      </c>
      <c r="Q36" s="4">
        <v>1838</v>
      </c>
      <c r="R36" s="4">
        <v>103640.57</v>
      </c>
      <c r="S36" s="4">
        <v>95955.7</v>
      </c>
      <c r="T36" s="2">
        <v>-1.89</v>
      </c>
      <c r="U36" s="2">
        <v>0.85</v>
      </c>
      <c r="V36" s="2">
        <v>-7.22</v>
      </c>
      <c r="W36" s="2">
        <v>-26.14</v>
      </c>
      <c r="X36" s="2">
        <v>14.84</v>
      </c>
      <c r="Y36" s="2">
        <v>20.68</v>
      </c>
      <c r="Z36" s="2">
        <v>17.899999999999999</v>
      </c>
      <c r="AA36" s="2">
        <v>19.39</v>
      </c>
      <c r="AB36" s="2">
        <v>18.22</v>
      </c>
      <c r="AC36" s="2">
        <v>3.75</v>
      </c>
      <c r="AD36" s="2">
        <v>3.68</v>
      </c>
      <c r="AE36" s="2">
        <v>8.52</v>
      </c>
      <c r="AF36" s="2">
        <v>1.43</v>
      </c>
      <c r="AG36" s="2">
        <v>4.22</v>
      </c>
      <c r="AH36" s="2">
        <v>10.7</v>
      </c>
      <c r="AI36" s="2">
        <v>2.2000000000000002</v>
      </c>
      <c r="AJ36" s="2">
        <v>19.61</v>
      </c>
      <c r="AK36" s="2">
        <v>54.93</v>
      </c>
      <c r="AL36" s="2">
        <v>284.42</v>
      </c>
      <c r="AM36" s="2">
        <v>60.22</v>
      </c>
      <c r="AN36" s="2">
        <v>54.18</v>
      </c>
      <c r="AO36" s="2">
        <v>45</v>
      </c>
      <c r="AP36" s="20">
        <v>0.42</v>
      </c>
      <c r="AQ36" s="2" t="b">
        <f t="shared" si="0"/>
        <v>0</v>
      </c>
      <c r="AR36" s="2" t="str">
        <f>IF(Table1[[#This Row],[3-Year Return]]&lt;0,"Negative","Positive")</f>
        <v>Positive</v>
      </c>
    </row>
    <row r="37" spans="1:44" ht="24" customHeight="1" x14ac:dyDescent="0.3">
      <c r="A37" s="19" t="s">
        <v>182</v>
      </c>
      <c r="B37" s="2">
        <v>500295</v>
      </c>
      <c r="C37" s="1" t="s">
        <v>183</v>
      </c>
      <c r="D37" s="1" t="s">
        <v>184</v>
      </c>
      <c r="E37" s="1" t="s">
        <v>185</v>
      </c>
      <c r="F37" s="1" t="s">
        <v>186</v>
      </c>
      <c r="G37" s="3">
        <v>44809</v>
      </c>
      <c r="H37" s="2">
        <v>260.39999999999998</v>
      </c>
      <c r="I37" s="2">
        <v>1.22</v>
      </c>
      <c r="J37" s="2">
        <v>206</v>
      </c>
      <c r="K37" s="2">
        <v>440.75</v>
      </c>
      <c r="L37" s="2">
        <v>60.2</v>
      </c>
      <c r="M37" s="2">
        <v>440.75</v>
      </c>
      <c r="N37" s="2">
        <v>60.2</v>
      </c>
      <c r="O37" s="2">
        <v>440.75</v>
      </c>
      <c r="P37" s="2">
        <v>0.93</v>
      </c>
      <c r="Q37" s="2">
        <v>495</v>
      </c>
      <c r="R37" s="4">
        <v>96795.86</v>
      </c>
      <c r="S37" s="4">
        <v>127013.53</v>
      </c>
      <c r="T37" s="2">
        <v>-3.41</v>
      </c>
      <c r="U37" s="2">
        <v>4.0599999999999996</v>
      </c>
      <c r="V37" s="2">
        <v>-17.829999999999998</v>
      </c>
      <c r="W37" s="2">
        <v>-15.54</v>
      </c>
      <c r="X37" s="2">
        <v>23.96</v>
      </c>
      <c r="Y37" s="2">
        <v>-3.78</v>
      </c>
      <c r="Z37" s="2">
        <v>4.3600000000000003</v>
      </c>
      <c r="AA37" s="2">
        <v>5.09</v>
      </c>
      <c r="AB37" s="2">
        <v>7.6</v>
      </c>
      <c r="AC37" s="2">
        <v>1.37</v>
      </c>
      <c r="AD37" s="2">
        <v>1.22</v>
      </c>
      <c r="AE37" s="2">
        <v>31.9</v>
      </c>
      <c r="AF37" s="2">
        <v>0.35</v>
      </c>
      <c r="AG37" s="2">
        <v>17.28</v>
      </c>
      <c r="AH37" s="2">
        <v>2.67</v>
      </c>
      <c r="AI37" s="2">
        <v>0.68</v>
      </c>
      <c r="AJ37" s="2">
        <v>2.77</v>
      </c>
      <c r="AK37" s="2">
        <v>51.11</v>
      </c>
      <c r="AL37" s="2">
        <v>190.57</v>
      </c>
      <c r="AM37" s="2">
        <v>93.99</v>
      </c>
      <c r="AN37" s="2">
        <v>46.32</v>
      </c>
      <c r="AO37" s="2">
        <v>45</v>
      </c>
      <c r="AP37" s="20">
        <v>0.41</v>
      </c>
      <c r="AQ37" s="2" t="b">
        <f t="shared" si="0"/>
        <v>0</v>
      </c>
      <c r="AR37" s="2" t="str">
        <f>IF(Table1[[#This Row],[3-Year Return]]&lt;0,"Negative","Positive")</f>
        <v>Positive</v>
      </c>
    </row>
    <row r="38" spans="1:44" ht="24" customHeight="1" x14ac:dyDescent="0.3">
      <c r="A38" s="19" t="s">
        <v>187</v>
      </c>
      <c r="B38" s="2">
        <v>520056</v>
      </c>
      <c r="C38" s="1" t="s">
        <v>188</v>
      </c>
      <c r="D38" s="1" t="s">
        <v>189</v>
      </c>
      <c r="E38" s="1" t="s">
        <v>65</v>
      </c>
      <c r="F38" s="1" t="s">
        <v>66</v>
      </c>
      <c r="G38" s="3">
        <v>44809</v>
      </c>
      <c r="H38" s="4">
        <v>4672.3500000000004</v>
      </c>
      <c r="I38" s="2">
        <v>-0.46</v>
      </c>
      <c r="J38" s="4">
        <v>3312</v>
      </c>
      <c r="K38" s="4">
        <v>5123.55</v>
      </c>
      <c r="L38" s="2">
        <v>970.5</v>
      </c>
      <c r="M38" s="4">
        <v>5123.55</v>
      </c>
      <c r="N38" s="2">
        <v>970.5</v>
      </c>
      <c r="O38" s="4">
        <v>6299.9</v>
      </c>
      <c r="P38" s="2">
        <v>21.9</v>
      </c>
      <c r="Q38" s="4">
        <v>6299.9</v>
      </c>
      <c r="R38" s="4">
        <v>9453.14</v>
      </c>
      <c r="S38" s="4">
        <v>21466.41</v>
      </c>
      <c r="T38" s="2">
        <v>1.75</v>
      </c>
      <c r="U38" s="2">
        <v>-0.39</v>
      </c>
      <c r="V38" s="2">
        <v>19.93</v>
      </c>
      <c r="W38" s="2">
        <v>30.85</v>
      </c>
      <c r="X38" s="2">
        <v>37.21</v>
      </c>
      <c r="Y38" s="2">
        <v>0.85</v>
      </c>
      <c r="Z38" s="2">
        <v>38.53</v>
      </c>
      <c r="AA38" s="2">
        <v>15.73</v>
      </c>
      <c r="AB38" s="2">
        <v>26.31</v>
      </c>
      <c r="AC38" s="2">
        <v>1.74</v>
      </c>
      <c r="AD38" s="2">
        <v>2.44</v>
      </c>
      <c r="AE38" s="2">
        <v>12.77</v>
      </c>
      <c r="AF38" s="2">
        <v>1.85</v>
      </c>
      <c r="AG38" s="2">
        <v>0.94</v>
      </c>
      <c r="AH38" s="2">
        <v>6.05</v>
      </c>
      <c r="AI38" s="2">
        <v>0.33</v>
      </c>
      <c r="AJ38" s="2">
        <v>-6.11</v>
      </c>
      <c r="AK38" s="2">
        <v>296.13</v>
      </c>
      <c r="AL38" s="4">
        <v>2676.02</v>
      </c>
      <c r="AM38" s="2">
        <v>-764.88</v>
      </c>
      <c r="AN38" s="4">
        <v>-1329.17</v>
      </c>
      <c r="AO38" s="2">
        <v>44</v>
      </c>
      <c r="AP38" s="20">
        <v>0.09</v>
      </c>
      <c r="AQ38" s="2" t="b">
        <f t="shared" si="0"/>
        <v>0</v>
      </c>
      <c r="AR38" s="2" t="str">
        <f>IF(Table1[[#This Row],[3-Year Return]]&lt;0,"Negative","Positive")</f>
        <v>Positive</v>
      </c>
    </row>
    <row r="39" spans="1:44" ht="24" customHeight="1" x14ac:dyDescent="0.3">
      <c r="A39" s="19" t="s">
        <v>190</v>
      </c>
      <c r="B39" s="2">
        <v>532540</v>
      </c>
      <c r="C39" s="1" t="s">
        <v>191</v>
      </c>
      <c r="D39" s="1" t="s">
        <v>192</v>
      </c>
      <c r="E39" s="1" t="s">
        <v>74</v>
      </c>
      <c r="F39" s="1" t="s">
        <v>75</v>
      </c>
      <c r="G39" s="3">
        <v>44809</v>
      </c>
      <c r="H39" s="4">
        <v>3133.4</v>
      </c>
      <c r="I39" s="2">
        <v>0.1</v>
      </c>
      <c r="J39" s="4">
        <v>2953</v>
      </c>
      <c r="K39" s="4">
        <v>4045.5</v>
      </c>
      <c r="L39" s="4">
        <v>1504.4</v>
      </c>
      <c r="M39" s="4">
        <v>4045.5</v>
      </c>
      <c r="N39" s="4">
        <v>1210.33</v>
      </c>
      <c r="O39" s="4">
        <v>4045.5</v>
      </c>
      <c r="P39" s="2">
        <v>103.84</v>
      </c>
      <c r="Q39" s="4">
        <v>4045.5</v>
      </c>
      <c r="R39" s="4">
        <v>1146325.9099999999</v>
      </c>
      <c r="S39" s="4">
        <v>1096672.01</v>
      </c>
      <c r="T39" s="2">
        <v>-2.76</v>
      </c>
      <c r="U39" s="2">
        <v>-6.6</v>
      </c>
      <c r="V39" s="2">
        <v>-8.92</v>
      </c>
      <c r="W39" s="2">
        <v>-18.440000000000001</v>
      </c>
      <c r="X39" s="2">
        <v>11.75</v>
      </c>
      <c r="Y39" s="2">
        <v>20.6</v>
      </c>
      <c r="Z39" s="2">
        <v>16.670000000000002</v>
      </c>
      <c r="AA39" s="2">
        <v>29.55</v>
      </c>
      <c r="AB39" s="2">
        <v>27.09</v>
      </c>
      <c r="AC39" s="2">
        <v>11.68</v>
      </c>
      <c r="AD39" s="2">
        <v>9.34</v>
      </c>
      <c r="AE39" s="2">
        <v>5.21</v>
      </c>
      <c r="AF39" s="2">
        <v>3.51</v>
      </c>
      <c r="AG39" s="2">
        <v>1.37</v>
      </c>
      <c r="AH39" s="2">
        <v>18.940000000000001</v>
      </c>
      <c r="AI39" s="2">
        <v>5.76</v>
      </c>
      <c r="AJ39" s="2">
        <v>28.69</v>
      </c>
      <c r="AK39" s="2">
        <v>106.03</v>
      </c>
      <c r="AL39" s="2">
        <v>268.29000000000002</v>
      </c>
      <c r="AM39" s="2">
        <v>109.15</v>
      </c>
      <c r="AN39" s="2">
        <v>101.88</v>
      </c>
      <c r="AO39" s="2">
        <v>43</v>
      </c>
      <c r="AP39" s="20">
        <v>0.23</v>
      </c>
      <c r="AQ39" s="2" t="b">
        <f t="shared" si="0"/>
        <v>0</v>
      </c>
      <c r="AR39" s="2" t="str">
        <f>IF(Table1[[#This Row],[3-Year Return]]&lt;0,"Negative","Positive")</f>
        <v>Positive</v>
      </c>
    </row>
    <row r="40" spans="1:44" ht="24" customHeight="1" x14ac:dyDescent="0.3">
      <c r="A40" s="19" t="s">
        <v>193</v>
      </c>
      <c r="B40" s="2">
        <v>500408</v>
      </c>
      <c r="C40" s="1" t="s">
        <v>194</v>
      </c>
      <c r="D40" s="1" t="s">
        <v>195</v>
      </c>
      <c r="E40" s="1" t="s">
        <v>74</v>
      </c>
      <c r="F40" s="1" t="s">
        <v>75</v>
      </c>
      <c r="G40" s="3">
        <v>44809</v>
      </c>
      <c r="H40" s="4">
        <v>8872.85</v>
      </c>
      <c r="I40" s="2">
        <v>1.9</v>
      </c>
      <c r="J40" s="4">
        <v>4821.1499999999996</v>
      </c>
      <c r="K40" s="4">
        <v>10760.4</v>
      </c>
      <c r="L40" s="2">
        <v>499.95</v>
      </c>
      <c r="M40" s="4">
        <v>10760.4</v>
      </c>
      <c r="N40" s="2">
        <v>499.95</v>
      </c>
      <c r="O40" s="4">
        <v>10760.4</v>
      </c>
      <c r="P40" s="2">
        <v>14.55</v>
      </c>
      <c r="Q40" s="4">
        <v>10760.4</v>
      </c>
      <c r="R40" s="4">
        <v>55260.69</v>
      </c>
      <c r="S40" s="4">
        <v>53267.61</v>
      </c>
      <c r="T40" s="2">
        <v>-5.09</v>
      </c>
      <c r="U40" s="2">
        <v>-0.94</v>
      </c>
      <c r="V40" s="2">
        <v>5.21</v>
      </c>
      <c r="W40" s="2">
        <v>81.599999999999994</v>
      </c>
      <c r="X40" s="2">
        <v>144.07</v>
      </c>
      <c r="Y40" s="2">
        <v>59.34</v>
      </c>
      <c r="Z40" s="2">
        <v>55.64</v>
      </c>
      <c r="AA40" s="2">
        <v>88.98</v>
      </c>
      <c r="AB40" s="2">
        <v>30.67</v>
      </c>
      <c r="AC40" s="2">
        <v>30.95</v>
      </c>
      <c r="AD40" s="2">
        <v>9.4700000000000006</v>
      </c>
      <c r="AE40" s="2">
        <v>1.6</v>
      </c>
      <c r="AF40" s="2">
        <v>3.21</v>
      </c>
      <c r="AG40" s="2">
        <v>0.48</v>
      </c>
      <c r="AH40" s="2">
        <v>59.77</v>
      </c>
      <c r="AI40" s="2">
        <v>20.94</v>
      </c>
      <c r="AJ40" s="2">
        <v>114.4</v>
      </c>
      <c r="AK40" s="2">
        <v>99.72</v>
      </c>
      <c r="AL40" s="2">
        <v>286.73</v>
      </c>
      <c r="AM40" s="2">
        <v>77.56</v>
      </c>
      <c r="AN40" s="2">
        <v>69.63</v>
      </c>
      <c r="AO40" s="2">
        <v>42.5</v>
      </c>
      <c r="AP40" s="20">
        <v>0.18</v>
      </c>
      <c r="AQ40" s="2" t="str">
        <f t="shared" si="0"/>
        <v>Low Risk</v>
      </c>
      <c r="AR40" s="2" t="str">
        <f>IF(Table1[[#This Row],[3-Year Return]]&lt;0,"Negative","Positive")</f>
        <v>Positive</v>
      </c>
    </row>
    <row r="41" spans="1:44" ht="24" customHeight="1" x14ac:dyDescent="0.3">
      <c r="A41" s="19" t="s">
        <v>196</v>
      </c>
      <c r="B41" s="2">
        <v>532281</v>
      </c>
      <c r="C41" s="1" t="s">
        <v>197</v>
      </c>
      <c r="D41" s="1" t="s">
        <v>198</v>
      </c>
      <c r="E41" s="1" t="s">
        <v>74</v>
      </c>
      <c r="F41" s="1" t="s">
        <v>75</v>
      </c>
      <c r="G41" s="3">
        <v>44809</v>
      </c>
      <c r="H41" s="2">
        <v>936</v>
      </c>
      <c r="I41" s="2">
        <v>1.25</v>
      </c>
      <c r="J41" s="2">
        <v>877.35</v>
      </c>
      <c r="K41" s="4">
        <v>1377.75</v>
      </c>
      <c r="L41" s="2">
        <v>375.25</v>
      </c>
      <c r="M41" s="4">
        <v>1377.75</v>
      </c>
      <c r="N41" s="2">
        <v>375.25</v>
      </c>
      <c r="O41" s="4">
        <v>1377.75</v>
      </c>
      <c r="P41" s="2">
        <v>12.9</v>
      </c>
      <c r="Q41" s="4">
        <v>1377.75</v>
      </c>
      <c r="R41" s="4">
        <v>253971.92</v>
      </c>
      <c r="S41" s="4">
        <v>235879.79</v>
      </c>
      <c r="T41" s="2">
        <v>-1.02</v>
      </c>
      <c r="U41" s="2">
        <v>-2.31</v>
      </c>
      <c r="V41" s="2">
        <v>-10.26</v>
      </c>
      <c r="W41" s="2">
        <v>-20.32</v>
      </c>
      <c r="X41" s="2">
        <v>18.48</v>
      </c>
      <c r="Y41" s="2">
        <v>16.82</v>
      </c>
      <c r="Z41" s="2">
        <v>20.89</v>
      </c>
      <c r="AA41" s="2">
        <v>18.71</v>
      </c>
      <c r="AB41" s="2">
        <v>15.79</v>
      </c>
      <c r="AC41" s="2">
        <v>3.9</v>
      </c>
      <c r="AD41" s="2">
        <v>3.77</v>
      </c>
      <c r="AE41" s="2">
        <v>7.82</v>
      </c>
      <c r="AF41" s="2">
        <v>2.0299999999999998</v>
      </c>
      <c r="AG41" s="2">
        <v>4.49</v>
      </c>
      <c r="AH41" s="2">
        <v>10.89</v>
      </c>
      <c r="AI41" s="2">
        <v>2.85</v>
      </c>
      <c r="AJ41" s="2">
        <v>15.03</v>
      </c>
      <c r="AK41" s="2">
        <v>50.03</v>
      </c>
      <c r="AL41" s="2">
        <v>239.94</v>
      </c>
      <c r="AM41" s="2">
        <v>62.25</v>
      </c>
      <c r="AN41" s="2">
        <v>57.66</v>
      </c>
      <c r="AO41" s="2">
        <v>42</v>
      </c>
      <c r="AP41" s="20">
        <v>0.32</v>
      </c>
      <c r="AQ41" s="2" t="str">
        <f t="shared" si="0"/>
        <v>Low Risk</v>
      </c>
      <c r="AR41" s="2" t="str">
        <f>IF(Table1[[#This Row],[3-Year Return]]&lt;0,"Negative","Positive")</f>
        <v>Positive</v>
      </c>
    </row>
    <row r="42" spans="1:44" ht="24" customHeight="1" x14ac:dyDescent="0.3">
      <c r="A42" s="19" t="s">
        <v>199</v>
      </c>
      <c r="B42" s="2">
        <v>541729</v>
      </c>
      <c r="C42" s="1" t="s">
        <v>200</v>
      </c>
      <c r="D42" s="1" t="s">
        <v>201</v>
      </c>
      <c r="E42" s="1" t="s">
        <v>102</v>
      </c>
      <c r="F42" s="1" t="s">
        <v>202</v>
      </c>
      <c r="G42" s="3">
        <v>44809</v>
      </c>
      <c r="H42" s="4">
        <v>2001.9</v>
      </c>
      <c r="I42" s="2">
        <v>-0.62</v>
      </c>
      <c r="J42" s="4">
        <v>1690</v>
      </c>
      <c r="K42" s="4">
        <v>3365</v>
      </c>
      <c r="L42" s="4">
        <v>1690</v>
      </c>
      <c r="M42" s="4">
        <v>3844</v>
      </c>
      <c r="N42" s="1"/>
      <c r="O42" s="1"/>
      <c r="P42" s="4">
        <v>1248.3</v>
      </c>
      <c r="Q42" s="4">
        <v>3844</v>
      </c>
      <c r="R42" s="4">
        <v>42700.9</v>
      </c>
      <c r="S42" s="4">
        <v>38031.47</v>
      </c>
      <c r="T42" s="2">
        <v>-4.1900000000000004</v>
      </c>
      <c r="U42" s="2">
        <v>0.73</v>
      </c>
      <c r="V42" s="2">
        <v>7.51</v>
      </c>
      <c r="W42" s="2">
        <v>-36.729999999999997</v>
      </c>
      <c r="X42" s="2">
        <v>-8.0399999999999991</v>
      </c>
      <c r="Y42" s="1"/>
      <c r="Z42" s="1"/>
      <c r="AA42" s="2">
        <v>31.35</v>
      </c>
      <c r="AB42" s="2">
        <v>43.15</v>
      </c>
      <c r="AC42" s="2">
        <v>7.4</v>
      </c>
      <c r="AD42" s="2">
        <v>12.75</v>
      </c>
      <c r="AE42" s="2">
        <v>5.47</v>
      </c>
      <c r="AF42" s="2">
        <v>3.07</v>
      </c>
      <c r="AG42" s="2">
        <v>2.1</v>
      </c>
      <c r="AH42" s="2">
        <v>20.7</v>
      </c>
      <c r="AI42" s="2">
        <v>20.05</v>
      </c>
      <c r="AJ42" s="2">
        <v>34.06</v>
      </c>
      <c r="AK42" s="2">
        <v>63.85</v>
      </c>
      <c r="AL42" s="2">
        <v>270.58</v>
      </c>
      <c r="AM42" s="2">
        <v>58.78</v>
      </c>
      <c r="AN42" s="2">
        <v>67.400000000000006</v>
      </c>
      <c r="AO42" s="2">
        <v>42</v>
      </c>
      <c r="AP42" s="20">
        <v>0.41</v>
      </c>
      <c r="AQ42" s="2" t="b">
        <f t="shared" si="0"/>
        <v>0</v>
      </c>
      <c r="AR42" s="2" t="str">
        <f>IF(Table1[[#This Row],[3-Year Return]]&lt;0,"Negative","Positive")</f>
        <v>Negative</v>
      </c>
    </row>
    <row r="43" spans="1:44" ht="24" customHeight="1" x14ac:dyDescent="0.3">
      <c r="A43" s="19" t="s">
        <v>203</v>
      </c>
      <c r="B43" s="2">
        <v>500830</v>
      </c>
      <c r="C43" s="1" t="s">
        <v>204</v>
      </c>
      <c r="D43" s="1" t="s">
        <v>205</v>
      </c>
      <c r="E43" s="1" t="s">
        <v>57</v>
      </c>
      <c r="F43" s="1" t="s">
        <v>58</v>
      </c>
      <c r="G43" s="3">
        <v>44809</v>
      </c>
      <c r="H43" s="4">
        <v>1659.2</v>
      </c>
      <c r="I43" s="2">
        <v>-0.98</v>
      </c>
      <c r="J43" s="4">
        <v>1375.6</v>
      </c>
      <c r="K43" s="4">
        <v>1751.8</v>
      </c>
      <c r="L43" s="4">
        <v>1065</v>
      </c>
      <c r="M43" s="4">
        <v>1823.4</v>
      </c>
      <c r="N43" s="4">
        <v>1015.1</v>
      </c>
      <c r="O43" s="4">
        <v>1823.4</v>
      </c>
      <c r="P43" s="2">
        <v>51.08</v>
      </c>
      <c r="Q43" s="4">
        <v>1823.4</v>
      </c>
      <c r="R43" s="4">
        <v>45103.38</v>
      </c>
      <c r="S43" s="4">
        <v>44819.199999999997</v>
      </c>
      <c r="T43" s="2">
        <v>5.6</v>
      </c>
      <c r="U43" s="2">
        <v>4.03</v>
      </c>
      <c r="V43" s="2">
        <v>6.17</v>
      </c>
      <c r="W43" s="2">
        <v>-3.79</v>
      </c>
      <c r="X43" s="2">
        <v>10.039999999999999</v>
      </c>
      <c r="Y43" s="2">
        <v>8.33</v>
      </c>
      <c r="Z43" s="2">
        <v>10.55</v>
      </c>
      <c r="AA43" s="2">
        <v>42.76</v>
      </c>
      <c r="AB43" s="2">
        <v>44.89</v>
      </c>
      <c r="AC43" s="2">
        <v>23.22</v>
      </c>
      <c r="AD43" s="2">
        <v>22.04</v>
      </c>
      <c r="AE43" s="2">
        <v>3.21</v>
      </c>
      <c r="AF43" s="2">
        <v>3.45</v>
      </c>
      <c r="AG43" s="2">
        <v>2.41</v>
      </c>
      <c r="AH43" s="2">
        <v>28.57</v>
      </c>
      <c r="AI43" s="2">
        <v>8.85</v>
      </c>
      <c r="AJ43" s="2">
        <v>27.74</v>
      </c>
      <c r="AK43" s="2">
        <v>38.78</v>
      </c>
      <c r="AL43" s="2">
        <v>71.41</v>
      </c>
      <c r="AM43" s="2">
        <v>59.77</v>
      </c>
      <c r="AN43" s="2">
        <v>59.6</v>
      </c>
      <c r="AO43" s="2">
        <v>40</v>
      </c>
      <c r="AP43" s="20">
        <v>0.05</v>
      </c>
      <c r="AQ43" s="2" t="b">
        <f t="shared" si="0"/>
        <v>0</v>
      </c>
      <c r="AR43" s="2" t="str">
        <f>IF(Table1[[#This Row],[3-Year Return]]&lt;0,"Negative","Positive")</f>
        <v>Positive</v>
      </c>
    </row>
    <row r="44" spans="1:44" ht="24" customHeight="1" x14ac:dyDescent="0.3">
      <c r="A44" s="19" t="s">
        <v>206</v>
      </c>
      <c r="B44" s="2">
        <v>509631</v>
      </c>
      <c r="C44" s="1" t="s">
        <v>207</v>
      </c>
      <c r="D44" s="1" t="s">
        <v>208</v>
      </c>
      <c r="E44" s="1" t="s">
        <v>113</v>
      </c>
      <c r="F44" s="1" t="s">
        <v>209</v>
      </c>
      <c r="G44" s="3">
        <v>44809</v>
      </c>
      <c r="H44" s="4">
        <v>1232.3499999999999</v>
      </c>
      <c r="I44" s="2">
        <v>-1.88</v>
      </c>
      <c r="J44" s="2">
        <v>890.8</v>
      </c>
      <c r="K44" s="4">
        <v>2629</v>
      </c>
      <c r="L44" s="2">
        <v>409.6</v>
      </c>
      <c r="M44" s="4">
        <v>2629</v>
      </c>
      <c r="N44" s="2">
        <v>409.6</v>
      </c>
      <c r="O44" s="4">
        <v>4955</v>
      </c>
      <c r="P44" s="2">
        <v>19.2</v>
      </c>
      <c r="Q44" s="4">
        <v>4955</v>
      </c>
      <c r="R44" s="4">
        <v>4756.32</v>
      </c>
      <c r="S44" s="4">
        <v>4238.3500000000004</v>
      </c>
      <c r="T44" s="2">
        <v>-4.1399999999999997</v>
      </c>
      <c r="U44" s="2">
        <v>-3</v>
      </c>
      <c r="V44" s="2">
        <v>8.99</v>
      </c>
      <c r="W44" s="2">
        <v>-45.33</v>
      </c>
      <c r="X44" s="2">
        <v>8.17</v>
      </c>
      <c r="Y44" s="2">
        <v>13.02</v>
      </c>
      <c r="Z44" s="2">
        <v>19.89</v>
      </c>
      <c r="AA44" s="2">
        <v>8.9</v>
      </c>
      <c r="AB44" s="2">
        <v>9.09</v>
      </c>
      <c r="AC44" s="2">
        <v>1.17</v>
      </c>
      <c r="AD44" s="2">
        <v>1.63</v>
      </c>
      <c r="AE44" s="2">
        <v>17.23</v>
      </c>
      <c r="AF44" s="2">
        <v>0.15</v>
      </c>
      <c r="AG44" s="2">
        <v>3.25</v>
      </c>
      <c r="AH44" s="2">
        <v>5.91</v>
      </c>
      <c r="AI44" s="2">
        <v>1.9</v>
      </c>
      <c r="AJ44" s="2">
        <v>-33.83</v>
      </c>
      <c r="AK44" s="2">
        <v>138.16999999999999</v>
      </c>
      <c r="AL44" s="4">
        <v>1048.6199999999999</v>
      </c>
      <c r="AM44" s="2">
        <v>-36.43</v>
      </c>
      <c r="AN44" s="2">
        <v>-115.17</v>
      </c>
      <c r="AO44" s="2">
        <v>40</v>
      </c>
      <c r="AP44" s="20">
        <v>0.53</v>
      </c>
      <c r="AQ44" s="2" t="b">
        <f t="shared" si="0"/>
        <v>0</v>
      </c>
      <c r="AR44" s="2" t="str">
        <f>IF(Table1[[#This Row],[3-Year Return]]&lt;0,"Negative","Positive")</f>
        <v>Positive</v>
      </c>
    </row>
    <row r="45" spans="1:44" ht="24" customHeight="1" x14ac:dyDescent="0.3">
      <c r="A45" s="19" t="s">
        <v>210</v>
      </c>
      <c r="B45" s="2">
        <v>500252</v>
      </c>
      <c r="C45" s="1" t="s">
        <v>211</v>
      </c>
      <c r="D45" s="1" t="s">
        <v>212</v>
      </c>
      <c r="E45" s="1" t="s">
        <v>113</v>
      </c>
      <c r="F45" s="1" t="s">
        <v>213</v>
      </c>
      <c r="G45" s="3">
        <v>44809</v>
      </c>
      <c r="H45" s="4">
        <v>12503.1</v>
      </c>
      <c r="I45" s="2">
        <v>0.7</v>
      </c>
      <c r="J45" s="4">
        <v>7712.7</v>
      </c>
      <c r="K45" s="4">
        <v>12580.1</v>
      </c>
      <c r="L45" s="4">
        <v>2000</v>
      </c>
      <c r="M45" s="4">
        <v>12580.1</v>
      </c>
      <c r="N45" s="4">
        <v>2000</v>
      </c>
      <c r="O45" s="4">
        <v>12580.1</v>
      </c>
      <c r="P45" s="2">
        <v>362.6</v>
      </c>
      <c r="Q45" s="4">
        <v>39418.949999999997</v>
      </c>
      <c r="R45" s="4">
        <v>13357.06</v>
      </c>
      <c r="S45" s="4">
        <v>12477.43</v>
      </c>
      <c r="T45" s="2">
        <v>4.82</v>
      </c>
      <c r="U45" s="2">
        <v>22.49</v>
      </c>
      <c r="V45" s="2">
        <v>36.590000000000003</v>
      </c>
      <c r="W45" s="2">
        <v>58.74</v>
      </c>
      <c r="X45" s="2">
        <v>51.96</v>
      </c>
      <c r="Y45" s="2">
        <v>15.53</v>
      </c>
      <c r="Z45" s="2">
        <v>20.21</v>
      </c>
      <c r="AA45" s="2">
        <v>50.73</v>
      </c>
      <c r="AB45" s="2">
        <v>43.19</v>
      </c>
      <c r="AC45" s="2">
        <v>6.47</v>
      </c>
      <c r="AD45" s="2">
        <v>3.83</v>
      </c>
      <c r="AE45" s="2">
        <v>3.29</v>
      </c>
      <c r="AF45" s="2">
        <v>-87.22</v>
      </c>
      <c r="AG45" s="2">
        <v>0.32</v>
      </c>
      <c r="AH45" s="2">
        <v>31.15</v>
      </c>
      <c r="AI45" s="2">
        <v>3.61</v>
      </c>
      <c r="AJ45" s="2">
        <v>27.55</v>
      </c>
      <c r="AK45" s="2">
        <v>246.42</v>
      </c>
      <c r="AL45" s="4">
        <v>1930.92</v>
      </c>
      <c r="AM45" s="2">
        <v>453.77</v>
      </c>
      <c r="AN45" s="2">
        <v>443.99</v>
      </c>
      <c r="AO45" s="2">
        <v>40</v>
      </c>
      <c r="AP45" s="20">
        <v>0.01</v>
      </c>
      <c r="AQ45" s="2" t="b">
        <f t="shared" si="0"/>
        <v>0</v>
      </c>
      <c r="AR45" s="2" t="str">
        <f>IF(Table1[[#This Row],[3-Year Return]]&lt;0,"Negative","Positive")</f>
        <v>Positive</v>
      </c>
    </row>
    <row r="46" spans="1:44" ht="24" customHeight="1" x14ac:dyDescent="0.3">
      <c r="A46" s="19" t="s">
        <v>214</v>
      </c>
      <c r="B46" s="2">
        <v>543232</v>
      </c>
      <c r="C46" s="1" t="s">
        <v>215</v>
      </c>
      <c r="D46" s="1" t="s">
        <v>216</v>
      </c>
      <c r="E46" s="1" t="s">
        <v>134</v>
      </c>
      <c r="F46" s="1" t="s">
        <v>217</v>
      </c>
      <c r="G46" s="3">
        <v>44809</v>
      </c>
      <c r="H46" s="4">
        <v>2301.4499999999998</v>
      </c>
      <c r="I46" s="2">
        <v>-0.26</v>
      </c>
      <c r="J46" s="4">
        <v>2037.15</v>
      </c>
      <c r="K46" s="4">
        <v>3839.65</v>
      </c>
      <c r="L46" s="1"/>
      <c r="M46" s="1"/>
      <c r="N46" s="1"/>
      <c r="O46" s="1"/>
      <c r="P46" s="4">
        <v>1260</v>
      </c>
      <c r="Q46" s="4">
        <v>4067.4</v>
      </c>
      <c r="R46" s="4">
        <v>11297.78</v>
      </c>
      <c r="S46" s="4">
        <v>10808</v>
      </c>
      <c r="T46" s="2">
        <v>2.27</v>
      </c>
      <c r="U46" s="2">
        <v>-5.78</v>
      </c>
      <c r="V46" s="2">
        <v>-4.1500000000000004</v>
      </c>
      <c r="W46" s="2">
        <v>-38.22</v>
      </c>
      <c r="X46" s="1"/>
      <c r="Y46" s="1"/>
      <c r="Z46" s="1"/>
      <c r="AA46" s="2">
        <v>39.159999999999997</v>
      </c>
      <c r="AB46" s="2">
        <v>45.06</v>
      </c>
      <c r="AC46" s="2">
        <v>16.59</v>
      </c>
      <c r="AD46" s="2">
        <v>19.23</v>
      </c>
      <c r="AE46" s="2">
        <v>3.78</v>
      </c>
      <c r="AF46" s="2">
        <v>1.5</v>
      </c>
      <c r="AG46" s="2">
        <v>1.68</v>
      </c>
      <c r="AH46" s="2">
        <v>24.22</v>
      </c>
      <c r="AI46" s="2">
        <v>11.95</v>
      </c>
      <c r="AJ46" s="2">
        <v>35.15</v>
      </c>
      <c r="AK46" s="2">
        <v>58.96</v>
      </c>
      <c r="AL46" s="2">
        <v>139.21</v>
      </c>
      <c r="AM46" s="2">
        <v>65.73</v>
      </c>
      <c r="AN46" s="2">
        <v>52.39</v>
      </c>
      <c r="AO46" s="2">
        <v>38.75</v>
      </c>
      <c r="AP46" s="20">
        <v>0.4</v>
      </c>
      <c r="AQ46" s="2" t="b">
        <f t="shared" si="0"/>
        <v>0</v>
      </c>
      <c r="AR46" s="2" t="str">
        <f>IF(Table1[[#This Row],[3-Year Return]]&lt;0,"Negative","Positive")</f>
        <v>Positive</v>
      </c>
    </row>
    <row r="47" spans="1:44" ht="24" customHeight="1" x14ac:dyDescent="0.3">
      <c r="A47" s="19" t="s">
        <v>218</v>
      </c>
      <c r="B47" s="2">
        <v>532538</v>
      </c>
      <c r="C47" s="1" t="s">
        <v>219</v>
      </c>
      <c r="D47" s="1" t="s">
        <v>220</v>
      </c>
      <c r="E47" s="1" t="s">
        <v>118</v>
      </c>
      <c r="F47" s="1" t="s">
        <v>119</v>
      </c>
      <c r="G47" s="3">
        <v>44809</v>
      </c>
      <c r="H47" s="4">
        <v>6521.95</v>
      </c>
      <c r="I47" s="2">
        <v>-0.84</v>
      </c>
      <c r="J47" s="4">
        <v>5157.05</v>
      </c>
      <c r="K47" s="4">
        <v>8269</v>
      </c>
      <c r="L47" s="4">
        <v>2910</v>
      </c>
      <c r="M47" s="4">
        <v>8269</v>
      </c>
      <c r="N47" s="4">
        <v>2910</v>
      </c>
      <c r="O47" s="4">
        <v>8269</v>
      </c>
      <c r="P47" s="2">
        <v>245.25</v>
      </c>
      <c r="Q47" s="4">
        <v>8269</v>
      </c>
      <c r="R47" s="4">
        <v>188390.19</v>
      </c>
      <c r="S47" s="4">
        <v>194756.63</v>
      </c>
      <c r="T47" s="2">
        <v>7.0000000000000007E-2</v>
      </c>
      <c r="U47" s="2">
        <v>-1</v>
      </c>
      <c r="V47" s="2">
        <v>14.85</v>
      </c>
      <c r="W47" s="2">
        <v>-17.75</v>
      </c>
      <c r="X47" s="2">
        <v>18.940000000000001</v>
      </c>
      <c r="Y47" s="2">
        <v>10.27</v>
      </c>
      <c r="Z47" s="2">
        <v>14.59</v>
      </c>
      <c r="AA47" s="2">
        <v>26.07</v>
      </c>
      <c r="AB47" s="2">
        <v>35.520000000000003</v>
      </c>
      <c r="AC47" s="2">
        <v>3.63</v>
      </c>
      <c r="AD47" s="2">
        <v>4.05</v>
      </c>
      <c r="AE47" s="2">
        <v>4.8499999999999996</v>
      </c>
      <c r="AF47" s="2">
        <v>1.27</v>
      </c>
      <c r="AG47" s="2">
        <v>0.57999999999999996</v>
      </c>
      <c r="AH47" s="2">
        <v>16.63</v>
      </c>
      <c r="AI47" s="2">
        <v>3.37</v>
      </c>
      <c r="AJ47" s="2">
        <v>20.29</v>
      </c>
      <c r="AK47" s="2">
        <v>250.31</v>
      </c>
      <c r="AL47" s="4">
        <v>1800.21</v>
      </c>
      <c r="AM47" s="2">
        <v>321.58999999999997</v>
      </c>
      <c r="AN47" s="2">
        <v>131.66999999999999</v>
      </c>
      <c r="AO47" s="2">
        <v>38</v>
      </c>
      <c r="AP47" s="20">
        <v>0.21</v>
      </c>
      <c r="AQ47" s="2" t="b">
        <f t="shared" si="0"/>
        <v>0</v>
      </c>
      <c r="AR47" s="2" t="str">
        <f>IF(Table1[[#This Row],[3-Year Return]]&lt;0,"Negative","Positive")</f>
        <v>Positive</v>
      </c>
    </row>
    <row r="48" spans="1:44" ht="24" customHeight="1" x14ac:dyDescent="0.3">
      <c r="A48" s="19" t="s">
        <v>221</v>
      </c>
      <c r="B48" s="2">
        <v>532819</v>
      </c>
      <c r="C48" s="1" t="s">
        <v>222</v>
      </c>
      <c r="D48" s="1" t="s">
        <v>223</v>
      </c>
      <c r="E48" s="1" t="s">
        <v>74</v>
      </c>
      <c r="F48" s="1" t="s">
        <v>75</v>
      </c>
      <c r="G48" s="3">
        <v>44809</v>
      </c>
      <c r="H48" s="4">
        <v>3203.65</v>
      </c>
      <c r="I48" s="2">
        <v>-0.21</v>
      </c>
      <c r="J48" s="4">
        <v>2649.2</v>
      </c>
      <c r="K48" s="4">
        <v>5060</v>
      </c>
      <c r="L48" s="2">
        <v>667</v>
      </c>
      <c r="M48" s="4">
        <v>5060</v>
      </c>
      <c r="N48" s="2">
        <v>439.05</v>
      </c>
      <c r="O48" s="4">
        <v>5060</v>
      </c>
      <c r="P48" s="2">
        <v>45.13</v>
      </c>
      <c r="Q48" s="4">
        <v>5060</v>
      </c>
      <c r="R48" s="4">
        <v>52838.53</v>
      </c>
      <c r="S48" s="4">
        <v>49667.71</v>
      </c>
      <c r="T48" s="2">
        <v>-3.48</v>
      </c>
      <c r="U48" s="2">
        <v>-9.2899999999999991</v>
      </c>
      <c r="V48" s="2">
        <v>3.95</v>
      </c>
      <c r="W48" s="2">
        <v>-15.1</v>
      </c>
      <c r="X48" s="2">
        <v>67.599999999999994</v>
      </c>
      <c r="Y48" s="2">
        <v>47.76</v>
      </c>
      <c r="Z48" s="2">
        <v>34.42</v>
      </c>
      <c r="AA48" s="2">
        <v>29.67</v>
      </c>
      <c r="AB48" s="2">
        <v>26.55</v>
      </c>
      <c r="AC48" s="2">
        <v>9.18</v>
      </c>
      <c r="AD48" s="2">
        <v>5.72</v>
      </c>
      <c r="AE48" s="2">
        <v>5.44</v>
      </c>
      <c r="AF48" s="2">
        <v>0.88</v>
      </c>
      <c r="AG48" s="2">
        <v>1.1599999999999999</v>
      </c>
      <c r="AH48" s="2">
        <v>18.64</v>
      </c>
      <c r="AI48" s="2">
        <v>4.6500000000000004</v>
      </c>
      <c r="AJ48" s="2">
        <v>34.380000000000003</v>
      </c>
      <c r="AK48" s="2">
        <v>107.98</v>
      </c>
      <c r="AL48" s="2">
        <v>348.83</v>
      </c>
      <c r="AM48" s="2">
        <v>93.26</v>
      </c>
      <c r="AN48" s="2">
        <v>84.06</v>
      </c>
      <c r="AO48" s="2">
        <v>37</v>
      </c>
      <c r="AP48" s="20">
        <v>0.37</v>
      </c>
      <c r="AQ48" s="2" t="str">
        <f t="shared" si="0"/>
        <v>Low Risk</v>
      </c>
      <c r="AR48" s="2" t="str">
        <f>IF(Table1[[#This Row],[3-Year Return]]&lt;0,"Negative","Positive")</f>
        <v>Positive</v>
      </c>
    </row>
    <row r="49" spans="1:44" ht="24" customHeight="1" x14ac:dyDescent="0.3">
      <c r="A49" s="19" t="s">
        <v>224</v>
      </c>
      <c r="B49" s="2">
        <v>532498</v>
      </c>
      <c r="C49" s="1" t="s">
        <v>225</v>
      </c>
      <c r="D49" s="1" t="s">
        <v>226</v>
      </c>
      <c r="E49" s="1" t="s">
        <v>102</v>
      </c>
      <c r="F49" s="1" t="s">
        <v>227</v>
      </c>
      <c r="G49" s="3">
        <v>44809</v>
      </c>
      <c r="H49" s="4">
        <v>1874.7</v>
      </c>
      <c r="I49" s="2">
        <v>0.64</v>
      </c>
      <c r="J49" s="4">
        <v>1416.05</v>
      </c>
      <c r="K49" s="4">
        <v>2602</v>
      </c>
      <c r="L49" s="2">
        <v>617</v>
      </c>
      <c r="M49" s="4">
        <v>2602</v>
      </c>
      <c r="N49" s="2">
        <v>617</v>
      </c>
      <c r="O49" s="4">
        <v>2602</v>
      </c>
      <c r="P49" s="2">
        <v>13</v>
      </c>
      <c r="Q49" s="4">
        <v>2650</v>
      </c>
      <c r="R49" s="4">
        <v>12500.9</v>
      </c>
      <c r="S49" s="4">
        <v>39819.1</v>
      </c>
      <c r="T49" s="2">
        <v>-1.18</v>
      </c>
      <c r="U49" s="2">
        <v>-4.3499999999999996</v>
      </c>
      <c r="V49" s="2">
        <v>7.03</v>
      </c>
      <c r="W49" s="2">
        <v>-22.3</v>
      </c>
      <c r="X49" s="2">
        <v>12.46</v>
      </c>
      <c r="Y49" s="2">
        <v>-2.1</v>
      </c>
      <c r="Z49" s="2">
        <v>9.36</v>
      </c>
      <c r="AA49" s="2">
        <v>9.74</v>
      </c>
      <c r="AB49" s="2">
        <v>10.34</v>
      </c>
      <c r="AC49" s="2">
        <v>1.31</v>
      </c>
      <c r="AD49" s="2">
        <v>1.35</v>
      </c>
      <c r="AE49" s="2">
        <v>11.96</v>
      </c>
      <c r="AF49" s="2">
        <v>0.66</v>
      </c>
      <c r="AG49" s="2">
        <v>1.98</v>
      </c>
      <c r="AH49" s="2">
        <v>8.3699999999999992</v>
      </c>
      <c r="AI49" s="2">
        <v>1.73</v>
      </c>
      <c r="AJ49" s="2">
        <v>-3.24</v>
      </c>
      <c r="AK49" s="2">
        <v>192.07</v>
      </c>
      <c r="AL49" s="4">
        <v>1429.74</v>
      </c>
      <c r="AM49" s="2">
        <v>-579.53</v>
      </c>
      <c r="AN49" s="2">
        <v>-727.64</v>
      </c>
      <c r="AO49" s="2">
        <v>37</v>
      </c>
      <c r="AP49" s="20">
        <v>0.28000000000000003</v>
      </c>
      <c r="AQ49" s="2" t="b">
        <f t="shared" si="0"/>
        <v>0</v>
      </c>
      <c r="AR49" s="2" t="str">
        <f>IF(Table1[[#This Row],[3-Year Return]]&lt;0,"Negative","Positive")</f>
        <v>Positive</v>
      </c>
    </row>
    <row r="50" spans="1:44" ht="24" customHeight="1" x14ac:dyDescent="0.3">
      <c r="A50" s="19" t="s">
        <v>228</v>
      </c>
      <c r="B50" s="2">
        <v>532443</v>
      </c>
      <c r="C50" s="1" t="s">
        <v>229</v>
      </c>
      <c r="D50" s="1" t="s">
        <v>230</v>
      </c>
      <c r="E50" s="1" t="s">
        <v>118</v>
      </c>
      <c r="F50" s="1" t="s">
        <v>231</v>
      </c>
      <c r="G50" s="3">
        <v>44809</v>
      </c>
      <c r="H50" s="4">
        <v>5288.65</v>
      </c>
      <c r="I50" s="2">
        <v>7.31</v>
      </c>
      <c r="J50" s="4">
        <v>3515</v>
      </c>
      <c r="K50" s="4">
        <v>6450</v>
      </c>
      <c r="L50" s="4">
        <v>1986</v>
      </c>
      <c r="M50" s="4">
        <v>6450</v>
      </c>
      <c r="N50" s="4">
        <v>1986</v>
      </c>
      <c r="O50" s="4">
        <v>6450</v>
      </c>
      <c r="P50" s="2">
        <v>3.25</v>
      </c>
      <c r="Q50" s="4">
        <v>6450</v>
      </c>
      <c r="R50" s="4">
        <v>6990.66</v>
      </c>
      <c r="S50" s="4">
        <v>5986.51</v>
      </c>
      <c r="T50" s="2">
        <v>8.09</v>
      </c>
      <c r="U50" s="2">
        <v>12.51</v>
      </c>
      <c r="V50" s="2">
        <v>26.73</v>
      </c>
      <c r="W50" s="2">
        <v>21.68</v>
      </c>
      <c r="X50" s="2">
        <v>30.11</v>
      </c>
      <c r="Y50" s="2">
        <v>12.39</v>
      </c>
      <c r="Z50" s="2">
        <v>31.15</v>
      </c>
      <c r="AA50" s="2">
        <v>39.19</v>
      </c>
      <c r="AB50" s="2">
        <v>35.19</v>
      </c>
      <c r="AC50" s="2">
        <v>6.63</v>
      </c>
      <c r="AD50" s="2">
        <v>5.57</v>
      </c>
      <c r="AE50" s="2">
        <v>4.16</v>
      </c>
      <c r="AF50" s="2">
        <v>4.43</v>
      </c>
      <c r="AG50" s="2">
        <v>0.66</v>
      </c>
      <c r="AH50" s="2">
        <v>20.84</v>
      </c>
      <c r="AI50" s="2">
        <v>4.33</v>
      </c>
      <c r="AJ50" s="2">
        <v>71.349999999999994</v>
      </c>
      <c r="AK50" s="2">
        <v>137.15</v>
      </c>
      <c r="AL50" s="2">
        <v>811.18</v>
      </c>
      <c r="AM50" s="2">
        <v>75.34</v>
      </c>
      <c r="AN50" s="2">
        <v>51.27</v>
      </c>
      <c r="AO50" s="2">
        <v>35</v>
      </c>
      <c r="AP50" s="20">
        <v>0.18</v>
      </c>
      <c r="AQ50" s="2" t="b">
        <f t="shared" si="0"/>
        <v>0</v>
      </c>
      <c r="AR50" s="2" t="str">
        <f>IF(Table1[[#This Row],[3-Year Return]]&lt;0,"Negative","Positive")</f>
        <v>Positive</v>
      </c>
    </row>
    <row r="51" spans="1:44" ht="24" customHeight="1" x14ac:dyDescent="0.3">
      <c r="A51" s="19" t="s">
        <v>232</v>
      </c>
      <c r="B51" s="2">
        <v>540115</v>
      </c>
      <c r="C51" s="1" t="s">
        <v>233</v>
      </c>
      <c r="D51" s="1" t="s">
        <v>234</v>
      </c>
      <c r="E51" s="1" t="s">
        <v>74</v>
      </c>
      <c r="F51" s="1" t="s">
        <v>75</v>
      </c>
      <c r="G51" s="3">
        <v>44809</v>
      </c>
      <c r="H51" s="4">
        <v>3644.55</v>
      </c>
      <c r="I51" s="2">
        <v>0.09</v>
      </c>
      <c r="J51" s="4">
        <v>2924.2</v>
      </c>
      <c r="K51" s="4">
        <v>5958.1</v>
      </c>
      <c r="L51" s="2">
        <v>995</v>
      </c>
      <c r="M51" s="4">
        <v>5958.1</v>
      </c>
      <c r="N51" s="2">
        <v>762</v>
      </c>
      <c r="O51" s="4">
        <v>5958.1</v>
      </c>
      <c r="P51" s="2">
        <v>671</v>
      </c>
      <c r="Q51" s="4">
        <v>5958.1</v>
      </c>
      <c r="R51" s="4">
        <v>38417.699999999997</v>
      </c>
      <c r="S51" s="4">
        <v>36369.01</v>
      </c>
      <c r="T51" s="2">
        <v>-0.69</v>
      </c>
      <c r="U51" s="2">
        <v>3.35</v>
      </c>
      <c r="V51" s="2">
        <v>2</v>
      </c>
      <c r="W51" s="2">
        <v>-16.010000000000002</v>
      </c>
      <c r="X51" s="2">
        <v>30.34</v>
      </c>
      <c r="Y51" s="2">
        <v>35.950000000000003</v>
      </c>
      <c r="Z51" s="1"/>
      <c r="AA51" s="2">
        <v>37.85</v>
      </c>
      <c r="AB51" s="2">
        <v>26.41</v>
      </c>
      <c r="AC51" s="2">
        <v>8.69</v>
      </c>
      <c r="AD51" s="2">
        <v>7.41</v>
      </c>
      <c r="AE51" s="2">
        <v>4.37</v>
      </c>
      <c r="AF51" s="2">
        <v>1.92</v>
      </c>
      <c r="AG51" s="2">
        <v>0.96</v>
      </c>
      <c r="AH51" s="2">
        <v>22.03</v>
      </c>
      <c r="AI51" s="2">
        <v>5.55</v>
      </c>
      <c r="AJ51" s="2">
        <v>38.18</v>
      </c>
      <c r="AK51" s="2">
        <v>96.16</v>
      </c>
      <c r="AL51" s="2">
        <v>418.61</v>
      </c>
      <c r="AM51" s="2">
        <v>95.37</v>
      </c>
      <c r="AN51" s="2">
        <v>82.22</v>
      </c>
      <c r="AO51" s="2">
        <v>35</v>
      </c>
      <c r="AP51" s="20">
        <v>0.39</v>
      </c>
      <c r="AQ51" s="2" t="b">
        <f t="shared" si="0"/>
        <v>0</v>
      </c>
      <c r="AR51" s="2" t="str">
        <f>IF(Table1[[#This Row],[3-Year Return]]&lt;0,"Negative","Positive")</f>
        <v>Positive</v>
      </c>
    </row>
    <row r="52" spans="1:44" ht="24" customHeight="1" x14ac:dyDescent="0.3">
      <c r="A52" s="19" t="s">
        <v>235</v>
      </c>
      <c r="B52" s="2">
        <v>500680</v>
      </c>
      <c r="C52" s="1" t="s">
        <v>236</v>
      </c>
      <c r="D52" s="1" t="s">
        <v>237</v>
      </c>
      <c r="E52" s="1" t="s">
        <v>47</v>
      </c>
      <c r="F52" s="1" t="s">
        <v>48</v>
      </c>
      <c r="G52" s="3">
        <v>44809</v>
      </c>
      <c r="H52" s="4">
        <v>4277.45</v>
      </c>
      <c r="I52" s="2">
        <v>0.43</v>
      </c>
      <c r="J52" s="4">
        <v>4060</v>
      </c>
      <c r="K52" s="4">
        <v>6175</v>
      </c>
      <c r="L52" s="4">
        <v>2982.05</v>
      </c>
      <c r="M52" s="4">
        <v>6175</v>
      </c>
      <c r="N52" s="4">
        <v>1681</v>
      </c>
      <c r="O52" s="4">
        <v>6175</v>
      </c>
      <c r="P52" s="2">
        <v>298.05</v>
      </c>
      <c r="Q52" s="4">
        <v>6175</v>
      </c>
      <c r="R52" s="4">
        <v>19573.62</v>
      </c>
      <c r="S52" s="4">
        <v>17819.5</v>
      </c>
      <c r="T52" s="2">
        <v>2.9</v>
      </c>
      <c r="U52" s="2">
        <v>0.26</v>
      </c>
      <c r="V52" s="2">
        <v>2.06</v>
      </c>
      <c r="W52" s="2">
        <v>-29.12</v>
      </c>
      <c r="X52" s="2">
        <v>13.04</v>
      </c>
      <c r="Y52" s="2">
        <v>18.61</v>
      </c>
      <c r="Z52" s="2">
        <v>12.74</v>
      </c>
      <c r="AA52" s="2">
        <v>43.97</v>
      </c>
      <c r="AB52" s="2">
        <v>35.71</v>
      </c>
      <c r="AC52" s="2">
        <v>6.76</v>
      </c>
      <c r="AD52" s="2">
        <v>5.91</v>
      </c>
      <c r="AE52" s="2">
        <v>4.26</v>
      </c>
      <c r="AF52" s="2">
        <v>6.07</v>
      </c>
      <c r="AG52" s="2">
        <v>0.82</v>
      </c>
      <c r="AH52" s="2">
        <v>21.99</v>
      </c>
      <c r="AI52" s="2">
        <v>7.97</v>
      </c>
      <c r="AJ52" s="2">
        <v>29.34</v>
      </c>
      <c r="AK52" s="2">
        <v>97.32</v>
      </c>
      <c r="AL52" s="2">
        <v>633.25</v>
      </c>
      <c r="AM52" s="2">
        <v>145.81</v>
      </c>
      <c r="AN52" s="2">
        <v>165.17</v>
      </c>
      <c r="AO52" s="2">
        <v>35</v>
      </c>
      <c r="AP52" s="20">
        <v>0.31</v>
      </c>
      <c r="AQ52" s="2" t="b">
        <f t="shared" si="0"/>
        <v>0</v>
      </c>
      <c r="AR52" s="2" t="str">
        <f>IF(Table1[[#This Row],[3-Year Return]]&lt;0,"Negative","Positive")</f>
        <v>Positive</v>
      </c>
    </row>
    <row r="53" spans="1:44" ht="24" customHeight="1" x14ac:dyDescent="0.3">
      <c r="A53" s="19" t="s">
        <v>238</v>
      </c>
      <c r="B53" s="2">
        <v>539523</v>
      </c>
      <c r="C53" s="1" t="s">
        <v>239</v>
      </c>
      <c r="D53" s="1" t="s">
        <v>240</v>
      </c>
      <c r="E53" s="1" t="s">
        <v>47</v>
      </c>
      <c r="F53" s="1" t="s">
        <v>48</v>
      </c>
      <c r="G53" s="3">
        <v>44809</v>
      </c>
      <c r="H53" s="4">
        <v>3034.85</v>
      </c>
      <c r="I53" s="2">
        <v>1.91</v>
      </c>
      <c r="J53" s="4">
        <v>2828</v>
      </c>
      <c r="K53" s="4">
        <v>4070</v>
      </c>
      <c r="L53" s="4">
        <v>1770</v>
      </c>
      <c r="M53" s="4">
        <v>4070</v>
      </c>
      <c r="N53" s="4">
        <v>1660</v>
      </c>
      <c r="O53" s="4">
        <v>4070</v>
      </c>
      <c r="P53" s="4">
        <v>1152.5</v>
      </c>
      <c r="Q53" s="4">
        <v>4070</v>
      </c>
      <c r="R53" s="4">
        <v>36292.76</v>
      </c>
      <c r="S53" s="4">
        <v>35411.300000000003</v>
      </c>
      <c r="T53" s="2">
        <v>4.29</v>
      </c>
      <c r="U53" s="2">
        <v>-3.71</v>
      </c>
      <c r="V53" s="2">
        <v>-2.12</v>
      </c>
      <c r="W53" s="2">
        <v>-20.86</v>
      </c>
      <c r="X53" s="2">
        <v>18.510000000000002</v>
      </c>
      <c r="Y53" s="2">
        <v>11</v>
      </c>
      <c r="Z53" s="1"/>
      <c r="AA53" s="2">
        <v>27.81</v>
      </c>
      <c r="AB53" s="2">
        <v>27</v>
      </c>
      <c r="AC53" s="2">
        <v>4.1399999999999997</v>
      </c>
      <c r="AD53" s="2">
        <v>4.71</v>
      </c>
      <c r="AE53" s="2">
        <v>4.67</v>
      </c>
      <c r="AF53" s="2">
        <v>2.15</v>
      </c>
      <c r="AG53" s="2">
        <v>1.1200000000000001</v>
      </c>
      <c r="AH53" s="2">
        <v>19.34</v>
      </c>
      <c r="AI53" s="2">
        <v>3.46</v>
      </c>
      <c r="AJ53" s="2">
        <v>32.67</v>
      </c>
      <c r="AK53" s="2">
        <v>109.16</v>
      </c>
      <c r="AL53" s="2">
        <v>733.39</v>
      </c>
      <c r="AM53" s="2">
        <v>92.93</v>
      </c>
      <c r="AN53" s="2">
        <v>92.05</v>
      </c>
      <c r="AO53" s="2">
        <v>34</v>
      </c>
      <c r="AP53" s="20">
        <v>0.25</v>
      </c>
      <c r="AQ53" s="2" t="b">
        <f t="shared" si="0"/>
        <v>0</v>
      </c>
      <c r="AR53" s="2" t="str">
        <f>IF(Table1[[#This Row],[3-Year Return]]&lt;0,"Negative","Positive")</f>
        <v>Positive</v>
      </c>
    </row>
    <row r="54" spans="1:44" ht="24" customHeight="1" x14ac:dyDescent="0.3">
      <c r="A54" s="19" t="s">
        <v>241</v>
      </c>
      <c r="B54" s="2">
        <v>500696</v>
      </c>
      <c r="C54" s="1" t="s">
        <v>242</v>
      </c>
      <c r="D54" s="1" t="s">
        <v>243</v>
      </c>
      <c r="E54" s="1" t="s">
        <v>57</v>
      </c>
      <c r="F54" s="1" t="s">
        <v>58</v>
      </c>
      <c r="G54" s="3">
        <v>44809</v>
      </c>
      <c r="H54" s="4">
        <v>2600.6</v>
      </c>
      <c r="I54" s="2">
        <v>-0.12</v>
      </c>
      <c r="J54" s="4">
        <v>1901.55</v>
      </c>
      <c r="K54" s="4">
        <v>2859.3</v>
      </c>
      <c r="L54" s="4">
        <v>1756</v>
      </c>
      <c r="M54" s="4">
        <v>2859.3</v>
      </c>
      <c r="N54" s="4">
        <v>1169</v>
      </c>
      <c r="O54" s="4">
        <v>2859.3</v>
      </c>
      <c r="P54" s="2">
        <v>100.5</v>
      </c>
      <c r="Q54" s="4">
        <v>2880</v>
      </c>
      <c r="R54" s="4">
        <v>611034.69999999995</v>
      </c>
      <c r="S54" s="4">
        <v>604327.59</v>
      </c>
      <c r="T54" s="2">
        <v>1.1299999999999999</v>
      </c>
      <c r="U54" s="2">
        <v>-1.04</v>
      </c>
      <c r="V54" s="2">
        <v>13.47</v>
      </c>
      <c r="W54" s="2">
        <v>-6</v>
      </c>
      <c r="X54" s="2">
        <v>12.09</v>
      </c>
      <c r="Y54" s="2">
        <v>16.78</v>
      </c>
      <c r="Z54" s="2">
        <v>17.440000000000001</v>
      </c>
      <c r="AA54" s="2">
        <v>66.69</v>
      </c>
      <c r="AB54" s="2">
        <v>66.95</v>
      </c>
      <c r="AC54" s="2">
        <v>11.88</v>
      </c>
      <c r="AD54" s="2">
        <v>41.94</v>
      </c>
      <c r="AE54" s="2">
        <v>2.13</v>
      </c>
      <c r="AF54" s="2">
        <v>4.5599999999999996</v>
      </c>
      <c r="AG54" s="2">
        <v>1.31</v>
      </c>
      <c r="AH54" s="2">
        <v>44.23</v>
      </c>
      <c r="AI54" s="2">
        <v>11.34</v>
      </c>
      <c r="AJ54" s="2">
        <v>67.53</v>
      </c>
      <c r="AK54" s="2">
        <v>39</v>
      </c>
      <c r="AL54" s="2">
        <v>218.98</v>
      </c>
      <c r="AM54" s="2">
        <v>38.5</v>
      </c>
      <c r="AN54" s="2">
        <v>33.04</v>
      </c>
      <c r="AO54" s="2">
        <v>34</v>
      </c>
      <c r="AP54" s="20">
        <v>0.09</v>
      </c>
      <c r="AQ54" s="2" t="b">
        <f t="shared" si="0"/>
        <v>0</v>
      </c>
      <c r="AR54" s="2" t="str">
        <f>IF(Table1[[#This Row],[3-Year Return]]&lt;0,"Negative","Positive")</f>
        <v>Positive</v>
      </c>
    </row>
    <row r="55" spans="1:44" ht="24" customHeight="1" x14ac:dyDescent="0.3">
      <c r="A55" s="19" t="s">
        <v>244</v>
      </c>
      <c r="B55" s="2">
        <v>500209</v>
      </c>
      <c r="C55" s="1" t="s">
        <v>245</v>
      </c>
      <c r="D55" s="1" t="s">
        <v>246</v>
      </c>
      <c r="E55" s="1" t="s">
        <v>74</v>
      </c>
      <c r="F55" s="1" t="s">
        <v>75</v>
      </c>
      <c r="G55" s="3">
        <v>44809</v>
      </c>
      <c r="H55" s="4">
        <v>1461.3</v>
      </c>
      <c r="I55" s="2">
        <v>0.56999999999999995</v>
      </c>
      <c r="J55" s="4">
        <v>1367.15</v>
      </c>
      <c r="K55" s="4">
        <v>1953.9</v>
      </c>
      <c r="L55" s="2">
        <v>509.25</v>
      </c>
      <c r="M55" s="4">
        <v>1953.9</v>
      </c>
      <c r="N55" s="2">
        <v>436.83</v>
      </c>
      <c r="O55" s="4">
        <v>1953.9</v>
      </c>
      <c r="P55" s="2">
        <v>33.049999999999997</v>
      </c>
      <c r="Q55" s="4">
        <v>1953.9</v>
      </c>
      <c r="R55" s="4">
        <v>614873.84</v>
      </c>
      <c r="S55" s="4">
        <v>587194.35</v>
      </c>
      <c r="T55" s="2">
        <v>-3.96</v>
      </c>
      <c r="U55" s="2">
        <v>-8.66</v>
      </c>
      <c r="V55" s="2">
        <v>-3.97</v>
      </c>
      <c r="W55" s="2">
        <v>-14.07</v>
      </c>
      <c r="X55" s="2">
        <v>21.17</v>
      </c>
      <c r="Y55" s="2">
        <v>26.56</v>
      </c>
      <c r="Z55" s="2">
        <v>17.350000000000001</v>
      </c>
      <c r="AA55" s="2">
        <v>27.59</v>
      </c>
      <c r="AB55" s="2">
        <v>21.61</v>
      </c>
      <c r="AC55" s="2">
        <v>7.67</v>
      </c>
      <c r="AD55" s="2">
        <v>5.27</v>
      </c>
      <c r="AE55" s="2">
        <v>5.59</v>
      </c>
      <c r="AF55" s="2">
        <v>3.07</v>
      </c>
      <c r="AG55" s="2">
        <v>2.12</v>
      </c>
      <c r="AH55" s="2">
        <v>17.13</v>
      </c>
      <c r="AI55" s="2">
        <v>4.8</v>
      </c>
      <c r="AJ55" s="2">
        <v>25.74</v>
      </c>
      <c r="AK55" s="2">
        <v>52.94</v>
      </c>
      <c r="AL55" s="2">
        <v>190.39</v>
      </c>
      <c r="AM55" s="2">
        <v>56.98</v>
      </c>
      <c r="AN55" s="2">
        <v>52.57</v>
      </c>
      <c r="AO55" s="2">
        <v>31</v>
      </c>
      <c r="AP55" s="20">
        <v>0.25</v>
      </c>
      <c r="AQ55" s="2" t="b">
        <f t="shared" si="0"/>
        <v>0</v>
      </c>
      <c r="AR55" s="2" t="str">
        <f>IF(Table1[[#This Row],[3-Year Return]]&lt;0,"Negative","Positive")</f>
        <v>Positive</v>
      </c>
    </row>
    <row r="56" spans="1:44" ht="24" customHeight="1" x14ac:dyDescent="0.3">
      <c r="A56" s="19" t="s">
        <v>247</v>
      </c>
      <c r="B56" s="2">
        <v>533179</v>
      </c>
      <c r="C56" s="1" t="s">
        <v>248</v>
      </c>
      <c r="D56" s="1" t="s">
        <v>249</v>
      </c>
      <c r="E56" s="1" t="s">
        <v>74</v>
      </c>
      <c r="F56" s="1" t="s">
        <v>75</v>
      </c>
      <c r="G56" s="3">
        <v>44809</v>
      </c>
      <c r="H56" s="4">
        <v>3402.3</v>
      </c>
      <c r="I56" s="2">
        <v>-0.36</v>
      </c>
      <c r="J56" s="4">
        <v>3102</v>
      </c>
      <c r="K56" s="4">
        <v>4987.5</v>
      </c>
      <c r="L56" s="2">
        <v>420</v>
      </c>
      <c r="M56" s="4">
        <v>4987.5</v>
      </c>
      <c r="N56" s="2">
        <v>420</v>
      </c>
      <c r="O56" s="4">
        <v>4987.5</v>
      </c>
      <c r="P56" s="2">
        <v>140.4</v>
      </c>
      <c r="Q56" s="4">
        <v>4987.5</v>
      </c>
      <c r="R56" s="4">
        <v>25981.83</v>
      </c>
      <c r="S56" s="4">
        <v>25177.56</v>
      </c>
      <c r="T56" s="2">
        <v>-3.5</v>
      </c>
      <c r="U56" s="2">
        <v>-9.73</v>
      </c>
      <c r="V56" s="2">
        <v>-10.49</v>
      </c>
      <c r="W56" s="2">
        <v>-1.1299999999999999</v>
      </c>
      <c r="X56" s="2">
        <v>82.42</v>
      </c>
      <c r="Y56" s="2">
        <v>40.92</v>
      </c>
      <c r="Z56" s="2">
        <v>33.25</v>
      </c>
      <c r="AA56" s="2">
        <v>34.61</v>
      </c>
      <c r="AB56" s="2">
        <v>20.13</v>
      </c>
      <c r="AC56" s="2">
        <v>7.5</v>
      </c>
      <c r="AD56" s="2">
        <v>3.03</v>
      </c>
      <c r="AE56" s="2">
        <v>4.57</v>
      </c>
      <c r="AF56" s="2">
        <v>1.74</v>
      </c>
      <c r="AG56" s="2">
        <v>0.91</v>
      </c>
      <c r="AH56" s="2">
        <v>20.7</v>
      </c>
      <c r="AI56" s="2">
        <v>4.09</v>
      </c>
      <c r="AJ56" s="2">
        <v>30.75</v>
      </c>
      <c r="AK56" s="2">
        <v>98.23</v>
      </c>
      <c r="AL56" s="2">
        <v>453.43</v>
      </c>
      <c r="AM56" s="2">
        <v>110.56</v>
      </c>
      <c r="AN56" s="2">
        <v>56.3</v>
      </c>
      <c r="AO56" s="2">
        <v>31</v>
      </c>
      <c r="AP56" s="20">
        <v>0.32</v>
      </c>
      <c r="AQ56" s="2" t="str">
        <f t="shared" si="0"/>
        <v>Low Risk</v>
      </c>
      <c r="AR56" s="2" t="str">
        <f>IF(Table1[[#This Row],[3-Year Return]]&lt;0,"Negative","Positive")</f>
        <v>Positive</v>
      </c>
    </row>
    <row r="57" spans="1:44" ht="24" customHeight="1" x14ac:dyDescent="0.3">
      <c r="A57" s="19" t="s">
        <v>250</v>
      </c>
      <c r="B57" s="2">
        <v>532488</v>
      </c>
      <c r="C57" s="1" t="s">
        <v>251</v>
      </c>
      <c r="D57" s="1" t="s">
        <v>252</v>
      </c>
      <c r="E57" s="1" t="s">
        <v>47</v>
      </c>
      <c r="F57" s="1" t="s">
        <v>48</v>
      </c>
      <c r="G57" s="3">
        <v>44809</v>
      </c>
      <c r="H57" s="4">
        <v>3592.75</v>
      </c>
      <c r="I57" s="2">
        <v>-0.15</v>
      </c>
      <c r="J57" s="4">
        <v>3365.55</v>
      </c>
      <c r="K57" s="4">
        <v>5425.1</v>
      </c>
      <c r="L57" s="4">
        <v>1570.5</v>
      </c>
      <c r="M57" s="4">
        <v>5425.1</v>
      </c>
      <c r="N57" s="2">
        <v>691.25</v>
      </c>
      <c r="O57" s="4">
        <v>5425.1</v>
      </c>
      <c r="P57" s="2">
        <v>7.7</v>
      </c>
      <c r="Q57" s="4">
        <v>5425.1</v>
      </c>
      <c r="R57" s="4">
        <v>95442.59</v>
      </c>
      <c r="S57" s="4">
        <v>92801.58</v>
      </c>
      <c r="T57" s="2">
        <v>0.15</v>
      </c>
      <c r="U57" s="2">
        <v>-7.6</v>
      </c>
      <c r="V57" s="2">
        <v>3.29</v>
      </c>
      <c r="W57" s="2">
        <v>-31.02</v>
      </c>
      <c r="X57" s="2">
        <v>29.26</v>
      </c>
      <c r="Y57" s="2">
        <v>38.340000000000003</v>
      </c>
      <c r="Z57" s="2">
        <v>20.5</v>
      </c>
      <c r="AA57" s="2">
        <v>30.73</v>
      </c>
      <c r="AB57" s="2">
        <v>38.299999999999997</v>
      </c>
      <c r="AC57" s="2">
        <v>7.68</v>
      </c>
      <c r="AD57" s="2">
        <v>7.85</v>
      </c>
      <c r="AE57" s="2">
        <v>4.21</v>
      </c>
      <c r="AF57" s="2">
        <v>1.35</v>
      </c>
      <c r="AG57" s="2">
        <v>0.83</v>
      </c>
      <c r="AH57" s="2">
        <v>22.95</v>
      </c>
      <c r="AI57" s="2">
        <v>10.31</v>
      </c>
      <c r="AJ57" s="2">
        <v>49.92</v>
      </c>
      <c r="AK57" s="2">
        <v>116.98</v>
      </c>
      <c r="AL57" s="2">
        <v>468.24</v>
      </c>
      <c r="AM57" s="2">
        <v>72.02</v>
      </c>
      <c r="AN57" s="2">
        <v>44.77</v>
      </c>
      <c r="AO57" s="2">
        <v>30</v>
      </c>
      <c r="AP57" s="20">
        <v>0.34</v>
      </c>
      <c r="AQ57" s="2" t="str">
        <f t="shared" si="0"/>
        <v>Low Risk</v>
      </c>
      <c r="AR57" s="2" t="str">
        <f>IF(Table1[[#This Row],[3-Year Return]]&lt;0,"Negative","Positive")</f>
        <v>Positive</v>
      </c>
    </row>
    <row r="58" spans="1:44" ht="24" customHeight="1" x14ac:dyDescent="0.3">
      <c r="A58" s="19" t="s">
        <v>253</v>
      </c>
      <c r="B58" s="2">
        <v>500124</v>
      </c>
      <c r="C58" s="1" t="s">
        <v>254</v>
      </c>
      <c r="D58" s="1" t="s">
        <v>255</v>
      </c>
      <c r="E58" s="1" t="s">
        <v>47</v>
      </c>
      <c r="F58" s="1" t="s">
        <v>48</v>
      </c>
      <c r="G58" s="3">
        <v>44809</v>
      </c>
      <c r="H58" s="4">
        <v>4214.25</v>
      </c>
      <c r="I58" s="2">
        <v>0.57999999999999996</v>
      </c>
      <c r="J58" s="4">
        <v>3654</v>
      </c>
      <c r="K58" s="4">
        <v>5078.8</v>
      </c>
      <c r="L58" s="4">
        <v>2495.0500000000002</v>
      </c>
      <c r="M58" s="4">
        <v>5614.6</v>
      </c>
      <c r="N58" s="4">
        <v>1872.95</v>
      </c>
      <c r="O58" s="4">
        <v>5614.6</v>
      </c>
      <c r="P58" s="2">
        <v>216</v>
      </c>
      <c r="Q58" s="4">
        <v>5614.6</v>
      </c>
      <c r="R58" s="4">
        <v>70145.539999999994</v>
      </c>
      <c r="S58" s="4">
        <v>68657.67</v>
      </c>
      <c r="T58" s="2">
        <v>-0.21</v>
      </c>
      <c r="U58" s="2">
        <v>1.6</v>
      </c>
      <c r="V58" s="2">
        <v>-2.9</v>
      </c>
      <c r="W58" s="2">
        <v>-13.97</v>
      </c>
      <c r="X58" s="2">
        <v>17.43</v>
      </c>
      <c r="Y58" s="2">
        <v>13.93</v>
      </c>
      <c r="Z58" s="2">
        <v>9.6300000000000008</v>
      </c>
      <c r="AA58" s="2">
        <v>23.43</v>
      </c>
      <c r="AB58" s="2">
        <v>32.93</v>
      </c>
      <c r="AC58" s="2">
        <v>3.46</v>
      </c>
      <c r="AD58" s="2">
        <v>3.49</v>
      </c>
      <c r="AE58" s="2">
        <v>7.61</v>
      </c>
      <c r="AF58" s="2">
        <v>1.1599999999999999</v>
      </c>
      <c r="AG58" s="2">
        <v>0.71</v>
      </c>
      <c r="AH58" s="2">
        <v>13.19</v>
      </c>
      <c r="AI58" s="2">
        <v>3.42</v>
      </c>
      <c r="AJ58" s="2">
        <v>24.96</v>
      </c>
      <c r="AK58" s="2">
        <v>179.7</v>
      </c>
      <c r="AL58" s="4">
        <v>1216.52</v>
      </c>
      <c r="AM58" s="2">
        <v>168.92</v>
      </c>
      <c r="AN58" s="2">
        <v>-0.59</v>
      </c>
      <c r="AO58" s="2">
        <v>30</v>
      </c>
      <c r="AP58" s="20">
        <v>0.17</v>
      </c>
      <c r="AQ58" s="2" t="b">
        <f t="shared" si="0"/>
        <v>0</v>
      </c>
      <c r="AR58" s="2" t="str">
        <f>IF(Table1[[#This Row],[3-Year Return]]&lt;0,"Negative","Positive")</f>
        <v>Positive</v>
      </c>
    </row>
    <row r="59" spans="1:44" ht="24" customHeight="1" x14ac:dyDescent="0.3">
      <c r="A59" s="19" t="s">
        <v>256</v>
      </c>
      <c r="B59" s="2">
        <v>500010</v>
      </c>
      <c r="C59" s="1" t="s">
        <v>257</v>
      </c>
      <c r="D59" s="1" t="s">
        <v>258</v>
      </c>
      <c r="E59" s="1" t="s">
        <v>102</v>
      </c>
      <c r="F59" s="1" t="s">
        <v>259</v>
      </c>
      <c r="G59" s="3">
        <v>44809</v>
      </c>
      <c r="H59" s="4">
        <v>2456.25</v>
      </c>
      <c r="I59" s="2">
        <v>0.49</v>
      </c>
      <c r="J59" s="4">
        <v>2026</v>
      </c>
      <c r="K59" s="4">
        <v>3021.1</v>
      </c>
      <c r="L59" s="4">
        <v>1473.1</v>
      </c>
      <c r="M59" s="4">
        <v>3021.1</v>
      </c>
      <c r="N59" s="4">
        <v>1473.1</v>
      </c>
      <c r="O59" s="4">
        <v>3021.1</v>
      </c>
      <c r="P59" s="2">
        <v>27.22</v>
      </c>
      <c r="Q59" s="4">
        <v>3021.1</v>
      </c>
      <c r="R59" s="4">
        <v>446014.82</v>
      </c>
      <c r="S59" s="4">
        <v>708294.41</v>
      </c>
      <c r="T59" s="2">
        <v>2.48</v>
      </c>
      <c r="U59" s="2">
        <v>4</v>
      </c>
      <c r="V59" s="2">
        <v>7.86</v>
      </c>
      <c r="W59" s="2">
        <v>-10.96</v>
      </c>
      <c r="X59" s="2">
        <v>5.36</v>
      </c>
      <c r="Y59" s="2">
        <v>6.95</v>
      </c>
      <c r="Z59" s="2">
        <v>13.02</v>
      </c>
      <c r="AA59" s="2">
        <v>19.5</v>
      </c>
      <c r="AB59" s="2">
        <v>23.67</v>
      </c>
      <c r="AC59" s="2">
        <v>2.46</v>
      </c>
      <c r="AD59" s="2">
        <v>3.24</v>
      </c>
      <c r="AE59" s="2">
        <v>6.77</v>
      </c>
      <c r="AF59" s="2">
        <v>1.62</v>
      </c>
      <c r="AG59" s="2">
        <v>1.22</v>
      </c>
      <c r="AH59" s="2">
        <v>14.76</v>
      </c>
      <c r="AI59" s="2">
        <v>8.7799999999999994</v>
      </c>
      <c r="AJ59" s="2">
        <v>-10.130000000000001</v>
      </c>
      <c r="AK59" s="2">
        <v>125.9</v>
      </c>
      <c r="AL59" s="2">
        <v>999.32</v>
      </c>
      <c r="AM59" s="2">
        <v>-242.84</v>
      </c>
      <c r="AN59" s="2">
        <v>82.91</v>
      </c>
      <c r="AO59" s="2">
        <v>30</v>
      </c>
      <c r="AP59" s="20">
        <v>0.19</v>
      </c>
      <c r="AQ59" s="2" t="b">
        <f t="shared" si="0"/>
        <v>0</v>
      </c>
      <c r="AR59" s="2" t="str">
        <f>IF(Table1[[#This Row],[3-Year Return]]&lt;0,"Negative","Positive")</f>
        <v>Positive</v>
      </c>
    </row>
    <row r="60" spans="1:44" ht="24" customHeight="1" x14ac:dyDescent="0.3">
      <c r="A60" s="19" t="s">
        <v>260</v>
      </c>
      <c r="B60" s="2">
        <v>502355</v>
      </c>
      <c r="C60" s="1" t="s">
        <v>261</v>
      </c>
      <c r="D60" s="1" t="s">
        <v>262</v>
      </c>
      <c r="E60" s="1" t="s">
        <v>65</v>
      </c>
      <c r="F60" s="1" t="s">
        <v>84</v>
      </c>
      <c r="G60" s="3">
        <v>44809</v>
      </c>
      <c r="H60" s="4">
        <v>1974.5</v>
      </c>
      <c r="I60" s="2">
        <v>-0.96</v>
      </c>
      <c r="J60" s="4">
        <v>1743</v>
      </c>
      <c r="K60" s="4">
        <v>2724.4</v>
      </c>
      <c r="L60" s="2">
        <v>677.6</v>
      </c>
      <c r="M60" s="4">
        <v>2724.4</v>
      </c>
      <c r="N60" s="2">
        <v>677.6</v>
      </c>
      <c r="O60" s="4">
        <v>2724.4</v>
      </c>
      <c r="P60" s="2">
        <v>0.5</v>
      </c>
      <c r="Q60" s="4">
        <v>2724.4</v>
      </c>
      <c r="R60" s="4">
        <v>38170.480000000003</v>
      </c>
      <c r="S60" s="4">
        <v>40308.78</v>
      </c>
      <c r="T60" s="2">
        <v>-3.56</v>
      </c>
      <c r="U60" s="2">
        <v>-14.89</v>
      </c>
      <c r="V60" s="2">
        <v>-12.88</v>
      </c>
      <c r="W60" s="2">
        <v>-18.11</v>
      </c>
      <c r="X60" s="2">
        <v>39.94</v>
      </c>
      <c r="Y60" s="2">
        <v>19.559999999999999</v>
      </c>
      <c r="Z60" s="2">
        <v>30.77</v>
      </c>
      <c r="AA60" s="2">
        <v>27.04</v>
      </c>
      <c r="AB60" s="2">
        <v>28.64</v>
      </c>
      <c r="AC60" s="2">
        <v>5.27</v>
      </c>
      <c r="AD60" s="2">
        <v>5.3</v>
      </c>
      <c r="AE60" s="2">
        <v>5.97</v>
      </c>
      <c r="AF60" s="2">
        <v>1.81</v>
      </c>
      <c r="AG60" s="2">
        <v>1.42</v>
      </c>
      <c r="AH60" s="2">
        <v>16.77</v>
      </c>
      <c r="AI60" s="2">
        <v>4.1900000000000004</v>
      </c>
      <c r="AJ60" s="2">
        <v>42.04</v>
      </c>
      <c r="AK60" s="2">
        <v>73.03</v>
      </c>
      <c r="AL60" s="2">
        <v>374.51</v>
      </c>
      <c r="AM60" s="2">
        <v>46.98</v>
      </c>
      <c r="AN60" s="2">
        <v>-27.6</v>
      </c>
      <c r="AO60" s="2">
        <v>28</v>
      </c>
      <c r="AP60" s="20">
        <v>0.28000000000000003</v>
      </c>
      <c r="AQ60" s="2" t="str">
        <f t="shared" si="0"/>
        <v>Low Risk</v>
      </c>
      <c r="AR60" s="2" t="str">
        <f>IF(Table1[[#This Row],[3-Year Return]]&lt;0,"Negative","Positive")</f>
        <v>Positive</v>
      </c>
    </row>
    <row r="61" spans="1:44" ht="24" customHeight="1" x14ac:dyDescent="0.3">
      <c r="A61" s="19" t="s">
        <v>263</v>
      </c>
      <c r="B61" s="2">
        <v>500163</v>
      </c>
      <c r="C61" s="1" t="s">
        <v>264</v>
      </c>
      <c r="D61" s="1" t="s">
        <v>265</v>
      </c>
      <c r="E61" s="1" t="s">
        <v>57</v>
      </c>
      <c r="F61" s="1" t="s">
        <v>92</v>
      </c>
      <c r="G61" s="3">
        <v>44809</v>
      </c>
      <c r="H61" s="4">
        <v>1059.95</v>
      </c>
      <c r="I61" s="2">
        <v>-1.2</v>
      </c>
      <c r="J61" s="2">
        <v>933</v>
      </c>
      <c r="K61" s="4">
        <v>1409.85</v>
      </c>
      <c r="L61" s="2">
        <v>732</v>
      </c>
      <c r="M61" s="4">
        <v>1481.75</v>
      </c>
      <c r="N61" s="2">
        <v>640.25</v>
      </c>
      <c r="O61" s="4">
        <v>1481.75</v>
      </c>
      <c r="P61" s="2">
        <v>46.83</v>
      </c>
      <c r="Q61" s="4">
        <v>1662.8</v>
      </c>
      <c r="R61" s="4">
        <v>5511.1</v>
      </c>
      <c r="S61" s="4">
        <v>5091.51</v>
      </c>
      <c r="T61" s="2">
        <v>-5.68</v>
      </c>
      <c r="U61" s="2">
        <v>-10.74</v>
      </c>
      <c r="V61" s="2">
        <v>-11.65</v>
      </c>
      <c r="W61" s="2">
        <v>8.27</v>
      </c>
      <c r="X61" s="2">
        <v>2.2799999999999998</v>
      </c>
      <c r="Y61" s="2">
        <v>0.39</v>
      </c>
      <c r="Z61" s="2">
        <v>5.37</v>
      </c>
      <c r="AA61" s="2">
        <v>11.81</v>
      </c>
      <c r="AB61" s="2">
        <v>15.53</v>
      </c>
      <c r="AC61" s="2">
        <v>1.81</v>
      </c>
      <c r="AD61" s="2">
        <v>2.2200000000000002</v>
      </c>
      <c r="AE61" s="2">
        <v>14.26</v>
      </c>
      <c r="AF61" s="2">
        <v>0.45</v>
      </c>
      <c r="AG61" s="2">
        <v>2.64</v>
      </c>
      <c r="AH61" s="2">
        <v>6.56</v>
      </c>
      <c r="AI61" s="2">
        <v>1.6</v>
      </c>
      <c r="AJ61" s="2">
        <v>11.52</v>
      </c>
      <c r="AK61" s="2">
        <v>90.01</v>
      </c>
      <c r="AL61" s="2">
        <v>588.27</v>
      </c>
      <c r="AM61" s="2">
        <v>92.05</v>
      </c>
      <c r="AN61" s="2">
        <v>92.18</v>
      </c>
      <c r="AO61" s="2">
        <v>28</v>
      </c>
      <c r="AP61" s="20">
        <v>0.25</v>
      </c>
      <c r="AQ61" s="2" t="b">
        <f t="shared" si="0"/>
        <v>0</v>
      </c>
      <c r="AR61" s="2" t="str">
        <f>IF(Table1[[#This Row],[3-Year Return]]&lt;0,"Negative","Positive")</f>
        <v>Positive</v>
      </c>
    </row>
    <row r="62" spans="1:44" ht="24" customHeight="1" x14ac:dyDescent="0.3">
      <c r="A62" s="19" t="s">
        <v>266</v>
      </c>
      <c r="B62" s="2">
        <v>534091</v>
      </c>
      <c r="C62" s="1" t="s">
        <v>267</v>
      </c>
      <c r="D62" s="1" t="s">
        <v>268</v>
      </c>
      <c r="E62" s="1" t="s">
        <v>134</v>
      </c>
      <c r="F62" s="1" t="s">
        <v>269</v>
      </c>
      <c r="G62" s="3">
        <v>44809</v>
      </c>
      <c r="H62" s="4">
        <v>1272</v>
      </c>
      <c r="I62" s="2">
        <v>-0.41</v>
      </c>
      <c r="J62" s="4">
        <v>1143</v>
      </c>
      <c r="K62" s="4">
        <v>2135</v>
      </c>
      <c r="L62" s="2">
        <v>805.05</v>
      </c>
      <c r="M62" s="4">
        <v>2135</v>
      </c>
      <c r="N62" s="2">
        <v>643.5</v>
      </c>
      <c r="O62" s="4">
        <v>2135</v>
      </c>
      <c r="P62" s="2">
        <v>238.15</v>
      </c>
      <c r="Q62" s="4">
        <v>2135</v>
      </c>
      <c r="R62" s="4">
        <v>6496.94</v>
      </c>
      <c r="S62" s="4">
        <v>5489.74</v>
      </c>
      <c r="T62" s="2">
        <v>-0.75</v>
      </c>
      <c r="U62" s="2">
        <v>-2.16</v>
      </c>
      <c r="V62" s="2">
        <v>-5.29</v>
      </c>
      <c r="W62" s="2">
        <v>-20.149999999999999</v>
      </c>
      <c r="X62" s="2">
        <v>13.55</v>
      </c>
      <c r="Y62" s="2">
        <v>3.51</v>
      </c>
      <c r="Z62" s="2">
        <v>0.9</v>
      </c>
      <c r="AA62" s="2">
        <v>44.77</v>
      </c>
      <c r="AB62" s="2">
        <v>35.950000000000003</v>
      </c>
      <c r="AC62" s="2">
        <v>4.45</v>
      </c>
      <c r="AD62" s="2">
        <v>4.3099999999999996</v>
      </c>
      <c r="AE62" s="2">
        <v>4.43</v>
      </c>
      <c r="AF62" s="2">
        <v>10.81</v>
      </c>
      <c r="AG62" s="2">
        <v>1.37</v>
      </c>
      <c r="AH62" s="2">
        <v>23.97</v>
      </c>
      <c r="AI62" s="2">
        <v>16.75</v>
      </c>
      <c r="AJ62" s="2">
        <v>-35.229999999999997</v>
      </c>
      <c r="AK62" s="2">
        <v>28.45</v>
      </c>
      <c r="AL62" s="2">
        <v>286.32</v>
      </c>
      <c r="AM62" s="2">
        <v>-36.159999999999997</v>
      </c>
      <c r="AN62" s="2">
        <v>-19.86</v>
      </c>
      <c r="AO62" s="2">
        <v>27.6</v>
      </c>
      <c r="AP62" s="20">
        <v>0.4</v>
      </c>
      <c r="AQ62" s="2" t="b">
        <f t="shared" si="0"/>
        <v>0</v>
      </c>
      <c r="AR62" s="2" t="str">
        <f>IF(Table1[[#This Row],[3-Year Return]]&lt;0,"Negative","Positive")</f>
        <v>Positive</v>
      </c>
    </row>
    <row r="63" spans="1:44" ht="24" customHeight="1" x14ac:dyDescent="0.3">
      <c r="A63" s="19" t="s">
        <v>270</v>
      </c>
      <c r="B63" s="2">
        <v>543235</v>
      </c>
      <c r="C63" s="1" t="s">
        <v>271</v>
      </c>
      <c r="D63" s="1" t="s">
        <v>272</v>
      </c>
      <c r="E63" s="1" t="s">
        <v>102</v>
      </c>
      <c r="F63" s="1" t="s">
        <v>273</v>
      </c>
      <c r="G63" s="3">
        <v>44809</v>
      </c>
      <c r="H63" s="4">
        <v>1340.15</v>
      </c>
      <c r="I63" s="2">
        <v>0.98</v>
      </c>
      <c r="J63" s="2">
        <v>990.5</v>
      </c>
      <c r="K63" s="4">
        <v>2022</v>
      </c>
      <c r="L63" s="1"/>
      <c r="M63" s="1"/>
      <c r="N63" s="1"/>
      <c r="O63" s="1"/>
      <c r="P63" s="2">
        <v>222.2</v>
      </c>
      <c r="Q63" s="4">
        <v>2022</v>
      </c>
      <c r="R63" s="4">
        <v>11164.85</v>
      </c>
      <c r="S63" s="4">
        <v>7427.74</v>
      </c>
      <c r="T63" s="2">
        <v>0.54</v>
      </c>
      <c r="U63" s="2">
        <v>6.94</v>
      </c>
      <c r="V63" s="2">
        <v>-9.91</v>
      </c>
      <c r="W63" s="2">
        <v>8.6</v>
      </c>
      <c r="X63" s="1"/>
      <c r="Y63" s="1"/>
      <c r="Z63" s="1"/>
      <c r="AA63" s="2">
        <v>16.3</v>
      </c>
      <c r="AB63" s="2">
        <v>21.61</v>
      </c>
      <c r="AC63" s="2">
        <v>6.37</v>
      </c>
      <c r="AD63" s="2">
        <v>7.55</v>
      </c>
      <c r="AE63" s="2">
        <v>14.15</v>
      </c>
      <c r="AF63" s="2">
        <v>0.19</v>
      </c>
      <c r="AG63" s="2">
        <v>2.02</v>
      </c>
      <c r="AH63" s="2">
        <v>7.33</v>
      </c>
      <c r="AI63" s="2">
        <v>4.53</v>
      </c>
      <c r="AJ63" s="2">
        <v>20.02</v>
      </c>
      <c r="AK63" s="2">
        <v>82.21</v>
      </c>
      <c r="AL63" s="2">
        <v>210.4</v>
      </c>
      <c r="AM63" s="2">
        <v>67.290000000000006</v>
      </c>
      <c r="AN63" s="2">
        <v>52.28</v>
      </c>
      <c r="AO63" s="2">
        <v>27.1</v>
      </c>
      <c r="AP63" s="20">
        <v>0.34</v>
      </c>
      <c r="AQ63" s="2" t="b">
        <f t="shared" si="0"/>
        <v>0</v>
      </c>
      <c r="AR63" s="2" t="str">
        <f>IF(Table1[[#This Row],[3-Year Return]]&lt;0,"Negative","Positive")</f>
        <v>Positive</v>
      </c>
    </row>
    <row r="64" spans="1:44" ht="24" customHeight="1" x14ac:dyDescent="0.3">
      <c r="A64" s="19" t="s">
        <v>274</v>
      </c>
      <c r="B64" s="2">
        <v>500027</v>
      </c>
      <c r="C64" s="1" t="s">
        <v>275</v>
      </c>
      <c r="D64" s="1" t="s">
        <v>276</v>
      </c>
      <c r="E64" s="1" t="s">
        <v>79</v>
      </c>
      <c r="F64" s="1" t="s">
        <v>277</v>
      </c>
      <c r="G64" s="3">
        <v>44809</v>
      </c>
      <c r="H64" s="4">
        <v>9195.5499999999993</v>
      </c>
      <c r="I64" s="2">
        <v>-0.28000000000000003</v>
      </c>
      <c r="J64" s="4">
        <v>7750</v>
      </c>
      <c r="K64" s="4">
        <v>10975.4</v>
      </c>
      <c r="L64" s="4">
        <v>2923.2</v>
      </c>
      <c r="M64" s="4">
        <v>10975.4</v>
      </c>
      <c r="N64" s="4">
        <v>2134</v>
      </c>
      <c r="O64" s="4">
        <v>10975.4</v>
      </c>
      <c r="P64" s="2">
        <v>9.25</v>
      </c>
      <c r="Q64" s="4">
        <v>10975.4</v>
      </c>
      <c r="R64" s="4">
        <v>27139.52</v>
      </c>
      <c r="S64" s="4">
        <v>26715.119999999999</v>
      </c>
      <c r="T64" s="2">
        <v>1.1499999999999999</v>
      </c>
      <c r="U64" s="2">
        <v>-2.04</v>
      </c>
      <c r="V64" s="2">
        <v>14.73</v>
      </c>
      <c r="W64" s="2">
        <v>-0.25</v>
      </c>
      <c r="X64" s="2">
        <v>38.72</v>
      </c>
      <c r="Y64" s="2">
        <v>32.6</v>
      </c>
      <c r="Z64" s="2">
        <v>40.83</v>
      </c>
      <c r="AA64" s="2">
        <v>44.97</v>
      </c>
      <c r="AB64" s="2">
        <v>29.79</v>
      </c>
      <c r="AC64" s="2">
        <v>6</v>
      </c>
      <c r="AD64" s="2">
        <v>4.4400000000000004</v>
      </c>
      <c r="AE64" s="2">
        <v>3.35</v>
      </c>
      <c r="AF64" s="2">
        <v>3.37</v>
      </c>
      <c r="AG64" s="2">
        <v>0.27</v>
      </c>
      <c r="AH64" s="2">
        <v>26.97</v>
      </c>
      <c r="AI64" s="2">
        <v>4.95</v>
      </c>
      <c r="AJ64" s="2">
        <v>117.26</v>
      </c>
      <c r="AK64" s="2">
        <v>204.26</v>
      </c>
      <c r="AL64" s="4">
        <v>1531.96</v>
      </c>
      <c r="AM64" s="2">
        <v>78.22</v>
      </c>
      <c r="AN64" s="2">
        <v>-108.89</v>
      </c>
      <c r="AO64" s="2">
        <v>25</v>
      </c>
      <c r="AP64" s="20">
        <v>0.16</v>
      </c>
      <c r="AQ64" s="2" t="str">
        <f t="shared" si="0"/>
        <v>Low Risk</v>
      </c>
      <c r="AR64" s="2" t="str">
        <f>IF(Table1[[#This Row],[3-Year Return]]&lt;0,"Negative","Positive")</f>
        <v>Positive</v>
      </c>
    </row>
    <row r="65" spans="1:44" ht="24" customHeight="1" x14ac:dyDescent="0.3">
      <c r="A65" s="19" t="s">
        <v>278</v>
      </c>
      <c r="B65" s="2">
        <v>539957</v>
      </c>
      <c r="C65" s="1" t="s">
        <v>279</v>
      </c>
      <c r="D65" s="1" t="s">
        <v>280</v>
      </c>
      <c r="E65" s="1" t="s">
        <v>281</v>
      </c>
      <c r="F65" s="1" t="s">
        <v>282</v>
      </c>
      <c r="G65" s="3">
        <v>44809</v>
      </c>
      <c r="H65" s="2">
        <v>873.75</v>
      </c>
      <c r="I65" s="2">
        <v>0.19</v>
      </c>
      <c r="J65" s="2">
        <v>665.8</v>
      </c>
      <c r="K65" s="4">
        <v>1206.3</v>
      </c>
      <c r="L65" s="2">
        <v>663.9</v>
      </c>
      <c r="M65" s="4">
        <v>1284.45</v>
      </c>
      <c r="N65" s="2">
        <v>663.9</v>
      </c>
      <c r="O65" s="4">
        <v>1377.5</v>
      </c>
      <c r="P65" s="2">
        <v>492.65</v>
      </c>
      <c r="Q65" s="4">
        <v>1377.5</v>
      </c>
      <c r="R65" s="4">
        <v>8623.7900000000009</v>
      </c>
      <c r="S65" s="4">
        <v>7049.59</v>
      </c>
      <c r="T65" s="2">
        <v>2.23</v>
      </c>
      <c r="U65" s="2">
        <v>11.97</v>
      </c>
      <c r="V65" s="2">
        <v>14.65</v>
      </c>
      <c r="W65" s="2">
        <v>-25.54</v>
      </c>
      <c r="X65" s="2">
        <v>1.46</v>
      </c>
      <c r="Y65" s="2">
        <v>-3.74</v>
      </c>
      <c r="Z65" s="1"/>
      <c r="AA65" s="2">
        <v>14.92</v>
      </c>
      <c r="AB65" s="2">
        <v>15.43</v>
      </c>
      <c r="AC65" s="2">
        <v>2.2799999999999998</v>
      </c>
      <c r="AD65" s="2">
        <v>3.56</v>
      </c>
      <c r="AE65" s="2">
        <v>12.38</v>
      </c>
      <c r="AF65" s="2">
        <v>2.35</v>
      </c>
      <c r="AG65" s="2">
        <v>2.86</v>
      </c>
      <c r="AH65" s="2">
        <v>7.1</v>
      </c>
      <c r="AI65" s="2">
        <v>1.79</v>
      </c>
      <c r="AJ65" s="2">
        <v>9.5399999999999991</v>
      </c>
      <c r="AK65" s="2">
        <v>58.52</v>
      </c>
      <c r="AL65" s="2">
        <v>382.93</v>
      </c>
      <c r="AM65" s="2">
        <v>91.49</v>
      </c>
      <c r="AN65" s="2">
        <v>31.33</v>
      </c>
      <c r="AO65" s="2">
        <v>25</v>
      </c>
      <c r="AP65" s="20">
        <v>0.28000000000000003</v>
      </c>
      <c r="AQ65" s="2" t="b">
        <f t="shared" si="0"/>
        <v>0</v>
      </c>
      <c r="AR65" s="2" t="str">
        <f>IF(Table1[[#This Row],[3-Year Return]]&lt;0,"Negative","Positive")</f>
        <v>Positive</v>
      </c>
    </row>
    <row r="66" spans="1:44" ht="24" customHeight="1" x14ac:dyDescent="0.3">
      <c r="A66" s="19" t="s">
        <v>283</v>
      </c>
      <c r="B66" s="2">
        <v>532175</v>
      </c>
      <c r="C66" s="1" t="s">
        <v>284</v>
      </c>
      <c r="D66" s="1" t="s">
        <v>285</v>
      </c>
      <c r="E66" s="1" t="s">
        <v>74</v>
      </c>
      <c r="F66" s="1" t="s">
        <v>75</v>
      </c>
      <c r="G66" s="3">
        <v>44809</v>
      </c>
      <c r="H66" s="2">
        <v>835.2</v>
      </c>
      <c r="I66" s="2">
        <v>0.08</v>
      </c>
      <c r="J66" s="2">
        <v>720</v>
      </c>
      <c r="K66" s="4">
        <v>1292</v>
      </c>
      <c r="L66" s="2">
        <v>184</v>
      </c>
      <c r="M66" s="4">
        <v>1292</v>
      </c>
      <c r="N66" s="2">
        <v>184</v>
      </c>
      <c r="O66" s="4">
        <v>1292</v>
      </c>
      <c r="P66" s="2">
        <v>4.4400000000000004</v>
      </c>
      <c r="Q66" s="4">
        <v>1292</v>
      </c>
      <c r="R66" s="4">
        <v>9223.1</v>
      </c>
      <c r="S66" s="4">
        <v>8171.99</v>
      </c>
      <c r="T66" s="2">
        <v>-2.09</v>
      </c>
      <c r="U66" s="2">
        <v>1.45</v>
      </c>
      <c r="V66" s="2">
        <v>4.88</v>
      </c>
      <c r="W66" s="2">
        <v>-15.65</v>
      </c>
      <c r="X66" s="2">
        <v>24.79</v>
      </c>
      <c r="Y66" s="2">
        <v>9.43</v>
      </c>
      <c r="Z66" s="2">
        <v>16.600000000000001</v>
      </c>
      <c r="AA66" s="2">
        <v>17.62</v>
      </c>
      <c r="AB66" s="2">
        <v>17.38</v>
      </c>
      <c r="AC66" s="2">
        <v>2.87</v>
      </c>
      <c r="AD66" s="2">
        <v>2.76</v>
      </c>
      <c r="AE66" s="2">
        <v>10.62</v>
      </c>
      <c r="AF66" s="2">
        <v>1.97</v>
      </c>
      <c r="AG66" s="2">
        <v>2.87</v>
      </c>
      <c r="AH66" s="2">
        <v>8.65</v>
      </c>
      <c r="AI66" s="2">
        <v>1.95</v>
      </c>
      <c r="AJ66" s="2">
        <v>14.54</v>
      </c>
      <c r="AK66" s="2">
        <v>47.38</v>
      </c>
      <c r="AL66" s="2">
        <v>290.52</v>
      </c>
      <c r="AM66" s="2">
        <v>57.47</v>
      </c>
      <c r="AN66" s="2">
        <v>50.05</v>
      </c>
      <c r="AO66" s="2">
        <v>24</v>
      </c>
      <c r="AP66" s="20">
        <v>0.35</v>
      </c>
      <c r="AQ66" s="2" t="str">
        <f t="shared" ref="AQ66:AQ129" si="1">IF(AND(AP66&gt;0,Z66&lt;8,R66&lt;2000),"High Risk",IF(AND(AP66&gt;0,AND(Z66&gt;8,Z66&lt;15),AND(R66&gt;2000,R66&lt;5000)),"Risk Taking",IF(AND(AP66&gt;0,AND(Z66&gt;15,Z66&lt;20),AND(R66&gt;5000,R66&lt;15000)),"Moderate Risk",IF(AND(AP66&gt;0,Z66&gt;20,R66&gt;15000),"Low Risk"))))</f>
        <v>Moderate Risk</v>
      </c>
      <c r="AR66" s="2" t="str">
        <f>IF(Table1[[#This Row],[3-Year Return]]&lt;0,"Negative","Positive")</f>
        <v>Positive</v>
      </c>
    </row>
    <row r="67" spans="1:44" ht="24" customHeight="1" x14ac:dyDescent="0.3">
      <c r="A67" s="19" t="s">
        <v>286</v>
      </c>
      <c r="B67" s="2">
        <v>541179</v>
      </c>
      <c r="C67" s="1" t="s">
        <v>287</v>
      </c>
      <c r="D67" s="1" t="s">
        <v>288</v>
      </c>
      <c r="E67" s="1" t="s">
        <v>102</v>
      </c>
      <c r="F67" s="1" t="s">
        <v>273</v>
      </c>
      <c r="G67" s="3">
        <v>44809</v>
      </c>
      <c r="H67" s="2">
        <v>499.3</v>
      </c>
      <c r="I67" s="2">
        <v>-0.03</v>
      </c>
      <c r="J67" s="2">
        <v>408.4</v>
      </c>
      <c r="K67" s="2">
        <v>896.05</v>
      </c>
      <c r="L67" s="2">
        <v>203.6</v>
      </c>
      <c r="M67" s="2">
        <v>896.05</v>
      </c>
      <c r="N67" s="1"/>
      <c r="O67" s="1"/>
      <c r="P67" s="2">
        <v>188</v>
      </c>
      <c r="Q67" s="2">
        <v>896.05</v>
      </c>
      <c r="R67" s="4">
        <v>16094.55</v>
      </c>
      <c r="S67" s="4">
        <v>18271.560000000001</v>
      </c>
      <c r="T67" s="2">
        <v>-0.33</v>
      </c>
      <c r="U67" s="2">
        <v>0.32</v>
      </c>
      <c r="V67" s="2">
        <v>8.43</v>
      </c>
      <c r="W67" s="2">
        <v>-35.340000000000003</v>
      </c>
      <c r="X67" s="2">
        <v>32.630000000000003</v>
      </c>
      <c r="Y67" s="1"/>
      <c r="Z67" s="1"/>
      <c r="AA67" s="2">
        <v>11.96</v>
      </c>
      <c r="AB67" s="2">
        <v>19.399999999999999</v>
      </c>
      <c r="AC67" s="2">
        <v>6.01</v>
      </c>
      <c r="AD67" s="2">
        <v>9.98</v>
      </c>
      <c r="AE67" s="2">
        <v>12.09</v>
      </c>
      <c r="AF67" s="2">
        <v>0.28999999999999998</v>
      </c>
      <c r="AG67" s="2">
        <v>4.8099999999999996</v>
      </c>
      <c r="AH67" s="2">
        <v>8.31</v>
      </c>
      <c r="AI67" s="2">
        <v>4.62</v>
      </c>
      <c r="AJ67" s="2">
        <v>-6.2</v>
      </c>
      <c r="AK67" s="2">
        <v>41.68</v>
      </c>
      <c r="AL67" s="2">
        <v>82.93</v>
      </c>
      <c r="AM67" s="2">
        <v>-80.5</v>
      </c>
      <c r="AN67" s="2">
        <v>-90.62</v>
      </c>
      <c r="AO67" s="2">
        <v>24</v>
      </c>
      <c r="AP67" s="20">
        <v>0.44</v>
      </c>
      <c r="AQ67" s="2" t="b">
        <f t="shared" si="1"/>
        <v>0</v>
      </c>
      <c r="AR67" s="2" t="str">
        <f>IF(Table1[[#This Row],[3-Year Return]]&lt;0,"Negative","Positive")</f>
        <v>Positive</v>
      </c>
    </row>
    <row r="68" spans="1:44" ht="24" customHeight="1" x14ac:dyDescent="0.3">
      <c r="A68" s="19" t="s">
        <v>289</v>
      </c>
      <c r="B68" s="2">
        <v>509930</v>
      </c>
      <c r="C68" s="1" t="s">
        <v>290</v>
      </c>
      <c r="D68" s="1" t="s">
        <v>291</v>
      </c>
      <c r="E68" s="1" t="s">
        <v>118</v>
      </c>
      <c r="F68" s="1" t="s">
        <v>292</v>
      </c>
      <c r="G68" s="3">
        <v>44809</v>
      </c>
      <c r="H68" s="4">
        <v>2060.6999999999998</v>
      </c>
      <c r="I68" s="2">
        <v>3.96</v>
      </c>
      <c r="J68" s="4">
        <v>1666.25</v>
      </c>
      <c r="K68" s="4">
        <v>2693.9</v>
      </c>
      <c r="L68" s="2">
        <v>773.3</v>
      </c>
      <c r="M68" s="4">
        <v>2693.9</v>
      </c>
      <c r="N68" s="2">
        <v>773.3</v>
      </c>
      <c r="O68" s="4">
        <v>2693.9</v>
      </c>
      <c r="P68" s="2">
        <v>3.36</v>
      </c>
      <c r="Q68" s="4">
        <v>2693.9</v>
      </c>
      <c r="R68" s="4">
        <v>26176.43</v>
      </c>
      <c r="S68" s="4">
        <v>24653.5</v>
      </c>
      <c r="T68" s="2">
        <v>7.07</v>
      </c>
      <c r="U68" s="2">
        <v>8.86</v>
      </c>
      <c r="V68" s="2">
        <v>10.82</v>
      </c>
      <c r="W68" s="2">
        <v>-4.3600000000000003</v>
      </c>
      <c r="X68" s="2">
        <v>23.48</v>
      </c>
      <c r="Y68" s="2">
        <v>11.87</v>
      </c>
      <c r="Z68" s="2">
        <v>22.08</v>
      </c>
      <c r="AA68" s="2">
        <v>25.85</v>
      </c>
      <c r="AB68" s="2">
        <v>30.31</v>
      </c>
      <c r="AC68" s="2">
        <v>6.54</v>
      </c>
      <c r="AD68" s="2">
        <v>7.27</v>
      </c>
      <c r="AE68" s="2">
        <v>4.2699999999999996</v>
      </c>
      <c r="AF68" s="2">
        <v>1.45</v>
      </c>
      <c r="AG68" s="2">
        <v>1.17</v>
      </c>
      <c r="AH68" s="2">
        <v>18.829999999999998</v>
      </c>
      <c r="AI68" s="2">
        <v>3.03</v>
      </c>
      <c r="AJ68" s="2">
        <v>55.64</v>
      </c>
      <c r="AK68" s="2">
        <v>79.680000000000007</v>
      </c>
      <c r="AL68" s="2">
        <v>314.91000000000003</v>
      </c>
      <c r="AM68" s="2">
        <v>37.03</v>
      </c>
      <c r="AN68" s="2">
        <v>2.34</v>
      </c>
      <c r="AO68" s="2">
        <v>24</v>
      </c>
      <c r="AP68" s="20">
        <v>0.24</v>
      </c>
      <c r="AQ68" s="2" t="str">
        <f t="shared" si="1"/>
        <v>Low Risk</v>
      </c>
      <c r="AR68" s="2" t="str">
        <f>IF(Table1[[#This Row],[3-Year Return]]&lt;0,"Negative","Positive")</f>
        <v>Positive</v>
      </c>
    </row>
    <row r="69" spans="1:44" ht="24" customHeight="1" x14ac:dyDescent="0.3">
      <c r="A69" s="19" t="s">
        <v>293</v>
      </c>
      <c r="B69" s="2">
        <v>500510</v>
      </c>
      <c r="C69" s="1" t="s">
        <v>294</v>
      </c>
      <c r="D69" s="1" t="s">
        <v>295</v>
      </c>
      <c r="E69" s="1" t="s">
        <v>296</v>
      </c>
      <c r="F69" s="1" t="s">
        <v>297</v>
      </c>
      <c r="G69" s="3">
        <v>44809</v>
      </c>
      <c r="H69" s="4">
        <v>1968.35</v>
      </c>
      <c r="I69" s="2">
        <v>1.44</v>
      </c>
      <c r="J69" s="4">
        <v>1456.35</v>
      </c>
      <c r="K69" s="4">
        <v>2078.5500000000002</v>
      </c>
      <c r="L69" s="2">
        <v>661</v>
      </c>
      <c r="M69" s="4">
        <v>2078.5500000000002</v>
      </c>
      <c r="N69" s="2">
        <v>661</v>
      </c>
      <c r="O69" s="4">
        <v>2078.5500000000002</v>
      </c>
      <c r="P69" s="2">
        <v>16.670000000000002</v>
      </c>
      <c r="Q69" s="4">
        <v>2078.5500000000002</v>
      </c>
      <c r="R69" s="4">
        <v>276590.81</v>
      </c>
      <c r="S69" s="4">
        <v>347336.67</v>
      </c>
      <c r="T69" s="2">
        <v>3.3</v>
      </c>
      <c r="U69" s="2">
        <v>10.58</v>
      </c>
      <c r="V69" s="2">
        <v>19.149999999999999</v>
      </c>
      <c r="W69" s="2">
        <v>16.37</v>
      </c>
      <c r="X69" s="2">
        <v>14.59</v>
      </c>
      <c r="Y69" s="2">
        <v>11.73</v>
      </c>
      <c r="Z69" s="2">
        <v>12.48</v>
      </c>
      <c r="AA69" s="2">
        <v>30.07</v>
      </c>
      <c r="AB69" s="2">
        <v>21.86</v>
      </c>
      <c r="AC69" s="2">
        <v>3.28</v>
      </c>
      <c r="AD69" s="2">
        <v>3.03</v>
      </c>
      <c r="AE69" s="2">
        <v>7.48</v>
      </c>
      <c r="AF69" s="2">
        <v>3.26</v>
      </c>
      <c r="AG69" s="2">
        <v>1.1200000000000001</v>
      </c>
      <c r="AH69" s="2">
        <v>12.79</v>
      </c>
      <c r="AI69" s="2">
        <v>1.7</v>
      </c>
      <c r="AJ69" s="2">
        <v>14.43</v>
      </c>
      <c r="AK69" s="2">
        <v>65.45</v>
      </c>
      <c r="AL69" s="2">
        <v>600.13</v>
      </c>
      <c r="AM69" s="2">
        <v>136.38999999999999</v>
      </c>
      <c r="AN69" s="2">
        <v>105.94</v>
      </c>
      <c r="AO69" s="2">
        <v>22</v>
      </c>
      <c r="AP69" s="20">
        <v>0.05</v>
      </c>
      <c r="AQ69" s="2" t="b">
        <f t="shared" si="1"/>
        <v>0</v>
      </c>
      <c r="AR69" s="2" t="str">
        <f>IF(Table1[[#This Row],[3-Year Return]]&lt;0,"Negative","Positive")</f>
        <v>Positive</v>
      </c>
    </row>
    <row r="70" spans="1:44" ht="24" customHeight="1" x14ac:dyDescent="0.3">
      <c r="A70" s="19" t="s">
        <v>298</v>
      </c>
      <c r="B70" s="2">
        <v>505200</v>
      </c>
      <c r="C70" s="1" t="s">
        <v>299</v>
      </c>
      <c r="D70" s="1" t="s">
        <v>300</v>
      </c>
      <c r="E70" s="1" t="s">
        <v>65</v>
      </c>
      <c r="F70" s="1" t="s">
        <v>88</v>
      </c>
      <c r="G70" s="3">
        <v>44809</v>
      </c>
      <c r="H70" s="4">
        <v>3400.5</v>
      </c>
      <c r="I70" s="2">
        <v>-0.63</v>
      </c>
      <c r="J70" s="4">
        <v>2159.5500000000002</v>
      </c>
      <c r="K70" s="4">
        <v>3513.7</v>
      </c>
      <c r="L70" s="4">
        <v>1245.01</v>
      </c>
      <c r="M70" s="4">
        <v>3513.7</v>
      </c>
      <c r="N70" s="4">
        <v>1245.01</v>
      </c>
      <c r="O70" s="4">
        <v>3513.7</v>
      </c>
      <c r="P70" s="2">
        <v>1.5</v>
      </c>
      <c r="Q70" s="4">
        <v>3513.7</v>
      </c>
      <c r="R70" s="4">
        <v>92988.62</v>
      </c>
      <c r="S70" s="4">
        <v>90481.39</v>
      </c>
      <c r="T70" s="2">
        <v>1.35</v>
      </c>
      <c r="U70" s="2">
        <v>8.1</v>
      </c>
      <c r="V70" s="2">
        <v>26.64</v>
      </c>
      <c r="W70" s="2">
        <v>21.33</v>
      </c>
      <c r="X70" s="2">
        <v>29.54</v>
      </c>
      <c r="Y70" s="2">
        <v>1.38</v>
      </c>
      <c r="Z70" s="2">
        <v>32.24</v>
      </c>
      <c r="AA70" s="2">
        <v>45.34</v>
      </c>
      <c r="AB70" s="2">
        <v>40.299999999999997</v>
      </c>
      <c r="AC70" s="2">
        <v>7.07</v>
      </c>
      <c r="AD70" s="2">
        <v>6.41</v>
      </c>
      <c r="AE70" s="2">
        <v>3.25</v>
      </c>
      <c r="AF70" s="2">
        <v>13.12</v>
      </c>
      <c r="AG70" s="2">
        <v>0.62</v>
      </c>
      <c r="AH70" s="2">
        <v>30.08</v>
      </c>
      <c r="AI70" s="2">
        <v>8.08</v>
      </c>
      <c r="AJ70" s="2">
        <v>60.89</v>
      </c>
      <c r="AK70" s="2">
        <v>74.97</v>
      </c>
      <c r="AL70" s="2">
        <v>480.66</v>
      </c>
      <c r="AM70" s="2">
        <v>55.85</v>
      </c>
      <c r="AN70" s="2">
        <v>46.72</v>
      </c>
      <c r="AO70" s="2">
        <v>21</v>
      </c>
      <c r="AP70" s="20">
        <v>0.03</v>
      </c>
      <c r="AQ70" s="2" t="str">
        <f t="shared" si="1"/>
        <v>Low Risk</v>
      </c>
      <c r="AR70" s="2" t="str">
        <f>IF(Table1[[#This Row],[3-Year Return]]&lt;0,"Negative","Positive")</f>
        <v>Positive</v>
      </c>
    </row>
    <row r="71" spans="1:44" ht="24" customHeight="1" x14ac:dyDescent="0.3">
      <c r="A71" s="19" t="s">
        <v>301</v>
      </c>
      <c r="B71" s="2">
        <v>532221</v>
      </c>
      <c r="C71" s="1" t="s">
        <v>302</v>
      </c>
      <c r="D71" s="1" t="s">
        <v>303</v>
      </c>
      <c r="E71" s="1" t="s">
        <v>74</v>
      </c>
      <c r="F71" s="1" t="s">
        <v>75</v>
      </c>
      <c r="G71" s="3">
        <v>44809</v>
      </c>
      <c r="H71" s="2">
        <v>716.05</v>
      </c>
      <c r="I71" s="2">
        <v>-0.56000000000000005</v>
      </c>
      <c r="J71" s="2">
        <v>610.1</v>
      </c>
      <c r="K71" s="4">
        <v>1030</v>
      </c>
      <c r="L71" s="2">
        <v>147.25</v>
      </c>
      <c r="M71" s="4">
        <v>1030</v>
      </c>
      <c r="N71" s="2">
        <v>144.69999999999999</v>
      </c>
      <c r="O71" s="4">
        <v>1030</v>
      </c>
      <c r="P71" s="2">
        <v>5.75</v>
      </c>
      <c r="Q71" s="4">
        <v>1030</v>
      </c>
      <c r="R71" s="4">
        <v>7540.45</v>
      </c>
      <c r="S71" s="4">
        <v>6701.92</v>
      </c>
      <c r="T71" s="2">
        <v>1.31</v>
      </c>
      <c r="U71" s="2">
        <v>0.55000000000000004</v>
      </c>
      <c r="V71" s="2">
        <v>2.75</v>
      </c>
      <c r="W71" s="2">
        <v>-16.329999999999998</v>
      </c>
      <c r="X71" s="2">
        <v>32.96</v>
      </c>
      <c r="Y71" s="2">
        <v>35.25</v>
      </c>
      <c r="Z71" s="2">
        <v>43.68</v>
      </c>
      <c r="AA71" s="2">
        <v>18.97</v>
      </c>
      <c r="AB71" s="2">
        <v>16.88</v>
      </c>
      <c r="AC71" s="2">
        <v>6.26</v>
      </c>
      <c r="AD71" s="2">
        <v>5.05</v>
      </c>
      <c r="AE71" s="2">
        <v>9.57</v>
      </c>
      <c r="AF71" s="2">
        <v>0.94</v>
      </c>
      <c r="AG71" s="2">
        <v>2.93</v>
      </c>
      <c r="AH71" s="2">
        <v>11.24</v>
      </c>
      <c r="AI71" s="2">
        <v>1.24</v>
      </c>
      <c r="AJ71" s="2">
        <v>16.739999999999998</v>
      </c>
      <c r="AK71" s="2">
        <v>37.799999999999997</v>
      </c>
      <c r="AL71" s="2">
        <v>114.53</v>
      </c>
      <c r="AM71" s="2">
        <v>43.34</v>
      </c>
      <c r="AN71" s="2">
        <v>45.86</v>
      </c>
      <c r="AO71" s="2">
        <v>21</v>
      </c>
      <c r="AP71" s="20">
        <v>0.3</v>
      </c>
      <c r="AQ71" s="2" t="b">
        <f t="shared" si="1"/>
        <v>0</v>
      </c>
      <c r="AR71" s="2" t="str">
        <f>IF(Table1[[#This Row],[3-Year Return]]&lt;0,"Negative","Positive")</f>
        <v>Positive</v>
      </c>
    </row>
    <row r="72" spans="1:44" ht="24" customHeight="1" x14ac:dyDescent="0.3">
      <c r="A72" s="19" t="s">
        <v>304</v>
      </c>
      <c r="B72" s="2">
        <v>543238</v>
      </c>
      <c r="C72" s="1" t="s">
        <v>305</v>
      </c>
      <c r="D72" s="1" t="s">
        <v>306</v>
      </c>
      <c r="E72" s="1" t="s">
        <v>102</v>
      </c>
      <c r="F72" s="1" t="s">
        <v>202</v>
      </c>
      <c r="G72" s="3">
        <v>44809</v>
      </c>
      <c r="H72" s="2">
        <v>839.95</v>
      </c>
      <c r="I72" s="2">
        <v>-1.44</v>
      </c>
      <c r="J72" s="2">
        <v>595</v>
      </c>
      <c r="K72" s="4">
        <v>1216.2</v>
      </c>
      <c r="L72" s="1"/>
      <c r="M72" s="1"/>
      <c r="N72" s="1"/>
      <c r="O72" s="1"/>
      <c r="P72" s="2">
        <v>471.1</v>
      </c>
      <c r="Q72" s="4">
        <v>1216.55</v>
      </c>
      <c r="R72" s="4">
        <v>10655.2</v>
      </c>
      <c r="S72" s="4">
        <v>10396.52</v>
      </c>
      <c r="T72" s="2">
        <v>1.58</v>
      </c>
      <c r="U72" s="2">
        <v>15.62</v>
      </c>
      <c r="V72" s="2">
        <v>24.26</v>
      </c>
      <c r="W72" s="2">
        <v>-28.5</v>
      </c>
      <c r="X72" s="1"/>
      <c r="Y72" s="1"/>
      <c r="Z72" s="1"/>
      <c r="AA72" s="2">
        <v>22.5</v>
      </c>
      <c r="AB72" s="2">
        <v>20.05</v>
      </c>
      <c r="AC72" s="2">
        <v>2.93</v>
      </c>
      <c r="AD72" s="2">
        <v>3.27</v>
      </c>
      <c r="AE72" s="2">
        <v>6.27</v>
      </c>
      <c r="AF72" s="2">
        <v>-1.68</v>
      </c>
      <c r="AG72" s="2">
        <v>2.5</v>
      </c>
      <c r="AH72" s="2">
        <v>16.670000000000002</v>
      </c>
      <c r="AI72" s="2">
        <v>84.34</v>
      </c>
      <c r="AJ72" s="2">
        <v>30.53</v>
      </c>
      <c r="AK72" s="2">
        <v>37.31</v>
      </c>
      <c r="AL72" s="2">
        <v>286.89</v>
      </c>
      <c r="AM72" s="2">
        <v>27.49</v>
      </c>
      <c r="AN72" s="2">
        <v>37.75</v>
      </c>
      <c r="AO72" s="2">
        <v>21</v>
      </c>
      <c r="AP72" s="20">
        <v>0.31</v>
      </c>
      <c r="AQ72" s="2" t="b">
        <f t="shared" si="1"/>
        <v>0</v>
      </c>
      <c r="AR72" s="2" t="str">
        <f>IF(Table1[[#This Row],[3-Year Return]]&lt;0,"Negative","Positive")</f>
        <v>Positive</v>
      </c>
    </row>
    <row r="73" spans="1:44" ht="24" customHeight="1" x14ac:dyDescent="0.3">
      <c r="A73" s="19" t="s">
        <v>307</v>
      </c>
      <c r="B73" s="2">
        <v>500483</v>
      </c>
      <c r="C73" s="1" t="s">
        <v>308</v>
      </c>
      <c r="D73" s="1" t="s">
        <v>309</v>
      </c>
      <c r="E73" s="1" t="s">
        <v>310</v>
      </c>
      <c r="F73" s="1" t="s">
        <v>311</v>
      </c>
      <c r="G73" s="3">
        <v>44809</v>
      </c>
      <c r="H73" s="4">
        <v>1264.5</v>
      </c>
      <c r="I73" s="2">
        <v>1.53</v>
      </c>
      <c r="J73" s="2">
        <v>856.25</v>
      </c>
      <c r="K73" s="4">
        <v>1591.95</v>
      </c>
      <c r="L73" s="2">
        <v>200</v>
      </c>
      <c r="M73" s="4">
        <v>1591.95</v>
      </c>
      <c r="N73" s="2">
        <v>200</v>
      </c>
      <c r="O73" s="4">
        <v>1591.95</v>
      </c>
      <c r="P73" s="2">
        <v>68</v>
      </c>
      <c r="Q73" s="4">
        <v>1591.95</v>
      </c>
      <c r="R73" s="4">
        <v>36038.25</v>
      </c>
      <c r="S73" s="4">
        <v>42214.5</v>
      </c>
      <c r="T73" s="2">
        <v>8.26</v>
      </c>
      <c r="U73" s="2">
        <v>20.309999999999999</v>
      </c>
      <c r="V73" s="2">
        <v>32.369999999999997</v>
      </c>
      <c r="W73" s="2">
        <v>-7.56</v>
      </c>
      <c r="X73" s="2">
        <v>43.72</v>
      </c>
      <c r="Y73" s="2">
        <v>14.09</v>
      </c>
      <c r="Z73" s="2">
        <v>18.8</v>
      </c>
      <c r="AA73" s="2">
        <v>20.84</v>
      </c>
      <c r="AB73" s="2">
        <v>43.41</v>
      </c>
      <c r="AC73" s="2">
        <v>24.64</v>
      </c>
      <c r="AD73" s="2">
        <v>28.57</v>
      </c>
      <c r="AE73" s="2">
        <v>7.52</v>
      </c>
      <c r="AF73" s="2">
        <v>2.99</v>
      </c>
      <c r="AG73" s="2">
        <v>1.64</v>
      </c>
      <c r="AH73" s="2">
        <v>8.67</v>
      </c>
      <c r="AI73" s="2">
        <v>2.13</v>
      </c>
      <c r="AJ73" s="2">
        <v>8.57</v>
      </c>
      <c r="AK73" s="2">
        <v>60.68</v>
      </c>
      <c r="AL73" s="2">
        <v>51.32</v>
      </c>
      <c r="AM73" s="2">
        <v>147.5</v>
      </c>
      <c r="AN73" s="2">
        <v>56.87</v>
      </c>
      <c r="AO73" s="2">
        <v>20.7</v>
      </c>
      <c r="AP73" s="20">
        <v>0.21</v>
      </c>
      <c r="AQ73" s="2" t="b">
        <f t="shared" si="1"/>
        <v>0</v>
      </c>
      <c r="AR73" s="2" t="str">
        <f>IF(Table1[[#This Row],[3-Year Return]]&lt;0,"Negative","Positive")</f>
        <v>Positive</v>
      </c>
    </row>
    <row r="74" spans="1:44" ht="24" customHeight="1" x14ac:dyDescent="0.3">
      <c r="A74" s="19" t="s">
        <v>312</v>
      </c>
      <c r="B74" s="2">
        <v>500034</v>
      </c>
      <c r="C74" s="1" t="s">
        <v>313</v>
      </c>
      <c r="D74" s="1" t="s">
        <v>314</v>
      </c>
      <c r="E74" s="1" t="s">
        <v>102</v>
      </c>
      <c r="F74" s="1" t="s">
        <v>315</v>
      </c>
      <c r="G74" s="3">
        <v>44809</v>
      </c>
      <c r="H74" s="4">
        <v>7196.2</v>
      </c>
      <c r="I74" s="2">
        <v>0.08</v>
      </c>
      <c r="J74" s="4">
        <v>5220</v>
      </c>
      <c r="K74" s="4">
        <v>8050</v>
      </c>
      <c r="L74" s="4">
        <v>1783</v>
      </c>
      <c r="M74" s="4">
        <v>8050</v>
      </c>
      <c r="N74" s="4">
        <v>1511.2</v>
      </c>
      <c r="O74" s="4">
        <v>8050</v>
      </c>
      <c r="P74" s="2">
        <v>2.13</v>
      </c>
      <c r="Q74" s="4">
        <v>8050</v>
      </c>
      <c r="R74" s="4">
        <v>435678.98</v>
      </c>
      <c r="S74" s="4">
        <v>595322.42000000004</v>
      </c>
      <c r="T74" s="2">
        <v>1.9</v>
      </c>
      <c r="U74" s="2">
        <v>-1.65</v>
      </c>
      <c r="V74" s="2">
        <v>19.38</v>
      </c>
      <c r="W74" s="2">
        <v>-4.3499999999999996</v>
      </c>
      <c r="X74" s="2">
        <v>30.34</v>
      </c>
      <c r="Y74" s="2">
        <v>31.92</v>
      </c>
      <c r="Z74" s="2">
        <v>53</v>
      </c>
      <c r="AA74" s="2">
        <v>50.53</v>
      </c>
      <c r="AB74" s="2">
        <v>50.15</v>
      </c>
      <c r="AC74" s="2">
        <v>9.49</v>
      </c>
      <c r="AD74" s="2">
        <v>8.59</v>
      </c>
      <c r="AE74" s="2">
        <v>3.73</v>
      </c>
      <c r="AF74" s="2">
        <v>1.64</v>
      </c>
      <c r="AG74" s="2">
        <v>0.28000000000000003</v>
      </c>
      <c r="AH74" s="2">
        <v>26.83</v>
      </c>
      <c r="AI74" s="2">
        <v>13.2</v>
      </c>
      <c r="AJ74" s="2">
        <v>-11.77</v>
      </c>
      <c r="AK74" s="2">
        <v>142.41</v>
      </c>
      <c r="AL74" s="2">
        <v>758.33</v>
      </c>
      <c r="AM74" s="2">
        <v>-613.77</v>
      </c>
      <c r="AN74" s="4">
        <v>-4478.16</v>
      </c>
      <c r="AO74" s="2">
        <v>20</v>
      </c>
      <c r="AP74" s="20">
        <v>0.11</v>
      </c>
      <c r="AQ74" s="2" t="str">
        <f t="shared" si="1"/>
        <v>Low Risk</v>
      </c>
      <c r="AR74" s="2" t="str">
        <f>IF(Table1[[#This Row],[3-Year Return]]&lt;0,"Negative","Positive")</f>
        <v>Positive</v>
      </c>
    </row>
    <row r="75" spans="1:44" ht="24" customHeight="1" x14ac:dyDescent="0.3">
      <c r="A75" s="19" t="s">
        <v>316</v>
      </c>
      <c r="B75" s="2">
        <v>533398</v>
      </c>
      <c r="C75" s="1" t="s">
        <v>317</v>
      </c>
      <c r="D75" s="1" t="s">
        <v>318</v>
      </c>
      <c r="E75" s="1" t="s">
        <v>102</v>
      </c>
      <c r="F75" s="1" t="s">
        <v>130</v>
      </c>
      <c r="G75" s="3">
        <v>44809</v>
      </c>
      <c r="H75" s="4">
        <v>1030.5999999999999</v>
      </c>
      <c r="I75" s="2">
        <v>0.06</v>
      </c>
      <c r="J75" s="2">
        <v>960.4</v>
      </c>
      <c r="K75" s="4">
        <v>1722.55</v>
      </c>
      <c r="L75" s="2">
        <v>476.8</v>
      </c>
      <c r="M75" s="4">
        <v>1722.55</v>
      </c>
      <c r="N75" s="2">
        <v>356</v>
      </c>
      <c r="O75" s="4">
        <v>1722.55</v>
      </c>
      <c r="P75" s="2">
        <v>72.599999999999994</v>
      </c>
      <c r="Q75" s="4">
        <v>1722.55</v>
      </c>
      <c r="R75" s="4">
        <v>41394.199999999997</v>
      </c>
      <c r="S75" s="4">
        <v>85524.07</v>
      </c>
      <c r="T75" s="2">
        <v>-1.61</v>
      </c>
      <c r="U75" s="2">
        <v>-6.42</v>
      </c>
      <c r="V75" s="2">
        <v>-6.8</v>
      </c>
      <c r="W75" s="2">
        <v>-31.61</v>
      </c>
      <c r="X75" s="2">
        <v>20.51</v>
      </c>
      <c r="Y75" s="2">
        <v>17.36</v>
      </c>
      <c r="Z75" s="2">
        <v>23</v>
      </c>
      <c r="AA75" s="2">
        <v>10.73</v>
      </c>
      <c r="AB75" s="2">
        <v>12.53</v>
      </c>
      <c r="AC75" s="2">
        <v>2.2000000000000002</v>
      </c>
      <c r="AD75" s="2">
        <v>2.72</v>
      </c>
      <c r="AE75" s="2">
        <v>11.18</v>
      </c>
      <c r="AF75" s="2">
        <v>0.39</v>
      </c>
      <c r="AG75" s="2">
        <v>1.94</v>
      </c>
      <c r="AH75" s="2">
        <v>9</v>
      </c>
      <c r="AI75" s="2">
        <v>3.48</v>
      </c>
      <c r="AJ75" s="2">
        <v>-25.93</v>
      </c>
      <c r="AK75" s="2">
        <v>96.12</v>
      </c>
      <c r="AL75" s="2">
        <v>468.44</v>
      </c>
      <c r="AM75" s="2">
        <v>-39.78</v>
      </c>
      <c r="AN75" s="2">
        <v>-53.08</v>
      </c>
      <c r="AO75" s="2">
        <v>20</v>
      </c>
      <c r="AP75" s="20">
        <v>0.4</v>
      </c>
      <c r="AQ75" s="2" t="str">
        <f t="shared" si="1"/>
        <v>Low Risk</v>
      </c>
      <c r="AR75" s="2" t="str">
        <f>IF(Table1[[#This Row],[3-Year Return]]&lt;0,"Negative","Positive")</f>
        <v>Positive</v>
      </c>
    </row>
    <row r="76" spans="1:44" ht="24" customHeight="1" x14ac:dyDescent="0.3">
      <c r="A76" s="19" t="s">
        <v>319</v>
      </c>
      <c r="B76" s="2">
        <v>511218</v>
      </c>
      <c r="C76" s="1" t="s">
        <v>320</v>
      </c>
      <c r="D76" s="1" t="s">
        <v>321</v>
      </c>
      <c r="E76" s="1" t="s">
        <v>102</v>
      </c>
      <c r="F76" s="1" t="s">
        <v>227</v>
      </c>
      <c r="G76" s="3">
        <v>44809</v>
      </c>
      <c r="H76" s="4">
        <v>1320.8</v>
      </c>
      <c r="I76" s="2">
        <v>0.93</v>
      </c>
      <c r="J76" s="4">
        <v>1002</v>
      </c>
      <c r="K76" s="4">
        <v>1696.4</v>
      </c>
      <c r="L76" s="2">
        <v>428.7</v>
      </c>
      <c r="M76" s="4">
        <v>1696.4</v>
      </c>
      <c r="N76" s="2">
        <v>428.7</v>
      </c>
      <c r="O76" s="4">
        <v>1696.4</v>
      </c>
      <c r="P76" s="2">
        <v>2.39</v>
      </c>
      <c r="Q76" s="4">
        <v>1696.4</v>
      </c>
      <c r="R76" s="4">
        <v>35730.239999999998</v>
      </c>
      <c r="S76" s="4">
        <v>133529.59</v>
      </c>
      <c r="T76" s="2">
        <v>-0.94</v>
      </c>
      <c r="U76" s="2">
        <v>-2.88</v>
      </c>
      <c r="V76" s="2">
        <v>12.07</v>
      </c>
      <c r="W76" s="2">
        <v>-2.17</v>
      </c>
      <c r="X76" s="2">
        <v>11.25</v>
      </c>
      <c r="Y76" s="2">
        <v>4.83</v>
      </c>
      <c r="Z76" s="2">
        <v>8.06</v>
      </c>
      <c r="AA76" s="2">
        <v>10.15</v>
      </c>
      <c r="AB76" s="2">
        <v>13.43</v>
      </c>
      <c r="AC76" s="2">
        <v>1.32</v>
      </c>
      <c r="AD76" s="2">
        <v>1.52</v>
      </c>
      <c r="AE76" s="2">
        <v>10.81</v>
      </c>
      <c r="AF76" s="2">
        <v>0.62</v>
      </c>
      <c r="AG76" s="2">
        <v>1.51</v>
      </c>
      <c r="AH76" s="2">
        <v>9.24</v>
      </c>
      <c r="AI76" s="2">
        <v>1.82</v>
      </c>
      <c r="AJ76" s="2">
        <v>-4.03</v>
      </c>
      <c r="AK76" s="2">
        <v>130.04</v>
      </c>
      <c r="AL76" s="4">
        <v>1000.28</v>
      </c>
      <c r="AM76" s="2">
        <v>-327.48</v>
      </c>
      <c r="AN76" s="2">
        <v>-501.5</v>
      </c>
      <c r="AO76" s="2">
        <v>20</v>
      </c>
      <c r="AP76" s="20">
        <v>0.22</v>
      </c>
      <c r="AQ76" s="2" t="b">
        <f t="shared" si="1"/>
        <v>0</v>
      </c>
      <c r="AR76" s="2" t="str">
        <f>IF(Table1[[#This Row],[3-Year Return]]&lt;0,"Negative","Positive")</f>
        <v>Positive</v>
      </c>
    </row>
    <row r="77" spans="1:44" ht="24" customHeight="1" x14ac:dyDescent="0.3">
      <c r="A77" s="19" t="s">
        <v>322</v>
      </c>
      <c r="B77" s="2">
        <v>500820</v>
      </c>
      <c r="C77" s="1" t="s">
        <v>323</v>
      </c>
      <c r="D77" s="1" t="s">
        <v>324</v>
      </c>
      <c r="E77" s="1" t="s">
        <v>118</v>
      </c>
      <c r="F77" s="1" t="s">
        <v>126</v>
      </c>
      <c r="G77" s="3">
        <v>44809</v>
      </c>
      <c r="H77" s="4">
        <v>3424.8</v>
      </c>
      <c r="I77" s="2">
        <v>-0.18</v>
      </c>
      <c r="J77" s="4">
        <v>2560</v>
      </c>
      <c r="K77" s="4">
        <v>3590</v>
      </c>
      <c r="L77" s="4">
        <v>1431.2</v>
      </c>
      <c r="M77" s="4">
        <v>3590</v>
      </c>
      <c r="N77" s="4">
        <v>1082</v>
      </c>
      <c r="O77" s="4">
        <v>3590</v>
      </c>
      <c r="P77" s="2">
        <v>10.63</v>
      </c>
      <c r="Q77" s="4">
        <v>3590</v>
      </c>
      <c r="R77" s="4">
        <v>328506.06</v>
      </c>
      <c r="S77" s="4">
        <v>326706.7</v>
      </c>
      <c r="T77" s="2">
        <v>3.05</v>
      </c>
      <c r="U77" s="2">
        <v>-1.03</v>
      </c>
      <c r="V77" s="2">
        <v>18.63</v>
      </c>
      <c r="W77" s="2">
        <v>2.58</v>
      </c>
      <c r="X77" s="2">
        <v>30.67</v>
      </c>
      <c r="Y77" s="2">
        <v>23.4</v>
      </c>
      <c r="Z77" s="2">
        <v>24.95</v>
      </c>
      <c r="AA77" s="2">
        <v>94.39</v>
      </c>
      <c r="AB77" s="2">
        <v>66.569999999999993</v>
      </c>
      <c r="AC77" s="2">
        <v>22.16</v>
      </c>
      <c r="AD77" s="2">
        <v>16.55</v>
      </c>
      <c r="AE77" s="2">
        <v>1.66</v>
      </c>
      <c r="AF77" s="2">
        <v>6.99</v>
      </c>
      <c r="AG77" s="2">
        <v>0.56000000000000005</v>
      </c>
      <c r="AH77" s="2">
        <v>55.99</v>
      </c>
      <c r="AI77" s="2">
        <v>10.24</v>
      </c>
      <c r="AJ77" s="2">
        <v>333</v>
      </c>
      <c r="AK77" s="2">
        <v>36.270000000000003</v>
      </c>
      <c r="AL77" s="2">
        <v>154.52000000000001</v>
      </c>
      <c r="AM77" s="2">
        <v>10.28</v>
      </c>
      <c r="AN77" s="2">
        <v>5.46</v>
      </c>
      <c r="AO77" s="2">
        <v>19.149999999999999</v>
      </c>
      <c r="AP77" s="20">
        <v>0.05</v>
      </c>
      <c r="AQ77" s="2" t="str">
        <f t="shared" si="1"/>
        <v>Low Risk</v>
      </c>
      <c r="AR77" s="2" t="str">
        <f>IF(Table1[[#This Row],[3-Year Return]]&lt;0,"Negative","Positive")</f>
        <v>Positive</v>
      </c>
    </row>
    <row r="78" spans="1:44" ht="24" customHeight="1" x14ac:dyDescent="0.3">
      <c r="A78" s="19" t="s">
        <v>325</v>
      </c>
      <c r="B78" s="2">
        <v>523704</v>
      </c>
      <c r="C78" s="1" t="s">
        <v>326</v>
      </c>
      <c r="D78" s="1" t="s">
        <v>327</v>
      </c>
      <c r="E78" s="1" t="s">
        <v>74</v>
      </c>
      <c r="F78" s="1" t="s">
        <v>75</v>
      </c>
      <c r="G78" s="3">
        <v>44809</v>
      </c>
      <c r="H78" s="4">
        <v>1864.9</v>
      </c>
      <c r="I78" s="2">
        <v>-0.5</v>
      </c>
      <c r="J78" s="4">
        <v>1850.7</v>
      </c>
      <c r="K78" s="4">
        <v>3669</v>
      </c>
      <c r="L78" s="2">
        <v>165.7</v>
      </c>
      <c r="M78" s="4">
        <v>3669</v>
      </c>
      <c r="N78" s="2">
        <v>165.7</v>
      </c>
      <c r="O78" s="4">
        <v>3669</v>
      </c>
      <c r="P78" s="2">
        <v>25.75</v>
      </c>
      <c r="Q78" s="4">
        <v>3669</v>
      </c>
      <c r="R78" s="4">
        <v>5608.65</v>
      </c>
      <c r="S78" s="4">
        <v>5046.6000000000004</v>
      </c>
      <c r="T78" s="2">
        <v>-3.1</v>
      </c>
      <c r="U78" s="2">
        <v>-9.8699999999999992</v>
      </c>
      <c r="V78" s="2">
        <v>-29.03</v>
      </c>
      <c r="W78" s="2">
        <v>-33.35</v>
      </c>
      <c r="X78" s="2">
        <v>79.22</v>
      </c>
      <c r="Y78" s="2">
        <v>43.91</v>
      </c>
      <c r="Z78" s="2">
        <v>30.99</v>
      </c>
      <c r="AA78" s="2">
        <v>18.489999999999998</v>
      </c>
      <c r="AB78" s="2">
        <v>16.45</v>
      </c>
      <c r="AC78" s="2">
        <v>4.96</v>
      </c>
      <c r="AD78" s="2">
        <v>2.2999999999999998</v>
      </c>
      <c r="AE78" s="2">
        <v>10.55</v>
      </c>
      <c r="AF78" s="2">
        <v>0.37</v>
      </c>
      <c r="AG78" s="2">
        <v>1.02</v>
      </c>
      <c r="AH78" s="2">
        <v>9.7799999999999994</v>
      </c>
      <c r="AI78" s="2">
        <v>2.5099999999999998</v>
      </c>
      <c r="AJ78" s="2">
        <v>20.51</v>
      </c>
      <c r="AK78" s="2">
        <v>100.78</v>
      </c>
      <c r="AL78" s="2">
        <v>375.75</v>
      </c>
      <c r="AM78" s="2">
        <v>91.1</v>
      </c>
      <c r="AN78" s="2">
        <v>76.86</v>
      </c>
      <c r="AO78" s="2">
        <v>19</v>
      </c>
      <c r="AP78" s="20">
        <v>0.49</v>
      </c>
      <c r="AQ78" s="2" t="b">
        <f t="shared" si="1"/>
        <v>0</v>
      </c>
      <c r="AR78" s="2" t="str">
        <f>IF(Table1[[#This Row],[3-Year Return]]&lt;0,"Negative","Positive")</f>
        <v>Positive</v>
      </c>
    </row>
    <row r="79" spans="1:44" ht="24" customHeight="1" x14ac:dyDescent="0.3">
      <c r="A79" s="19" t="s">
        <v>328</v>
      </c>
      <c r="B79" s="2">
        <v>500480</v>
      </c>
      <c r="C79" s="1" t="s">
        <v>329</v>
      </c>
      <c r="D79" s="1" t="s">
        <v>330</v>
      </c>
      <c r="E79" s="1" t="s">
        <v>113</v>
      </c>
      <c r="F79" s="1" t="s">
        <v>331</v>
      </c>
      <c r="G79" s="3">
        <v>44809</v>
      </c>
      <c r="H79" s="4">
        <v>1211.45</v>
      </c>
      <c r="I79" s="2">
        <v>0.82</v>
      </c>
      <c r="J79" s="2">
        <v>842</v>
      </c>
      <c r="K79" s="4">
        <v>1289.4000000000001</v>
      </c>
      <c r="L79" s="2">
        <v>280</v>
      </c>
      <c r="M79" s="4">
        <v>1289.4000000000001</v>
      </c>
      <c r="N79" s="2">
        <v>280</v>
      </c>
      <c r="O79" s="4">
        <v>1289.4000000000001</v>
      </c>
      <c r="P79" s="2">
        <v>31.07</v>
      </c>
      <c r="Q79" s="4">
        <v>1289.4000000000001</v>
      </c>
      <c r="R79" s="4">
        <v>33581.39</v>
      </c>
      <c r="S79" s="4">
        <v>31687.65</v>
      </c>
      <c r="T79" s="2">
        <v>0.41</v>
      </c>
      <c r="U79" s="2">
        <v>2.83</v>
      </c>
      <c r="V79" s="2">
        <v>19.98</v>
      </c>
      <c r="W79" s="2">
        <v>18.079999999999998</v>
      </c>
      <c r="X79" s="2">
        <v>29.04</v>
      </c>
      <c r="Y79" s="2">
        <v>5.94</v>
      </c>
      <c r="Z79" s="2">
        <v>10.199999999999999</v>
      </c>
      <c r="AA79" s="2">
        <v>38.1</v>
      </c>
      <c r="AB79" s="2">
        <v>28.8</v>
      </c>
      <c r="AC79" s="2">
        <v>6.35</v>
      </c>
      <c r="AD79" s="2">
        <v>4.92</v>
      </c>
      <c r="AE79" s="2">
        <v>4.1500000000000004</v>
      </c>
      <c r="AF79" s="2">
        <v>7.38</v>
      </c>
      <c r="AG79" s="2">
        <v>1.53</v>
      </c>
      <c r="AH79" s="2">
        <v>26.19</v>
      </c>
      <c r="AI79" s="2">
        <v>5.13</v>
      </c>
      <c r="AJ79" s="2">
        <v>47.17</v>
      </c>
      <c r="AK79" s="2">
        <v>31.92</v>
      </c>
      <c r="AL79" s="2">
        <v>191.6</v>
      </c>
      <c r="AM79" s="2">
        <v>25.68</v>
      </c>
      <c r="AN79" s="2">
        <v>27.43</v>
      </c>
      <c r="AO79" s="2">
        <v>18.5</v>
      </c>
      <c r="AP79" s="20">
        <v>0.06</v>
      </c>
      <c r="AQ79" s="2" t="b">
        <f t="shared" si="1"/>
        <v>0</v>
      </c>
      <c r="AR79" s="2" t="str">
        <f>IF(Table1[[#This Row],[3-Year Return]]&lt;0,"Negative","Positive")</f>
        <v>Positive</v>
      </c>
    </row>
    <row r="80" spans="1:44" ht="24" customHeight="1" x14ac:dyDescent="0.3">
      <c r="A80" s="19" t="s">
        <v>332</v>
      </c>
      <c r="B80" s="2">
        <v>540935</v>
      </c>
      <c r="C80" s="1" t="s">
        <v>333</v>
      </c>
      <c r="D80" s="1" t="s">
        <v>334</v>
      </c>
      <c r="E80" s="1" t="s">
        <v>79</v>
      </c>
      <c r="F80" s="1" t="s">
        <v>335</v>
      </c>
      <c r="G80" s="3">
        <v>44809</v>
      </c>
      <c r="H80" s="4">
        <v>3243.75</v>
      </c>
      <c r="I80" s="2">
        <v>-0.92</v>
      </c>
      <c r="J80" s="4">
        <v>2585</v>
      </c>
      <c r="K80" s="4">
        <v>3600</v>
      </c>
      <c r="L80" s="2">
        <v>975</v>
      </c>
      <c r="M80" s="4">
        <v>3600</v>
      </c>
      <c r="N80" s="1"/>
      <c r="O80" s="1"/>
      <c r="P80" s="2">
        <v>871.8</v>
      </c>
      <c r="Q80" s="4">
        <v>3600</v>
      </c>
      <c r="R80" s="4">
        <v>11502.94</v>
      </c>
      <c r="S80" s="4">
        <v>11898.21</v>
      </c>
      <c r="T80" s="2">
        <v>1.1100000000000001</v>
      </c>
      <c r="U80" s="2">
        <v>3.97</v>
      </c>
      <c r="V80" s="2">
        <v>9.66</v>
      </c>
      <c r="W80" s="2">
        <v>1.75</v>
      </c>
      <c r="X80" s="2">
        <v>36.5</v>
      </c>
      <c r="Y80" s="1"/>
      <c r="Z80" s="1"/>
      <c r="AA80" s="2">
        <v>40.17</v>
      </c>
      <c r="AB80" s="2">
        <v>31.28</v>
      </c>
      <c r="AC80" s="2">
        <v>6.87</v>
      </c>
      <c r="AD80" s="2">
        <v>6.51</v>
      </c>
      <c r="AE80" s="2">
        <v>3.21</v>
      </c>
      <c r="AF80" s="2">
        <v>3.06</v>
      </c>
      <c r="AG80" s="2">
        <v>0.56000000000000005</v>
      </c>
      <c r="AH80" s="2">
        <v>26.66</v>
      </c>
      <c r="AI80" s="2">
        <v>2.86</v>
      </c>
      <c r="AJ80" s="4">
        <v>2333.25</v>
      </c>
      <c r="AK80" s="2">
        <v>80.760000000000005</v>
      </c>
      <c r="AL80" s="2">
        <v>472.36</v>
      </c>
      <c r="AM80" s="2">
        <v>1.39</v>
      </c>
      <c r="AN80" s="2">
        <v>-46.93</v>
      </c>
      <c r="AO80" s="2">
        <v>18</v>
      </c>
      <c r="AP80" s="20">
        <v>0.1</v>
      </c>
      <c r="AQ80" s="2" t="b">
        <f t="shared" si="1"/>
        <v>0</v>
      </c>
      <c r="AR80" s="2" t="str">
        <f>IF(Table1[[#This Row],[3-Year Return]]&lt;0,"Negative","Positive")</f>
        <v>Positive</v>
      </c>
    </row>
    <row r="81" spans="1:44" ht="24" customHeight="1" x14ac:dyDescent="0.3">
      <c r="A81" s="19" t="s">
        <v>336</v>
      </c>
      <c r="B81" s="2">
        <v>500188</v>
      </c>
      <c r="C81" s="1" t="s">
        <v>337</v>
      </c>
      <c r="D81" s="1" t="s">
        <v>338</v>
      </c>
      <c r="E81" s="1" t="s">
        <v>185</v>
      </c>
      <c r="F81" s="1" t="s">
        <v>186</v>
      </c>
      <c r="G81" s="3">
        <v>44809</v>
      </c>
      <c r="H81" s="2">
        <v>287.45</v>
      </c>
      <c r="I81" s="2">
        <v>0.72</v>
      </c>
      <c r="J81" s="2">
        <v>242.05</v>
      </c>
      <c r="K81" s="2">
        <v>408.6</v>
      </c>
      <c r="L81" s="2">
        <v>116.05</v>
      </c>
      <c r="M81" s="2">
        <v>408.6</v>
      </c>
      <c r="N81" s="2">
        <v>116.05</v>
      </c>
      <c r="O81" s="2">
        <v>408.6</v>
      </c>
      <c r="P81" s="2">
        <v>0.56999999999999995</v>
      </c>
      <c r="Q81" s="2">
        <v>408.6</v>
      </c>
      <c r="R81" s="4">
        <v>121499.05</v>
      </c>
      <c r="S81" s="4">
        <v>102857.48</v>
      </c>
      <c r="T81" s="2">
        <v>0.81</v>
      </c>
      <c r="U81" s="2">
        <v>6.01</v>
      </c>
      <c r="V81" s="2">
        <v>-4.09</v>
      </c>
      <c r="W81" s="2">
        <v>-11.57</v>
      </c>
      <c r="X81" s="2">
        <v>10.199999999999999</v>
      </c>
      <c r="Y81" s="2">
        <v>-0.8</v>
      </c>
      <c r="Z81" s="2">
        <v>8.41</v>
      </c>
      <c r="AA81" s="2">
        <v>11.31</v>
      </c>
      <c r="AB81" s="2">
        <v>13.58</v>
      </c>
      <c r="AC81" s="2">
        <v>3.25</v>
      </c>
      <c r="AD81" s="2">
        <v>3.14</v>
      </c>
      <c r="AE81" s="2">
        <v>16.54</v>
      </c>
      <c r="AF81" s="2">
        <v>3.8</v>
      </c>
      <c r="AG81" s="2">
        <v>6.26</v>
      </c>
      <c r="AH81" s="2">
        <v>5.42</v>
      </c>
      <c r="AI81" s="2">
        <v>3.84</v>
      </c>
      <c r="AJ81" s="2">
        <v>9.57</v>
      </c>
      <c r="AK81" s="2">
        <v>25.42</v>
      </c>
      <c r="AL81" s="2">
        <v>88.46</v>
      </c>
      <c r="AM81" s="2">
        <v>30.04</v>
      </c>
      <c r="AN81" s="2">
        <v>19.760000000000002</v>
      </c>
      <c r="AO81" s="2">
        <v>18</v>
      </c>
      <c r="AP81" s="20">
        <v>0.3</v>
      </c>
      <c r="AQ81" s="2" t="b">
        <f t="shared" si="1"/>
        <v>0</v>
      </c>
      <c r="AR81" s="2" t="str">
        <f>IF(Table1[[#This Row],[3-Year Return]]&lt;0,"Negative","Positive")</f>
        <v>Positive</v>
      </c>
    </row>
    <row r="82" spans="1:44" ht="24" customHeight="1" x14ac:dyDescent="0.3">
      <c r="A82" s="19" t="s">
        <v>339</v>
      </c>
      <c r="B82" s="2">
        <v>500228</v>
      </c>
      <c r="C82" s="1" t="s">
        <v>340</v>
      </c>
      <c r="D82" s="1" t="s">
        <v>341</v>
      </c>
      <c r="E82" s="1" t="s">
        <v>185</v>
      </c>
      <c r="F82" s="1" t="s">
        <v>342</v>
      </c>
      <c r="G82" s="3">
        <v>44809</v>
      </c>
      <c r="H82" s="2">
        <v>681.95</v>
      </c>
      <c r="I82" s="2">
        <v>3.11</v>
      </c>
      <c r="J82" s="2">
        <v>520.04999999999995</v>
      </c>
      <c r="K82" s="2">
        <v>790</v>
      </c>
      <c r="L82" s="2">
        <v>132.5</v>
      </c>
      <c r="M82" s="2">
        <v>790</v>
      </c>
      <c r="N82" s="2">
        <v>132.5</v>
      </c>
      <c r="O82" s="2">
        <v>790</v>
      </c>
      <c r="P82" s="2">
        <v>4.22</v>
      </c>
      <c r="Q82" s="2">
        <v>790</v>
      </c>
      <c r="R82" s="4">
        <v>164842.35</v>
      </c>
      <c r="S82" s="4">
        <v>212446.87</v>
      </c>
      <c r="T82" s="2">
        <v>2.2400000000000002</v>
      </c>
      <c r="U82" s="2">
        <v>2.65</v>
      </c>
      <c r="V82" s="2">
        <v>21.25</v>
      </c>
      <c r="W82" s="2">
        <v>-1.3</v>
      </c>
      <c r="X82" s="2">
        <v>46.97</v>
      </c>
      <c r="Y82" s="2">
        <v>21.76</v>
      </c>
      <c r="Z82" s="2">
        <v>25.99</v>
      </c>
      <c r="AA82" s="2">
        <v>10.57</v>
      </c>
      <c r="AB82" s="2">
        <v>10.43</v>
      </c>
      <c r="AC82" s="2">
        <v>2.4300000000000002</v>
      </c>
      <c r="AD82" s="2">
        <v>2.38</v>
      </c>
      <c r="AE82" s="2">
        <v>13.56</v>
      </c>
      <c r="AF82" s="2">
        <v>0.27</v>
      </c>
      <c r="AG82" s="2">
        <v>2.54</v>
      </c>
      <c r="AH82" s="2">
        <v>6.15</v>
      </c>
      <c r="AI82" s="2">
        <v>1.08</v>
      </c>
      <c r="AJ82" s="2">
        <v>6.27</v>
      </c>
      <c r="AK82" s="2">
        <v>64.53</v>
      </c>
      <c r="AL82" s="2">
        <v>280.70999999999998</v>
      </c>
      <c r="AM82" s="2">
        <v>109.46</v>
      </c>
      <c r="AN82" s="2">
        <v>36.11</v>
      </c>
      <c r="AO82" s="2">
        <v>17.350000000000001</v>
      </c>
      <c r="AP82" s="20">
        <v>0.14000000000000001</v>
      </c>
      <c r="AQ82" s="2" t="str">
        <f t="shared" si="1"/>
        <v>Low Risk</v>
      </c>
      <c r="AR82" s="2" t="str">
        <f>IF(Table1[[#This Row],[3-Year Return]]&lt;0,"Negative","Positive")</f>
        <v>Positive</v>
      </c>
    </row>
    <row r="83" spans="1:44" ht="24" customHeight="1" x14ac:dyDescent="0.3">
      <c r="A83" s="19" t="s">
        <v>343</v>
      </c>
      <c r="B83" s="2">
        <v>533278</v>
      </c>
      <c r="C83" s="1" t="s">
        <v>344</v>
      </c>
      <c r="D83" s="1" t="s">
        <v>345</v>
      </c>
      <c r="E83" s="1" t="s">
        <v>118</v>
      </c>
      <c r="F83" s="1" t="s">
        <v>346</v>
      </c>
      <c r="G83" s="3">
        <v>44809</v>
      </c>
      <c r="H83" s="2">
        <v>231.6</v>
      </c>
      <c r="I83" s="2">
        <v>1</v>
      </c>
      <c r="J83" s="2">
        <v>139.15</v>
      </c>
      <c r="K83" s="2">
        <v>236.8</v>
      </c>
      <c r="L83" s="2">
        <v>109.5</v>
      </c>
      <c r="M83" s="2">
        <v>236.8</v>
      </c>
      <c r="N83" s="2">
        <v>109.5</v>
      </c>
      <c r="O83" s="2">
        <v>316.95</v>
      </c>
      <c r="P83" s="2">
        <v>109.5</v>
      </c>
      <c r="Q83" s="2">
        <v>447.25</v>
      </c>
      <c r="R83" s="4">
        <v>142728.79</v>
      </c>
      <c r="S83" s="4">
        <v>108100.63</v>
      </c>
      <c r="T83" s="2">
        <v>0.72</v>
      </c>
      <c r="U83" s="2">
        <v>11.8</v>
      </c>
      <c r="V83" s="2">
        <v>17.559999999999999</v>
      </c>
      <c r="W83" s="2">
        <v>58.25</v>
      </c>
      <c r="X83" s="2">
        <v>8.34</v>
      </c>
      <c r="Y83" s="2">
        <v>-1.24</v>
      </c>
      <c r="Z83" s="2">
        <v>-4.33</v>
      </c>
      <c r="AA83" s="2">
        <v>6.2</v>
      </c>
      <c r="AB83" s="2">
        <v>7.11</v>
      </c>
      <c r="AC83" s="2">
        <v>2.74</v>
      </c>
      <c r="AD83" s="2">
        <v>2.81</v>
      </c>
      <c r="AE83" s="2">
        <v>32.99</v>
      </c>
      <c r="AF83" s="2">
        <v>0.28000000000000003</v>
      </c>
      <c r="AG83" s="2">
        <v>7.34</v>
      </c>
      <c r="AH83" s="2">
        <v>2.98</v>
      </c>
      <c r="AI83" s="2">
        <v>1.3</v>
      </c>
      <c r="AJ83" s="2">
        <v>3.47</v>
      </c>
      <c r="AK83" s="2">
        <v>37.36</v>
      </c>
      <c r="AL83" s="2">
        <v>84.38</v>
      </c>
      <c r="AM83" s="2">
        <v>66.67</v>
      </c>
      <c r="AN83" s="2">
        <v>44.2</v>
      </c>
      <c r="AO83" s="2">
        <v>17</v>
      </c>
      <c r="AP83" s="20">
        <v>0.02</v>
      </c>
      <c r="AQ83" s="2" t="b">
        <f t="shared" si="1"/>
        <v>0</v>
      </c>
      <c r="AR83" s="2" t="str">
        <f>IF(Table1[[#This Row],[3-Year Return]]&lt;0,"Negative","Positive")</f>
        <v>Positive</v>
      </c>
    </row>
    <row r="84" spans="1:44" ht="24" customHeight="1" x14ac:dyDescent="0.3">
      <c r="A84" s="19" t="s">
        <v>347</v>
      </c>
      <c r="B84" s="2">
        <v>541556</v>
      </c>
      <c r="C84" s="1" t="s">
        <v>348</v>
      </c>
      <c r="D84" s="1" t="s">
        <v>349</v>
      </c>
      <c r="E84" s="1" t="s">
        <v>296</v>
      </c>
      <c r="F84" s="1" t="s">
        <v>297</v>
      </c>
      <c r="G84" s="3">
        <v>44809</v>
      </c>
      <c r="H84" s="2">
        <v>299</v>
      </c>
      <c r="I84" s="2">
        <v>0.13</v>
      </c>
      <c r="J84" s="2">
        <v>226.2</v>
      </c>
      <c r="K84" s="2">
        <v>318</v>
      </c>
      <c r="L84" s="2">
        <v>190.65</v>
      </c>
      <c r="M84" s="2">
        <v>331</v>
      </c>
      <c r="N84" s="1"/>
      <c r="O84" s="1"/>
      <c r="P84" s="2">
        <v>152</v>
      </c>
      <c r="Q84" s="2">
        <v>331</v>
      </c>
      <c r="R84" s="4">
        <v>7179.02</v>
      </c>
      <c r="S84" s="4">
        <v>3827.22</v>
      </c>
      <c r="T84" s="2">
        <v>2.96</v>
      </c>
      <c r="U84" s="2">
        <v>11.84</v>
      </c>
      <c r="V84" s="2">
        <v>22.34</v>
      </c>
      <c r="W84" s="2">
        <v>9.14</v>
      </c>
      <c r="X84" s="2">
        <v>10.15</v>
      </c>
      <c r="Y84" s="1"/>
      <c r="Z84" s="1"/>
      <c r="AA84" s="2">
        <v>12.34</v>
      </c>
      <c r="AB84" s="2">
        <v>13.04</v>
      </c>
      <c r="AC84" s="2">
        <v>2.73</v>
      </c>
      <c r="AD84" s="2">
        <v>2.38</v>
      </c>
      <c r="AE84" s="2">
        <v>24.41</v>
      </c>
      <c r="AF84" s="2">
        <v>1.73</v>
      </c>
      <c r="AG84" s="2">
        <v>5.69</v>
      </c>
      <c r="AH84" s="2">
        <v>4.26</v>
      </c>
      <c r="AI84" s="2">
        <v>2.48</v>
      </c>
      <c r="AJ84" s="2">
        <v>23.19</v>
      </c>
      <c r="AK84" s="2">
        <v>24.22</v>
      </c>
      <c r="AL84" s="2">
        <v>109.56</v>
      </c>
      <c r="AM84" s="2">
        <v>12.89</v>
      </c>
      <c r="AN84" s="2">
        <v>6.87</v>
      </c>
      <c r="AO84" s="2">
        <v>17</v>
      </c>
      <c r="AP84" s="20">
        <v>0.06</v>
      </c>
      <c r="AQ84" s="2" t="b">
        <f t="shared" si="1"/>
        <v>0</v>
      </c>
      <c r="AR84" s="2" t="str">
        <f>IF(Table1[[#This Row],[3-Year Return]]&lt;0,"Negative","Positive")</f>
        <v>Positive</v>
      </c>
    </row>
    <row r="85" spans="1:44" ht="24" customHeight="1" x14ac:dyDescent="0.3">
      <c r="A85" s="19" t="s">
        <v>350</v>
      </c>
      <c r="B85" s="2">
        <v>503806</v>
      </c>
      <c r="C85" s="1" t="s">
        <v>351</v>
      </c>
      <c r="D85" s="1" t="s">
        <v>352</v>
      </c>
      <c r="E85" s="1" t="s">
        <v>353</v>
      </c>
      <c r="F85" s="1" t="s">
        <v>353</v>
      </c>
      <c r="G85" s="3">
        <v>44809</v>
      </c>
      <c r="H85" s="4">
        <v>2601.1999999999998</v>
      </c>
      <c r="I85" s="2">
        <v>-0.08</v>
      </c>
      <c r="J85" s="4">
        <v>1973.1</v>
      </c>
      <c r="K85" s="4">
        <v>2773.35</v>
      </c>
      <c r="L85" s="2">
        <v>493.53</v>
      </c>
      <c r="M85" s="4">
        <v>2773.35</v>
      </c>
      <c r="N85" s="2">
        <v>302</v>
      </c>
      <c r="O85" s="4">
        <v>2773.35</v>
      </c>
      <c r="P85" s="2">
        <v>2.6</v>
      </c>
      <c r="Q85" s="4">
        <v>2773.35</v>
      </c>
      <c r="R85" s="4">
        <v>77106.03</v>
      </c>
      <c r="S85" s="4">
        <v>79922.64</v>
      </c>
      <c r="T85" s="2">
        <v>8.31</v>
      </c>
      <c r="U85" s="2">
        <v>6</v>
      </c>
      <c r="V85" s="2">
        <v>9.57</v>
      </c>
      <c r="W85" s="2">
        <v>25.77</v>
      </c>
      <c r="X85" s="2">
        <v>68.150000000000006</v>
      </c>
      <c r="Y85" s="2">
        <v>53.95</v>
      </c>
      <c r="Z85" s="2">
        <v>50.52</v>
      </c>
      <c r="AA85" s="2">
        <v>36.79</v>
      </c>
      <c r="AB85" s="2">
        <v>24.75</v>
      </c>
      <c r="AC85" s="2">
        <v>8.43</v>
      </c>
      <c r="AD85" s="2">
        <v>4.32</v>
      </c>
      <c r="AE85" s="2">
        <v>3.9</v>
      </c>
      <c r="AF85" s="2">
        <v>1.04</v>
      </c>
      <c r="AG85" s="2">
        <v>0.64</v>
      </c>
      <c r="AH85" s="2">
        <v>22.59</v>
      </c>
      <c r="AI85" s="2">
        <v>5.72</v>
      </c>
      <c r="AJ85" s="2">
        <v>36.619999999999997</v>
      </c>
      <c r="AK85" s="2">
        <v>70.900000000000006</v>
      </c>
      <c r="AL85" s="2">
        <v>309.32</v>
      </c>
      <c r="AM85" s="2">
        <v>71.040000000000006</v>
      </c>
      <c r="AN85" s="2">
        <v>-3.05</v>
      </c>
      <c r="AO85" s="2">
        <v>16.75</v>
      </c>
      <c r="AP85" s="20">
        <v>0.06</v>
      </c>
      <c r="AQ85" s="2" t="str">
        <f t="shared" si="1"/>
        <v>Low Risk</v>
      </c>
      <c r="AR85" s="2" t="str">
        <f>IF(Table1[[#This Row],[3-Year Return]]&lt;0,"Negative","Positive")</f>
        <v>Positive</v>
      </c>
    </row>
    <row r="86" spans="1:44" ht="24" customHeight="1" x14ac:dyDescent="0.3">
      <c r="A86" s="19" t="s">
        <v>354</v>
      </c>
      <c r="B86" s="2">
        <v>506943</v>
      </c>
      <c r="C86" s="1" t="s">
        <v>355</v>
      </c>
      <c r="D86" s="1" t="s">
        <v>356</v>
      </c>
      <c r="E86" s="1" t="s">
        <v>47</v>
      </c>
      <c r="F86" s="1" t="s">
        <v>48</v>
      </c>
      <c r="G86" s="3">
        <v>44809</v>
      </c>
      <c r="H86" s="4">
        <v>1844.65</v>
      </c>
      <c r="I86" s="2">
        <v>2.81</v>
      </c>
      <c r="J86" s="4">
        <v>1342.2</v>
      </c>
      <c r="K86" s="4">
        <v>1985</v>
      </c>
      <c r="L86" s="2">
        <v>315.05</v>
      </c>
      <c r="M86" s="4">
        <v>1985</v>
      </c>
      <c r="N86" s="2">
        <v>236</v>
      </c>
      <c r="O86" s="4">
        <v>1985</v>
      </c>
      <c r="P86" s="2">
        <v>14.67</v>
      </c>
      <c r="Q86" s="4">
        <v>1985</v>
      </c>
      <c r="R86" s="4">
        <v>14264.72</v>
      </c>
      <c r="S86" s="4">
        <v>13805.64</v>
      </c>
      <c r="T86" s="2">
        <v>1.52</v>
      </c>
      <c r="U86" s="2">
        <v>1.62</v>
      </c>
      <c r="V86" s="2">
        <v>16.760000000000002</v>
      </c>
      <c r="W86" s="2">
        <v>9.4</v>
      </c>
      <c r="X86" s="2">
        <v>69.86</v>
      </c>
      <c r="Y86" s="2">
        <v>46.35</v>
      </c>
      <c r="Z86" s="2">
        <v>39.06</v>
      </c>
      <c r="AA86" s="2">
        <v>37.9</v>
      </c>
      <c r="AB86" s="2">
        <v>18.670000000000002</v>
      </c>
      <c r="AC86" s="2">
        <v>6.47</v>
      </c>
      <c r="AD86" s="2">
        <v>2.91</v>
      </c>
      <c r="AE86" s="2">
        <v>3.7</v>
      </c>
      <c r="AF86" s="2">
        <v>2.38</v>
      </c>
      <c r="AG86" s="2">
        <v>0.9</v>
      </c>
      <c r="AH86" s="2">
        <v>23.82</v>
      </c>
      <c r="AI86" s="2">
        <v>5.48</v>
      </c>
      <c r="AJ86" s="2">
        <v>83.84</v>
      </c>
      <c r="AK86" s="2">
        <v>48.04</v>
      </c>
      <c r="AL86" s="2">
        <v>281.48</v>
      </c>
      <c r="AM86" s="2">
        <v>22.01</v>
      </c>
      <c r="AN86" s="2">
        <v>-71.25</v>
      </c>
      <c r="AO86" s="2">
        <v>16.5</v>
      </c>
      <c r="AP86" s="20">
        <v>7.0000000000000007E-2</v>
      </c>
      <c r="AQ86" s="2" t="b">
        <f t="shared" si="1"/>
        <v>0</v>
      </c>
      <c r="AR86" s="2" t="str">
        <f>IF(Table1[[#This Row],[3-Year Return]]&lt;0,"Negative","Positive")</f>
        <v>Positive</v>
      </c>
    </row>
    <row r="87" spans="1:44" ht="24" customHeight="1" x14ac:dyDescent="0.3">
      <c r="A87" s="19" t="s">
        <v>357</v>
      </c>
      <c r="B87" s="2">
        <v>500547</v>
      </c>
      <c r="C87" s="1" t="s">
        <v>358</v>
      </c>
      <c r="D87" s="1" t="s">
        <v>359</v>
      </c>
      <c r="E87" s="1" t="s">
        <v>281</v>
      </c>
      <c r="F87" s="1" t="s">
        <v>360</v>
      </c>
      <c r="G87" s="3">
        <v>44809</v>
      </c>
      <c r="H87" s="2">
        <v>324.75</v>
      </c>
      <c r="I87" s="2">
        <v>0.87</v>
      </c>
      <c r="J87" s="2">
        <v>293.35000000000002</v>
      </c>
      <c r="K87" s="2">
        <v>503</v>
      </c>
      <c r="L87" s="2">
        <v>252</v>
      </c>
      <c r="M87" s="2">
        <v>549.70000000000005</v>
      </c>
      <c r="N87" s="2">
        <v>238.55</v>
      </c>
      <c r="O87" s="2">
        <v>551.54999999999995</v>
      </c>
      <c r="P87" s="2">
        <v>12.17</v>
      </c>
      <c r="Q87" s="2">
        <v>551.54999999999995</v>
      </c>
      <c r="R87" s="4">
        <v>70446.48</v>
      </c>
      <c r="S87" s="4">
        <v>119675.29</v>
      </c>
      <c r="T87" s="2">
        <v>-1.32</v>
      </c>
      <c r="U87" s="2">
        <v>-2.75</v>
      </c>
      <c r="V87" s="2">
        <v>-1.04</v>
      </c>
      <c r="W87" s="2">
        <v>-33.9</v>
      </c>
      <c r="X87" s="2">
        <v>-3.69</v>
      </c>
      <c r="Y87" s="2">
        <v>-9.3699999999999992</v>
      </c>
      <c r="Z87" s="2">
        <v>10.88</v>
      </c>
      <c r="AA87" s="2">
        <v>26.47</v>
      </c>
      <c r="AB87" s="2">
        <v>10.92</v>
      </c>
      <c r="AC87" s="2">
        <v>1.55</v>
      </c>
      <c r="AD87" s="2">
        <v>2.11</v>
      </c>
      <c r="AE87" s="2">
        <v>7.21</v>
      </c>
      <c r="AF87" s="2">
        <v>7.68</v>
      </c>
      <c r="AG87" s="2">
        <v>4.93</v>
      </c>
      <c r="AH87" s="2">
        <v>9.65</v>
      </c>
      <c r="AI87" s="2">
        <v>0.15</v>
      </c>
      <c r="AJ87" s="2">
        <v>3.46</v>
      </c>
      <c r="AK87" s="2">
        <v>12.27</v>
      </c>
      <c r="AL87" s="2">
        <v>209.3</v>
      </c>
      <c r="AM87" s="2">
        <v>95.5</v>
      </c>
      <c r="AN87" s="2">
        <v>42.98</v>
      </c>
      <c r="AO87" s="2">
        <v>16</v>
      </c>
      <c r="AP87" s="20">
        <v>0.35</v>
      </c>
      <c r="AQ87" s="2" t="b">
        <f t="shared" si="1"/>
        <v>0</v>
      </c>
      <c r="AR87" s="2" t="str">
        <f>IF(Table1[[#This Row],[3-Year Return]]&lt;0,"Negative","Positive")</f>
        <v>Negative</v>
      </c>
    </row>
    <row r="88" spans="1:44" ht="24" customHeight="1" x14ac:dyDescent="0.3">
      <c r="A88" s="19" t="s">
        <v>361</v>
      </c>
      <c r="B88" s="2">
        <v>505790</v>
      </c>
      <c r="C88" s="1" t="s">
        <v>362</v>
      </c>
      <c r="D88" s="1" t="s">
        <v>363</v>
      </c>
      <c r="E88" s="1" t="s">
        <v>113</v>
      </c>
      <c r="F88" s="1" t="s">
        <v>364</v>
      </c>
      <c r="G88" s="3">
        <v>44809</v>
      </c>
      <c r="H88" s="4">
        <v>3320.3</v>
      </c>
      <c r="I88" s="2">
        <v>5.68</v>
      </c>
      <c r="J88" s="4">
        <v>1415</v>
      </c>
      <c r="K88" s="4">
        <v>3444.95</v>
      </c>
      <c r="L88" s="2">
        <v>605.04999999999995</v>
      </c>
      <c r="M88" s="4">
        <v>3444.95</v>
      </c>
      <c r="N88" s="2">
        <v>605.04999999999995</v>
      </c>
      <c r="O88" s="4">
        <v>3444.95</v>
      </c>
      <c r="P88" s="2">
        <v>5.94</v>
      </c>
      <c r="Q88" s="4">
        <v>3444.95</v>
      </c>
      <c r="R88" s="4">
        <v>51920.17</v>
      </c>
      <c r="S88" s="4">
        <v>47671.5</v>
      </c>
      <c r="T88" s="2">
        <v>10.25</v>
      </c>
      <c r="U88" s="2">
        <v>18.61</v>
      </c>
      <c r="V88" s="2">
        <v>42.52</v>
      </c>
      <c r="W88" s="2">
        <v>124.17</v>
      </c>
      <c r="X88" s="2">
        <v>60.76</v>
      </c>
      <c r="Y88" s="2">
        <v>27.22</v>
      </c>
      <c r="Z88" s="2">
        <v>26.43</v>
      </c>
      <c r="AA88" s="2">
        <v>65.36</v>
      </c>
      <c r="AB88" s="2">
        <v>42.25</v>
      </c>
      <c r="AC88" s="2">
        <v>13.52</v>
      </c>
      <c r="AD88" s="2">
        <v>5.18</v>
      </c>
      <c r="AE88" s="2">
        <v>2.23</v>
      </c>
      <c r="AF88" s="2">
        <v>2.2200000000000002</v>
      </c>
      <c r="AG88" s="2">
        <v>0.1</v>
      </c>
      <c r="AH88" s="2">
        <v>37.97</v>
      </c>
      <c r="AI88" s="2">
        <v>8.2100000000000009</v>
      </c>
      <c r="AJ88" s="2">
        <v>111.74</v>
      </c>
      <c r="AK88" s="2">
        <v>50.82</v>
      </c>
      <c r="AL88" s="2">
        <v>245.71</v>
      </c>
      <c r="AM88" s="2">
        <v>148.65</v>
      </c>
      <c r="AN88" s="2">
        <v>100.95</v>
      </c>
      <c r="AO88" s="2">
        <v>16</v>
      </c>
      <c r="AP88" s="20">
        <v>0.04</v>
      </c>
      <c r="AQ88" s="2" t="str">
        <f t="shared" si="1"/>
        <v>Low Risk</v>
      </c>
      <c r="AR88" s="2" t="str">
        <f>IF(Table1[[#This Row],[3-Year Return]]&lt;0,"Negative","Positive")</f>
        <v>Positive</v>
      </c>
    </row>
    <row r="89" spans="1:44" ht="24" customHeight="1" x14ac:dyDescent="0.3">
      <c r="A89" s="19" t="s">
        <v>365</v>
      </c>
      <c r="B89" s="2">
        <v>540678</v>
      </c>
      <c r="C89" s="1" t="s">
        <v>366</v>
      </c>
      <c r="D89" s="1" t="s">
        <v>367</v>
      </c>
      <c r="E89" s="1" t="s">
        <v>113</v>
      </c>
      <c r="F89" s="1" t="s">
        <v>368</v>
      </c>
      <c r="G89" s="3">
        <v>44809</v>
      </c>
      <c r="H89" s="2">
        <v>377</v>
      </c>
      <c r="I89" s="2">
        <v>-0.62</v>
      </c>
      <c r="J89" s="2">
        <v>280.75</v>
      </c>
      <c r="K89" s="2">
        <v>394.3</v>
      </c>
      <c r="L89" s="2">
        <v>209</v>
      </c>
      <c r="M89" s="2">
        <v>491.7</v>
      </c>
      <c r="N89" s="2">
        <v>209</v>
      </c>
      <c r="O89" s="2">
        <v>599</v>
      </c>
      <c r="P89" s="2">
        <v>209</v>
      </c>
      <c r="Q89" s="2">
        <v>599</v>
      </c>
      <c r="R89" s="4">
        <v>4952.5</v>
      </c>
      <c r="S89" s="4">
        <v>2903.39</v>
      </c>
      <c r="T89" s="2">
        <v>3.44</v>
      </c>
      <c r="U89" s="2">
        <v>13.55</v>
      </c>
      <c r="V89" s="2">
        <v>15.13</v>
      </c>
      <c r="W89" s="2">
        <v>3.61</v>
      </c>
      <c r="X89" s="2">
        <v>3.65</v>
      </c>
      <c r="Y89" s="2">
        <v>-6.82</v>
      </c>
      <c r="Z89" s="1"/>
      <c r="AA89" s="2">
        <v>8.58</v>
      </c>
      <c r="AB89" s="2">
        <v>9.19</v>
      </c>
      <c r="AC89" s="2">
        <v>1.1200000000000001</v>
      </c>
      <c r="AD89" s="2">
        <v>1.29</v>
      </c>
      <c r="AE89" s="2">
        <v>38.630000000000003</v>
      </c>
      <c r="AF89" s="2">
        <v>0.49</v>
      </c>
      <c r="AG89" s="2">
        <v>4.45</v>
      </c>
      <c r="AH89" s="2">
        <v>3.2</v>
      </c>
      <c r="AI89" s="2">
        <v>1.5</v>
      </c>
      <c r="AJ89" s="2">
        <v>6.27</v>
      </c>
      <c r="AK89" s="2">
        <v>43.9</v>
      </c>
      <c r="AL89" s="2">
        <v>337.19</v>
      </c>
      <c r="AM89" s="2">
        <v>60.02</v>
      </c>
      <c r="AN89" s="2">
        <v>53.41</v>
      </c>
      <c r="AO89" s="2">
        <v>15.5</v>
      </c>
      <c r="AP89" s="20">
        <v>0.04</v>
      </c>
      <c r="AQ89" s="2" t="b">
        <f t="shared" si="1"/>
        <v>0</v>
      </c>
      <c r="AR89" s="2" t="str">
        <f>IF(Table1[[#This Row],[3-Year Return]]&lt;0,"Negative","Positive")</f>
        <v>Positive</v>
      </c>
    </row>
    <row r="90" spans="1:44" ht="24" customHeight="1" x14ac:dyDescent="0.3">
      <c r="A90" s="19" t="s">
        <v>369</v>
      </c>
      <c r="B90" s="2">
        <v>500180</v>
      </c>
      <c r="C90" s="1" t="s">
        <v>370</v>
      </c>
      <c r="D90" s="1" t="s">
        <v>371</v>
      </c>
      <c r="E90" s="1" t="s">
        <v>102</v>
      </c>
      <c r="F90" s="1" t="s">
        <v>372</v>
      </c>
      <c r="G90" s="3">
        <v>44809</v>
      </c>
      <c r="H90" s="4">
        <v>1495.05</v>
      </c>
      <c r="I90" s="2">
        <v>0.64</v>
      </c>
      <c r="J90" s="4">
        <v>1271.5999999999999</v>
      </c>
      <c r="K90" s="4">
        <v>1725</v>
      </c>
      <c r="L90" s="2">
        <v>738.75</v>
      </c>
      <c r="M90" s="4">
        <v>1725</v>
      </c>
      <c r="N90" s="2">
        <v>738.75</v>
      </c>
      <c r="O90" s="4">
        <v>1725</v>
      </c>
      <c r="P90" s="2">
        <v>15.7</v>
      </c>
      <c r="Q90" s="4">
        <v>1725</v>
      </c>
      <c r="R90" s="4">
        <v>832128.75</v>
      </c>
      <c r="S90" s="4">
        <v>898755.88</v>
      </c>
      <c r="T90" s="2">
        <v>2.04</v>
      </c>
      <c r="U90" s="2">
        <v>4.41</v>
      </c>
      <c r="V90" s="2">
        <v>8.31</v>
      </c>
      <c r="W90" s="2">
        <v>-5.14</v>
      </c>
      <c r="X90" s="2">
        <v>9.98</v>
      </c>
      <c r="Y90" s="2">
        <v>11.3</v>
      </c>
      <c r="Z90" s="2">
        <v>17.62</v>
      </c>
      <c r="AA90" s="2">
        <v>20.96</v>
      </c>
      <c r="AB90" s="2">
        <v>26.76</v>
      </c>
      <c r="AC90" s="2">
        <v>3.23</v>
      </c>
      <c r="AD90" s="2">
        <v>3.99</v>
      </c>
      <c r="AE90" s="2">
        <v>10.26</v>
      </c>
      <c r="AF90" s="2">
        <v>1.23</v>
      </c>
      <c r="AG90" s="2">
        <v>1.04</v>
      </c>
      <c r="AH90" s="2">
        <v>12.97</v>
      </c>
      <c r="AI90" s="2">
        <v>5.9</v>
      </c>
      <c r="AJ90" s="2">
        <v>-69.58</v>
      </c>
      <c r="AK90" s="2">
        <v>71.34</v>
      </c>
      <c r="AL90" s="2">
        <v>463.4</v>
      </c>
      <c r="AM90" s="2">
        <v>-21.57</v>
      </c>
      <c r="AN90" s="2">
        <v>-54.65</v>
      </c>
      <c r="AO90" s="2">
        <v>15.5</v>
      </c>
      <c r="AP90" s="20">
        <v>0.13</v>
      </c>
      <c r="AQ90" s="2" t="b">
        <f t="shared" si="1"/>
        <v>0</v>
      </c>
      <c r="AR90" s="2" t="str">
        <f>IF(Table1[[#This Row],[3-Year Return]]&lt;0,"Negative","Positive")</f>
        <v>Positive</v>
      </c>
    </row>
    <row r="91" spans="1:44" ht="24" customHeight="1" x14ac:dyDescent="0.3">
      <c r="A91" s="19" t="s">
        <v>373</v>
      </c>
      <c r="B91" s="2">
        <v>532955</v>
      </c>
      <c r="C91" s="1" t="s">
        <v>374</v>
      </c>
      <c r="D91" s="1" t="s">
        <v>375</v>
      </c>
      <c r="E91" s="1" t="s">
        <v>102</v>
      </c>
      <c r="F91" s="1" t="s">
        <v>376</v>
      </c>
      <c r="G91" s="3">
        <v>44809</v>
      </c>
      <c r="H91" s="2">
        <v>106.25</v>
      </c>
      <c r="I91" s="2">
        <v>-0.84</v>
      </c>
      <c r="J91" s="2">
        <v>82.24</v>
      </c>
      <c r="K91" s="2">
        <v>126.64</v>
      </c>
      <c r="L91" s="2">
        <v>59.06</v>
      </c>
      <c r="M91" s="2">
        <v>126.64</v>
      </c>
      <c r="N91" s="2">
        <v>59.06</v>
      </c>
      <c r="O91" s="2">
        <v>138</v>
      </c>
      <c r="P91" s="2">
        <v>19.88</v>
      </c>
      <c r="Q91" s="2">
        <v>167.93</v>
      </c>
      <c r="R91" s="4">
        <v>27978.01</v>
      </c>
      <c r="S91" s="4">
        <v>358296.27</v>
      </c>
      <c r="T91" s="2">
        <v>-2.16</v>
      </c>
      <c r="U91" s="2">
        <v>6.76</v>
      </c>
      <c r="V91" s="2">
        <v>18.899999999999999</v>
      </c>
      <c r="W91" s="2">
        <v>-8.16</v>
      </c>
      <c r="X91" s="2">
        <v>-0.75</v>
      </c>
      <c r="Y91" s="2">
        <v>-2.93</v>
      </c>
      <c r="Z91" s="2">
        <v>3.98</v>
      </c>
      <c r="AA91" s="2">
        <v>2.74</v>
      </c>
      <c r="AB91" s="2">
        <v>4.21</v>
      </c>
      <c r="AC91" s="2">
        <v>0.52</v>
      </c>
      <c r="AD91" s="2">
        <v>0.65</v>
      </c>
      <c r="AE91" s="2">
        <v>9.65</v>
      </c>
      <c r="AF91" s="2">
        <v>0.28000000000000003</v>
      </c>
      <c r="AG91" s="2">
        <v>10.8</v>
      </c>
      <c r="AH91" s="2">
        <v>10.4</v>
      </c>
      <c r="AI91" s="2">
        <v>0.72</v>
      </c>
      <c r="AJ91" s="2">
        <v>-7.16</v>
      </c>
      <c r="AK91" s="2">
        <v>38.82</v>
      </c>
      <c r="AL91" s="2">
        <v>204.57</v>
      </c>
      <c r="AM91" s="2">
        <v>-19.8</v>
      </c>
      <c r="AN91" s="2">
        <v>-20.83</v>
      </c>
      <c r="AO91" s="2">
        <v>15.3</v>
      </c>
      <c r="AP91" s="20">
        <v>0.16</v>
      </c>
      <c r="AQ91" s="2" t="b">
        <f t="shared" si="1"/>
        <v>0</v>
      </c>
      <c r="AR91" s="2" t="str">
        <f>IF(Table1[[#This Row],[3-Year Return]]&lt;0,"Negative","Positive")</f>
        <v>Negative</v>
      </c>
    </row>
    <row r="92" spans="1:44" ht="24" customHeight="1" x14ac:dyDescent="0.3">
      <c r="A92" s="19" t="s">
        <v>377</v>
      </c>
      <c r="B92" s="2">
        <v>500171</v>
      </c>
      <c r="C92" s="1" t="s">
        <v>378</v>
      </c>
      <c r="D92" s="1" t="s">
        <v>379</v>
      </c>
      <c r="E92" s="1" t="s">
        <v>79</v>
      </c>
      <c r="F92" s="1" t="s">
        <v>380</v>
      </c>
      <c r="G92" s="3">
        <v>44809</v>
      </c>
      <c r="H92" s="2">
        <v>617.95000000000005</v>
      </c>
      <c r="I92" s="2">
        <v>0.79</v>
      </c>
      <c r="J92" s="2">
        <v>348.5</v>
      </c>
      <c r="K92" s="2">
        <v>695.6</v>
      </c>
      <c r="L92" s="2">
        <v>68.8</v>
      </c>
      <c r="M92" s="2">
        <v>695.6</v>
      </c>
      <c r="N92" s="2">
        <v>68.8</v>
      </c>
      <c r="O92" s="2">
        <v>695.6</v>
      </c>
      <c r="P92" s="2">
        <v>6.5</v>
      </c>
      <c r="Q92" s="2">
        <v>695.6</v>
      </c>
      <c r="R92" s="4">
        <v>5906.72</v>
      </c>
      <c r="S92" s="4">
        <v>6372.11</v>
      </c>
      <c r="T92" s="2">
        <v>1.97</v>
      </c>
      <c r="U92" s="2">
        <v>1.32</v>
      </c>
      <c r="V92" s="2">
        <v>-3.51</v>
      </c>
      <c r="W92" s="2">
        <v>64.849999999999994</v>
      </c>
      <c r="X92" s="2">
        <v>46.81</v>
      </c>
      <c r="Y92" s="2">
        <v>20.93</v>
      </c>
      <c r="Z92" s="2">
        <v>31.15</v>
      </c>
      <c r="AA92" s="2">
        <v>6.56</v>
      </c>
      <c r="AB92" s="2">
        <v>7.25</v>
      </c>
      <c r="AC92" s="2">
        <v>1.72</v>
      </c>
      <c r="AD92" s="2">
        <v>1.25</v>
      </c>
      <c r="AE92" s="2">
        <v>18.55</v>
      </c>
      <c r="AF92" s="2">
        <v>0.69</v>
      </c>
      <c r="AG92" s="2">
        <v>2.4300000000000002</v>
      </c>
      <c r="AH92" s="2">
        <v>4.93</v>
      </c>
      <c r="AI92" s="2">
        <v>1.28</v>
      </c>
      <c r="AJ92" s="2">
        <v>9.18</v>
      </c>
      <c r="AK92" s="2">
        <v>94.09</v>
      </c>
      <c r="AL92" s="2">
        <v>358.92</v>
      </c>
      <c r="AM92" s="2">
        <v>67.48</v>
      </c>
      <c r="AN92" s="2">
        <v>15.94</v>
      </c>
      <c r="AO92" s="2">
        <v>15</v>
      </c>
      <c r="AP92" s="20">
        <v>0.11</v>
      </c>
      <c r="AQ92" s="2" t="b">
        <f t="shared" si="1"/>
        <v>0</v>
      </c>
      <c r="AR92" s="2" t="str">
        <f>IF(Table1[[#This Row],[3-Year Return]]&lt;0,"Negative","Positive")</f>
        <v>Positive</v>
      </c>
    </row>
    <row r="93" spans="1:44" ht="24" customHeight="1" x14ac:dyDescent="0.3">
      <c r="A93" s="19" t="s">
        <v>381</v>
      </c>
      <c r="B93" s="2">
        <v>532644</v>
      </c>
      <c r="C93" s="1" t="s">
        <v>382</v>
      </c>
      <c r="D93" s="1" t="s">
        <v>383</v>
      </c>
      <c r="E93" s="1" t="s">
        <v>118</v>
      </c>
      <c r="F93" s="1" t="s">
        <v>119</v>
      </c>
      <c r="G93" s="3">
        <v>44809</v>
      </c>
      <c r="H93" s="4">
        <v>2699.7</v>
      </c>
      <c r="I93" s="2">
        <v>-0.21</v>
      </c>
      <c r="J93" s="4">
        <v>2003.7</v>
      </c>
      <c r="K93" s="4">
        <v>3838</v>
      </c>
      <c r="L93" s="2">
        <v>795.25</v>
      </c>
      <c r="M93" s="4">
        <v>3838</v>
      </c>
      <c r="N93" s="2">
        <v>649.54999999999995</v>
      </c>
      <c r="O93" s="4">
        <v>3838</v>
      </c>
      <c r="P93" s="2">
        <v>31.25</v>
      </c>
      <c r="Q93" s="4">
        <v>3838</v>
      </c>
      <c r="R93" s="4">
        <v>20819.93</v>
      </c>
      <c r="S93" s="4">
        <v>24213.73</v>
      </c>
      <c r="T93" s="2">
        <v>1.85</v>
      </c>
      <c r="U93" s="2">
        <v>6.43</v>
      </c>
      <c r="V93" s="2">
        <v>25.86</v>
      </c>
      <c r="W93" s="2">
        <v>-22.86</v>
      </c>
      <c r="X93" s="2">
        <v>39.31</v>
      </c>
      <c r="Y93" s="2">
        <v>21.84</v>
      </c>
      <c r="Z93" s="2">
        <v>29.31</v>
      </c>
      <c r="AA93" s="2">
        <v>31.65</v>
      </c>
      <c r="AB93" s="2">
        <v>23.94</v>
      </c>
      <c r="AC93" s="2">
        <v>4.6399999999999997</v>
      </c>
      <c r="AD93" s="2">
        <v>3.62</v>
      </c>
      <c r="AE93" s="2">
        <v>5.72</v>
      </c>
      <c r="AF93" s="2">
        <v>1</v>
      </c>
      <c r="AG93" s="2">
        <v>0.56000000000000005</v>
      </c>
      <c r="AH93" s="2">
        <v>14.98</v>
      </c>
      <c r="AI93" s="2">
        <v>2.44</v>
      </c>
      <c r="AJ93" s="2">
        <v>23.7</v>
      </c>
      <c r="AK93" s="2">
        <v>85.14</v>
      </c>
      <c r="AL93" s="2">
        <v>580.54</v>
      </c>
      <c r="AM93" s="2">
        <v>113.69</v>
      </c>
      <c r="AN93" s="2">
        <v>-124.59</v>
      </c>
      <c r="AO93" s="2">
        <v>15</v>
      </c>
      <c r="AP93" s="20">
        <v>0.3</v>
      </c>
      <c r="AQ93" s="2" t="str">
        <f t="shared" si="1"/>
        <v>Low Risk</v>
      </c>
      <c r="AR93" s="2" t="str">
        <f>IF(Table1[[#This Row],[3-Year Return]]&lt;0,"Negative","Positive")</f>
        <v>Positive</v>
      </c>
    </row>
    <row r="94" spans="1:44" ht="24" customHeight="1" x14ac:dyDescent="0.3">
      <c r="A94" s="19" t="s">
        <v>384</v>
      </c>
      <c r="B94" s="2">
        <v>539871</v>
      </c>
      <c r="C94" s="1" t="s">
        <v>385</v>
      </c>
      <c r="D94" s="1" t="s">
        <v>386</v>
      </c>
      <c r="E94" s="1" t="s">
        <v>47</v>
      </c>
      <c r="F94" s="1" t="s">
        <v>387</v>
      </c>
      <c r="G94" s="3">
        <v>44809</v>
      </c>
      <c r="H94" s="2">
        <v>631.04999999999995</v>
      </c>
      <c r="I94" s="2">
        <v>1.78</v>
      </c>
      <c r="J94" s="2">
        <v>600.9</v>
      </c>
      <c r="K94" s="4">
        <v>1311.55</v>
      </c>
      <c r="L94" s="2">
        <v>409.6</v>
      </c>
      <c r="M94" s="4">
        <v>1465.9</v>
      </c>
      <c r="N94" s="2">
        <v>406.65</v>
      </c>
      <c r="O94" s="4">
        <v>1465.9</v>
      </c>
      <c r="P94" s="2">
        <v>406.65</v>
      </c>
      <c r="Q94" s="4">
        <v>1465.9</v>
      </c>
      <c r="R94" s="4">
        <v>3347.46</v>
      </c>
      <c r="S94" s="4">
        <v>3141.15</v>
      </c>
      <c r="T94" s="2">
        <v>0.54</v>
      </c>
      <c r="U94" s="2">
        <v>0.61</v>
      </c>
      <c r="V94" s="2">
        <v>-0.43</v>
      </c>
      <c r="W94" s="2">
        <v>-49.87</v>
      </c>
      <c r="X94" s="2">
        <v>10.34</v>
      </c>
      <c r="Y94" s="2">
        <v>-1.36</v>
      </c>
      <c r="Z94" s="1"/>
      <c r="AA94" s="2">
        <v>23.54</v>
      </c>
      <c r="AB94" s="2">
        <v>31.13</v>
      </c>
      <c r="AC94" s="2">
        <v>6.15</v>
      </c>
      <c r="AD94" s="2">
        <v>7.66</v>
      </c>
      <c r="AE94" s="2">
        <v>6.35</v>
      </c>
      <c r="AF94" s="2">
        <v>0.97</v>
      </c>
      <c r="AG94" s="2">
        <v>2.38</v>
      </c>
      <c r="AH94" s="2">
        <v>14.32</v>
      </c>
      <c r="AI94" s="2">
        <v>6.06</v>
      </c>
      <c r="AJ94" s="2">
        <v>29.52</v>
      </c>
      <c r="AK94" s="2">
        <v>26.88</v>
      </c>
      <c r="AL94" s="2">
        <v>102.94</v>
      </c>
      <c r="AM94" s="2">
        <v>21.44</v>
      </c>
      <c r="AN94" s="2">
        <v>17.61</v>
      </c>
      <c r="AO94" s="2">
        <v>15</v>
      </c>
      <c r="AP94" s="20">
        <v>0.52</v>
      </c>
      <c r="AQ94" s="2" t="b">
        <f t="shared" si="1"/>
        <v>0</v>
      </c>
      <c r="AR94" s="2" t="str">
        <f>IF(Table1[[#This Row],[3-Year Return]]&lt;0,"Negative","Positive")</f>
        <v>Positive</v>
      </c>
    </row>
    <row r="95" spans="1:44" ht="24" customHeight="1" x14ac:dyDescent="0.3">
      <c r="A95" s="19" t="s">
        <v>388</v>
      </c>
      <c r="B95" s="2">
        <v>532898</v>
      </c>
      <c r="C95" s="1" t="s">
        <v>389</v>
      </c>
      <c r="D95" s="1" t="s">
        <v>390</v>
      </c>
      <c r="E95" s="1" t="s">
        <v>281</v>
      </c>
      <c r="F95" s="1" t="s">
        <v>391</v>
      </c>
      <c r="G95" s="3">
        <v>44809</v>
      </c>
      <c r="H95" s="2">
        <v>223.4</v>
      </c>
      <c r="I95" s="2">
        <v>-0.36</v>
      </c>
      <c r="J95" s="2">
        <v>170.2</v>
      </c>
      <c r="K95" s="2">
        <v>248.35</v>
      </c>
      <c r="L95" s="2">
        <v>91.61</v>
      </c>
      <c r="M95" s="2">
        <v>248.35</v>
      </c>
      <c r="N95" s="2">
        <v>91.61</v>
      </c>
      <c r="O95" s="2">
        <v>248.35</v>
      </c>
      <c r="P95" s="2">
        <v>38.81</v>
      </c>
      <c r="Q95" s="2">
        <v>248.35</v>
      </c>
      <c r="R95" s="4">
        <v>156006</v>
      </c>
      <c r="S95" s="4">
        <v>286006.74</v>
      </c>
      <c r="T95" s="2">
        <v>-3.06</v>
      </c>
      <c r="U95" s="2">
        <v>1.18</v>
      </c>
      <c r="V95" s="2">
        <v>-1.1499999999999999</v>
      </c>
      <c r="W95" s="2">
        <v>27.26</v>
      </c>
      <c r="X95" s="2">
        <v>14.8</v>
      </c>
      <c r="Y95" s="2">
        <v>6.48</v>
      </c>
      <c r="Z95" s="2">
        <v>9.16</v>
      </c>
      <c r="AA95" s="2">
        <v>10</v>
      </c>
      <c r="AB95" s="2">
        <v>10.32</v>
      </c>
      <c r="AC95" s="2">
        <v>2.37</v>
      </c>
      <c r="AD95" s="2">
        <v>1.94</v>
      </c>
      <c r="AE95" s="2">
        <v>9.14</v>
      </c>
      <c r="AF95" s="2">
        <v>0.55000000000000004</v>
      </c>
      <c r="AG95" s="2">
        <v>6.6</v>
      </c>
      <c r="AH95" s="2">
        <v>7.53</v>
      </c>
      <c r="AI95" s="2">
        <v>3.69</v>
      </c>
      <c r="AJ95" s="2">
        <v>5.97</v>
      </c>
      <c r="AK95" s="2">
        <v>22.36</v>
      </c>
      <c r="AL95" s="2">
        <v>94.24</v>
      </c>
      <c r="AM95" s="2">
        <v>37.450000000000003</v>
      </c>
      <c r="AN95" s="2">
        <v>21.93</v>
      </c>
      <c r="AO95" s="2">
        <v>14.75</v>
      </c>
      <c r="AP95" s="20">
        <v>0.1</v>
      </c>
      <c r="AQ95" s="2" t="b">
        <f t="shared" si="1"/>
        <v>0</v>
      </c>
      <c r="AR95" s="2" t="str">
        <f>IF(Table1[[#This Row],[3-Year Return]]&lt;0,"Negative","Positive")</f>
        <v>Positive</v>
      </c>
    </row>
    <row r="96" spans="1:44" ht="24" customHeight="1" x14ac:dyDescent="0.3">
      <c r="A96" s="19" t="s">
        <v>392</v>
      </c>
      <c r="B96" s="2">
        <v>526371</v>
      </c>
      <c r="C96" s="1" t="s">
        <v>393</v>
      </c>
      <c r="D96" s="1" t="s">
        <v>394</v>
      </c>
      <c r="E96" s="1" t="s">
        <v>185</v>
      </c>
      <c r="F96" s="1" t="s">
        <v>395</v>
      </c>
      <c r="G96" s="3">
        <v>44809</v>
      </c>
      <c r="H96" s="2">
        <v>122.5</v>
      </c>
      <c r="I96" s="2">
        <v>0.41</v>
      </c>
      <c r="J96" s="2">
        <v>99.6</v>
      </c>
      <c r="K96" s="2">
        <v>175.4</v>
      </c>
      <c r="L96" s="2">
        <v>61.55</v>
      </c>
      <c r="M96" s="2">
        <v>213.2</v>
      </c>
      <c r="N96" s="2">
        <v>61.55</v>
      </c>
      <c r="O96" s="2">
        <v>213.2</v>
      </c>
      <c r="P96" s="2">
        <v>0.4</v>
      </c>
      <c r="Q96" s="2">
        <v>571.79999999999995</v>
      </c>
      <c r="R96" s="4">
        <v>35885.269999999997</v>
      </c>
      <c r="S96" s="4">
        <v>31223.25</v>
      </c>
      <c r="T96" s="2">
        <v>-0.37</v>
      </c>
      <c r="U96" s="2">
        <v>14.06</v>
      </c>
      <c r="V96" s="2">
        <v>-3.43</v>
      </c>
      <c r="W96" s="2">
        <v>-20.76</v>
      </c>
      <c r="X96" s="2">
        <v>15.45</v>
      </c>
      <c r="Y96" s="2">
        <v>-1.85</v>
      </c>
      <c r="Z96" s="2">
        <v>-4.24</v>
      </c>
      <c r="AA96" s="2">
        <v>4.7</v>
      </c>
      <c r="AB96" s="2">
        <v>7.56</v>
      </c>
      <c r="AC96" s="2">
        <v>0.98</v>
      </c>
      <c r="AD96" s="2">
        <v>1.21</v>
      </c>
      <c r="AE96" s="2">
        <v>36.409999999999997</v>
      </c>
      <c r="AF96" s="2">
        <v>0.16</v>
      </c>
      <c r="AG96" s="2">
        <v>12.04</v>
      </c>
      <c r="AH96" s="2">
        <v>2.83</v>
      </c>
      <c r="AI96" s="2">
        <v>1.49</v>
      </c>
      <c r="AJ96" s="2">
        <v>4.7</v>
      </c>
      <c r="AK96" s="2">
        <v>26.05</v>
      </c>
      <c r="AL96" s="2">
        <v>124.39</v>
      </c>
      <c r="AM96" s="2">
        <v>26.07</v>
      </c>
      <c r="AN96" s="2">
        <v>17.28</v>
      </c>
      <c r="AO96" s="2">
        <v>14.74</v>
      </c>
      <c r="AP96" s="20">
        <v>0.3</v>
      </c>
      <c r="AQ96" s="2" t="b">
        <f t="shared" si="1"/>
        <v>0</v>
      </c>
      <c r="AR96" s="2" t="str">
        <f>IF(Table1[[#This Row],[3-Year Return]]&lt;0,"Negative","Positive")</f>
        <v>Positive</v>
      </c>
    </row>
    <row r="97" spans="1:44" ht="24" customHeight="1" x14ac:dyDescent="0.3">
      <c r="A97" s="19" t="s">
        <v>396</v>
      </c>
      <c r="B97" s="2">
        <v>523367</v>
      </c>
      <c r="C97" s="1" t="s">
        <v>397</v>
      </c>
      <c r="D97" s="1" t="s">
        <v>398</v>
      </c>
      <c r="E97" s="1" t="s">
        <v>353</v>
      </c>
      <c r="F97" s="1" t="s">
        <v>353</v>
      </c>
      <c r="G97" s="3">
        <v>44809</v>
      </c>
      <c r="H97" s="4">
        <v>1052.25</v>
      </c>
      <c r="I97" s="2">
        <v>2.86</v>
      </c>
      <c r="J97" s="2">
        <v>895</v>
      </c>
      <c r="K97" s="4">
        <v>1263.8499999999999</v>
      </c>
      <c r="L97" s="2">
        <v>172.6</v>
      </c>
      <c r="M97" s="4">
        <v>1263.8499999999999</v>
      </c>
      <c r="N97" s="2">
        <v>172.6</v>
      </c>
      <c r="O97" s="4">
        <v>1263.8499999999999</v>
      </c>
      <c r="P97" s="2">
        <v>4</v>
      </c>
      <c r="Q97" s="4">
        <v>1263.8499999999999</v>
      </c>
      <c r="R97" s="4">
        <v>16409.03</v>
      </c>
      <c r="S97" s="4">
        <v>15929.72</v>
      </c>
      <c r="T97" s="2">
        <v>1.1299999999999999</v>
      </c>
      <c r="U97" s="2">
        <v>0.32</v>
      </c>
      <c r="V97" s="2">
        <v>5.47</v>
      </c>
      <c r="W97" s="2">
        <v>17.04</v>
      </c>
      <c r="X97" s="2">
        <v>41.86</v>
      </c>
      <c r="Y97" s="2">
        <v>21.1</v>
      </c>
      <c r="Z97" s="1"/>
      <c r="AA97" s="2">
        <v>13.98</v>
      </c>
      <c r="AB97" s="2">
        <v>9.83</v>
      </c>
      <c r="AC97" s="2">
        <v>2.83</v>
      </c>
      <c r="AD97" s="2">
        <v>1.89</v>
      </c>
      <c r="AE97" s="2">
        <v>11.73</v>
      </c>
      <c r="AF97" s="2">
        <v>1.04</v>
      </c>
      <c r="AG97" s="2">
        <v>1.4</v>
      </c>
      <c r="AH97" s="2">
        <v>7.76</v>
      </c>
      <c r="AI97" s="2">
        <v>1.52</v>
      </c>
      <c r="AJ97" s="2">
        <v>13.4</v>
      </c>
      <c r="AK97" s="2">
        <v>74.61</v>
      </c>
      <c r="AL97" s="2">
        <v>369.09</v>
      </c>
      <c r="AM97" s="2">
        <v>78.510000000000005</v>
      </c>
      <c r="AN97" s="2">
        <v>13.64</v>
      </c>
      <c r="AO97" s="2">
        <v>14.7</v>
      </c>
      <c r="AP97" s="20">
        <v>0.17</v>
      </c>
      <c r="AQ97" s="2" t="b">
        <f t="shared" si="1"/>
        <v>0</v>
      </c>
      <c r="AR97" s="2" t="str">
        <f>IF(Table1[[#This Row],[3-Year Return]]&lt;0,"Negative","Positive")</f>
        <v>Positive</v>
      </c>
    </row>
    <row r="98" spans="1:44" ht="24" customHeight="1" x14ac:dyDescent="0.3">
      <c r="A98" s="19" t="s">
        <v>399</v>
      </c>
      <c r="B98" s="2">
        <v>500472</v>
      </c>
      <c r="C98" s="1" t="s">
        <v>400</v>
      </c>
      <c r="D98" s="1" t="s">
        <v>401</v>
      </c>
      <c r="E98" s="1" t="s">
        <v>113</v>
      </c>
      <c r="F98" s="1" t="s">
        <v>364</v>
      </c>
      <c r="G98" s="3">
        <v>44809</v>
      </c>
      <c r="H98" s="4">
        <v>4890.2</v>
      </c>
      <c r="I98" s="2">
        <v>-0.74</v>
      </c>
      <c r="J98" s="4">
        <v>2855.35</v>
      </c>
      <c r="K98" s="4">
        <v>4990</v>
      </c>
      <c r="L98" s="4">
        <v>1230</v>
      </c>
      <c r="M98" s="4">
        <v>4990</v>
      </c>
      <c r="N98" s="4">
        <v>1230</v>
      </c>
      <c r="O98" s="4">
        <v>4990</v>
      </c>
      <c r="P98" s="2">
        <v>25.25</v>
      </c>
      <c r="Q98" s="4">
        <v>4990</v>
      </c>
      <c r="R98" s="4">
        <v>24176.15</v>
      </c>
      <c r="S98" s="4">
        <v>23980.71</v>
      </c>
      <c r="T98" s="2">
        <v>3.84</v>
      </c>
      <c r="U98" s="2">
        <v>13.62</v>
      </c>
      <c r="V98" s="2">
        <v>40.729999999999997</v>
      </c>
      <c r="W98" s="2">
        <v>51.41</v>
      </c>
      <c r="X98" s="2">
        <v>37.65</v>
      </c>
      <c r="Y98" s="2">
        <v>26.23</v>
      </c>
      <c r="Z98" s="2">
        <v>23.17</v>
      </c>
      <c r="AA98" s="2">
        <v>54.44</v>
      </c>
      <c r="AB98" s="2">
        <v>33.49</v>
      </c>
      <c r="AC98" s="2">
        <v>12.02</v>
      </c>
      <c r="AD98" s="2">
        <v>5.81</v>
      </c>
      <c r="AE98" s="2">
        <v>2.76</v>
      </c>
      <c r="AF98" s="2">
        <v>5.37</v>
      </c>
      <c r="AG98" s="2">
        <v>0.3</v>
      </c>
      <c r="AH98" s="2">
        <v>36.19</v>
      </c>
      <c r="AI98" s="2">
        <v>6</v>
      </c>
      <c r="AJ98" s="2">
        <v>423.47</v>
      </c>
      <c r="AK98" s="2">
        <v>90</v>
      </c>
      <c r="AL98" s="2">
        <v>407.55</v>
      </c>
      <c r="AM98" s="2">
        <v>11.55</v>
      </c>
      <c r="AN98" s="2">
        <v>-0.16</v>
      </c>
      <c r="AO98" s="2">
        <v>14.5</v>
      </c>
      <c r="AP98" s="20">
        <v>0.02</v>
      </c>
      <c r="AQ98" s="2" t="str">
        <f t="shared" si="1"/>
        <v>Low Risk</v>
      </c>
      <c r="AR98" s="2" t="str">
        <f>IF(Table1[[#This Row],[3-Year Return]]&lt;0,"Negative","Positive")</f>
        <v>Positive</v>
      </c>
    </row>
    <row r="99" spans="1:44" ht="24" customHeight="1" x14ac:dyDescent="0.3">
      <c r="A99" s="19" t="s">
        <v>402</v>
      </c>
      <c r="B99" s="2">
        <v>533106</v>
      </c>
      <c r="C99" s="1" t="s">
        <v>403</v>
      </c>
      <c r="D99" s="1" t="s">
        <v>404</v>
      </c>
      <c r="E99" s="1" t="s">
        <v>281</v>
      </c>
      <c r="F99" s="1" t="s">
        <v>405</v>
      </c>
      <c r="G99" s="3">
        <v>44809</v>
      </c>
      <c r="H99" s="2">
        <v>193.45</v>
      </c>
      <c r="I99" s="2">
        <v>1.42</v>
      </c>
      <c r="J99" s="2">
        <v>169.6</v>
      </c>
      <c r="K99" s="2">
        <v>306</v>
      </c>
      <c r="L99" s="2">
        <v>63.5</v>
      </c>
      <c r="M99" s="2">
        <v>306</v>
      </c>
      <c r="N99" s="2">
        <v>63.5</v>
      </c>
      <c r="O99" s="2">
        <v>306</v>
      </c>
      <c r="P99" s="2">
        <v>63.5</v>
      </c>
      <c r="Q99" s="2">
        <v>334.98</v>
      </c>
      <c r="R99" s="4">
        <v>20961.55</v>
      </c>
      <c r="S99" s="4">
        <v>34992.31</v>
      </c>
      <c r="T99" s="2">
        <v>1.1499999999999999</v>
      </c>
      <c r="U99" s="2">
        <v>2.93</v>
      </c>
      <c r="V99" s="2">
        <v>-22.91</v>
      </c>
      <c r="W99" s="2">
        <v>7.53</v>
      </c>
      <c r="X99" s="2">
        <v>9.5</v>
      </c>
      <c r="Y99" s="2">
        <v>-1.21</v>
      </c>
      <c r="Z99" s="2">
        <v>-2.3199999999999998</v>
      </c>
      <c r="AA99" s="2">
        <v>2.84</v>
      </c>
      <c r="AB99" s="2">
        <v>5.69</v>
      </c>
      <c r="AC99" s="2">
        <v>0.62</v>
      </c>
      <c r="AD99" s="2">
        <v>0.68</v>
      </c>
      <c r="AE99" s="2">
        <v>38.82</v>
      </c>
      <c r="AF99" s="2">
        <v>0.06</v>
      </c>
      <c r="AG99" s="2">
        <v>7.37</v>
      </c>
      <c r="AH99" s="2">
        <v>2.44</v>
      </c>
      <c r="AI99" s="2">
        <v>0.59</v>
      </c>
      <c r="AJ99" s="2">
        <v>2.25</v>
      </c>
      <c r="AK99" s="2">
        <v>67.98</v>
      </c>
      <c r="AL99" s="2">
        <v>310.8</v>
      </c>
      <c r="AM99" s="2">
        <v>85.85</v>
      </c>
      <c r="AN99" s="2">
        <v>45.24</v>
      </c>
      <c r="AO99" s="2">
        <v>14.25</v>
      </c>
      <c r="AP99" s="20">
        <v>0.37</v>
      </c>
      <c r="AQ99" s="2" t="b">
        <f t="shared" si="1"/>
        <v>0</v>
      </c>
      <c r="AR99" s="2" t="str">
        <f>IF(Table1[[#This Row],[3-Year Return]]&lt;0,"Negative","Positive")</f>
        <v>Positive</v>
      </c>
    </row>
    <row r="100" spans="1:44" ht="24" customHeight="1" x14ac:dyDescent="0.3">
      <c r="A100" s="19" t="s">
        <v>406</v>
      </c>
      <c r="B100" s="2">
        <v>533573</v>
      </c>
      <c r="C100" s="1" t="s">
        <v>407</v>
      </c>
      <c r="D100" s="1" t="s">
        <v>408</v>
      </c>
      <c r="E100" s="1" t="s">
        <v>47</v>
      </c>
      <c r="F100" s="1" t="s">
        <v>48</v>
      </c>
      <c r="G100" s="3">
        <v>44809</v>
      </c>
      <c r="H100" s="2">
        <v>640</v>
      </c>
      <c r="I100" s="2">
        <v>-0.61</v>
      </c>
      <c r="J100" s="2">
        <v>635.20000000000005</v>
      </c>
      <c r="K100" s="2">
        <v>864.05</v>
      </c>
      <c r="L100" s="2">
        <v>434.8</v>
      </c>
      <c r="M100" s="4">
        <v>1150</v>
      </c>
      <c r="N100" s="2">
        <v>412.4</v>
      </c>
      <c r="O100" s="4">
        <v>1150</v>
      </c>
      <c r="P100" s="2">
        <v>31</v>
      </c>
      <c r="Q100" s="4">
        <v>1150</v>
      </c>
      <c r="R100" s="4">
        <v>12591.83</v>
      </c>
      <c r="S100" s="4">
        <v>12860.73</v>
      </c>
      <c r="T100" s="2">
        <v>-1.69</v>
      </c>
      <c r="U100" s="2">
        <v>-8.9600000000000009</v>
      </c>
      <c r="V100" s="2">
        <v>-12.44</v>
      </c>
      <c r="W100" s="2">
        <v>-17.39</v>
      </c>
      <c r="X100" s="2">
        <v>9.06</v>
      </c>
      <c r="Y100" s="2">
        <v>4.5199999999999996</v>
      </c>
      <c r="Z100" s="2">
        <v>24.09</v>
      </c>
      <c r="AA100" s="2">
        <v>39.94</v>
      </c>
      <c r="AB100" s="2">
        <v>18.489999999999998</v>
      </c>
      <c r="AC100" s="2">
        <v>2.4300000000000002</v>
      </c>
      <c r="AD100" s="2">
        <v>3.84</v>
      </c>
      <c r="AE100" s="2">
        <v>3.26</v>
      </c>
      <c r="AF100" s="2">
        <v>-11.8</v>
      </c>
      <c r="AG100" s="2">
        <v>1.56</v>
      </c>
      <c r="AH100" s="2">
        <v>18.309999999999999</v>
      </c>
      <c r="AI100" s="2">
        <v>2.4</v>
      </c>
      <c r="AJ100" s="2">
        <v>8.6</v>
      </c>
      <c r="AK100" s="2">
        <v>16.04</v>
      </c>
      <c r="AL100" s="2">
        <v>263.47000000000003</v>
      </c>
      <c r="AM100" s="2">
        <v>74.45</v>
      </c>
      <c r="AN100" s="2">
        <v>44.68</v>
      </c>
      <c r="AO100" s="2">
        <v>14</v>
      </c>
      <c r="AP100" s="20">
        <v>0.26</v>
      </c>
      <c r="AQ100" s="2" t="b">
        <f t="shared" si="1"/>
        <v>0</v>
      </c>
      <c r="AR100" s="2" t="str">
        <f>IF(Table1[[#This Row],[3-Year Return]]&lt;0,"Negative","Positive")</f>
        <v>Positive</v>
      </c>
    </row>
    <row r="101" spans="1:44" ht="24" customHeight="1" x14ac:dyDescent="0.3">
      <c r="A101" s="19" t="s">
        <v>409</v>
      </c>
      <c r="B101" s="2">
        <v>507717</v>
      </c>
      <c r="C101" s="1" t="s">
        <v>410</v>
      </c>
      <c r="D101" s="1" t="s">
        <v>411</v>
      </c>
      <c r="E101" s="1" t="s">
        <v>79</v>
      </c>
      <c r="F101" s="1" t="s">
        <v>80</v>
      </c>
      <c r="G101" s="3">
        <v>44809</v>
      </c>
      <c r="H101" s="2">
        <v>740.55</v>
      </c>
      <c r="I101" s="2">
        <v>3</v>
      </c>
      <c r="J101" s="2">
        <v>662.75</v>
      </c>
      <c r="K101" s="2">
        <v>860</v>
      </c>
      <c r="L101" s="2">
        <v>261</v>
      </c>
      <c r="M101" s="4">
        <v>1053.9000000000001</v>
      </c>
      <c r="N101" s="2">
        <v>261</v>
      </c>
      <c r="O101" s="4">
        <v>1053.9000000000001</v>
      </c>
      <c r="P101" s="2">
        <v>1.2</v>
      </c>
      <c r="Q101" s="4">
        <v>1053.9000000000001</v>
      </c>
      <c r="R101" s="4">
        <v>3449.36</v>
      </c>
      <c r="S101" s="4">
        <v>3159.83</v>
      </c>
      <c r="T101" s="2">
        <v>4.25</v>
      </c>
      <c r="U101" s="2">
        <v>7.05</v>
      </c>
      <c r="V101" s="2">
        <v>5.37</v>
      </c>
      <c r="W101" s="2">
        <v>-9.8000000000000007</v>
      </c>
      <c r="X101" s="2">
        <v>33.549999999999997</v>
      </c>
      <c r="Y101" s="2">
        <v>1.69</v>
      </c>
      <c r="Z101" s="2">
        <v>23.46</v>
      </c>
      <c r="AA101" s="2">
        <v>16.420000000000002</v>
      </c>
      <c r="AB101" s="2">
        <v>17.59</v>
      </c>
      <c r="AC101" s="2">
        <v>3.41</v>
      </c>
      <c r="AD101" s="2">
        <v>3.86</v>
      </c>
      <c r="AE101" s="2">
        <v>9.93</v>
      </c>
      <c r="AF101" s="2">
        <v>1.44</v>
      </c>
      <c r="AG101" s="2">
        <v>1.89</v>
      </c>
      <c r="AH101" s="2">
        <v>10.66</v>
      </c>
      <c r="AI101" s="2">
        <v>2.29</v>
      </c>
      <c r="AJ101" s="2">
        <v>33.08</v>
      </c>
      <c r="AK101" s="2">
        <v>44.96</v>
      </c>
      <c r="AL101" s="2">
        <v>216.74</v>
      </c>
      <c r="AM101" s="2">
        <v>22.39</v>
      </c>
      <c r="AN101" s="2">
        <v>13.66</v>
      </c>
      <c r="AO101" s="2">
        <v>14</v>
      </c>
      <c r="AP101" s="20">
        <v>0.14000000000000001</v>
      </c>
      <c r="AQ101" s="2" t="b">
        <f t="shared" si="1"/>
        <v>0</v>
      </c>
      <c r="AR101" s="2" t="str">
        <f>IF(Table1[[#This Row],[3-Year Return]]&lt;0,"Negative","Positive")</f>
        <v>Positive</v>
      </c>
    </row>
    <row r="102" spans="1:44" ht="24" customHeight="1" x14ac:dyDescent="0.3">
      <c r="A102" s="19" t="s">
        <v>412</v>
      </c>
      <c r="B102" s="2">
        <v>500104</v>
      </c>
      <c r="C102" s="1" t="s">
        <v>413</v>
      </c>
      <c r="D102" s="1" t="s">
        <v>414</v>
      </c>
      <c r="E102" s="1" t="s">
        <v>281</v>
      </c>
      <c r="F102" s="1" t="s">
        <v>360</v>
      </c>
      <c r="G102" s="3">
        <v>44809</v>
      </c>
      <c r="H102" s="2">
        <v>238.65</v>
      </c>
      <c r="I102" s="2">
        <v>0.13</v>
      </c>
      <c r="J102" s="2">
        <v>206.5</v>
      </c>
      <c r="K102" s="2">
        <v>354.8</v>
      </c>
      <c r="L102" s="2">
        <v>150</v>
      </c>
      <c r="M102" s="2">
        <v>354.8</v>
      </c>
      <c r="N102" s="2">
        <v>150</v>
      </c>
      <c r="O102" s="2">
        <v>485.4</v>
      </c>
      <c r="P102" s="2">
        <v>20.99</v>
      </c>
      <c r="Q102" s="2">
        <v>493</v>
      </c>
      <c r="R102" s="4">
        <v>33853.660000000003</v>
      </c>
      <c r="S102" s="4">
        <v>73139.06</v>
      </c>
      <c r="T102" s="2">
        <v>-1.1599999999999999</v>
      </c>
      <c r="U102" s="2">
        <v>-2.5099999999999998</v>
      </c>
      <c r="V102" s="2">
        <v>2.4700000000000002</v>
      </c>
      <c r="W102" s="2">
        <v>-13.52</v>
      </c>
      <c r="X102" s="2">
        <v>-2.46</v>
      </c>
      <c r="Y102" s="2">
        <v>-12.92</v>
      </c>
      <c r="Z102" s="2">
        <v>13.58</v>
      </c>
      <c r="AA102" s="1"/>
      <c r="AB102" s="2">
        <v>6.01</v>
      </c>
      <c r="AC102" s="2">
        <v>1.0900000000000001</v>
      </c>
      <c r="AD102" s="2">
        <v>1.1499999999999999</v>
      </c>
      <c r="AE102" s="2">
        <v>-6.52</v>
      </c>
      <c r="AF102" s="1"/>
      <c r="AG102" s="2">
        <v>5.87</v>
      </c>
      <c r="AH102" s="2">
        <v>-24.22</v>
      </c>
      <c r="AI102" s="2">
        <v>0.08</v>
      </c>
      <c r="AJ102" s="2">
        <v>2.14</v>
      </c>
      <c r="AK102" s="2">
        <v>-23.03</v>
      </c>
      <c r="AL102" s="2">
        <v>219.72</v>
      </c>
      <c r="AM102" s="2">
        <v>111.45</v>
      </c>
      <c r="AN102" s="2">
        <v>21.44</v>
      </c>
      <c r="AO102" s="2">
        <v>14</v>
      </c>
      <c r="AP102" s="20">
        <v>0.33</v>
      </c>
      <c r="AQ102" s="2" t="b">
        <f t="shared" si="1"/>
        <v>0</v>
      </c>
      <c r="AR102" s="2" t="str">
        <f>IF(Table1[[#This Row],[3-Year Return]]&lt;0,"Negative","Positive")</f>
        <v>Negative</v>
      </c>
    </row>
    <row r="103" spans="1:44" ht="24" customHeight="1" x14ac:dyDescent="0.3">
      <c r="A103" s="19" t="s">
        <v>415</v>
      </c>
      <c r="B103" s="2">
        <v>542652</v>
      </c>
      <c r="C103" s="1" t="s">
        <v>416</v>
      </c>
      <c r="D103" s="1" t="s">
        <v>417</v>
      </c>
      <c r="E103" s="1" t="s">
        <v>113</v>
      </c>
      <c r="F103" s="1" t="s">
        <v>418</v>
      </c>
      <c r="G103" s="3">
        <v>44809</v>
      </c>
      <c r="H103" s="4">
        <v>2498.85</v>
      </c>
      <c r="I103" s="2">
        <v>1.03</v>
      </c>
      <c r="J103" s="4">
        <v>2043.85</v>
      </c>
      <c r="K103" s="4">
        <v>2820.05</v>
      </c>
      <c r="L103" s="2">
        <v>570</v>
      </c>
      <c r="M103" s="4">
        <v>2820.05</v>
      </c>
      <c r="N103" s="1"/>
      <c r="O103" s="1"/>
      <c r="P103" s="2">
        <v>525.04999999999995</v>
      </c>
      <c r="Q103" s="4">
        <v>2820.05</v>
      </c>
      <c r="R103" s="4">
        <v>37369.26</v>
      </c>
      <c r="S103" s="4">
        <v>35943.050000000003</v>
      </c>
      <c r="T103" s="2">
        <v>3.76</v>
      </c>
      <c r="U103" s="2">
        <v>5.23</v>
      </c>
      <c r="V103" s="2">
        <v>1.83</v>
      </c>
      <c r="W103" s="2">
        <v>11.94</v>
      </c>
      <c r="X103" s="2">
        <v>60.58</v>
      </c>
      <c r="Y103" s="1"/>
      <c r="Z103" s="1"/>
      <c r="AA103" s="2">
        <v>35.44</v>
      </c>
      <c r="AB103" s="2">
        <v>24.8</v>
      </c>
      <c r="AC103" s="2">
        <v>6.52</v>
      </c>
      <c r="AD103" s="2">
        <v>4.7</v>
      </c>
      <c r="AE103" s="2">
        <v>4.04</v>
      </c>
      <c r="AF103" s="2">
        <v>1.47</v>
      </c>
      <c r="AG103" s="2">
        <v>0.56000000000000005</v>
      </c>
      <c r="AH103" s="2">
        <v>23.02</v>
      </c>
      <c r="AI103" s="2">
        <v>2.83</v>
      </c>
      <c r="AJ103" s="2">
        <v>73.040000000000006</v>
      </c>
      <c r="AK103" s="2">
        <v>70.459999999999994</v>
      </c>
      <c r="AL103" s="2">
        <v>383.1</v>
      </c>
      <c r="AM103" s="2">
        <v>34.229999999999997</v>
      </c>
      <c r="AN103" s="2">
        <v>2.17</v>
      </c>
      <c r="AO103" s="2">
        <v>14</v>
      </c>
      <c r="AP103" s="20">
        <v>0.11</v>
      </c>
      <c r="AQ103" s="2" t="b">
        <f t="shared" si="1"/>
        <v>0</v>
      </c>
      <c r="AR103" s="2" t="str">
        <f>IF(Table1[[#This Row],[3-Year Return]]&lt;0,"Negative","Positive")</f>
        <v>Positive</v>
      </c>
    </row>
    <row r="104" spans="1:44" ht="24" customHeight="1" x14ac:dyDescent="0.3">
      <c r="A104" s="19" t="s">
        <v>419</v>
      </c>
      <c r="B104" s="2">
        <v>520111</v>
      </c>
      <c r="C104" s="1" t="s">
        <v>420</v>
      </c>
      <c r="D104" s="1" t="s">
        <v>421</v>
      </c>
      <c r="E104" s="1" t="s">
        <v>185</v>
      </c>
      <c r="F104" s="1" t="s">
        <v>422</v>
      </c>
      <c r="G104" s="3">
        <v>44809</v>
      </c>
      <c r="H104" s="4">
        <v>1877.7</v>
      </c>
      <c r="I104" s="2">
        <v>2.42</v>
      </c>
      <c r="J104" s="4">
        <v>1237.07</v>
      </c>
      <c r="K104" s="4">
        <v>1939</v>
      </c>
      <c r="L104" s="2">
        <v>477.03</v>
      </c>
      <c r="M104" s="4">
        <v>1939</v>
      </c>
      <c r="N104" s="2">
        <v>477.03</v>
      </c>
      <c r="O104" s="4">
        <v>1939</v>
      </c>
      <c r="P104" s="2">
        <v>0.92</v>
      </c>
      <c r="Q104" s="4">
        <v>1939</v>
      </c>
      <c r="R104" s="4">
        <v>13161.17</v>
      </c>
      <c r="S104" s="4">
        <v>12833.66</v>
      </c>
      <c r="T104" s="2">
        <v>2.35</v>
      </c>
      <c r="U104" s="2">
        <v>5.54</v>
      </c>
      <c r="V104" s="2">
        <v>12.03</v>
      </c>
      <c r="W104" s="2">
        <v>32.229999999999997</v>
      </c>
      <c r="X104" s="2">
        <v>45.32</v>
      </c>
      <c r="Y104" s="2">
        <v>26.37</v>
      </c>
      <c r="Z104" s="2">
        <v>38.119999999999997</v>
      </c>
      <c r="AA104" s="2">
        <v>36.979999999999997</v>
      </c>
      <c r="AB104" s="2">
        <v>26.8</v>
      </c>
      <c r="AC104" s="2">
        <v>5.68</v>
      </c>
      <c r="AD104" s="2">
        <v>3.49</v>
      </c>
      <c r="AE104" s="2">
        <v>4.08</v>
      </c>
      <c r="AF104" s="2">
        <v>2.11</v>
      </c>
      <c r="AG104" s="2">
        <v>0.5</v>
      </c>
      <c r="AH104" s="2">
        <v>22.17</v>
      </c>
      <c r="AI104" s="2">
        <v>3.67</v>
      </c>
      <c r="AJ104" s="2">
        <v>-46.51</v>
      </c>
      <c r="AK104" s="2">
        <v>51.23</v>
      </c>
      <c r="AL104" s="2">
        <v>333.82</v>
      </c>
      <c r="AM104" s="2">
        <v>-60.56</v>
      </c>
      <c r="AN104" s="2">
        <v>-86.9</v>
      </c>
      <c r="AO104" s="2">
        <v>14</v>
      </c>
      <c r="AP104" s="20">
        <v>0.03</v>
      </c>
      <c r="AQ104" s="2" t="b">
        <f t="shared" si="1"/>
        <v>0</v>
      </c>
      <c r="AR104" s="2" t="str">
        <f>IF(Table1[[#This Row],[3-Year Return]]&lt;0,"Negative","Positive")</f>
        <v>Positive</v>
      </c>
    </row>
    <row r="105" spans="1:44" ht="24" customHeight="1" x14ac:dyDescent="0.3">
      <c r="A105" s="19" t="s">
        <v>423</v>
      </c>
      <c r="B105" s="2">
        <v>523457</v>
      </c>
      <c r="C105" s="1" t="s">
        <v>424</v>
      </c>
      <c r="D105" s="1" t="s">
        <v>425</v>
      </c>
      <c r="E105" s="1" t="s">
        <v>79</v>
      </c>
      <c r="F105" s="1" t="s">
        <v>426</v>
      </c>
      <c r="G105" s="3">
        <v>44809</v>
      </c>
      <c r="H105" s="4">
        <v>3419.6</v>
      </c>
      <c r="I105" s="2">
        <v>1.04</v>
      </c>
      <c r="J105" s="4">
        <v>2258.6999999999998</v>
      </c>
      <c r="K105" s="4">
        <v>4192.3500000000004</v>
      </c>
      <c r="L105" s="2">
        <v>378</v>
      </c>
      <c r="M105" s="4">
        <v>4192.3500000000004</v>
      </c>
      <c r="N105" s="2">
        <v>365.05</v>
      </c>
      <c r="O105" s="4">
        <v>4192.3500000000004</v>
      </c>
      <c r="P105" s="2">
        <v>7.03</v>
      </c>
      <c r="Q105" s="4">
        <v>4192.3500000000004</v>
      </c>
      <c r="R105" s="4">
        <v>29163.79</v>
      </c>
      <c r="S105" s="4">
        <v>27838.52</v>
      </c>
      <c r="T105" s="2">
        <v>3</v>
      </c>
      <c r="U105" s="2">
        <v>-4.2699999999999996</v>
      </c>
      <c r="V105" s="2">
        <v>12.08</v>
      </c>
      <c r="W105" s="2">
        <v>36.78</v>
      </c>
      <c r="X105" s="2">
        <v>90.26</v>
      </c>
      <c r="Y105" s="2">
        <v>52.86</v>
      </c>
      <c r="Z105" s="2">
        <v>23.42</v>
      </c>
      <c r="AA105" s="2">
        <v>78.98</v>
      </c>
      <c r="AB105" s="2">
        <v>57.32</v>
      </c>
      <c r="AC105" s="2">
        <v>10.3</v>
      </c>
      <c r="AD105" s="2">
        <v>3.32</v>
      </c>
      <c r="AE105" s="2">
        <v>1.69</v>
      </c>
      <c r="AF105" s="2">
        <v>0.67</v>
      </c>
      <c r="AG105" s="2">
        <v>0.4</v>
      </c>
      <c r="AH105" s="2">
        <v>46.28</v>
      </c>
      <c r="AI105" s="2">
        <v>12.83</v>
      </c>
      <c r="AJ105" s="2">
        <v>49.52</v>
      </c>
      <c r="AK105" s="2">
        <v>43.31</v>
      </c>
      <c r="AL105" s="2">
        <v>332.09</v>
      </c>
      <c r="AM105" s="2">
        <v>69.05</v>
      </c>
      <c r="AN105" s="2">
        <v>76</v>
      </c>
      <c r="AO105" s="2">
        <v>13.5</v>
      </c>
      <c r="AP105" s="20">
        <v>0.18</v>
      </c>
      <c r="AQ105" s="2" t="str">
        <f t="shared" si="1"/>
        <v>Low Risk</v>
      </c>
      <c r="AR105" s="2" t="str">
        <f>IF(Table1[[#This Row],[3-Year Return]]&lt;0,"Negative","Positive")</f>
        <v>Positive</v>
      </c>
    </row>
    <row r="106" spans="1:44" ht="24" customHeight="1" x14ac:dyDescent="0.3">
      <c r="A106" s="19" t="s">
        <v>427</v>
      </c>
      <c r="B106" s="2">
        <v>532777</v>
      </c>
      <c r="C106" s="1" t="s">
        <v>428</v>
      </c>
      <c r="D106" s="1" t="s">
        <v>429</v>
      </c>
      <c r="E106" s="1" t="s">
        <v>134</v>
      </c>
      <c r="F106" s="1" t="s">
        <v>430</v>
      </c>
      <c r="G106" s="3">
        <v>44809</v>
      </c>
      <c r="H106" s="4">
        <v>4255.45</v>
      </c>
      <c r="I106" s="2">
        <v>7.0000000000000007E-2</v>
      </c>
      <c r="J106" s="4">
        <v>3313</v>
      </c>
      <c r="K106" s="4">
        <v>7465.4</v>
      </c>
      <c r="L106" s="4">
        <v>1580</v>
      </c>
      <c r="M106" s="4">
        <v>7465.4</v>
      </c>
      <c r="N106" s="2">
        <v>950</v>
      </c>
      <c r="O106" s="4">
        <v>7465.4</v>
      </c>
      <c r="P106" s="2">
        <v>94.05</v>
      </c>
      <c r="Q106" s="4">
        <v>7465.4</v>
      </c>
      <c r="R106" s="4">
        <v>54884.03</v>
      </c>
      <c r="S106" s="4">
        <v>54022.95</v>
      </c>
      <c r="T106" s="2">
        <v>-4.08</v>
      </c>
      <c r="U106" s="2">
        <v>-0.06</v>
      </c>
      <c r="V106" s="2">
        <v>11.13</v>
      </c>
      <c r="W106" s="2">
        <v>-31.19</v>
      </c>
      <c r="X106" s="2">
        <v>26.18</v>
      </c>
      <c r="Y106" s="2">
        <v>34.880000000000003</v>
      </c>
      <c r="Z106" s="2">
        <v>28.9</v>
      </c>
      <c r="AA106" s="2">
        <v>4.3</v>
      </c>
      <c r="AB106" s="2">
        <v>75.680000000000007</v>
      </c>
      <c r="AC106" s="2">
        <v>3.14</v>
      </c>
      <c r="AD106" s="2">
        <v>10.33</v>
      </c>
      <c r="AE106" s="2">
        <v>3.34</v>
      </c>
      <c r="AF106" s="2">
        <v>0.03</v>
      </c>
      <c r="AG106" s="2">
        <v>0.31</v>
      </c>
      <c r="AH106" s="2">
        <v>47.3</v>
      </c>
      <c r="AI106" s="2">
        <v>30.44</v>
      </c>
      <c r="AJ106" s="2">
        <v>77.66</v>
      </c>
      <c r="AK106" s="2">
        <v>990.63</v>
      </c>
      <c r="AL106" s="4">
        <v>1356.53</v>
      </c>
      <c r="AM106" s="2">
        <v>54.91</v>
      </c>
      <c r="AN106" s="2">
        <v>849.51</v>
      </c>
      <c r="AO106" s="2">
        <v>13</v>
      </c>
      <c r="AP106" s="20">
        <v>0.43</v>
      </c>
      <c r="AQ106" s="2" t="str">
        <f t="shared" si="1"/>
        <v>Low Risk</v>
      </c>
      <c r="AR106" s="2" t="str">
        <f>IF(Table1[[#This Row],[3-Year Return]]&lt;0,"Negative","Positive")</f>
        <v>Positive</v>
      </c>
    </row>
    <row r="107" spans="1:44" ht="24" customHeight="1" x14ac:dyDescent="0.3">
      <c r="A107" s="19" t="s">
        <v>431</v>
      </c>
      <c r="B107" s="2">
        <v>530965</v>
      </c>
      <c r="C107" s="1" t="s">
        <v>432</v>
      </c>
      <c r="D107" s="1" t="s">
        <v>433</v>
      </c>
      <c r="E107" s="1" t="s">
        <v>281</v>
      </c>
      <c r="F107" s="1" t="s">
        <v>360</v>
      </c>
      <c r="G107" s="3">
        <v>44809</v>
      </c>
      <c r="H107" s="2">
        <v>70.95</v>
      </c>
      <c r="I107" s="2">
        <v>-0.49</v>
      </c>
      <c r="J107" s="2">
        <v>67.7</v>
      </c>
      <c r="K107" s="2">
        <v>94.5</v>
      </c>
      <c r="L107" s="2">
        <v>47.43</v>
      </c>
      <c r="M107" s="2">
        <v>104</v>
      </c>
      <c r="N107" s="2">
        <v>47.43</v>
      </c>
      <c r="O107" s="2">
        <v>147.33000000000001</v>
      </c>
      <c r="P107" s="2">
        <v>5.67</v>
      </c>
      <c r="Q107" s="2">
        <v>154.32</v>
      </c>
      <c r="R107" s="4">
        <v>100260.79</v>
      </c>
      <c r="S107" s="4">
        <v>214259.98</v>
      </c>
      <c r="T107" s="2">
        <v>-1.32</v>
      </c>
      <c r="U107" s="2">
        <v>-0.35</v>
      </c>
      <c r="V107" s="2">
        <v>-10.039999999999999</v>
      </c>
      <c r="W107" s="2">
        <v>-5.9</v>
      </c>
      <c r="X107" s="2">
        <v>-4.0199999999999996</v>
      </c>
      <c r="Y107" s="2">
        <v>-13.08</v>
      </c>
      <c r="Z107" s="2">
        <v>5.73</v>
      </c>
      <c r="AA107" s="2">
        <v>5.36</v>
      </c>
      <c r="AB107" s="2">
        <v>7.5</v>
      </c>
      <c r="AC107" s="2">
        <v>0.72</v>
      </c>
      <c r="AD107" s="2">
        <v>0.94</v>
      </c>
      <c r="AE107" s="2">
        <v>16.59</v>
      </c>
      <c r="AF107" s="2">
        <v>1.22</v>
      </c>
      <c r="AG107" s="2">
        <v>11.83</v>
      </c>
      <c r="AH107" s="2">
        <v>4.78</v>
      </c>
      <c r="AI107" s="2">
        <v>0.12</v>
      </c>
      <c r="AJ107" s="2">
        <v>4.08</v>
      </c>
      <c r="AK107" s="2">
        <v>13.25</v>
      </c>
      <c r="AL107" s="2">
        <v>98.43</v>
      </c>
      <c r="AM107" s="2">
        <v>26.76</v>
      </c>
      <c r="AN107" s="2">
        <v>19.54</v>
      </c>
      <c r="AO107" s="2">
        <v>12.6</v>
      </c>
      <c r="AP107" s="20">
        <v>0.25</v>
      </c>
      <c r="AQ107" s="2" t="b">
        <f t="shared" si="1"/>
        <v>0</v>
      </c>
      <c r="AR107" s="2" t="str">
        <f>IF(Table1[[#This Row],[3-Year Return]]&lt;0,"Negative","Positive")</f>
        <v>Negative</v>
      </c>
    </row>
    <row r="108" spans="1:44" ht="24" customHeight="1" x14ac:dyDescent="0.3">
      <c r="A108" s="19" t="s">
        <v>434</v>
      </c>
      <c r="B108" s="2">
        <v>500249</v>
      </c>
      <c r="C108" s="1" t="s">
        <v>435</v>
      </c>
      <c r="D108" s="1" t="s">
        <v>436</v>
      </c>
      <c r="E108" s="1" t="s">
        <v>113</v>
      </c>
      <c r="F108" s="1" t="s">
        <v>437</v>
      </c>
      <c r="G108" s="3">
        <v>44809</v>
      </c>
      <c r="H108" s="4">
        <v>1942.5</v>
      </c>
      <c r="I108" s="2">
        <v>-0.08</v>
      </c>
      <c r="J108" s="2">
        <v>960</v>
      </c>
      <c r="K108" s="4">
        <v>1985.7</v>
      </c>
      <c r="L108" s="2">
        <v>386</v>
      </c>
      <c r="M108" s="4">
        <v>1985.7</v>
      </c>
      <c r="N108" s="2">
        <v>386</v>
      </c>
      <c r="O108" s="4">
        <v>1985.7</v>
      </c>
      <c r="P108" s="2">
        <v>18.579999999999998</v>
      </c>
      <c r="Q108" s="4">
        <v>1985.7</v>
      </c>
      <c r="R108" s="4">
        <v>6761.42</v>
      </c>
      <c r="S108" s="4">
        <v>6407.59</v>
      </c>
      <c r="T108" s="2">
        <v>1.76</v>
      </c>
      <c r="U108" s="2">
        <v>26.38</v>
      </c>
      <c r="V108" s="2">
        <v>37.19</v>
      </c>
      <c r="W108" s="2">
        <v>60.04</v>
      </c>
      <c r="X108" s="2">
        <v>49.22</v>
      </c>
      <c r="Y108" s="2">
        <v>23.1</v>
      </c>
      <c r="Z108" s="2">
        <v>25.19</v>
      </c>
      <c r="AA108" s="2">
        <v>40.590000000000003</v>
      </c>
      <c r="AB108" s="2">
        <v>29.97</v>
      </c>
      <c r="AC108" s="2">
        <v>6.39</v>
      </c>
      <c r="AD108" s="2">
        <v>3.63</v>
      </c>
      <c r="AE108" s="2">
        <v>4.0999999999999996</v>
      </c>
      <c r="AF108" s="2">
        <v>2.3199999999999998</v>
      </c>
      <c r="AG108" s="2">
        <v>0.64</v>
      </c>
      <c r="AH108" s="2">
        <v>24.19</v>
      </c>
      <c r="AI108" s="2">
        <v>4.03</v>
      </c>
      <c r="AJ108" s="2">
        <v>108.21</v>
      </c>
      <c r="AK108" s="2">
        <v>47.72</v>
      </c>
      <c r="AL108" s="2">
        <v>303.32</v>
      </c>
      <c r="AM108" s="2">
        <v>17.95</v>
      </c>
      <c r="AN108" s="2">
        <v>17.52</v>
      </c>
      <c r="AO108" s="2">
        <v>12.5</v>
      </c>
      <c r="AP108" s="20">
        <v>0.02</v>
      </c>
      <c r="AQ108" s="2" t="b">
        <f t="shared" si="1"/>
        <v>0</v>
      </c>
      <c r="AR108" s="2" t="str">
        <f>IF(Table1[[#This Row],[3-Year Return]]&lt;0,"Negative","Positive")</f>
        <v>Positive</v>
      </c>
    </row>
    <row r="109" spans="1:44" ht="24" customHeight="1" x14ac:dyDescent="0.3">
      <c r="A109" s="19" t="s">
        <v>438</v>
      </c>
      <c r="B109" s="2">
        <v>500770</v>
      </c>
      <c r="C109" s="1" t="s">
        <v>439</v>
      </c>
      <c r="D109" s="1" t="s">
        <v>440</v>
      </c>
      <c r="E109" s="1" t="s">
        <v>79</v>
      </c>
      <c r="F109" s="1" t="s">
        <v>380</v>
      </c>
      <c r="G109" s="3">
        <v>44809</v>
      </c>
      <c r="H109" s="4">
        <v>1119.1500000000001</v>
      </c>
      <c r="I109" s="2">
        <v>-0.06</v>
      </c>
      <c r="J109" s="2">
        <v>773.35</v>
      </c>
      <c r="K109" s="4">
        <v>1182.4000000000001</v>
      </c>
      <c r="L109" s="2">
        <v>197</v>
      </c>
      <c r="M109" s="4">
        <v>1182.4000000000001</v>
      </c>
      <c r="N109" s="2">
        <v>197</v>
      </c>
      <c r="O109" s="4">
        <v>1182.4000000000001</v>
      </c>
      <c r="P109" s="2">
        <v>31.5</v>
      </c>
      <c r="Q109" s="4">
        <v>1182.4000000000001</v>
      </c>
      <c r="R109" s="4">
        <v>28511.05</v>
      </c>
      <c r="S109" s="4">
        <v>32694.799999999999</v>
      </c>
      <c r="T109" s="2">
        <v>0.77</v>
      </c>
      <c r="U109" s="2">
        <v>17.71</v>
      </c>
      <c r="V109" s="2">
        <v>19.61</v>
      </c>
      <c r="W109" s="2">
        <v>33.07</v>
      </c>
      <c r="X109" s="2">
        <v>24.96</v>
      </c>
      <c r="Y109" s="2">
        <v>14.03</v>
      </c>
      <c r="Z109" s="2">
        <v>13.89</v>
      </c>
      <c r="AA109" s="2">
        <v>18.29</v>
      </c>
      <c r="AB109" s="2">
        <v>12.1</v>
      </c>
      <c r="AC109" s="2">
        <v>1.51</v>
      </c>
      <c r="AD109" s="2">
        <v>1.33</v>
      </c>
      <c r="AE109" s="2">
        <v>7.32</v>
      </c>
      <c r="AF109" s="2">
        <v>3.44</v>
      </c>
      <c r="AG109" s="2">
        <v>1.1200000000000001</v>
      </c>
      <c r="AH109" s="2">
        <v>11.02</v>
      </c>
      <c r="AI109" s="2">
        <v>2.09</v>
      </c>
      <c r="AJ109" s="2">
        <v>17.34</v>
      </c>
      <c r="AK109" s="2">
        <v>61.18</v>
      </c>
      <c r="AL109" s="2">
        <v>740.5</v>
      </c>
      <c r="AM109" s="2">
        <v>64.540000000000006</v>
      </c>
      <c r="AN109" s="2">
        <v>2.14</v>
      </c>
      <c r="AO109" s="2">
        <v>12.5</v>
      </c>
      <c r="AP109" s="20">
        <v>0.05</v>
      </c>
      <c r="AQ109" s="2" t="b">
        <f t="shared" si="1"/>
        <v>0</v>
      </c>
      <c r="AR109" s="2" t="str">
        <f>IF(Table1[[#This Row],[3-Year Return]]&lt;0,"Negative","Positive")</f>
        <v>Positive</v>
      </c>
    </row>
    <row r="110" spans="1:44" ht="24" customHeight="1" x14ac:dyDescent="0.3">
      <c r="A110" s="19" t="s">
        <v>441</v>
      </c>
      <c r="B110" s="2">
        <v>506395</v>
      </c>
      <c r="C110" s="1" t="s">
        <v>442</v>
      </c>
      <c r="D110" s="1" t="s">
        <v>443</v>
      </c>
      <c r="E110" s="1" t="s">
        <v>79</v>
      </c>
      <c r="F110" s="1" t="s">
        <v>444</v>
      </c>
      <c r="G110" s="3">
        <v>44809</v>
      </c>
      <c r="H110" s="4">
        <v>1032.05</v>
      </c>
      <c r="I110" s="2">
        <v>-1.28</v>
      </c>
      <c r="J110" s="2">
        <v>709.35</v>
      </c>
      <c r="K110" s="4">
        <v>1094.4000000000001</v>
      </c>
      <c r="L110" s="2">
        <v>375.4</v>
      </c>
      <c r="M110" s="4">
        <v>1094.4000000000001</v>
      </c>
      <c r="N110" s="2">
        <v>336.5</v>
      </c>
      <c r="O110" s="4">
        <v>1094.4000000000001</v>
      </c>
      <c r="P110" s="2">
        <v>3.7</v>
      </c>
      <c r="Q110" s="4">
        <v>1094.4000000000001</v>
      </c>
      <c r="R110" s="4">
        <v>30325.26</v>
      </c>
      <c r="S110" s="4">
        <v>28970.17</v>
      </c>
      <c r="T110" s="2">
        <v>-0.68</v>
      </c>
      <c r="U110" s="2">
        <v>-0.61</v>
      </c>
      <c r="V110" s="2">
        <v>9.11</v>
      </c>
      <c r="W110" s="2">
        <v>29.13</v>
      </c>
      <c r="X110" s="2">
        <v>39.520000000000003</v>
      </c>
      <c r="Y110" s="2">
        <v>19.18</v>
      </c>
      <c r="Z110" s="2">
        <v>13.41</v>
      </c>
      <c r="AA110" s="2">
        <v>18.04</v>
      </c>
      <c r="AB110" s="2">
        <v>17.71</v>
      </c>
      <c r="AC110" s="2">
        <v>4.46</v>
      </c>
      <c r="AD110" s="2">
        <v>4.22</v>
      </c>
      <c r="AE110" s="2">
        <v>8.85</v>
      </c>
      <c r="AF110" s="2">
        <v>0.71</v>
      </c>
      <c r="AG110" s="2">
        <v>1.1599999999999999</v>
      </c>
      <c r="AH110" s="2">
        <v>11.46</v>
      </c>
      <c r="AI110" s="2">
        <v>1.43</v>
      </c>
      <c r="AJ110" s="2">
        <v>14.59</v>
      </c>
      <c r="AK110" s="2">
        <v>57.51</v>
      </c>
      <c r="AL110" s="2">
        <v>232.91</v>
      </c>
      <c r="AM110" s="2">
        <v>70.8</v>
      </c>
      <c r="AN110" s="2">
        <v>61.03</v>
      </c>
      <c r="AO110" s="2">
        <v>12</v>
      </c>
      <c r="AP110" s="20">
        <v>0.06</v>
      </c>
      <c r="AQ110" s="2" t="b">
        <f t="shared" si="1"/>
        <v>0</v>
      </c>
      <c r="AR110" s="2" t="str">
        <f>IF(Table1[[#This Row],[3-Year Return]]&lt;0,"Negative","Positive")</f>
        <v>Positive</v>
      </c>
    </row>
    <row r="111" spans="1:44" ht="24" customHeight="1" x14ac:dyDescent="0.3">
      <c r="A111" s="19" t="s">
        <v>445</v>
      </c>
      <c r="B111" s="2">
        <v>539524</v>
      </c>
      <c r="C111" s="1" t="s">
        <v>446</v>
      </c>
      <c r="D111" s="1" t="s">
        <v>447</v>
      </c>
      <c r="E111" s="1" t="s">
        <v>47</v>
      </c>
      <c r="F111" s="1" t="s">
        <v>387</v>
      </c>
      <c r="G111" s="3">
        <v>44809</v>
      </c>
      <c r="H111" s="4">
        <v>2369.1999999999998</v>
      </c>
      <c r="I111" s="2">
        <v>-2.87</v>
      </c>
      <c r="J111" s="4">
        <v>1805.55</v>
      </c>
      <c r="K111" s="4">
        <v>4245.5</v>
      </c>
      <c r="L111" s="4">
        <v>1179.55</v>
      </c>
      <c r="M111" s="4">
        <v>4245.5</v>
      </c>
      <c r="N111" s="2">
        <v>717.65</v>
      </c>
      <c r="O111" s="4">
        <v>4245.5</v>
      </c>
      <c r="P111" s="2">
        <v>696.5</v>
      </c>
      <c r="Q111" s="4">
        <v>4245.5</v>
      </c>
      <c r="R111" s="4">
        <v>19748.98</v>
      </c>
      <c r="S111" s="4">
        <v>19995.87</v>
      </c>
      <c r="T111" s="2">
        <v>-10.15</v>
      </c>
      <c r="U111" s="2">
        <v>-1.23</v>
      </c>
      <c r="V111" s="2">
        <v>10.47</v>
      </c>
      <c r="W111" s="2">
        <v>-42.13</v>
      </c>
      <c r="X111" s="2">
        <v>23.55</v>
      </c>
      <c r="Y111" s="2">
        <v>23.52</v>
      </c>
      <c r="Z111" s="1"/>
      <c r="AA111" s="2">
        <v>72.790000000000006</v>
      </c>
      <c r="AB111" s="2">
        <v>55.82</v>
      </c>
      <c r="AC111" s="2">
        <v>13.1</v>
      </c>
      <c r="AD111" s="2">
        <v>12.3</v>
      </c>
      <c r="AE111" s="2">
        <v>2.36</v>
      </c>
      <c r="AF111" s="2">
        <v>6.37</v>
      </c>
      <c r="AG111" s="2">
        <v>0.51</v>
      </c>
      <c r="AH111" s="2">
        <v>37.31</v>
      </c>
      <c r="AI111" s="2">
        <v>9.9600000000000009</v>
      </c>
      <c r="AJ111" s="2">
        <v>44.21</v>
      </c>
      <c r="AK111" s="2">
        <v>32.549999999999997</v>
      </c>
      <c r="AL111" s="2">
        <v>180.92</v>
      </c>
      <c r="AM111" s="2">
        <v>53.6</v>
      </c>
      <c r="AN111" s="2">
        <v>-4.13</v>
      </c>
      <c r="AO111" s="2">
        <v>12</v>
      </c>
      <c r="AP111" s="20">
        <v>0.44</v>
      </c>
      <c r="AQ111" s="2" t="b">
        <f t="shared" si="1"/>
        <v>0</v>
      </c>
      <c r="AR111" s="2" t="str">
        <f>IF(Table1[[#This Row],[3-Year Return]]&lt;0,"Negative","Positive")</f>
        <v>Positive</v>
      </c>
    </row>
    <row r="112" spans="1:44" ht="24" customHeight="1" x14ac:dyDescent="0.3">
      <c r="A112" s="19" t="s">
        <v>448</v>
      </c>
      <c r="B112" s="2">
        <v>506076</v>
      </c>
      <c r="C112" s="1" t="s">
        <v>449</v>
      </c>
      <c r="D112" s="1" t="s">
        <v>450</v>
      </c>
      <c r="E112" s="1" t="s">
        <v>185</v>
      </c>
      <c r="F112" s="1" t="s">
        <v>451</v>
      </c>
      <c r="G112" s="3">
        <v>44809</v>
      </c>
      <c r="H112" s="4">
        <v>2168</v>
      </c>
      <c r="I112" s="2">
        <v>-1.42</v>
      </c>
      <c r="J112" s="4">
        <v>1359.3</v>
      </c>
      <c r="K112" s="4">
        <v>2284</v>
      </c>
      <c r="L112" s="2">
        <v>369.2</v>
      </c>
      <c r="M112" s="4">
        <v>2284</v>
      </c>
      <c r="N112" s="2">
        <v>369.2</v>
      </c>
      <c r="O112" s="4">
        <v>2284</v>
      </c>
      <c r="P112" s="2">
        <v>5.63</v>
      </c>
      <c r="Q112" s="4">
        <v>2284</v>
      </c>
      <c r="R112" s="4">
        <v>24004.1</v>
      </c>
      <c r="S112" s="4">
        <v>23776.66</v>
      </c>
      <c r="T112" s="2">
        <v>-2.36</v>
      </c>
      <c r="U112" s="2">
        <v>9.19</v>
      </c>
      <c r="V112" s="2">
        <v>25.77</v>
      </c>
      <c r="W112" s="2">
        <v>58.16</v>
      </c>
      <c r="X112" s="2">
        <v>57.56</v>
      </c>
      <c r="Y112" s="2">
        <v>40.159999999999997</v>
      </c>
      <c r="Z112" s="2">
        <v>33.159999999999997</v>
      </c>
      <c r="AA112" s="2">
        <v>74.099999999999994</v>
      </c>
      <c r="AB112" s="2">
        <v>39.450000000000003</v>
      </c>
      <c r="AC112" s="2">
        <v>14.56</v>
      </c>
      <c r="AD112" s="2">
        <v>6.1</v>
      </c>
      <c r="AE112" s="2">
        <v>2.09</v>
      </c>
      <c r="AF112" s="2">
        <v>3.41</v>
      </c>
      <c r="AG112" s="2">
        <v>0.55000000000000004</v>
      </c>
      <c r="AH112" s="2">
        <v>48.22</v>
      </c>
      <c r="AI112" s="2">
        <v>10.87</v>
      </c>
      <c r="AJ112" s="2">
        <v>128.65</v>
      </c>
      <c r="AK112" s="2">
        <v>29.25</v>
      </c>
      <c r="AL112" s="2">
        <v>148.83000000000001</v>
      </c>
      <c r="AM112" s="2">
        <v>16.850000000000001</v>
      </c>
      <c r="AN112" s="2">
        <v>7.3</v>
      </c>
      <c r="AO112" s="2">
        <v>12</v>
      </c>
      <c r="AP112" s="20">
        <v>0.05</v>
      </c>
      <c r="AQ112" s="2" t="str">
        <f t="shared" si="1"/>
        <v>Low Risk</v>
      </c>
      <c r="AR112" s="2" t="str">
        <f>IF(Table1[[#This Row],[3-Year Return]]&lt;0,"Negative","Positive")</f>
        <v>Positive</v>
      </c>
    </row>
    <row r="113" spans="1:44" ht="24" customHeight="1" x14ac:dyDescent="0.3">
      <c r="A113" s="19" t="s">
        <v>452</v>
      </c>
      <c r="B113" s="2">
        <v>539542</v>
      </c>
      <c r="C113" s="1" t="s">
        <v>453</v>
      </c>
      <c r="D113" s="1" t="s">
        <v>454</v>
      </c>
      <c r="E113" s="1" t="s">
        <v>52</v>
      </c>
      <c r="F113" s="1" t="s">
        <v>455</v>
      </c>
      <c r="G113" s="3">
        <v>44809</v>
      </c>
      <c r="H113" s="4">
        <v>1824.75</v>
      </c>
      <c r="I113" s="2">
        <v>0.48</v>
      </c>
      <c r="J113" s="4">
        <v>1684.85</v>
      </c>
      <c r="K113" s="4">
        <v>4644</v>
      </c>
      <c r="L113" s="2">
        <v>812.8</v>
      </c>
      <c r="M113" s="4">
        <v>4644</v>
      </c>
      <c r="N113" s="2">
        <v>812.8</v>
      </c>
      <c r="O113" s="4">
        <v>4644</v>
      </c>
      <c r="P113" s="2">
        <v>534</v>
      </c>
      <c r="Q113" s="4">
        <v>4644</v>
      </c>
      <c r="R113" s="4">
        <v>5494.25</v>
      </c>
      <c r="S113" s="4">
        <v>5658.84</v>
      </c>
      <c r="T113" s="2">
        <v>3.4</v>
      </c>
      <c r="U113" s="2">
        <v>-4.68</v>
      </c>
      <c r="V113" s="2">
        <v>-8.02</v>
      </c>
      <c r="W113" s="2">
        <v>-55.17</v>
      </c>
      <c r="X113" s="2">
        <v>18.760000000000002</v>
      </c>
      <c r="Y113" s="2">
        <v>9.27</v>
      </c>
      <c r="Z113" s="1"/>
      <c r="AA113" s="2">
        <v>16.84</v>
      </c>
      <c r="AB113" s="2">
        <v>29.86</v>
      </c>
      <c r="AC113" s="2">
        <v>4.04</v>
      </c>
      <c r="AD113" s="2">
        <v>7.71</v>
      </c>
      <c r="AE113" s="2">
        <v>8.34</v>
      </c>
      <c r="AF113" s="2">
        <v>0.4</v>
      </c>
      <c r="AG113" s="2">
        <v>0.66</v>
      </c>
      <c r="AH113" s="2">
        <v>11.86</v>
      </c>
      <c r="AI113" s="2">
        <v>2.2599999999999998</v>
      </c>
      <c r="AJ113" s="2">
        <v>-24.05</v>
      </c>
      <c r="AK113" s="2">
        <v>108.49</v>
      </c>
      <c r="AL113" s="2">
        <v>452.07</v>
      </c>
      <c r="AM113" s="2">
        <v>-76.03</v>
      </c>
      <c r="AN113" s="2">
        <v>-97.44</v>
      </c>
      <c r="AO113" s="2">
        <v>12</v>
      </c>
      <c r="AP113" s="20">
        <v>0.61</v>
      </c>
      <c r="AQ113" s="2" t="b">
        <f t="shared" si="1"/>
        <v>0</v>
      </c>
      <c r="AR113" s="2" t="str">
        <f>IF(Table1[[#This Row],[3-Year Return]]&lt;0,"Negative","Positive")</f>
        <v>Positive</v>
      </c>
    </row>
    <row r="114" spans="1:44" ht="24" customHeight="1" x14ac:dyDescent="0.3">
      <c r="A114" s="19" t="s">
        <v>456</v>
      </c>
      <c r="B114" s="2">
        <v>532810</v>
      </c>
      <c r="C114" s="1" t="s">
        <v>457</v>
      </c>
      <c r="D114" s="1" t="s">
        <v>458</v>
      </c>
      <c r="E114" s="1" t="s">
        <v>102</v>
      </c>
      <c r="F114" s="1" t="s">
        <v>376</v>
      </c>
      <c r="G114" s="3">
        <v>44809</v>
      </c>
      <c r="H114" s="2">
        <v>114.45</v>
      </c>
      <c r="I114" s="2">
        <v>-1.25</v>
      </c>
      <c r="J114" s="2">
        <v>97.1</v>
      </c>
      <c r="K114" s="2">
        <v>153.75</v>
      </c>
      <c r="L114" s="2">
        <v>74.150000000000006</v>
      </c>
      <c r="M114" s="2">
        <v>153.75</v>
      </c>
      <c r="N114" s="2">
        <v>67.5</v>
      </c>
      <c r="O114" s="2">
        <v>153.75</v>
      </c>
      <c r="P114" s="2">
        <v>42.7</v>
      </c>
      <c r="Q114" s="2">
        <v>192.5</v>
      </c>
      <c r="R114" s="4">
        <v>30215.73</v>
      </c>
      <c r="S114" s="4">
        <v>682695.5</v>
      </c>
      <c r="T114" s="2">
        <v>-5.0199999999999996</v>
      </c>
      <c r="U114" s="2">
        <v>-3.58</v>
      </c>
      <c r="V114" s="2">
        <v>2.5499999999999998</v>
      </c>
      <c r="W114" s="2">
        <v>-10.97</v>
      </c>
      <c r="X114" s="2">
        <v>3.03</v>
      </c>
      <c r="Y114" s="2">
        <v>-1.32</v>
      </c>
      <c r="Z114" s="2">
        <v>3.56</v>
      </c>
      <c r="AA114" s="2">
        <v>2.17</v>
      </c>
      <c r="AB114" s="2">
        <v>3.42</v>
      </c>
      <c r="AC114" s="2">
        <v>0.4</v>
      </c>
      <c r="AD114" s="2">
        <v>0.54</v>
      </c>
      <c r="AE114" s="2">
        <v>9.92</v>
      </c>
      <c r="AF114" s="2">
        <v>0.04</v>
      </c>
      <c r="AG114" s="2">
        <v>10.48</v>
      </c>
      <c r="AH114" s="2">
        <v>10.09</v>
      </c>
      <c r="AI114" s="2">
        <v>0.4</v>
      </c>
      <c r="AJ114" s="2">
        <v>18.510000000000002</v>
      </c>
      <c r="AK114" s="2">
        <v>52.84</v>
      </c>
      <c r="AL114" s="2">
        <v>288.83999999999997</v>
      </c>
      <c r="AM114" s="2">
        <v>6.18</v>
      </c>
      <c r="AN114" s="2">
        <v>-8.91</v>
      </c>
      <c r="AO114" s="2">
        <v>12</v>
      </c>
      <c r="AP114" s="20">
        <v>0.26</v>
      </c>
      <c r="AQ114" s="2" t="b">
        <f t="shared" si="1"/>
        <v>0</v>
      </c>
      <c r="AR114" s="2" t="str">
        <f>IF(Table1[[#This Row],[3-Year Return]]&lt;0,"Negative","Positive")</f>
        <v>Positive</v>
      </c>
    </row>
    <row r="115" spans="1:44" ht="24" customHeight="1" x14ac:dyDescent="0.3">
      <c r="A115" s="19" t="s">
        <v>459</v>
      </c>
      <c r="B115" s="2">
        <v>533023</v>
      </c>
      <c r="C115" s="1" t="s">
        <v>460</v>
      </c>
      <c r="D115" s="1" t="s">
        <v>461</v>
      </c>
      <c r="E115" s="1" t="s">
        <v>65</v>
      </c>
      <c r="F115" s="1" t="s">
        <v>66</v>
      </c>
      <c r="G115" s="3">
        <v>44809</v>
      </c>
      <c r="H115" s="4">
        <v>9991.0499999999993</v>
      </c>
      <c r="I115" s="2">
        <v>3.54</v>
      </c>
      <c r="J115" s="4">
        <v>6815.25</v>
      </c>
      <c r="K115" s="4">
        <v>10080</v>
      </c>
      <c r="L115" s="4">
        <v>4750.05</v>
      </c>
      <c r="M115" s="4">
        <v>10080</v>
      </c>
      <c r="N115" s="4">
        <v>4750.05</v>
      </c>
      <c r="O115" s="4">
        <v>10080</v>
      </c>
      <c r="P115" s="2">
        <v>100</v>
      </c>
      <c r="Q115" s="4">
        <v>10080</v>
      </c>
      <c r="R115" s="4">
        <v>18915.61</v>
      </c>
      <c r="S115" s="4">
        <v>17313.37</v>
      </c>
      <c r="T115" s="2">
        <v>2.2599999999999998</v>
      </c>
      <c r="U115" s="2">
        <v>14.41</v>
      </c>
      <c r="V115" s="2">
        <v>31.08</v>
      </c>
      <c r="W115" s="2">
        <v>42.66</v>
      </c>
      <c r="X115" s="2">
        <v>17.88</v>
      </c>
      <c r="Y115" s="2">
        <v>12.92</v>
      </c>
      <c r="Z115" s="2">
        <v>20.21</v>
      </c>
      <c r="AA115" s="2">
        <v>103.31</v>
      </c>
      <c r="AB115" s="2">
        <v>71.430000000000007</v>
      </c>
      <c r="AC115" s="2">
        <v>8.69</v>
      </c>
      <c r="AD115" s="2">
        <v>6.88</v>
      </c>
      <c r="AE115" s="2">
        <v>1.63</v>
      </c>
      <c r="AF115" s="2">
        <v>-78.88</v>
      </c>
      <c r="AG115" s="2">
        <v>0.12</v>
      </c>
      <c r="AH115" s="2">
        <v>50.05</v>
      </c>
      <c r="AI115" s="2">
        <v>6.64</v>
      </c>
      <c r="AJ115" s="2">
        <v>136.82</v>
      </c>
      <c r="AK115" s="2">
        <v>96.53</v>
      </c>
      <c r="AL115" s="4">
        <v>1147.47</v>
      </c>
      <c r="AM115" s="2">
        <v>72.89</v>
      </c>
      <c r="AN115" s="2">
        <v>6.81</v>
      </c>
      <c r="AO115" s="2">
        <v>12</v>
      </c>
      <c r="AP115" s="20">
        <v>0.01</v>
      </c>
      <c r="AQ115" s="2" t="str">
        <f t="shared" si="1"/>
        <v>Low Risk</v>
      </c>
      <c r="AR115" s="2" t="str">
        <f>IF(Table1[[#This Row],[3-Year Return]]&lt;0,"Negative","Positive")</f>
        <v>Positive</v>
      </c>
    </row>
    <row r="116" spans="1:44" ht="24" customHeight="1" x14ac:dyDescent="0.3">
      <c r="A116" s="19" t="s">
        <v>462</v>
      </c>
      <c r="B116" s="2">
        <v>508869</v>
      </c>
      <c r="C116" s="1" t="s">
        <v>463</v>
      </c>
      <c r="D116" s="1" t="s">
        <v>464</v>
      </c>
      <c r="E116" s="1" t="s">
        <v>47</v>
      </c>
      <c r="F116" s="1" t="s">
        <v>465</v>
      </c>
      <c r="G116" s="3">
        <v>44809</v>
      </c>
      <c r="H116" s="4">
        <v>4282.55</v>
      </c>
      <c r="I116" s="2">
        <v>-0.69</v>
      </c>
      <c r="J116" s="4">
        <v>3361.55</v>
      </c>
      <c r="K116" s="4">
        <v>5935.4</v>
      </c>
      <c r="L116" s="4">
        <v>1047.05</v>
      </c>
      <c r="M116" s="4">
        <v>5935.4</v>
      </c>
      <c r="N116" s="2">
        <v>910.1</v>
      </c>
      <c r="O116" s="4">
        <v>5935.4</v>
      </c>
      <c r="P116" s="2">
        <v>27</v>
      </c>
      <c r="Q116" s="4">
        <v>5935.4</v>
      </c>
      <c r="R116" s="4">
        <v>61576.5</v>
      </c>
      <c r="S116" s="4">
        <v>63090.54</v>
      </c>
      <c r="T116" s="2">
        <v>1.6</v>
      </c>
      <c r="U116" s="2">
        <v>-2.58</v>
      </c>
      <c r="V116" s="2">
        <v>19.329999999999998</v>
      </c>
      <c r="W116" s="2">
        <v>-14.6</v>
      </c>
      <c r="X116" s="2">
        <v>41.96</v>
      </c>
      <c r="Y116" s="2">
        <v>30.96</v>
      </c>
      <c r="Z116" s="2">
        <v>21.12</v>
      </c>
      <c r="AA116" s="2">
        <v>69.62</v>
      </c>
      <c r="AB116" s="2">
        <v>67.55</v>
      </c>
      <c r="AC116" s="2">
        <v>10.35</v>
      </c>
      <c r="AD116" s="2">
        <v>6.08</v>
      </c>
      <c r="AE116" s="2">
        <v>2.69</v>
      </c>
      <c r="AF116" s="2">
        <v>1.06</v>
      </c>
      <c r="AG116" s="2">
        <v>0.27</v>
      </c>
      <c r="AH116" s="2">
        <v>28.35</v>
      </c>
      <c r="AI116" s="2">
        <v>4.1900000000000004</v>
      </c>
      <c r="AJ116" s="2">
        <v>37.82</v>
      </c>
      <c r="AK116" s="2">
        <v>61.44</v>
      </c>
      <c r="AL116" s="2">
        <v>413.28</v>
      </c>
      <c r="AM116" s="2">
        <v>113.21</v>
      </c>
      <c r="AN116" s="2">
        <v>42.18</v>
      </c>
      <c r="AO116" s="2">
        <v>11.75</v>
      </c>
      <c r="AP116" s="20">
        <v>0.28000000000000003</v>
      </c>
      <c r="AQ116" s="2" t="str">
        <f t="shared" si="1"/>
        <v>Low Risk</v>
      </c>
      <c r="AR116" s="2" t="str">
        <f>IF(Table1[[#This Row],[3-Year Return]]&lt;0,"Negative","Positive")</f>
        <v>Positive</v>
      </c>
    </row>
    <row r="117" spans="1:44" ht="24" customHeight="1" x14ac:dyDescent="0.3">
      <c r="A117" s="19" t="s">
        <v>466</v>
      </c>
      <c r="B117" s="2">
        <v>500520</v>
      </c>
      <c r="C117" s="1" t="s">
        <v>467</v>
      </c>
      <c r="D117" s="1" t="s">
        <v>468</v>
      </c>
      <c r="E117" s="1" t="s">
        <v>65</v>
      </c>
      <c r="F117" s="1" t="s">
        <v>143</v>
      </c>
      <c r="G117" s="3">
        <v>44809</v>
      </c>
      <c r="H117" s="4">
        <v>1320.55</v>
      </c>
      <c r="I117" s="2">
        <v>0.35</v>
      </c>
      <c r="J117" s="2">
        <v>671.15</v>
      </c>
      <c r="K117" s="4">
        <v>1330.65</v>
      </c>
      <c r="L117" s="2">
        <v>245.4</v>
      </c>
      <c r="M117" s="4">
        <v>1330.65</v>
      </c>
      <c r="N117" s="2">
        <v>245.4</v>
      </c>
      <c r="O117" s="4">
        <v>1330.65</v>
      </c>
      <c r="P117" s="2">
        <v>6.36</v>
      </c>
      <c r="Q117" s="4">
        <v>1330.65</v>
      </c>
      <c r="R117" s="4">
        <v>164169.79</v>
      </c>
      <c r="S117" s="4">
        <v>216260.32</v>
      </c>
      <c r="T117" s="2">
        <v>3.6</v>
      </c>
      <c r="U117" s="2">
        <v>4.66</v>
      </c>
      <c r="V117" s="2">
        <v>28.38</v>
      </c>
      <c r="W117" s="2">
        <v>76.099999999999994</v>
      </c>
      <c r="X117" s="2">
        <v>37.71</v>
      </c>
      <c r="Y117" s="2">
        <v>14.74</v>
      </c>
      <c r="Z117" s="2">
        <v>13.24</v>
      </c>
      <c r="AA117" s="2">
        <v>19.64</v>
      </c>
      <c r="AB117" s="2">
        <v>20.37</v>
      </c>
      <c r="AC117" s="2">
        <v>3.35</v>
      </c>
      <c r="AD117" s="2">
        <v>2.41</v>
      </c>
      <c r="AE117" s="2">
        <v>7.53</v>
      </c>
      <c r="AF117" s="2">
        <v>1.73</v>
      </c>
      <c r="AG117" s="2">
        <v>0.88</v>
      </c>
      <c r="AH117" s="2">
        <v>11.35</v>
      </c>
      <c r="AI117" s="2">
        <v>1.65</v>
      </c>
      <c r="AJ117" s="2">
        <v>17.75</v>
      </c>
      <c r="AK117" s="2">
        <v>67.16</v>
      </c>
      <c r="AL117" s="2">
        <v>393.2</v>
      </c>
      <c r="AM117" s="2">
        <v>83.15</v>
      </c>
      <c r="AN117" s="2">
        <v>28.4</v>
      </c>
      <c r="AO117" s="2">
        <v>11.55</v>
      </c>
      <c r="AP117" s="20">
        <v>0.01</v>
      </c>
      <c r="AQ117" s="2" t="b">
        <f t="shared" si="1"/>
        <v>0</v>
      </c>
      <c r="AR117" s="2" t="str">
        <f>IF(Table1[[#This Row],[3-Year Return]]&lt;0,"Negative","Positive")</f>
        <v>Positive</v>
      </c>
    </row>
    <row r="118" spans="1:44" ht="24" customHeight="1" x14ac:dyDescent="0.3">
      <c r="A118" s="19" t="s">
        <v>469</v>
      </c>
      <c r="B118" s="2">
        <v>500875</v>
      </c>
      <c r="C118" s="1" t="s">
        <v>470</v>
      </c>
      <c r="D118" s="1" t="s">
        <v>471</v>
      </c>
      <c r="E118" s="1" t="s">
        <v>57</v>
      </c>
      <c r="F118" s="1" t="s">
        <v>92</v>
      </c>
      <c r="G118" s="3">
        <v>44809</v>
      </c>
      <c r="H118" s="2">
        <v>328.85</v>
      </c>
      <c r="I118" s="2">
        <v>1.76</v>
      </c>
      <c r="J118" s="2">
        <v>207</v>
      </c>
      <c r="K118" s="2">
        <v>329.65</v>
      </c>
      <c r="L118" s="2">
        <v>134.6</v>
      </c>
      <c r="M118" s="2">
        <v>329.65</v>
      </c>
      <c r="N118" s="2">
        <v>134.6</v>
      </c>
      <c r="O118" s="2">
        <v>329.65</v>
      </c>
      <c r="P118" s="2">
        <v>10.88</v>
      </c>
      <c r="Q118" s="2">
        <v>367.7</v>
      </c>
      <c r="R118" s="4">
        <v>407540.19</v>
      </c>
      <c r="S118" s="4">
        <v>383377.24</v>
      </c>
      <c r="T118" s="2">
        <v>5.0999999999999996</v>
      </c>
      <c r="U118" s="2">
        <v>6.25</v>
      </c>
      <c r="V118" s="2">
        <v>20.59</v>
      </c>
      <c r="W118" s="2">
        <v>56.15</v>
      </c>
      <c r="X118" s="2">
        <v>10.57</v>
      </c>
      <c r="Y118" s="2">
        <v>3.04</v>
      </c>
      <c r="Z118" s="2">
        <v>6.35</v>
      </c>
      <c r="AA118" s="2">
        <v>24.91</v>
      </c>
      <c r="AB118" s="2">
        <v>21.54</v>
      </c>
      <c r="AC118" s="2">
        <v>6.21</v>
      </c>
      <c r="AD118" s="2">
        <v>5.0599999999999996</v>
      </c>
      <c r="AE118" s="2">
        <v>6.13</v>
      </c>
      <c r="AF118" s="2">
        <v>3.06</v>
      </c>
      <c r="AG118" s="2">
        <v>3.5</v>
      </c>
      <c r="AH118" s="2">
        <v>15.97</v>
      </c>
      <c r="AI118" s="2">
        <v>5.81</v>
      </c>
      <c r="AJ118" s="2">
        <v>25.83</v>
      </c>
      <c r="AK118" s="2">
        <v>13.2</v>
      </c>
      <c r="AL118" s="2">
        <v>52.94</v>
      </c>
      <c r="AM118" s="2">
        <v>12.8</v>
      </c>
      <c r="AN118" s="2">
        <v>12.15</v>
      </c>
      <c r="AO118" s="2">
        <v>11.5</v>
      </c>
      <c r="AP118" s="20">
        <v>0</v>
      </c>
      <c r="AQ118" s="2" t="b">
        <f t="shared" si="1"/>
        <v>0</v>
      </c>
      <c r="AR118" s="2" t="str">
        <f>IF(Table1[[#This Row],[3-Year Return]]&lt;0,"Negative","Positive")</f>
        <v>Positive</v>
      </c>
    </row>
    <row r="119" spans="1:44" ht="24" customHeight="1" x14ac:dyDescent="0.3">
      <c r="A119" s="19" t="s">
        <v>472</v>
      </c>
      <c r="B119" s="2">
        <v>532522</v>
      </c>
      <c r="C119" s="1" t="s">
        <v>473</v>
      </c>
      <c r="D119" s="1" t="s">
        <v>474</v>
      </c>
      <c r="E119" s="1" t="s">
        <v>281</v>
      </c>
      <c r="F119" s="1" t="s">
        <v>282</v>
      </c>
      <c r="G119" s="3">
        <v>44809</v>
      </c>
      <c r="H119" s="2">
        <v>215.95</v>
      </c>
      <c r="I119" s="2">
        <v>-0.25</v>
      </c>
      <c r="J119" s="2">
        <v>190.25</v>
      </c>
      <c r="K119" s="2">
        <v>243.55</v>
      </c>
      <c r="L119" s="2">
        <v>170.4</v>
      </c>
      <c r="M119" s="2">
        <v>302</v>
      </c>
      <c r="N119" s="2">
        <v>170.4</v>
      </c>
      <c r="O119" s="2">
        <v>302</v>
      </c>
      <c r="P119" s="2">
        <v>6</v>
      </c>
      <c r="Q119" s="2">
        <v>302</v>
      </c>
      <c r="R119" s="4">
        <v>32415</v>
      </c>
      <c r="S119" s="4">
        <v>27280.89</v>
      </c>
      <c r="T119" s="2">
        <v>-1.46</v>
      </c>
      <c r="U119" s="2">
        <v>1.17</v>
      </c>
      <c r="V119" s="2">
        <v>-4.66</v>
      </c>
      <c r="W119" s="2">
        <v>-6.03</v>
      </c>
      <c r="X119" s="2">
        <v>-6.67</v>
      </c>
      <c r="Y119" s="2">
        <v>-0.64</v>
      </c>
      <c r="Z119" s="2">
        <v>10.55</v>
      </c>
      <c r="AA119" s="2">
        <v>9.2799999999999994</v>
      </c>
      <c r="AB119" s="2">
        <v>14.49</v>
      </c>
      <c r="AC119" s="2">
        <v>2.2599999999999998</v>
      </c>
      <c r="AD119" s="2">
        <v>3.22</v>
      </c>
      <c r="AE119" s="2">
        <v>19.09</v>
      </c>
      <c r="AF119" s="2">
        <v>0.65</v>
      </c>
      <c r="AG119" s="2">
        <v>5.32</v>
      </c>
      <c r="AH119" s="2">
        <v>4.8600000000000003</v>
      </c>
      <c r="AI119" s="2">
        <v>0.66</v>
      </c>
      <c r="AJ119" s="2">
        <v>9.34</v>
      </c>
      <c r="AK119" s="2">
        <v>23.29</v>
      </c>
      <c r="AL119" s="2">
        <v>95.67</v>
      </c>
      <c r="AM119" s="2">
        <v>23.13</v>
      </c>
      <c r="AN119" s="2">
        <v>22.68</v>
      </c>
      <c r="AO119" s="2">
        <v>11.5</v>
      </c>
      <c r="AP119" s="20">
        <v>0.11</v>
      </c>
      <c r="AQ119" s="2" t="b">
        <f t="shared" si="1"/>
        <v>0</v>
      </c>
      <c r="AR119" s="2" t="str">
        <f>IF(Table1[[#This Row],[3-Year Return]]&lt;0,"Negative","Positive")</f>
        <v>Negative</v>
      </c>
    </row>
    <row r="120" spans="1:44" ht="24" customHeight="1" x14ac:dyDescent="0.3">
      <c r="A120" s="19" t="s">
        <v>475</v>
      </c>
      <c r="B120" s="2">
        <v>543374</v>
      </c>
      <c r="C120" s="1" t="s">
        <v>476</v>
      </c>
      <c r="D120" s="1" t="s">
        <v>477</v>
      </c>
      <c r="E120" s="1" t="s">
        <v>102</v>
      </c>
      <c r="F120" s="1" t="s">
        <v>202</v>
      </c>
      <c r="G120" s="3">
        <v>44809</v>
      </c>
      <c r="H120" s="2">
        <v>474</v>
      </c>
      <c r="I120" s="2">
        <v>-0.01</v>
      </c>
      <c r="J120" s="2">
        <v>375</v>
      </c>
      <c r="K120" s="2">
        <v>722.9</v>
      </c>
      <c r="L120" s="1"/>
      <c r="M120" s="1"/>
      <c r="N120" s="1"/>
      <c r="O120" s="1"/>
      <c r="P120" s="2">
        <v>375</v>
      </c>
      <c r="Q120" s="2">
        <v>722.9</v>
      </c>
      <c r="R120" s="4">
        <v>13638.24</v>
      </c>
      <c r="S120" s="4">
        <v>13551.83</v>
      </c>
      <c r="T120" s="2">
        <v>5.03</v>
      </c>
      <c r="U120" s="2">
        <v>11.07</v>
      </c>
      <c r="V120" s="2">
        <v>13.28</v>
      </c>
      <c r="W120" s="1"/>
      <c r="X120" s="1"/>
      <c r="Y120" s="1"/>
      <c r="Z120" s="1"/>
      <c r="AA120" s="2">
        <v>21.97</v>
      </c>
      <c r="AB120" s="2">
        <v>27.73</v>
      </c>
      <c r="AC120" s="2">
        <v>6.06</v>
      </c>
      <c r="AD120" s="2">
        <v>3.8</v>
      </c>
      <c r="AE120" s="2">
        <v>6.81</v>
      </c>
      <c r="AF120" s="1"/>
      <c r="AG120" s="2">
        <v>2.42</v>
      </c>
      <c r="AH120" s="2">
        <v>15.58</v>
      </c>
      <c r="AI120" s="2">
        <v>10.54</v>
      </c>
      <c r="AJ120" s="2">
        <v>24.22</v>
      </c>
      <c r="AK120" s="2">
        <v>21.55</v>
      </c>
      <c r="AL120" s="2">
        <v>78.16</v>
      </c>
      <c r="AM120" s="2">
        <v>19.55</v>
      </c>
      <c r="AN120" s="2">
        <v>21.47</v>
      </c>
      <c r="AO120" s="2">
        <v>11.45</v>
      </c>
      <c r="AP120" s="20">
        <v>0.34</v>
      </c>
      <c r="AQ120" s="2" t="b">
        <f t="shared" si="1"/>
        <v>0</v>
      </c>
      <c r="AR120" s="2" t="str">
        <f>IF(Table1[[#This Row],[3-Year Return]]&lt;0,"Negative","Positive")</f>
        <v>Positive</v>
      </c>
    </row>
    <row r="121" spans="1:44" ht="24" customHeight="1" x14ac:dyDescent="0.3">
      <c r="A121" s="19" t="s">
        <v>478</v>
      </c>
      <c r="B121" s="2">
        <v>500125</v>
      </c>
      <c r="C121" s="1" t="s">
        <v>479</v>
      </c>
      <c r="D121" s="1" t="s">
        <v>480</v>
      </c>
      <c r="E121" s="1" t="s">
        <v>57</v>
      </c>
      <c r="F121" s="1" t="s">
        <v>481</v>
      </c>
      <c r="G121" s="3">
        <v>44809</v>
      </c>
      <c r="H121" s="2">
        <v>534.65</v>
      </c>
      <c r="I121" s="2">
        <v>0.77</v>
      </c>
      <c r="J121" s="2">
        <v>391.75</v>
      </c>
      <c r="K121" s="2">
        <v>591.29999999999995</v>
      </c>
      <c r="L121" s="2">
        <v>100</v>
      </c>
      <c r="M121" s="2">
        <v>591.29999999999995</v>
      </c>
      <c r="N121" s="2">
        <v>100</v>
      </c>
      <c r="O121" s="2">
        <v>591.29999999999995</v>
      </c>
      <c r="P121" s="2">
        <v>5.21</v>
      </c>
      <c r="Q121" s="2">
        <v>591.29999999999995</v>
      </c>
      <c r="R121" s="4">
        <v>9488.66</v>
      </c>
      <c r="S121" s="4">
        <v>8383.27</v>
      </c>
      <c r="T121" s="2">
        <v>0.92</v>
      </c>
      <c r="U121" s="2">
        <v>-3.14</v>
      </c>
      <c r="V121" s="2">
        <v>2.2799999999999998</v>
      </c>
      <c r="W121" s="2">
        <v>30.71</v>
      </c>
      <c r="X121" s="2">
        <v>53.13</v>
      </c>
      <c r="Y121" s="2">
        <v>10.57</v>
      </c>
      <c r="Z121" s="2">
        <v>8.6999999999999993</v>
      </c>
      <c r="AA121" s="2">
        <v>9.0299999999999994</v>
      </c>
      <c r="AB121" s="2">
        <v>10.89</v>
      </c>
      <c r="AC121" s="2">
        <v>1.63</v>
      </c>
      <c r="AD121" s="2">
        <v>1.39</v>
      </c>
      <c r="AE121" s="2">
        <v>32.69</v>
      </c>
      <c r="AF121" s="2">
        <v>0.44</v>
      </c>
      <c r="AG121" s="2">
        <v>2.0499999999999998</v>
      </c>
      <c r="AH121" s="2">
        <v>2.9</v>
      </c>
      <c r="AI121" s="2">
        <v>0.36</v>
      </c>
      <c r="AJ121" s="2">
        <v>4.16</v>
      </c>
      <c r="AK121" s="2">
        <v>59.19</v>
      </c>
      <c r="AL121" s="2">
        <v>327.39</v>
      </c>
      <c r="AM121" s="2">
        <v>128.43</v>
      </c>
      <c r="AN121" s="2">
        <v>94.27</v>
      </c>
      <c r="AO121" s="2">
        <v>11</v>
      </c>
      <c r="AP121" s="20">
        <v>0.1</v>
      </c>
      <c r="AQ121" s="2" t="b">
        <f t="shared" si="1"/>
        <v>0</v>
      </c>
      <c r="AR121" s="2" t="str">
        <f>IF(Table1[[#This Row],[3-Year Return]]&lt;0,"Negative","Positive")</f>
        <v>Positive</v>
      </c>
    </row>
    <row r="122" spans="1:44" ht="24" customHeight="1" x14ac:dyDescent="0.3">
      <c r="A122" s="19" t="s">
        <v>482</v>
      </c>
      <c r="B122" s="2">
        <v>534816</v>
      </c>
      <c r="C122" s="1" t="s">
        <v>483</v>
      </c>
      <c r="D122" s="1" t="s">
        <v>484</v>
      </c>
      <c r="E122" s="1" t="s">
        <v>310</v>
      </c>
      <c r="F122" s="1" t="s">
        <v>485</v>
      </c>
      <c r="G122" s="3">
        <v>44809</v>
      </c>
      <c r="H122" s="2">
        <v>199.6</v>
      </c>
      <c r="I122" s="2">
        <v>0.15</v>
      </c>
      <c r="J122" s="2">
        <v>181.2</v>
      </c>
      <c r="K122" s="2">
        <v>332.8</v>
      </c>
      <c r="L122" s="2">
        <v>120.05</v>
      </c>
      <c r="M122" s="2">
        <v>332.8</v>
      </c>
      <c r="N122" s="2">
        <v>120.05</v>
      </c>
      <c r="O122" s="2">
        <v>482.8</v>
      </c>
      <c r="P122" s="2">
        <v>120.05</v>
      </c>
      <c r="Q122" s="2">
        <v>505</v>
      </c>
      <c r="R122" s="4">
        <v>53777.47</v>
      </c>
      <c r="S122" s="4">
        <v>56564.59</v>
      </c>
      <c r="T122" s="2">
        <v>-0.6</v>
      </c>
      <c r="U122" s="2">
        <v>-1.82</v>
      </c>
      <c r="V122" s="2">
        <v>-0.97</v>
      </c>
      <c r="W122" s="2">
        <v>-11.54</v>
      </c>
      <c r="X122" s="2">
        <v>-6.99</v>
      </c>
      <c r="Y122" s="2">
        <v>-11.98</v>
      </c>
      <c r="Z122" s="1"/>
      <c r="AA122" s="2">
        <v>9.89</v>
      </c>
      <c r="AB122" s="2">
        <v>17.23</v>
      </c>
      <c r="AC122" s="2">
        <v>2.38</v>
      </c>
      <c r="AD122" s="2">
        <v>3.36</v>
      </c>
      <c r="AE122" s="2">
        <v>16.350000000000001</v>
      </c>
      <c r="AF122" s="2">
        <v>0.32</v>
      </c>
      <c r="AG122" s="2">
        <v>5.51</v>
      </c>
      <c r="AH122" s="2">
        <v>3.99</v>
      </c>
      <c r="AI122" s="2">
        <v>1.93</v>
      </c>
      <c r="AJ122" s="2">
        <v>5.9</v>
      </c>
      <c r="AK122" s="2">
        <v>20.170000000000002</v>
      </c>
      <c r="AL122" s="2">
        <v>83.93</v>
      </c>
      <c r="AM122" s="2">
        <v>33.85</v>
      </c>
      <c r="AN122" s="2">
        <v>18.64</v>
      </c>
      <c r="AO122" s="2">
        <v>11</v>
      </c>
      <c r="AP122" s="20">
        <v>0.4</v>
      </c>
      <c r="AQ122" s="2" t="b">
        <f t="shared" si="1"/>
        <v>0</v>
      </c>
      <c r="AR122" s="2" t="str">
        <f>IF(Table1[[#This Row],[3-Year Return]]&lt;0,"Negative","Positive")</f>
        <v>Negative</v>
      </c>
    </row>
    <row r="123" spans="1:44" ht="24" customHeight="1" x14ac:dyDescent="0.3">
      <c r="A123" s="19" t="s">
        <v>486</v>
      </c>
      <c r="B123" s="2">
        <v>500233</v>
      </c>
      <c r="C123" s="1" t="s">
        <v>487</v>
      </c>
      <c r="D123" s="1" t="s">
        <v>488</v>
      </c>
      <c r="E123" s="1" t="s">
        <v>118</v>
      </c>
      <c r="F123" s="1" t="s">
        <v>231</v>
      </c>
      <c r="G123" s="3">
        <v>44809</v>
      </c>
      <c r="H123" s="4">
        <v>1134.5</v>
      </c>
      <c r="I123" s="2">
        <v>-1.81</v>
      </c>
      <c r="J123" s="2">
        <v>885.3</v>
      </c>
      <c r="K123" s="4">
        <v>1379</v>
      </c>
      <c r="L123" s="2">
        <v>295.39999999999998</v>
      </c>
      <c r="M123" s="4">
        <v>1379</v>
      </c>
      <c r="N123" s="2">
        <v>295.39999999999998</v>
      </c>
      <c r="O123" s="4">
        <v>1379</v>
      </c>
      <c r="P123" s="2">
        <v>1.41</v>
      </c>
      <c r="Q123" s="4">
        <v>1379</v>
      </c>
      <c r="R123" s="4">
        <v>18064.93</v>
      </c>
      <c r="S123" s="4">
        <v>18101.27</v>
      </c>
      <c r="T123" s="2">
        <v>-3.18</v>
      </c>
      <c r="U123" s="2">
        <v>-0.32</v>
      </c>
      <c r="V123" s="2">
        <v>12.1</v>
      </c>
      <c r="W123" s="2">
        <v>-5.32</v>
      </c>
      <c r="X123" s="2">
        <v>35.43</v>
      </c>
      <c r="Y123" s="2">
        <v>10.16</v>
      </c>
      <c r="Z123" s="2">
        <v>29.25</v>
      </c>
      <c r="AA123" s="2">
        <v>42.29</v>
      </c>
      <c r="AB123" s="2">
        <v>39.97</v>
      </c>
      <c r="AC123" s="2">
        <v>8.14</v>
      </c>
      <c r="AD123" s="2">
        <v>6.18</v>
      </c>
      <c r="AE123" s="2">
        <v>3.5</v>
      </c>
      <c r="AF123" s="2">
        <v>3.31</v>
      </c>
      <c r="AG123" s="2">
        <v>0.97</v>
      </c>
      <c r="AH123" s="2">
        <v>25.37</v>
      </c>
      <c r="AI123" s="2">
        <v>4.3499999999999996</v>
      </c>
      <c r="AJ123" s="2">
        <v>42.45</v>
      </c>
      <c r="AK123" s="2">
        <v>26.77</v>
      </c>
      <c r="AL123" s="2">
        <v>139.01</v>
      </c>
      <c r="AM123" s="2">
        <v>26.73</v>
      </c>
      <c r="AN123" s="2">
        <v>10.51</v>
      </c>
      <c r="AO123" s="2">
        <v>11</v>
      </c>
      <c r="AP123" s="20">
        <v>0.18</v>
      </c>
      <c r="AQ123" s="2" t="str">
        <f t="shared" si="1"/>
        <v>Low Risk</v>
      </c>
      <c r="AR123" s="2" t="str">
        <f>IF(Table1[[#This Row],[3-Year Return]]&lt;0,"Negative","Positive")</f>
        <v>Positive</v>
      </c>
    </row>
    <row r="124" spans="1:44" ht="24" customHeight="1" x14ac:dyDescent="0.3">
      <c r="A124" s="19" t="s">
        <v>489</v>
      </c>
      <c r="B124" s="2">
        <v>532504</v>
      </c>
      <c r="C124" s="1" t="s">
        <v>490</v>
      </c>
      <c r="D124" s="1" t="s">
        <v>491</v>
      </c>
      <c r="E124" s="1" t="s">
        <v>79</v>
      </c>
      <c r="F124" s="1" t="s">
        <v>335</v>
      </c>
      <c r="G124" s="3">
        <v>44809</v>
      </c>
      <c r="H124" s="4">
        <v>4252.1499999999996</v>
      </c>
      <c r="I124" s="2">
        <v>-0.46</v>
      </c>
      <c r="J124" s="4">
        <v>3202.5</v>
      </c>
      <c r="K124" s="4">
        <v>4553.75</v>
      </c>
      <c r="L124" s="2">
        <v>685</v>
      </c>
      <c r="M124" s="4">
        <v>4553.75</v>
      </c>
      <c r="N124" s="2">
        <v>570</v>
      </c>
      <c r="O124" s="4">
        <v>4553.75</v>
      </c>
      <c r="P124" s="2">
        <v>6</v>
      </c>
      <c r="Q124" s="4">
        <v>4553.75</v>
      </c>
      <c r="R124" s="4">
        <v>21028.32</v>
      </c>
      <c r="S124" s="4">
        <v>21063.35</v>
      </c>
      <c r="T124" s="2">
        <v>0.8</v>
      </c>
      <c r="U124" s="2">
        <v>-1.59</v>
      </c>
      <c r="V124" s="2">
        <v>13.07</v>
      </c>
      <c r="W124" s="2">
        <v>3.92</v>
      </c>
      <c r="X124" s="2">
        <v>80.61</v>
      </c>
      <c r="Y124" s="2">
        <v>45.01</v>
      </c>
      <c r="Z124" s="2">
        <v>53.83</v>
      </c>
      <c r="AA124" s="2">
        <v>74.67</v>
      </c>
      <c r="AB124" s="2">
        <v>27.57</v>
      </c>
      <c r="AC124" s="2">
        <v>10.97</v>
      </c>
      <c r="AD124" s="2">
        <v>5.92</v>
      </c>
      <c r="AE124" s="2">
        <v>1.96</v>
      </c>
      <c r="AF124" s="2">
        <v>5.35</v>
      </c>
      <c r="AG124" s="2">
        <v>0.26</v>
      </c>
      <c r="AH124" s="2">
        <v>50.46</v>
      </c>
      <c r="AI124" s="2">
        <v>13.79</v>
      </c>
      <c r="AJ124" s="2">
        <v>281.27999999999997</v>
      </c>
      <c r="AK124" s="2">
        <v>56.83</v>
      </c>
      <c r="AL124" s="2">
        <v>386.92</v>
      </c>
      <c r="AM124" s="2">
        <v>15.09</v>
      </c>
      <c r="AN124" s="2">
        <v>-96.52</v>
      </c>
      <c r="AO124" s="2">
        <v>11</v>
      </c>
      <c r="AP124" s="20">
        <v>7.0000000000000007E-2</v>
      </c>
      <c r="AQ124" s="2" t="str">
        <f t="shared" si="1"/>
        <v>Low Risk</v>
      </c>
      <c r="AR124" s="2" t="str">
        <f>IF(Table1[[#This Row],[3-Year Return]]&lt;0,"Negative","Positive")</f>
        <v>Positive</v>
      </c>
    </row>
    <row r="125" spans="1:44" ht="24" customHeight="1" x14ac:dyDescent="0.3">
      <c r="A125" s="19" t="s">
        <v>492</v>
      </c>
      <c r="B125" s="2">
        <v>540767</v>
      </c>
      <c r="C125" s="1" t="s">
        <v>493</v>
      </c>
      <c r="D125" s="1" t="s">
        <v>494</v>
      </c>
      <c r="E125" s="1" t="s">
        <v>102</v>
      </c>
      <c r="F125" s="1" t="s">
        <v>202</v>
      </c>
      <c r="G125" s="3">
        <v>44809</v>
      </c>
      <c r="H125" s="2">
        <v>294.89999999999998</v>
      </c>
      <c r="I125" s="2">
        <v>1.22</v>
      </c>
      <c r="J125" s="2">
        <v>259</v>
      </c>
      <c r="K125" s="2">
        <v>476.5</v>
      </c>
      <c r="L125" s="2">
        <v>201</v>
      </c>
      <c r="M125" s="2">
        <v>476.5</v>
      </c>
      <c r="N125" s="1"/>
      <c r="O125" s="1"/>
      <c r="P125" s="2">
        <v>120.2</v>
      </c>
      <c r="Q125" s="2">
        <v>476.5</v>
      </c>
      <c r="R125" s="4">
        <v>18366.310000000001</v>
      </c>
      <c r="S125" s="4">
        <v>17819.21</v>
      </c>
      <c r="T125" s="2">
        <v>-4.28</v>
      </c>
      <c r="U125" s="2">
        <v>-1.55</v>
      </c>
      <c r="V125" s="2">
        <v>4.08</v>
      </c>
      <c r="W125" s="2">
        <v>-29.66</v>
      </c>
      <c r="X125" s="2">
        <v>2.16</v>
      </c>
      <c r="Y125" s="1"/>
      <c r="Z125" s="1"/>
      <c r="AA125" s="2">
        <v>27.14</v>
      </c>
      <c r="AB125" s="2">
        <v>35.29</v>
      </c>
      <c r="AC125" s="2">
        <v>5.27</v>
      </c>
      <c r="AD125" s="2">
        <v>6.69</v>
      </c>
      <c r="AE125" s="2">
        <v>6.01</v>
      </c>
      <c r="AF125" s="2">
        <v>2.56</v>
      </c>
      <c r="AG125" s="2">
        <v>3.73</v>
      </c>
      <c r="AH125" s="2">
        <v>19</v>
      </c>
      <c r="AI125" s="2">
        <v>13.91</v>
      </c>
      <c r="AJ125" s="2">
        <v>31.69</v>
      </c>
      <c r="AK125" s="2">
        <v>10.86</v>
      </c>
      <c r="AL125" s="2">
        <v>55.9</v>
      </c>
      <c r="AM125" s="2">
        <v>9.32</v>
      </c>
      <c r="AN125" s="2">
        <v>11.62</v>
      </c>
      <c r="AO125" s="2">
        <v>11</v>
      </c>
      <c r="AP125" s="20">
        <v>0.38</v>
      </c>
      <c r="AQ125" s="2" t="b">
        <f t="shared" si="1"/>
        <v>0</v>
      </c>
      <c r="AR125" s="2" t="str">
        <f>IF(Table1[[#This Row],[3-Year Return]]&lt;0,"Negative","Positive")</f>
        <v>Positive</v>
      </c>
    </row>
    <row r="126" spans="1:44" ht="24" customHeight="1" x14ac:dyDescent="0.3">
      <c r="A126" s="19" t="s">
        <v>495</v>
      </c>
      <c r="B126" s="2">
        <v>500312</v>
      </c>
      <c r="C126" s="1" t="s">
        <v>496</v>
      </c>
      <c r="D126" s="1" t="s">
        <v>497</v>
      </c>
      <c r="E126" s="1" t="s">
        <v>281</v>
      </c>
      <c r="F126" s="1" t="s">
        <v>405</v>
      </c>
      <c r="G126" s="3">
        <v>44809</v>
      </c>
      <c r="H126" s="2">
        <v>133.4</v>
      </c>
      <c r="I126" s="2">
        <v>0.49</v>
      </c>
      <c r="J126" s="2">
        <v>117.5</v>
      </c>
      <c r="K126" s="2">
        <v>194.95</v>
      </c>
      <c r="L126" s="2">
        <v>50</v>
      </c>
      <c r="M126" s="2">
        <v>194.95</v>
      </c>
      <c r="N126" s="2">
        <v>50</v>
      </c>
      <c r="O126" s="2">
        <v>212.9</v>
      </c>
      <c r="P126" s="2">
        <v>10.57</v>
      </c>
      <c r="Q126" s="2">
        <v>314.67</v>
      </c>
      <c r="R126" s="4">
        <v>167820.92</v>
      </c>
      <c r="S126" s="4">
        <v>262440.75</v>
      </c>
      <c r="T126" s="2">
        <v>-2.38</v>
      </c>
      <c r="U126" s="2">
        <v>-2.09</v>
      </c>
      <c r="V126" s="2">
        <v>-12.01</v>
      </c>
      <c r="W126" s="2">
        <v>8.3699999999999992</v>
      </c>
      <c r="X126" s="2">
        <v>3.88</v>
      </c>
      <c r="Y126" s="2">
        <v>-3.79</v>
      </c>
      <c r="Z126" s="2">
        <v>-3.01</v>
      </c>
      <c r="AA126" s="2">
        <v>3.26</v>
      </c>
      <c r="AB126" s="2">
        <v>7.65</v>
      </c>
      <c r="AC126" s="2">
        <v>0.63</v>
      </c>
      <c r="AD126" s="2">
        <v>0.77</v>
      </c>
      <c r="AE126" s="2">
        <v>26.74</v>
      </c>
      <c r="AF126" s="2">
        <v>0.26</v>
      </c>
      <c r="AG126" s="2">
        <v>3.02</v>
      </c>
      <c r="AH126" s="2">
        <v>2.92</v>
      </c>
      <c r="AI126" s="2">
        <v>0.28000000000000003</v>
      </c>
      <c r="AJ126" s="2">
        <v>2.15</v>
      </c>
      <c r="AK126" s="2">
        <v>40.92</v>
      </c>
      <c r="AL126" s="2">
        <v>212.28</v>
      </c>
      <c r="AM126" s="2">
        <v>62</v>
      </c>
      <c r="AN126" s="2">
        <v>35.71</v>
      </c>
      <c r="AO126" s="2">
        <v>10.5</v>
      </c>
      <c r="AP126" s="20">
        <v>0.32</v>
      </c>
      <c r="AQ126" s="2" t="b">
        <f t="shared" si="1"/>
        <v>0</v>
      </c>
      <c r="AR126" s="2" t="str">
        <f>IF(Table1[[#This Row],[3-Year Return]]&lt;0,"Negative","Positive")</f>
        <v>Positive</v>
      </c>
    </row>
    <row r="127" spans="1:44" ht="24" customHeight="1" x14ac:dyDescent="0.3">
      <c r="A127" s="19" t="s">
        <v>498</v>
      </c>
      <c r="B127" s="2">
        <v>532478</v>
      </c>
      <c r="C127" s="1" t="s">
        <v>499</v>
      </c>
      <c r="D127" s="1" t="s">
        <v>500</v>
      </c>
      <c r="E127" s="1" t="s">
        <v>57</v>
      </c>
      <c r="F127" s="1" t="s">
        <v>501</v>
      </c>
      <c r="G127" s="3">
        <v>44809</v>
      </c>
      <c r="H127" s="4">
        <v>1696.6</v>
      </c>
      <c r="I127" s="2">
        <v>-0.5</v>
      </c>
      <c r="J127" s="4">
        <v>1287.5999999999999</v>
      </c>
      <c r="K127" s="4">
        <v>1793.65</v>
      </c>
      <c r="L127" s="2">
        <v>749.5</v>
      </c>
      <c r="M127" s="4">
        <v>1793.65</v>
      </c>
      <c r="N127" s="2">
        <v>749.5</v>
      </c>
      <c r="O127" s="4">
        <v>1793.65</v>
      </c>
      <c r="P127" s="2">
        <v>6.97</v>
      </c>
      <c r="Q127" s="4">
        <v>1793.65</v>
      </c>
      <c r="R127" s="4">
        <v>45079.76</v>
      </c>
      <c r="S127" s="4">
        <v>44167.43</v>
      </c>
      <c r="T127" s="2">
        <v>5.0199999999999996</v>
      </c>
      <c r="U127" s="2">
        <v>5.24</v>
      </c>
      <c r="V127" s="2">
        <v>11.68</v>
      </c>
      <c r="W127" s="2">
        <v>7.95</v>
      </c>
      <c r="X127" s="2">
        <v>8.4600000000000009</v>
      </c>
      <c r="Y127" s="2">
        <v>16.2</v>
      </c>
      <c r="Z127" s="2">
        <v>10.19</v>
      </c>
      <c r="AA127" s="2">
        <v>90.77</v>
      </c>
      <c r="AB127" s="2">
        <v>87.29</v>
      </c>
      <c r="AC127" s="2">
        <v>11</v>
      </c>
      <c r="AD127" s="2">
        <v>10.53</v>
      </c>
      <c r="AE127" s="2">
        <v>1.62</v>
      </c>
      <c r="AF127" s="2">
        <v>9.31</v>
      </c>
      <c r="AG127" s="2">
        <v>0.62</v>
      </c>
      <c r="AH127" s="2">
        <v>49.01</v>
      </c>
      <c r="AI127" s="2">
        <v>2.88</v>
      </c>
      <c r="AJ127" s="2">
        <v>50.11</v>
      </c>
      <c r="AK127" s="2">
        <v>18.78</v>
      </c>
      <c r="AL127" s="2">
        <v>154.97999999999999</v>
      </c>
      <c r="AM127" s="2">
        <v>34.020000000000003</v>
      </c>
      <c r="AN127" s="2">
        <v>26.82</v>
      </c>
      <c r="AO127" s="2">
        <v>10.5</v>
      </c>
      <c r="AP127" s="20">
        <v>0.05</v>
      </c>
      <c r="AQ127" s="2" t="b">
        <f t="shared" si="1"/>
        <v>0</v>
      </c>
      <c r="AR127" s="2" t="str">
        <f>IF(Table1[[#This Row],[3-Year Return]]&lt;0,"Negative","Positive")</f>
        <v>Positive</v>
      </c>
    </row>
    <row r="128" spans="1:44" ht="24" customHeight="1" x14ac:dyDescent="0.3">
      <c r="A128" s="19" t="s">
        <v>502</v>
      </c>
      <c r="B128" s="2">
        <v>506767</v>
      </c>
      <c r="C128" s="1" t="s">
        <v>503</v>
      </c>
      <c r="D128" s="1" t="s">
        <v>504</v>
      </c>
      <c r="E128" s="1" t="s">
        <v>79</v>
      </c>
      <c r="F128" s="1" t="s">
        <v>335</v>
      </c>
      <c r="G128" s="3">
        <v>44809</v>
      </c>
      <c r="H128" s="4">
        <v>2971.25</v>
      </c>
      <c r="I128" s="2">
        <v>-0.91</v>
      </c>
      <c r="J128" s="4">
        <v>2506.1999999999998</v>
      </c>
      <c r="K128" s="4">
        <v>4210</v>
      </c>
      <c r="L128" s="2">
        <v>305.92</v>
      </c>
      <c r="M128" s="4">
        <v>4749</v>
      </c>
      <c r="N128" s="2">
        <v>163.6</v>
      </c>
      <c r="O128" s="4">
        <v>4749</v>
      </c>
      <c r="P128" s="2">
        <v>0.84</v>
      </c>
      <c r="Q128" s="4">
        <v>4749</v>
      </c>
      <c r="R128" s="4">
        <v>15150.3</v>
      </c>
      <c r="S128" s="4">
        <v>15267.06</v>
      </c>
      <c r="T128" s="2">
        <v>-1.06</v>
      </c>
      <c r="U128" s="2">
        <v>-4.74</v>
      </c>
      <c r="V128" s="2">
        <v>10.46</v>
      </c>
      <c r="W128" s="2">
        <v>-28.09</v>
      </c>
      <c r="X128" s="2">
        <v>112.51</v>
      </c>
      <c r="Y128" s="2">
        <v>76.41</v>
      </c>
      <c r="Z128" s="2">
        <v>63.29</v>
      </c>
      <c r="AA128" s="2">
        <v>66.37</v>
      </c>
      <c r="AB128" s="2">
        <v>24.13</v>
      </c>
      <c r="AC128" s="2">
        <v>14.18</v>
      </c>
      <c r="AD128" s="2">
        <v>6.83</v>
      </c>
      <c r="AE128" s="2">
        <v>2.15</v>
      </c>
      <c r="AF128" s="2">
        <v>1.9</v>
      </c>
      <c r="AG128" s="2">
        <v>0.34</v>
      </c>
      <c r="AH128" s="2">
        <v>43.89</v>
      </c>
      <c r="AI128" s="2">
        <v>9.33</v>
      </c>
      <c r="AJ128" s="2">
        <v>74.02</v>
      </c>
      <c r="AK128" s="2">
        <v>44.68</v>
      </c>
      <c r="AL128" s="2">
        <v>209.11</v>
      </c>
      <c r="AM128" s="2">
        <v>40.07</v>
      </c>
      <c r="AN128" s="2">
        <v>-8.65</v>
      </c>
      <c r="AO128" s="2">
        <v>10</v>
      </c>
      <c r="AP128" s="20">
        <v>0.28999999999999998</v>
      </c>
      <c r="AQ128" s="2" t="str">
        <f t="shared" si="1"/>
        <v>Low Risk</v>
      </c>
      <c r="AR128" s="2" t="str">
        <f>IF(Table1[[#This Row],[3-Year Return]]&lt;0,"Negative","Positive")</f>
        <v>Positive</v>
      </c>
    </row>
    <row r="129" spans="1:44" ht="24" customHeight="1" x14ac:dyDescent="0.3">
      <c r="A129" s="19" t="s">
        <v>505</v>
      </c>
      <c r="B129" s="2">
        <v>506820</v>
      </c>
      <c r="C129" s="1" t="s">
        <v>506</v>
      </c>
      <c r="D129" s="1" t="s">
        <v>507</v>
      </c>
      <c r="E129" s="1" t="s">
        <v>47</v>
      </c>
      <c r="F129" s="1" t="s">
        <v>48</v>
      </c>
      <c r="G129" s="3">
        <v>44809</v>
      </c>
      <c r="H129" s="4">
        <v>3051.2</v>
      </c>
      <c r="I129" s="2">
        <v>0.85</v>
      </c>
      <c r="J129" s="4">
        <v>2445.6999999999998</v>
      </c>
      <c r="K129" s="4">
        <v>3350</v>
      </c>
      <c r="L129" s="4">
        <v>1885</v>
      </c>
      <c r="M129" s="4">
        <v>4970</v>
      </c>
      <c r="N129" s="2">
        <v>900</v>
      </c>
      <c r="O129" s="4">
        <v>4970</v>
      </c>
      <c r="P129" s="2">
        <v>31.45</v>
      </c>
      <c r="Q129" s="4">
        <v>4970</v>
      </c>
      <c r="R129" s="4">
        <v>7625.75</v>
      </c>
      <c r="S129" s="4">
        <v>7133.04</v>
      </c>
      <c r="T129" s="2">
        <v>-2.17</v>
      </c>
      <c r="U129" s="2">
        <v>0.28000000000000003</v>
      </c>
      <c r="V129" s="2">
        <v>3.39</v>
      </c>
      <c r="W129" s="2">
        <v>-4.55</v>
      </c>
      <c r="X129" s="2">
        <v>17.82</v>
      </c>
      <c r="Y129" s="2">
        <v>27.31</v>
      </c>
      <c r="Z129" s="2">
        <v>5.46</v>
      </c>
      <c r="AA129" s="2">
        <v>106.65</v>
      </c>
      <c r="AB129" s="2">
        <v>109.88</v>
      </c>
      <c r="AC129" s="2">
        <v>14.4</v>
      </c>
      <c r="AD129" s="2">
        <v>16.73</v>
      </c>
      <c r="AE129" s="2">
        <v>1.58</v>
      </c>
      <c r="AF129" s="2">
        <v>2.66</v>
      </c>
      <c r="AG129" s="2">
        <v>0.33</v>
      </c>
      <c r="AH129" s="2">
        <v>62.31</v>
      </c>
      <c r="AI129" s="2">
        <v>8.84</v>
      </c>
      <c r="AJ129" s="2">
        <v>75.650000000000006</v>
      </c>
      <c r="AK129" s="2">
        <v>28.6</v>
      </c>
      <c r="AL129" s="2">
        <v>211.84</v>
      </c>
      <c r="AM129" s="2">
        <v>40.32</v>
      </c>
      <c r="AN129" s="2">
        <v>40.729999999999997</v>
      </c>
      <c r="AO129" s="2">
        <v>10</v>
      </c>
      <c r="AP129" s="20">
        <v>0.09</v>
      </c>
      <c r="AQ129" s="2" t="b">
        <f t="shared" si="1"/>
        <v>0</v>
      </c>
      <c r="AR129" s="2" t="str">
        <f>IF(Table1[[#This Row],[3-Year Return]]&lt;0,"Negative","Positive")</f>
        <v>Positive</v>
      </c>
    </row>
    <row r="130" spans="1:44" ht="24" customHeight="1" x14ac:dyDescent="0.3">
      <c r="A130" s="19" t="s">
        <v>508</v>
      </c>
      <c r="B130" s="2">
        <v>500048</v>
      </c>
      <c r="C130" s="1" t="s">
        <v>509</v>
      </c>
      <c r="D130" s="1" t="s">
        <v>510</v>
      </c>
      <c r="E130" s="1" t="s">
        <v>113</v>
      </c>
      <c r="F130" s="1" t="s">
        <v>511</v>
      </c>
      <c r="G130" s="3">
        <v>44809</v>
      </c>
      <c r="H130" s="4">
        <v>1813.35</v>
      </c>
      <c r="I130" s="2">
        <v>-4.22</v>
      </c>
      <c r="J130" s="4">
        <v>1107</v>
      </c>
      <c r="K130" s="4">
        <v>2085</v>
      </c>
      <c r="L130" s="2">
        <v>369.5</v>
      </c>
      <c r="M130" s="4">
        <v>2085</v>
      </c>
      <c r="N130" s="2">
        <v>369.5</v>
      </c>
      <c r="O130" s="4">
        <v>2085</v>
      </c>
      <c r="P130" s="2">
        <v>10.050000000000001</v>
      </c>
      <c r="Q130" s="4">
        <v>2085</v>
      </c>
      <c r="R130" s="4">
        <v>7551.61</v>
      </c>
      <c r="S130" s="4">
        <v>8669.43</v>
      </c>
      <c r="T130" s="2">
        <v>-1.3</v>
      </c>
      <c r="U130" s="2">
        <v>26.37</v>
      </c>
      <c r="V130" s="2">
        <v>31.87</v>
      </c>
      <c r="W130" s="2">
        <v>34.89</v>
      </c>
      <c r="X130" s="2">
        <v>31.59</v>
      </c>
      <c r="Y130" s="2">
        <v>-0.46</v>
      </c>
      <c r="Z130" s="2">
        <v>20.38</v>
      </c>
      <c r="AA130" s="2">
        <v>53.86</v>
      </c>
      <c r="AB130" s="2">
        <v>48.73</v>
      </c>
      <c r="AC130" s="2">
        <v>3.32</v>
      </c>
      <c r="AD130" s="2">
        <v>1.93</v>
      </c>
      <c r="AE130" s="2">
        <v>3.86</v>
      </c>
      <c r="AF130" s="2">
        <v>6.2</v>
      </c>
      <c r="AG130" s="2">
        <v>0.55000000000000004</v>
      </c>
      <c r="AH130" s="2">
        <v>26.16</v>
      </c>
      <c r="AI130" s="2">
        <v>1.68</v>
      </c>
      <c r="AJ130" s="2">
        <v>146.88</v>
      </c>
      <c r="AK130" s="2">
        <v>33.67</v>
      </c>
      <c r="AL130" s="2">
        <v>546.1</v>
      </c>
      <c r="AM130" s="2">
        <v>12.35</v>
      </c>
      <c r="AN130" s="2">
        <v>-29.68</v>
      </c>
      <c r="AO130" s="2">
        <v>10</v>
      </c>
      <c r="AP130" s="20">
        <v>0.13</v>
      </c>
      <c r="AQ130" s="2" t="b">
        <f t="shared" ref="AQ130:AQ193" si="2">IF(AND(AP130&gt;0,Z130&lt;8,R130&lt;2000),"High Risk",IF(AND(AP130&gt;0,AND(Z130&gt;8,Z130&lt;15),AND(R130&gt;2000,R130&lt;5000)),"Risk Taking",IF(AND(AP130&gt;0,AND(Z130&gt;15,Z130&lt;20),AND(R130&gt;5000,R130&lt;15000)),"Moderate Risk",IF(AND(AP130&gt;0,Z130&gt;20,R130&gt;15000),"Low Risk"))))</f>
        <v>0</v>
      </c>
      <c r="AR130" s="2" t="str">
        <f>IF(Table1[[#This Row],[3-Year Return]]&lt;0,"Negative","Positive")</f>
        <v>Positive</v>
      </c>
    </row>
    <row r="131" spans="1:44" ht="24" customHeight="1" x14ac:dyDescent="0.3">
      <c r="A131" s="19" t="s">
        <v>512</v>
      </c>
      <c r="B131" s="2">
        <v>500335</v>
      </c>
      <c r="C131" s="1" t="s">
        <v>513</v>
      </c>
      <c r="D131" s="1" t="s">
        <v>514</v>
      </c>
      <c r="E131" s="1" t="s">
        <v>118</v>
      </c>
      <c r="F131" s="1" t="s">
        <v>119</v>
      </c>
      <c r="G131" s="3">
        <v>44809</v>
      </c>
      <c r="H131" s="4">
        <v>1005.05</v>
      </c>
      <c r="I131" s="2">
        <v>3.74</v>
      </c>
      <c r="J131" s="2">
        <v>823</v>
      </c>
      <c r="K131" s="4">
        <v>1650</v>
      </c>
      <c r="L131" s="2">
        <v>372.2</v>
      </c>
      <c r="M131" s="4">
        <v>1650</v>
      </c>
      <c r="N131" s="2">
        <v>372.2</v>
      </c>
      <c r="O131" s="4">
        <v>1650</v>
      </c>
      <c r="P131" s="2">
        <v>10.050000000000001</v>
      </c>
      <c r="Q131" s="4">
        <v>1650</v>
      </c>
      <c r="R131" s="4">
        <v>7739.42</v>
      </c>
      <c r="S131" s="4">
        <v>10863.28</v>
      </c>
      <c r="T131" s="2">
        <v>2.19</v>
      </c>
      <c r="U131" s="2">
        <v>2.88</v>
      </c>
      <c r="V131" s="2">
        <v>8.9499999999999993</v>
      </c>
      <c r="W131" s="2">
        <v>-25.54</v>
      </c>
      <c r="X131" s="2">
        <v>23.53</v>
      </c>
      <c r="Y131" s="2">
        <v>0.73</v>
      </c>
      <c r="Z131" s="2">
        <v>17.260000000000002</v>
      </c>
      <c r="AA131" s="2">
        <v>24.47</v>
      </c>
      <c r="AB131" s="2">
        <v>15.56</v>
      </c>
      <c r="AC131" s="2">
        <v>1.28</v>
      </c>
      <c r="AD131" s="2">
        <v>1.35</v>
      </c>
      <c r="AE131" s="2">
        <v>7.36</v>
      </c>
      <c r="AF131" s="2">
        <v>1.79</v>
      </c>
      <c r="AG131" s="2">
        <v>1</v>
      </c>
      <c r="AH131" s="2">
        <v>9.6199999999999992</v>
      </c>
      <c r="AI131" s="2">
        <v>0.98</v>
      </c>
      <c r="AJ131" s="2">
        <v>5.83</v>
      </c>
      <c r="AK131" s="2">
        <v>41.43</v>
      </c>
      <c r="AL131" s="2">
        <v>793.55</v>
      </c>
      <c r="AM131" s="2">
        <v>172.5</v>
      </c>
      <c r="AN131" s="2">
        <v>23.02</v>
      </c>
      <c r="AO131" s="2">
        <v>10</v>
      </c>
      <c r="AP131" s="20">
        <v>0.39</v>
      </c>
      <c r="AQ131" s="2" t="str">
        <f t="shared" si="2"/>
        <v>Moderate Risk</v>
      </c>
      <c r="AR131" s="2" t="str">
        <f>IF(Table1[[#This Row],[3-Year Return]]&lt;0,"Negative","Positive")</f>
        <v>Positive</v>
      </c>
    </row>
    <row r="132" spans="1:44" ht="24" customHeight="1" x14ac:dyDescent="0.3">
      <c r="A132" s="19" t="s">
        <v>515</v>
      </c>
      <c r="B132" s="2">
        <v>500067</v>
      </c>
      <c r="C132" s="1" t="s">
        <v>516</v>
      </c>
      <c r="D132" s="1" t="s">
        <v>517</v>
      </c>
      <c r="E132" s="1" t="s">
        <v>160</v>
      </c>
      <c r="F132" s="1" t="s">
        <v>518</v>
      </c>
      <c r="G132" s="3">
        <v>44809</v>
      </c>
      <c r="H132" s="4">
        <v>1111.4000000000001</v>
      </c>
      <c r="I132" s="2">
        <v>1.8</v>
      </c>
      <c r="J132" s="2">
        <v>787.95</v>
      </c>
      <c r="K132" s="4">
        <v>1225</v>
      </c>
      <c r="L132" s="2">
        <v>408.9</v>
      </c>
      <c r="M132" s="4">
        <v>1225</v>
      </c>
      <c r="N132" s="2">
        <v>408.9</v>
      </c>
      <c r="O132" s="4">
        <v>1225</v>
      </c>
      <c r="P132" s="2">
        <v>3.74</v>
      </c>
      <c r="Q132" s="4">
        <v>1225</v>
      </c>
      <c r="R132" s="4">
        <v>10704.33</v>
      </c>
      <c r="S132" s="4">
        <v>10581.58</v>
      </c>
      <c r="T132" s="2">
        <v>2.3199999999999998</v>
      </c>
      <c r="U132" s="2">
        <v>10</v>
      </c>
      <c r="V132" s="2">
        <v>10.85</v>
      </c>
      <c r="W132" s="2">
        <v>41.48</v>
      </c>
      <c r="X132" s="2">
        <v>16.27</v>
      </c>
      <c r="Y132" s="2">
        <v>7.89</v>
      </c>
      <c r="Z132" s="2">
        <v>20.52</v>
      </c>
      <c r="AA132" s="2">
        <v>46.67</v>
      </c>
      <c r="AB132" s="2">
        <v>52.58</v>
      </c>
      <c r="AC132" s="2">
        <v>9.7899999999999991</v>
      </c>
      <c r="AD132" s="2">
        <v>8.8000000000000007</v>
      </c>
      <c r="AE132" s="2">
        <v>3.86</v>
      </c>
      <c r="AF132" s="2">
        <v>5.09</v>
      </c>
      <c r="AG132" s="2">
        <v>0.9</v>
      </c>
      <c r="AH132" s="2">
        <v>22.72</v>
      </c>
      <c r="AI132" s="2">
        <v>1.54</v>
      </c>
      <c r="AJ132" s="2">
        <v>116.6</v>
      </c>
      <c r="AK132" s="2">
        <v>23.8</v>
      </c>
      <c r="AL132" s="2">
        <v>113.42</v>
      </c>
      <c r="AM132" s="2">
        <v>9.5299999999999994</v>
      </c>
      <c r="AN132" s="2">
        <v>-20.48</v>
      </c>
      <c r="AO132" s="2">
        <v>10</v>
      </c>
      <c r="AP132" s="20">
        <v>0.09</v>
      </c>
      <c r="AQ132" s="2" t="b">
        <f t="shared" si="2"/>
        <v>0</v>
      </c>
      <c r="AR132" s="2" t="str">
        <f>IF(Table1[[#This Row],[3-Year Return]]&lt;0,"Negative","Positive")</f>
        <v>Positive</v>
      </c>
    </row>
    <row r="133" spans="1:44" ht="24" customHeight="1" x14ac:dyDescent="0.3">
      <c r="A133" s="19" t="s">
        <v>519</v>
      </c>
      <c r="B133" s="2">
        <v>509488</v>
      </c>
      <c r="C133" s="1" t="s">
        <v>520</v>
      </c>
      <c r="D133" s="1" t="s">
        <v>521</v>
      </c>
      <c r="E133" s="1" t="s">
        <v>113</v>
      </c>
      <c r="F133" s="1" t="s">
        <v>209</v>
      </c>
      <c r="G133" s="3">
        <v>44809</v>
      </c>
      <c r="H133" s="2">
        <v>408.45</v>
      </c>
      <c r="I133" s="2">
        <v>0.53</v>
      </c>
      <c r="J133" s="2">
        <v>350</v>
      </c>
      <c r="K133" s="2">
        <v>661</v>
      </c>
      <c r="L133" s="2">
        <v>103</v>
      </c>
      <c r="M133" s="2">
        <v>815.9</v>
      </c>
      <c r="N133" s="2">
        <v>103</v>
      </c>
      <c r="O133" s="4">
        <v>1127</v>
      </c>
      <c r="P133" s="2">
        <v>2.96</v>
      </c>
      <c r="Q133" s="4">
        <v>1127</v>
      </c>
      <c r="R133" s="4">
        <v>7980.12</v>
      </c>
      <c r="S133" s="4">
        <v>6576.74</v>
      </c>
      <c r="T133" s="2">
        <v>0.62</v>
      </c>
      <c r="U133" s="2">
        <v>-7.74</v>
      </c>
      <c r="V133" s="2">
        <v>-9.8000000000000007</v>
      </c>
      <c r="W133" s="2">
        <v>-36.25</v>
      </c>
      <c r="X133" s="2">
        <v>15.23</v>
      </c>
      <c r="Y133" s="2">
        <v>9.4499999999999993</v>
      </c>
      <c r="Z133" s="2">
        <v>17.98</v>
      </c>
      <c r="AA133" s="2">
        <v>21.03</v>
      </c>
      <c r="AB133" s="2">
        <v>16.75</v>
      </c>
      <c r="AC133" s="2">
        <v>1.6</v>
      </c>
      <c r="AD133" s="2">
        <v>1.87</v>
      </c>
      <c r="AE133" s="2">
        <v>12.11</v>
      </c>
      <c r="AF133" s="2">
        <v>0.43</v>
      </c>
      <c r="AG133" s="2">
        <v>2.4500000000000002</v>
      </c>
      <c r="AH133" s="2">
        <v>10.8</v>
      </c>
      <c r="AI133" s="2">
        <v>2.4300000000000002</v>
      </c>
      <c r="AJ133" s="2">
        <v>-16.32</v>
      </c>
      <c r="AK133" s="2">
        <v>19.399999999999999</v>
      </c>
      <c r="AL133" s="2">
        <v>254.42</v>
      </c>
      <c r="AM133" s="2">
        <v>-25.03</v>
      </c>
      <c r="AN133" s="2">
        <v>-11.36</v>
      </c>
      <c r="AO133" s="2">
        <v>10</v>
      </c>
      <c r="AP133" s="20">
        <v>0.38</v>
      </c>
      <c r="AQ133" s="2" t="str">
        <f t="shared" si="2"/>
        <v>Moderate Risk</v>
      </c>
      <c r="AR133" s="2" t="str">
        <f>IF(Table1[[#This Row],[3-Year Return]]&lt;0,"Negative","Positive")</f>
        <v>Positive</v>
      </c>
    </row>
    <row r="134" spans="1:44" ht="24" customHeight="1" x14ac:dyDescent="0.3">
      <c r="A134" s="19" t="s">
        <v>522</v>
      </c>
      <c r="B134" s="2">
        <v>500300</v>
      </c>
      <c r="C134" s="1" t="s">
        <v>523</v>
      </c>
      <c r="D134" s="1" t="s">
        <v>524</v>
      </c>
      <c r="E134" s="1" t="s">
        <v>118</v>
      </c>
      <c r="F134" s="1" t="s">
        <v>119</v>
      </c>
      <c r="G134" s="3">
        <v>44809</v>
      </c>
      <c r="H134" s="4">
        <v>1710.75</v>
      </c>
      <c r="I134" s="2">
        <v>1.35</v>
      </c>
      <c r="J134" s="4">
        <v>1276.5999999999999</v>
      </c>
      <c r="K134" s="4">
        <v>1939</v>
      </c>
      <c r="L134" s="2">
        <v>380</v>
      </c>
      <c r="M134" s="4">
        <v>1939</v>
      </c>
      <c r="N134" s="2">
        <v>380</v>
      </c>
      <c r="O134" s="4">
        <v>1939</v>
      </c>
      <c r="P134" s="2">
        <v>32.200000000000003</v>
      </c>
      <c r="Q134" s="4">
        <v>1939</v>
      </c>
      <c r="R134" s="4">
        <v>112621.31</v>
      </c>
      <c r="S134" s="4">
        <v>166266.53</v>
      </c>
      <c r="T134" s="2">
        <v>2.12</v>
      </c>
      <c r="U134" s="2">
        <v>8.32</v>
      </c>
      <c r="V134" s="2">
        <v>27.72</v>
      </c>
      <c r="W134" s="2">
        <v>13.26</v>
      </c>
      <c r="X134" s="2">
        <v>35.08</v>
      </c>
      <c r="Y134" s="2">
        <v>7.89</v>
      </c>
      <c r="Z134" s="2">
        <v>11.18</v>
      </c>
      <c r="AA134" s="2">
        <v>14.37</v>
      </c>
      <c r="AB134" s="2">
        <v>21.82</v>
      </c>
      <c r="AC134" s="2">
        <v>1.44</v>
      </c>
      <c r="AD134" s="2">
        <v>1.1299999999999999</v>
      </c>
      <c r="AE134" s="2">
        <v>10.88</v>
      </c>
      <c r="AF134" s="2">
        <v>0.67</v>
      </c>
      <c r="AG134" s="2">
        <v>0.57999999999999996</v>
      </c>
      <c r="AH134" s="2">
        <v>7.63</v>
      </c>
      <c r="AI134" s="2">
        <v>1.08</v>
      </c>
      <c r="AJ134" s="2">
        <v>16</v>
      </c>
      <c r="AK134" s="2">
        <v>118.73</v>
      </c>
      <c r="AL134" s="4">
        <v>1186.3900000000001</v>
      </c>
      <c r="AM134" s="2">
        <v>106.91</v>
      </c>
      <c r="AN134" s="2">
        <v>-83.87</v>
      </c>
      <c r="AO134" s="2">
        <v>10</v>
      </c>
      <c r="AP134" s="20">
        <v>0.12</v>
      </c>
      <c r="AQ134" s="2" t="b">
        <f t="shared" si="2"/>
        <v>0</v>
      </c>
      <c r="AR134" s="2" t="str">
        <f>IF(Table1[[#This Row],[3-Year Return]]&lt;0,"Negative","Positive")</f>
        <v>Positive</v>
      </c>
    </row>
    <row r="135" spans="1:44" ht="24" customHeight="1" x14ac:dyDescent="0.3">
      <c r="A135" s="19" t="s">
        <v>525</v>
      </c>
      <c r="B135" s="2">
        <v>500670</v>
      </c>
      <c r="C135" s="1" t="s">
        <v>526</v>
      </c>
      <c r="D135" s="1" t="s">
        <v>527</v>
      </c>
      <c r="E135" s="1" t="s">
        <v>79</v>
      </c>
      <c r="F135" s="1" t="s">
        <v>528</v>
      </c>
      <c r="G135" s="3">
        <v>44809</v>
      </c>
      <c r="H135" s="2">
        <v>742.85</v>
      </c>
      <c r="I135" s="2">
        <v>0.35</v>
      </c>
      <c r="J135" s="2">
        <v>327.45</v>
      </c>
      <c r="K135" s="2">
        <v>912</v>
      </c>
      <c r="L135" s="2">
        <v>95.55</v>
      </c>
      <c r="M135" s="2">
        <v>912</v>
      </c>
      <c r="N135" s="2">
        <v>95.55</v>
      </c>
      <c r="O135" s="2">
        <v>912</v>
      </c>
      <c r="P135" s="2">
        <v>18.100000000000001</v>
      </c>
      <c r="Q135" s="2">
        <v>912</v>
      </c>
      <c r="R135" s="4">
        <v>11545.28</v>
      </c>
      <c r="S135" s="4">
        <v>10250.42</v>
      </c>
      <c r="T135" s="2">
        <v>-0.48</v>
      </c>
      <c r="U135" s="2">
        <v>-3.46</v>
      </c>
      <c r="V135" s="2">
        <v>12.32</v>
      </c>
      <c r="W135" s="2">
        <v>121.15</v>
      </c>
      <c r="X135" s="2">
        <v>61.9</v>
      </c>
      <c r="Y135" s="2">
        <v>19.149999999999999</v>
      </c>
      <c r="Z135" s="2">
        <v>25.34</v>
      </c>
      <c r="AA135" s="2">
        <v>5.66</v>
      </c>
      <c r="AB135" s="2">
        <v>6.57</v>
      </c>
      <c r="AC135" s="2">
        <v>1.35</v>
      </c>
      <c r="AD135" s="2">
        <v>0.96</v>
      </c>
      <c r="AE135" s="2">
        <v>28.55</v>
      </c>
      <c r="AF135" s="2">
        <v>0.21</v>
      </c>
      <c r="AG135" s="2">
        <v>1.35</v>
      </c>
      <c r="AH135" s="2">
        <v>3.42</v>
      </c>
      <c r="AI135" s="2">
        <v>1.1599999999999999</v>
      </c>
      <c r="AJ135" s="2">
        <v>5.87</v>
      </c>
      <c r="AK135" s="2">
        <v>131.26</v>
      </c>
      <c r="AL135" s="2">
        <v>550.70000000000005</v>
      </c>
      <c r="AM135" s="2">
        <v>126.54</v>
      </c>
      <c r="AN135" s="2">
        <v>126.57</v>
      </c>
      <c r="AO135" s="2">
        <v>10</v>
      </c>
      <c r="AP135" s="20">
        <v>0.19</v>
      </c>
      <c r="AQ135" s="2" t="b">
        <f t="shared" si="2"/>
        <v>0</v>
      </c>
      <c r="AR135" s="2" t="str">
        <f>IF(Table1[[#This Row],[3-Year Return]]&lt;0,"Negative","Positive")</f>
        <v>Positive</v>
      </c>
    </row>
    <row r="136" spans="1:44" ht="24" customHeight="1" x14ac:dyDescent="0.3">
      <c r="A136" s="19" t="s">
        <v>529</v>
      </c>
      <c r="B136" s="2">
        <v>532892</v>
      </c>
      <c r="C136" s="1" t="s">
        <v>530</v>
      </c>
      <c r="D136" s="1" t="s">
        <v>531</v>
      </c>
      <c r="E136" s="1" t="s">
        <v>102</v>
      </c>
      <c r="F136" s="1" t="s">
        <v>130</v>
      </c>
      <c r="G136" s="3">
        <v>44809</v>
      </c>
      <c r="H136" s="2">
        <v>777.55</v>
      </c>
      <c r="I136" s="2">
        <v>0.95</v>
      </c>
      <c r="J136" s="2">
        <v>714</v>
      </c>
      <c r="K136" s="4">
        <v>1014.8</v>
      </c>
      <c r="L136" s="2">
        <v>426</v>
      </c>
      <c r="M136" s="4">
        <v>1188</v>
      </c>
      <c r="N136" s="2">
        <v>426</v>
      </c>
      <c r="O136" s="4">
        <v>1588.4</v>
      </c>
      <c r="P136" s="2">
        <v>43.6</v>
      </c>
      <c r="Q136" s="4">
        <v>1588.4</v>
      </c>
      <c r="R136" s="4">
        <v>11485.59</v>
      </c>
      <c r="S136" s="4">
        <v>12115.77</v>
      </c>
      <c r="T136" s="2">
        <v>0.86</v>
      </c>
      <c r="U136" s="2">
        <v>2.2200000000000002</v>
      </c>
      <c r="V136" s="2">
        <v>-1.33</v>
      </c>
      <c r="W136" s="2">
        <v>-4.0199999999999996</v>
      </c>
      <c r="X136" s="2">
        <v>10.61</v>
      </c>
      <c r="Y136" s="2">
        <v>-8.6</v>
      </c>
      <c r="Z136" s="2">
        <v>23.45</v>
      </c>
      <c r="AA136" s="2">
        <v>10.39</v>
      </c>
      <c r="AB136" s="2">
        <v>22.85</v>
      </c>
      <c r="AC136" s="2">
        <v>2.1</v>
      </c>
      <c r="AD136" s="2">
        <v>2.87</v>
      </c>
      <c r="AE136" s="2">
        <v>16.149999999999999</v>
      </c>
      <c r="AF136" s="2">
        <v>0.46</v>
      </c>
      <c r="AG136" s="2">
        <v>1.29</v>
      </c>
      <c r="AH136" s="2">
        <v>6.22</v>
      </c>
      <c r="AI136" s="2">
        <v>2.8</v>
      </c>
      <c r="AJ136" s="2">
        <v>11.36</v>
      </c>
      <c r="AK136" s="2">
        <v>74.89</v>
      </c>
      <c r="AL136" s="2">
        <v>370.83</v>
      </c>
      <c r="AM136" s="2">
        <v>67.78</v>
      </c>
      <c r="AN136" s="2">
        <v>89.55</v>
      </c>
      <c r="AO136" s="2">
        <v>10</v>
      </c>
      <c r="AP136" s="20">
        <v>0.23</v>
      </c>
      <c r="AQ136" s="2" t="b">
        <f t="shared" si="2"/>
        <v>0</v>
      </c>
      <c r="AR136" s="2" t="str">
        <f>IF(Table1[[#This Row],[3-Year Return]]&lt;0,"Negative","Positive")</f>
        <v>Positive</v>
      </c>
    </row>
    <row r="137" spans="1:44" ht="24" customHeight="1" x14ac:dyDescent="0.3">
      <c r="A137" s="19" t="s">
        <v>532</v>
      </c>
      <c r="B137" s="2">
        <v>500331</v>
      </c>
      <c r="C137" s="1" t="s">
        <v>533</v>
      </c>
      <c r="D137" s="1" t="s">
        <v>534</v>
      </c>
      <c r="E137" s="1" t="s">
        <v>79</v>
      </c>
      <c r="F137" s="1" t="s">
        <v>535</v>
      </c>
      <c r="G137" s="3">
        <v>44809</v>
      </c>
      <c r="H137" s="4">
        <v>2832.75</v>
      </c>
      <c r="I137" s="2">
        <v>-1.18</v>
      </c>
      <c r="J137" s="4">
        <v>1988.55</v>
      </c>
      <c r="K137" s="4">
        <v>2895</v>
      </c>
      <c r="L137" s="4">
        <v>1185.55</v>
      </c>
      <c r="M137" s="4">
        <v>2895</v>
      </c>
      <c r="N137" s="2">
        <v>748.75</v>
      </c>
      <c r="O137" s="4">
        <v>2895</v>
      </c>
      <c r="P137" s="2">
        <v>7.08</v>
      </c>
      <c r="Q137" s="4">
        <v>2895</v>
      </c>
      <c r="R137" s="4">
        <v>143988.39000000001</v>
      </c>
      <c r="S137" s="4">
        <v>145457.46</v>
      </c>
      <c r="T137" s="2">
        <v>6.22</v>
      </c>
      <c r="U137" s="2">
        <v>10.91</v>
      </c>
      <c r="V137" s="2">
        <v>29.02</v>
      </c>
      <c r="W137" s="2">
        <v>21.71</v>
      </c>
      <c r="X137" s="2">
        <v>27.69</v>
      </c>
      <c r="Y137" s="2">
        <v>27.63</v>
      </c>
      <c r="Z137" s="2">
        <v>30.43</v>
      </c>
      <c r="AA137" s="2">
        <v>107.59</v>
      </c>
      <c r="AB137" s="2">
        <v>69.67</v>
      </c>
      <c r="AC137" s="2">
        <v>21.46</v>
      </c>
      <c r="AD137" s="2">
        <v>16.25</v>
      </c>
      <c r="AE137" s="2">
        <v>1.3</v>
      </c>
      <c r="AF137" s="2">
        <v>10.33</v>
      </c>
      <c r="AG137" s="2">
        <v>0.35</v>
      </c>
      <c r="AH137" s="2">
        <v>70.27</v>
      </c>
      <c r="AI137" s="2">
        <v>12.99</v>
      </c>
      <c r="AJ137" s="2">
        <v>150.71</v>
      </c>
      <c r="AK137" s="2">
        <v>26.38</v>
      </c>
      <c r="AL137" s="2">
        <v>132.30000000000001</v>
      </c>
      <c r="AM137" s="2">
        <v>18.8</v>
      </c>
      <c r="AN137" s="2">
        <v>10.81</v>
      </c>
      <c r="AO137" s="2">
        <v>10</v>
      </c>
      <c r="AP137" s="20">
        <v>0.02</v>
      </c>
      <c r="AQ137" s="2" t="str">
        <f t="shared" si="2"/>
        <v>Low Risk</v>
      </c>
      <c r="AR137" s="2" t="str">
        <f>IF(Table1[[#This Row],[3-Year Return]]&lt;0,"Negative","Positive")</f>
        <v>Positive</v>
      </c>
    </row>
    <row r="138" spans="1:44" ht="24" customHeight="1" x14ac:dyDescent="0.3">
      <c r="A138" s="19" t="s">
        <v>536</v>
      </c>
      <c r="B138" s="2">
        <v>524715</v>
      </c>
      <c r="C138" s="1" t="s">
        <v>537</v>
      </c>
      <c r="D138" s="1" t="s">
        <v>538</v>
      </c>
      <c r="E138" s="1" t="s">
        <v>47</v>
      </c>
      <c r="F138" s="1" t="s">
        <v>48</v>
      </c>
      <c r="G138" s="3">
        <v>44809</v>
      </c>
      <c r="H138" s="2">
        <v>884.6</v>
      </c>
      <c r="I138" s="2">
        <v>1.73</v>
      </c>
      <c r="J138" s="2">
        <v>733.7</v>
      </c>
      <c r="K138" s="2">
        <v>967.05</v>
      </c>
      <c r="L138" s="2">
        <v>312</v>
      </c>
      <c r="M138" s="2">
        <v>967.05</v>
      </c>
      <c r="N138" s="2">
        <v>312</v>
      </c>
      <c r="O138" s="2">
        <v>967.05</v>
      </c>
      <c r="P138" s="2">
        <v>7.13</v>
      </c>
      <c r="Q138" s="4">
        <v>1200.8</v>
      </c>
      <c r="R138" s="4">
        <v>212245.17</v>
      </c>
      <c r="S138" s="4">
        <v>196837.59</v>
      </c>
      <c r="T138" s="2">
        <v>0.51</v>
      </c>
      <c r="U138" s="2">
        <v>-3.69</v>
      </c>
      <c r="V138" s="2">
        <v>2.25</v>
      </c>
      <c r="W138" s="2">
        <v>12.06</v>
      </c>
      <c r="X138" s="2">
        <v>27.53</v>
      </c>
      <c r="Y138" s="2">
        <v>12.06</v>
      </c>
      <c r="Z138" s="2">
        <v>10.33</v>
      </c>
      <c r="AA138" s="2">
        <v>54.59</v>
      </c>
      <c r="AB138" s="2">
        <v>39.54</v>
      </c>
      <c r="AC138" s="2">
        <v>4.24</v>
      </c>
      <c r="AD138" s="2">
        <v>3.22</v>
      </c>
      <c r="AE138" s="2">
        <v>5.03</v>
      </c>
      <c r="AF138" s="2">
        <v>-11.32</v>
      </c>
      <c r="AG138" s="2">
        <v>1.1299999999999999</v>
      </c>
      <c r="AH138" s="2">
        <v>17.52</v>
      </c>
      <c r="AI138" s="2">
        <v>5.39</v>
      </c>
      <c r="AJ138" s="2">
        <v>23.62</v>
      </c>
      <c r="AK138" s="2">
        <v>16.21</v>
      </c>
      <c r="AL138" s="2">
        <v>208.84</v>
      </c>
      <c r="AM138" s="2">
        <v>37.450000000000003</v>
      </c>
      <c r="AN138" s="2">
        <v>23.4</v>
      </c>
      <c r="AO138" s="2">
        <v>10</v>
      </c>
      <c r="AP138" s="20">
        <v>0.09</v>
      </c>
      <c r="AQ138" s="2" t="b">
        <f t="shared" si="2"/>
        <v>0</v>
      </c>
      <c r="AR138" s="2" t="str">
        <f>IF(Table1[[#This Row],[3-Year Return]]&lt;0,"Negative","Positive")</f>
        <v>Positive</v>
      </c>
    </row>
    <row r="139" spans="1:44" ht="24" customHeight="1" x14ac:dyDescent="0.3">
      <c r="A139" s="19" t="s">
        <v>539</v>
      </c>
      <c r="B139" s="2">
        <v>512070</v>
      </c>
      <c r="C139" s="1" t="s">
        <v>540</v>
      </c>
      <c r="D139" s="1" t="s">
        <v>541</v>
      </c>
      <c r="E139" s="1" t="s">
        <v>79</v>
      </c>
      <c r="F139" s="1" t="s">
        <v>542</v>
      </c>
      <c r="G139" s="3">
        <v>44809</v>
      </c>
      <c r="H139" s="2">
        <v>746.85</v>
      </c>
      <c r="I139" s="2">
        <v>0.14000000000000001</v>
      </c>
      <c r="J139" s="2">
        <v>607.5</v>
      </c>
      <c r="K139" s="2">
        <v>848</v>
      </c>
      <c r="L139" s="2">
        <v>240.15</v>
      </c>
      <c r="M139" s="2">
        <v>864.75</v>
      </c>
      <c r="N139" s="2">
        <v>240.15</v>
      </c>
      <c r="O139" s="2">
        <v>864.75</v>
      </c>
      <c r="P139" s="2">
        <v>1.08</v>
      </c>
      <c r="Q139" s="2">
        <v>864.75</v>
      </c>
      <c r="R139" s="4">
        <v>56059.13</v>
      </c>
      <c r="S139" s="4">
        <v>74897.58</v>
      </c>
      <c r="T139" s="2">
        <v>-1.73</v>
      </c>
      <c r="U139" s="2">
        <v>2.06</v>
      </c>
      <c r="V139" s="2">
        <v>-2.96</v>
      </c>
      <c r="W139" s="2">
        <v>-0.79</v>
      </c>
      <c r="X139" s="2">
        <v>10</v>
      </c>
      <c r="Y139" s="2">
        <v>6.52</v>
      </c>
      <c r="Z139" s="2">
        <v>25.04</v>
      </c>
      <c r="AA139" s="2">
        <v>14.66</v>
      </c>
      <c r="AB139" s="2">
        <v>18.89</v>
      </c>
      <c r="AC139" s="2">
        <v>2.6</v>
      </c>
      <c r="AD139" s="2">
        <v>2.95</v>
      </c>
      <c r="AE139" s="2">
        <v>10.83</v>
      </c>
      <c r="AF139" s="2">
        <v>0.76</v>
      </c>
      <c r="AG139" s="2">
        <v>1.34</v>
      </c>
      <c r="AH139" s="2">
        <v>7.34</v>
      </c>
      <c r="AI139" s="2">
        <v>1.1499999999999999</v>
      </c>
      <c r="AJ139" s="2">
        <v>8.6300000000000008</v>
      </c>
      <c r="AK139" s="2">
        <v>50.97</v>
      </c>
      <c r="AL139" s="2">
        <v>286.92</v>
      </c>
      <c r="AM139" s="2">
        <v>84.92</v>
      </c>
      <c r="AN139" s="2">
        <v>28.85</v>
      </c>
      <c r="AO139" s="2">
        <v>10</v>
      </c>
      <c r="AP139" s="20">
        <v>0.12</v>
      </c>
      <c r="AQ139" s="2" t="str">
        <f t="shared" si="2"/>
        <v>Low Risk</v>
      </c>
      <c r="AR139" s="2" t="str">
        <f>IF(Table1[[#This Row],[3-Year Return]]&lt;0,"Negative","Positive")</f>
        <v>Positive</v>
      </c>
    </row>
    <row r="140" spans="1:44" ht="24" customHeight="1" x14ac:dyDescent="0.3">
      <c r="A140" s="19" t="s">
        <v>543</v>
      </c>
      <c r="B140" s="2">
        <v>500620</v>
      </c>
      <c r="C140" s="1" t="s">
        <v>544</v>
      </c>
      <c r="D140" s="1" t="s">
        <v>545</v>
      </c>
      <c r="E140" s="1" t="s">
        <v>134</v>
      </c>
      <c r="F140" s="1" t="s">
        <v>546</v>
      </c>
      <c r="G140" s="3">
        <v>44809</v>
      </c>
      <c r="H140" s="2">
        <v>536.70000000000005</v>
      </c>
      <c r="I140" s="2">
        <v>-5.31</v>
      </c>
      <c r="J140" s="2">
        <v>265</v>
      </c>
      <c r="K140" s="2">
        <v>585</v>
      </c>
      <c r="L140" s="2">
        <v>162</v>
      </c>
      <c r="M140" s="2">
        <v>585</v>
      </c>
      <c r="N140" s="2">
        <v>162</v>
      </c>
      <c r="O140" s="2">
        <v>585</v>
      </c>
      <c r="P140" s="2">
        <v>13.6</v>
      </c>
      <c r="Q140" s="2">
        <v>625.79999999999995</v>
      </c>
      <c r="R140" s="4">
        <v>7662.31</v>
      </c>
      <c r="S140" s="4">
        <v>8714.59</v>
      </c>
      <c r="T140" s="2">
        <v>-2.58</v>
      </c>
      <c r="U140" s="2">
        <v>4.46</v>
      </c>
      <c r="V140" s="2">
        <v>31.32</v>
      </c>
      <c r="W140" s="2">
        <v>49.21</v>
      </c>
      <c r="X140" s="2">
        <v>30.29</v>
      </c>
      <c r="Y140" s="2">
        <v>6</v>
      </c>
      <c r="Z140" s="2">
        <v>8.1300000000000008</v>
      </c>
      <c r="AA140" s="2">
        <v>7.14</v>
      </c>
      <c r="AB140" s="2">
        <v>9.84</v>
      </c>
      <c r="AC140" s="2">
        <v>0.9</v>
      </c>
      <c r="AD140" s="2">
        <v>0.65</v>
      </c>
      <c r="AE140" s="2">
        <v>20.27</v>
      </c>
      <c r="AF140" s="2">
        <v>0.6</v>
      </c>
      <c r="AG140" s="2">
        <v>1.85</v>
      </c>
      <c r="AH140" s="2">
        <v>4.0999999999999996</v>
      </c>
      <c r="AI140" s="2">
        <v>1.87</v>
      </c>
      <c r="AJ140" s="2">
        <v>5.79</v>
      </c>
      <c r="AK140" s="2">
        <v>75.25</v>
      </c>
      <c r="AL140" s="2">
        <v>595.96</v>
      </c>
      <c r="AM140" s="2">
        <v>92.64</v>
      </c>
      <c r="AN140" s="2">
        <v>44.54</v>
      </c>
      <c r="AO140" s="2">
        <v>9.9</v>
      </c>
      <c r="AP140" s="20">
        <v>0.08</v>
      </c>
      <c r="AQ140" s="2" t="b">
        <f t="shared" si="2"/>
        <v>0</v>
      </c>
      <c r="AR140" s="2" t="str">
        <f>IF(Table1[[#This Row],[3-Year Return]]&lt;0,"Negative","Positive")</f>
        <v>Positive</v>
      </c>
    </row>
    <row r="141" spans="1:44" ht="24" customHeight="1" x14ac:dyDescent="0.3">
      <c r="A141" s="19" t="s">
        <v>547</v>
      </c>
      <c r="B141" s="2">
        <v>532331</v>
      </c>
      <c r="C141" s="1" t="s">
        <v>548</v>
      </c>
      <c r="D141" s="1" t="s">
        <v>549</v>
      </c>
      <c r="E141" s="1" t="s">
        <v>47</v>
      </c>
      <c r="F141" s="1" t="s">
        <v>48</v>
      </c>
      <c r="G141" s="3">
        <v>44809</v>
      </c>
      <c r="H141" s="4">
        <v>1346.3</v>
      </c>
      <c r="I141" s="2">
        <v>-0.57999999999999996</v>
      </c>
      <c r="J141" s="4">
        <v>1061.77</v>
      </c>
      <c r="K141" s="4">
        <v>1577.53</v>
      </c>
      <c r="L141" s="2">
        <v>602.27</v>
      </c>
      <c r="M141" s="4">
        <v>1623.33</v>
      </c>
      <c r="N141" s="2">
        <v>550</v>
      </c>
      <c r="O141" s="4">
        <v>1623.33</v>
      </c>
      <c r="P141" s="2">
        <v>1.82</v>
      </c>
      <c r="Q141" s="4">
        <v>1623.33</v>
      </c>
      <c r="R141" s="4">
        <v>17325.72</v>
      </c>
      <c r="S141" s="4">
        <v>16981.810000000001</v>
      </c>
      <c r="T141" s="2">
        <v>0.98</v>
      </c>
      <c r="U141" s="2">
        <v>5.29</v>
      </c>
      <c r="V141" s="2">
        <v>15.32</v>
      </c>
      <c r="W141" s="2">
        <v>-8.77</v>
      </c>
      <c r="X141" s="2">
        <v>24.7</v>
      </c>
      <c r="Y141" s="2">
        <v>11.07</v>
      </c>
      <c r="Z141" s="2">
        <v>33.909999999999997</v>
      </c>
      <c r="AA141" s="2">
        <v>24.28</v>
      </c>
      <c r="AB141" s="2">
        <v>24.28</v>
      </c>
      <c r="AC141" s="2">
        <v>5.03</v>
      </c>
      <c r="AD141" s="2">
        <v>4.78</v>
      </c>
      <c r="AE141" s="2">
        <v>6.1</v>
      </c>
      <c r="AF141" s="2">
        <v>2.98</v>
      </c>
      <c r="AG141" s="2">
        <v>0.47</v>
      </c>
      <c r="AH141" s="2">
        <v>16.22</v>
      </c>
      <c r="AI141" s="2">
        <v>4.8899999999999997</v>
      </c>
      <c r="AJ141" s="2">
        <v>30.83</v>
      </c>
      <c r="AK141" s="2">
        <v>55.69</v>
      </c>
      <c r="AL141" s="2">
        <v>269.04000000000002</v>
      </c>
      <c r="AM141" s="2">
        <v>65.81</v>
      </c>
      <c r="AN141" s="2">
        <v>57.23</v>
      </c>
      <c r="AO141" s="2">
        <v>9.5</v>
      </c>
      <c r="AP141" s="20">
        <v>0.15</v>
      </c>
      <c r="AQ141" s="2" t="str">
        <f t="shared" si="2"/>
        <v>Low Risk</v>
      </c>
      <c r="AR141" s="2" t="str">
        <f>IF(Table1[[#This Row],[3-Year Return]]&lt;0,"Negative","Positive")</f>
        <v>Positive</v>
      </c>
    </row>
    <row r="142" spans="1:44" ht="24" customHeight="1" x14ac:dyDescent="0.3">
      <c r="A142" s="19" t="s">
        <v>550</v>
      </c>
      <c r="B142" s="2">
        <v>540743</v>
      </c>
      <c r="C142" s="1" t="s">
        <v>551</v>
      </c>
      <c r="D142" s="1" t="s">
        <v>552</v>
      </c>
      <c r="E142" s="1" t="s">
        <v>57</v>
      </c>
      <c r="F142" s="1" t="s">
        <v>553</v>
      </c>
      <c r="G142" s="3">
        <v>44809</v>
      </c>
      <c r="H142" s="2">
        <v>522.1</v>
      </c>
      <c r="I142" s="2">
        <v>0.12</v>
      </c>
      <c r="J142" s="2">
        <v>441</v>
      </c>
      <c r="K142" s="2">
        <v>688.95</v>
      </c>
      <c r="L142" s="2">
        <v>265.05</v>
      </c>
      <c r="M142" s="2">
        <v>746.8</v>
      </c>
      <c r="N142" s="1"/>
      <c r="O142" s="1"/>
      <c r="P142" s="2">
        <v>265.05</v>
      </c>
      <c r="Q142" s="2">
        <v>746.8</v>
      </c>
      <c r="R142" s="4">
        <v>10018.290000000001</v>
      </c>
      <c r="S142" s="4">
        <v>11554.42</v>
      </c>
      <c r="T142" s="2">
        <v>0.45</v>
      </c>
      <c r="U142" s="2">
        <v>6.49</v>
      </c>
      <c r="V142" s="2">
        <v>-0.52</v>
      </c>
      <c r="W142" s="2">
        <v>-17.88</v>
      </c>
      <c r="X142" s="2">
        <v>5.0599999999999996</v>
      </c>
      <c r="Y142" s="1"/>
      <c r="Z142" s="1"/>
      <c r="AA142" s="2">
        <v>26.41</v>
      </c>
      <c r="AB142" s="2">
        <v>29.32</v>
      </c>
      <c r="AC142" s="2">
        <v>4.28</v>
      </c>
      <c r="AD142" s="2">
        <v>4.97</v>
      </c>
      <c r="AE142" s="2">
        <v>5.49</v>
      </c>
      <c r="AF142" s="2">
        <v>17.57</v>
      </c>
      <c r="AG142" s="2">
        <v>1.82</v>
      </c>
      <c r="AH142" s="2">
        <v>15.73</v>
      </c>
      <c r="AI142" s="2">
        <v>1.1399999999999999</v>
      </c>
      <c r="AJ142" s="2">
        <v>-83.45</v>
      </c>
      <c r="AK142" s="2">
        <v>19.739999999999998</v>
      </c>
      <c r="AL142" s="2">
        <v>121.69</v>
      </c>
      <c r="AM142" s="2">
        <v>-6.25</v>
      </c>
      <c r="AN142" s="2">
        <v>-22.76</v>
      </c>
      <c r="AO142" s="2">
        <v>9.5</v>
      </c>
      <c r="AP142" s="20">
        <v>0.24</v>
      </c>
      <c r="AQ142" s="2" t="b">
        <f t="shared" si="2"/>
        <v>0</v>
      </c>
      <c r="AR142" s="2" t="str">
        <f>IF(Table1[[#This Row],[3-Year Return]]&lt;0,"Negative","Positive")</f>
        <v>Positive</v>
      </c>
    </row>
    <row r="143" spans="1:44" ht="24" customHeight="1" x14ac:dyDescent="0.3">
      <c r="A143" s="19" t="s">
        <v>554</v>
      </c>
      <c r="B143" s="2">
        <v>531642</v>
      </c>
      <c r="C143" s="1" t="s">
        <v>555</v>
      </c>
      <c r="D143" s="1" t="s">
        <v>556</v>
      </c>
      <c r="E143" s="1" t="s">
        <v>57</v>
      </c>
      <c r="F143" s="1" t="s">
        <v>557</v>
      </c>
      <c r="G143" s="3">
        <v>44809</v>
      </c>
      <c r="H143" s="2">
        <v>520.85</v>
      </c>
      <c r="I143" s="2">
        <v>-0.52</v>
      </c>
      <c r="J143" s="2">
        <v>455.65</v>
      </c>
      <c r="K143" s="2">
        <v>607.70000000000005</v>
      </c>
      <c r="L143" s="2">
        <v>233.8</v>
      </c>
      <c r="M143" s="2">
        <v>607.70000000000005</v>
      </c>
      <c r="N143" s="2">
        <v>233.8</v>
      </c>
      <c r="O143" s="2">
        <v>607.70000000000005</v>
      </c>
      <c r="P143" s="2">
        <v>4.43</v>
      </c>
      <c r="Q143" s="2">
        <v>607.70000000000005</v>
      </c>
      <c r="R143" s="4">
        <v>67388.08</v>
      </c>
      <c r="S143" s="4">
        <v>66674.7</v>
      </c>
      <c r="T143" s="2">
        <v>1.02</v>
      </c>
      <c r="U143" s="2">
        <v>-2.0099999999999998</v>
      </c>
      <c r="V143" s="2">
        <v>1.44</v>
      </c>
      <c r="W143" s="2">
        <v>-7.12</v>
      </c>
      <c r="X143" s="2">
        <v>10.68</v>
      </c>
      <c r="Y143" s="2">
        <v>10.61</v>
      </c>
      <c r="Z143" s="2">
        <v>17.57</v>
      </c>
      <c r="AA143" s="2">
        <v>54.3</v>
      </c>
      <c r="AB143" s="2">
        <v>50.2</v>
      </c>
      <c r="AC143" s="2">
        <v>18.22</v>
      </c>
      <c r="AD143" s="2">
        <v>15.02</v>
      </c>
      <c r="AE143" s="2">
        <v>2.65</v>
      </c>
      <c r="AF143" s="2">
        <v>5.33</v>
      </c>
      <c r="AG143" s="2">
        <v>1.77</v>
      </c>
      <c r="AH143" s="2">
        <v>36.72</v>
      </c>
      <c r="AI143" s="2">
        <v>7.06</v>
      </c>
      <c r="AJ143" s="2">
        <v>66.33</v>
      </c>
      <c r="AK143" s="2">
        <v>9.6</v>
      </c>
      <c r="AL143" s="2">
        <v>28.6</v>
      </c>
      <c r="AM143" s="2">
        <v>7.88</v>
      </c>
      <c r="AN143" s="2">
        <v>7.13</v>
      </c>
      <c r="AO143" s="2">
        <v>9.25</v>
      </c>
      <c r="AP143" s="20">
        <v>0.14000000000000001</v>
      </c>
      <c r="AQ143" s="2" t="b">
        <f t="shared" si="2"/>
        <v>0</v>
      </c>
      <c r="AR143" s="2" t="str">
        <f>IF(Table1[[#This Row],[3-Year Return]]&lt;0,"Negative","Positive")</f>
        <v>Positive</v>
      </c>
    </row>
    <row r="144" spans="1:44" ht="24" customHeight="1" x14ac:dyDescent="0.3">
      <c r="A144" s="19" t="s">
        <v>558</v>
      </c>
      <c r="B144" s="2">
        <v>532683</v>
      </c>
      <c r="C144" s="1" t="s">
        <v>559</v>
      </c>
      <c r="D144" s="1" t="s">
        <v>560</v>
      </c>
      <c r="E144" s="1" t="s">
        <v>185</v>
      </c>
      <c r="F144" s="1" t="s">
        <v>561</v>
      </c>
      <c r="G144" s="3">
        <v>44809</v>
      </c>
      <c r="H144" s="4">
        <v>2585.75</v>
      </c>
      <c r="I144" s="2">
        <v>-0.42</v>
      </c>
      <c r="J144" s="4">
        <v>1517</v>
      </c>
      <c r="K144" s="4">
        <v>2687.35</v>
      </c>
      <c r="L144" s="4">
        <v>1102.2</v>
      </c>
      <c r="M144" s="4">
        <v>2687.35</v>
      </c>
      <c r="N144" s="4">
        <v>1102.2</v>
      </c>
      <c r="O144" s="4">
        <v>2687.35</v>
      </c>
      <c r="P144" s="2">
        <v>75.3</v>
      </c>
      <c r="Q144" s="4">
        <v>2687.35</v>
      </c>
      <c r="R144" s="4">
        <v>24400.68</v>
      </c>
      <c r="S144" s="4">
        <v>22918.43</v>
      </c>
      <c r="T144" s="2">
        <v>1.58</v>
      </c>
      <c r="U144" s="2">
        <v>5.84</v>
      </c>
      <c r="V144" s="2">
        <v>15.07</v>
      </c>
      <c r="W144" s="2">
        <v>23.3</v>
      </c>
      <c r="X144" s="2">
        <v>19.34</v>
      </c>
      <c r="Y144" s="2">
        <v>14.49</v>
      </c>
      <c r="Z144" s="2">
        <v>22.49</v>
      </c>
      <c r="AA144" s="2">
        <v>36.92</v>
      </c>
      <c r="AB144" s="2">
        <v>31.58</v>
      </c>
      <c r="AC144" s="2">
        <v>4.93</v>
      </c>
      <c r="AD144" s="2">
        <v>4.49</v>
      </c>
      <c r="AE144" s="2">
        <v>4.3</v>
      </c>
      <c r="AF144" s="2">
        <v>4.26</v>
      </c>
      <c r="AG144" s="2">
        <v>0.35</v>
      </c>
      <c r="AH144" s="2">
        <v>24.55</v>
      </c>
      <c r="AI144" s="2">
        <v>6.34</v>
      </c>
      <c r="AJ144" s="2">
        <v>-622.16</v>
      </c>
      <c r="AK144" s="2">
        <v>70.06</v>
      </c>
      <c r="AL144" s="2">
        <v>524.42999999999995</v>
      </c>
      <c r="AM144" s="2">
        <v>-4.16</v>
      </c>
      <c r="AN144" s="2">
        <v>-1.56</v>
      </c>
      <c r="AO144" s="2">
        <v>9</v>
      </c>
      <c r="AP144" s="20">
        <v>0.04</v>
      </c>
      <c r="AQ144" s="2" t="str">
        <f t="shared" si="2"/>
        <v>Low Risk</v>
      </c>
      <c r="AR144" s="2" t="str">
        <f>IF(Table1[[#This Row],[3-Year Return]]&lt;0,"Negative","Positive")</f>
        <v>Positive</v>
      </c>
    </row>
    <row r="145" spans="1:44" ht="24" customHeight="1" x14ac:dyDescent="0.3">
      <c r="A145" s="19" t="s">
        <v>562</v>
      </c>
      <c r="B145" s="2">
        <v>524804</v>
      </c>
      <c r="C145" s="1" t="s">
        <v>563</v>
      </c>
      <c r="D145" s="1" t="s">
        <v>564</v>
      </c>
      <c r="E145" s="1" t="s">
        <v>47</v>
      </c>
      <c r="F145" s="1" t="s">
        <v>48</v>
      </c>
      <c r="G145" s="3">
        <v>44809</v>
      </c>
      <c r="H145" s="2">
        <v>539.54999999999995</v>
      </c>
      <c r="I145" s="2">
        <v>0.87</v>
      </c>
      <c r="J145" s="2">
        <v>503.45</v>
      </c>
      <c r="K145" s="2">
        <v>767.45</v>
      </c>
      <c r="L145" s="2">
        <v>281.14999999999998</v>
      </c>
      <c r="M145" s="4">
        <v>1063.9000000000001</v>
      </c>
      <c r="N145" s="2">
        <v>281.14999999999998</v>
      </c>
      <c r="O145" s="4">
        <v>1063.9000000000001</v>
      </c>
      <c r="P145" s="2">
        <v>6.8</v>
      </c>
      <c r="Q145" s="4">
        <v>1063.9000000000001</v>
      </c>
      <c r="R145" s="4">
        <v>31614.32</v>
      </c>
      <c r="S145" s="4">
        <v>29128.19</v>
      </c>
      <c r="T145" s="2">
        <v>-1.87</v>
      </c>
      <c r="U145" s="2">
        <v>-5.52</v>
      </c>
      <c r="V145" s="2">
        <v>2.11</v>
      </c>
      <c r="W145" s="2">
        <v>-28.81</v>
      </c>
      <c r="X145" s="2">
        <v>-3.43</v>
      </c>
      <c r="Y145" s="2">
        <v>-6.34</v>
      </c>
      <c r="Z145" s="2">
        <v>24.7</v>
      </c>
      <c r="AA145" s="2">
        <v>13.2</v>
      </c>
      <c r="AB145" s="2">
        <v>14.16</v>
      </c>
      <c r="AC145" s="2">
        <v>1.26</v>
      </c>
      <c r="AD145" s="2">
        <v>2.66</v>
      </c>
      <c r="AE145" s="2">
        <v>11.86</v>
      </c>
      <c r="AF145" s="2">
        <v>7.81</v>
      </c>
      <c r="AG145" s="2">
        <v>1.67</v>
      </c>
      <c r="AH145" s="2">
        <v>6.67</v>
      </c>
      <c r="AI145" s="2">
        <v>1.33</v>
      </c>
      <c r="AJ145" s="2">
        <v>6.3</v>
      </c>
      <c r="AK145" s="2">
        <v>40.94</v>
      </c>
      <c r="AL145" s="2">
        <v>428.38</v>
      </c>
      <c r="AM145" s="2">
        <v>85.62</v>
      </c>
      <c r="AN145" s="2">
        <v>45.37</v>
      </c>
      <c r="AO145" s="2">
        <v>9</v>
      </c>
      <c r="AP145" s="20">
        <v>0.3</v>
      </c>
      <c r="AQ145" s="2" t="str">
        <f t="shared" si="2"/>
        <v>Low Risk</v>
      </c>
      <c r="AR145" s="2" t="str">
        <f>IF(Table1[[#This Row],[3-Year Return]]&lt;0,"Negative","Positive")</f>
        <v>Negative</v>
      </c>
    </row>
    <row r="146" spans="1:44" ht="24" customHeight="1" x14ac:dyDescent="0.3">
      <c r="A146" s="19" t="s">
        <v>565</v>
      </c>
      <c r="B146" s="2">
        <v>542216</v>
      </c>
      <c r="C146" s="1" t="s">
        <v>566</v>
      </c>
      <c r="D146" s="1" t="s">
        <v>567</v>
      </c>
      <c r="E146" s="1" t="s">
        <v>118</v>
      </c>
      <c r="F146" s="1" t="s">
        <v>119</v>
      </c>
      <c r="G146" s="3">
        <v>44809</v>
      </c>
      <c r="H146" s="4">
        <v>1550.6</v>
      </c>
      <c r="I146" s="2">
        <v>1.04</v>
      </c>
      <c r="J146" s="4">
        <v>1212.5</v>
      </c>
      <c r="K146" s="4">
        <v>2548.4</v>
      </c>
      <c r="L146" s="2">
        <v>402.7</v>
      </c>
      <c r="M146" s="4">
        <v>2548.4</v>
      </c>
      <c r="N146" s="1"/>
      <c r="O146" s="1"/>
      <c r="P146" s="2">
        <v>402.7</v>
      </c>
      <c r="Q146" s="4">
        <v>2548.4</v>
      </c>
      <c r="R146" s="4">
        <v>29043.58</v>
      </c>
      <c r="S146" s="4">
        <v>27347.69</v>
      </c>
      <c r="T146" s="2">
        <v>1.24</v>
      </c>
      <c r="U146" s="2">
        <v>-0.72</v>
      </c>
      <c r="V146" s="2">
        <v>23.77</v>
      </c>
      <c r="W146" s="2">
        <v>-30.45</v>
      </c>
      <c r="X146" s="2">
        <v>20.059999999999999</v>
      </c>
      <c r="Y146" s="1"/>
      <c r="Z146" s="1"/>
      <c r="AA146" s="2">
        <v>26.65</v>
      </c>
      <c r="AB146" s="2">
        <v>32.19</v>
      </c>
      <c r="AC146" s="2">
        <v>1.83</v>
      </c>
      <c r="AD146" s="2">
        <v>1.8</v>
      </c>
      <c r="AE146" s="2">
        <v>4.92</v>
      </c>
      <c r="AF146" s="2">
        <v>0.77</v>
      </c>
      <c r="AG146" s="2">
        <v>0.57999999999999996</v>
      </c>
      <c r="AH146" s="2">
        <v>11.15</v>
      </c>
      <c r="AI146" s="2">
        <v>2.42</v>
      </c>
      <c r="AJ146" s="2">
        <v>14.99</v>
      </c>
      <c r="AK146" s="2">
        <v>58.14</v>
      </c>
      <c r="AL146" s="2">
        <v>845.71</v>
      </c>
      <c r="AM146" s="2">
        <v>104.7</v>
      </c>
      <c r="AN146" s="2">
        <v>6.11</v>
      </c>
      <c r="AO146" s="2">
        <v>9</v>
      </c>
      <c r="AP146" s="20">
        <v>0.39</v>
      </c>
      <c r="AQ146" s="2" t="b">
        <f t="shared" si="2"/>
        <v>0</v>
      </c>
      <c r="AR146" s="2" t="str">
        <f>IF(Table1[[#This Row],[3-Year Return]]&lt;0,"Negative","Positive")</f>
        <v>Positive</v>
      </c>
    </row>
    <row r="147" spans="1:44" ht="24" customHeight="1" x14ac:dyDescent="0.3">
      <c r="A147" s="19" t="s">
        <v>568</v>
      </c>
      <c r="B147" s="2">
        <v>500645</v>
      </c>
      <c r="C147" s="1" t="s">
        <v>569</v>
      </c>
      <c r="D147" s="1" t="s">
        <v>570</v>
      </c>
      <c r="E147" s="1" t="s">
        <v>79</v>
      </c>
      <c r="F147" s="1" t="s">
        <v>535</v>
      </c>
      <c r="G147" s="3">
        <v>44809</v>
      </c>
      <c r="H147" s="2">
        <v>887.25</v>
      </c>
      <c r="I147" s="2">
        <v>3.05</v>
      </c>
      <c r="J147" s="2">
        <v>343.55</v>
      </c>
      <c r="K147" s="4">
        <v>1000</v>
      </c>
      <c r="L147" s="2">
        <v>55.27</v>
      </c>
      <c r="M147" s="4">
        <v>1000</v>
      </c>
      <c r="N147" s="2">
        <v>55.27</v>
      </c>
      <c r="O147" s="4">
        <v>1000</v>
      </c>
      <c r="P147" s="2">
        <v>11.73</v>
      </c>
      <c r="Q147" s="4">
        <v>1000</v>
      </c>
      <c r="R147" s="4">
        <v>11238.16</v>
      </c>
      <c r="S147" s="4">
        <v>12330.31</v>
      </c>
      <c r="T147" s="2">
        <v>-7</v>
      </c>
      <c r="U147" s="2">
        <v>5.68</v>
      </c>
      <c r="V147" s="2">
        <v>33.4</v>
      </c>
      <c r="W147" s="2">
        <v>110.57</v>
      </c>
      <c r="X147" s="2">
        <v>125.6</v>
      </c>
      <c r="Y147" s="2">
        <v>19.38</v>
      </c>
      <c r="Z147" s="2">
        <v>22.13</v>
      </c>
      <c r="AA147" s="2">
        <v>11.42</v>
      </c>
      <c r="AB147" s="2">
        <v>11.73</v>
      </c>
      <c r="AC147" s="2">
        <v>2.54</v>
      </c>
      <c r="AD147" s="2">
        <v>0.86</v>
      </c>
      <c r="AE147" s="2">
        <v>13.24</v>
      </c>
      <c r="AF147" s="2">
        <v>0.24</v>
      </c>
      <c r="AG147" s="2">
        <v>1.01</v>
      </c>
      <c r="AH147" s="2">
        <v>6.65</v>
      </c>
      <c r="AI147" s="2">
        <v>1.28</v>
      </c>
      <c r="AJ147" s="2">
        <v>9.2799999999999994</v>
      </c>
      <c r="AK147" s="2">
        <v>77.7</v>
      </c>
      <c r="AL147" s="2">
        <v>349.78</v>
      </c>
      <c r="AM147" s="2">
        <v>100.42</v>
      </c>
      <c r="AN147" s="2">
        <v>5.34</v>
      </c>
      <c r="AO147" s="2">
        <v>9</v>
      </c>
      <c r="AP147" s="20">
        <v>0.11</v>
      </c>
      <c r="AQ147" s="2" t="b">
        <f t="shared" si="2"/>
        <v>0</v>
      </c>
      <c r="AR147" s="2" t="str">
        <f>IF(Table1[[#This Row],[3-Year Return]]&lt;0,"Negative","Positive")</f>
        <v>Positive</v>
      </c>
    </row>
    <row r="148" spans="1:44" ht="24" customHeight="1" x14ac:dyDescent="0.3">
      <c r="A148" s="19" t="s">
        <v>571</v>
      </c>
      <c r="B148" s="2">
        <v>541557</v>
      </c>
      <c r="C148" s="1" t="s">
        <v>572</v>
      </c>
      <c r="D148" s="1" t="s">
        <v>573</v>
      </c>
      <c r="E148" s="1" t="s">
        <v>79</v>
      </c>
      <c r="F148" s="1" t="s">
        <v>335</v>
      </c>
      <c r="G148" s="3">
        <v>44809</v>
      </c>
      <c r="H148" s="4">
        <v>6122.05</v>
      </c>
      <c r="I148" s="2">
        <v>-0.37</v>
      </c>
      <c r="J148" s="4">
        <v>2962.15</v>
      </c>
      <c r="K148" s="4">
        <v>6909.35</v>
      </c>
      <c r="L148" s="4">
        <v>1425</v>
      </c>
      <c r="M148" s="4">
        <v>6909.35</v>
      </c>
      <c r="N148" s="1"/>
      <c r="O148" s="1"/>
      <c r="P148" s="2">
        <v>735</v>
      </c>
      <c r="Q148" s="4">
        <v>6909.35</v>
      </c>
      <c r="R148" s="4">
        <v>18764.98</v>
      </c>
      <c r="S148" s="4">
        <v>18666.22</v>
      </c>
      <c r="T148" s="2">
        <v>-1.56</v>
      </c>
      <c r="U148" s="2">
        <v>8</v>
      </c>
      <c r="V148" s="2">
        <v>21.76</v>
      </c>
      <c r="W148" s="2">
        <v>100</v>
      </c>
      <c r="X148" s="2">
        <v>63.04</v>
      </c>
      <c r="Y148" s="1"/>
      <c r="Z148" s="1"/>
      <c r="AA148" s="2">
        <v>48.93</v>
      </c>
      <c r="AB148" s="2">
        <v>58.69</v>
      </c>
      <c r="AC148" s="2">
        <v>16.77</v>
      </c>
      <c r="AD148" s="2">
        <v>12.08</v>
      </c>
      <c r="AE148" s="2">
        <v>3.08</v>
      </c>
      <c r="AF148" s="2">
        <v>1.18</v>
      </c>
      <c r="AG148" s="2">
        <v>0.15</v>
      </c>
      <c r="AH148" s="2">
        <v>32.700000000000003</v>
      </c>
      <c r="AI148" s="2">
        <v>8.2799999999999994</v>
      </c>
      <c r="AJ148" s="2">
        <v>280.18</v>
      </c>
      <c r="AK148" s="2">
        <v>125.08</v>
      </c>
      <c r="AL148" s="2">
        <v>365.05</v>
      </c>
      <c r="AM148" s="2">
        <v>21.84</v>
      </c>
      <c r="AN148" s="2">
        <v>7.53</v>
      </c>
      <c r="AO148" s="2">
        <v>9</v>
      </c>
      <c r="AP148" s="20">
        <v>0.11</v>
      </c>
      <c r="AQ148" s="2" t="b">
        <f t="shared" si="2"/>
        <v>0</v>
      </c>
      <c r="AR148" s="2" t="str">
        <f>IF(Table1[[#This Row],[3-Year Return]]&lt;0,"Negative","Positive")</f>
        <v>Positive</v>
      </c>
    </row>
    <row r="149" spans="1:44" ht="24" customHeight="1" x14ac:dyDescent="0.3">
      <c r="A149" s="19" t="s">
        <v>574</v>
      </c>
      <c r="B149" s="2">
        <v>532155</v>
      </c>
      <c r="C149" s="1" t="s">
        <v>575</v>
      </c>
      <c r="D149" s="1" t="s">
        <v>576</v>
      </c>
      <c r="E149" s="1" t="s">
        <v>281</v>
      </c>
      <c r="F149" s="1" t="s">
        <v>282</v>
      </c>
      <c r="G149" s="3">
        <v>44809</v>
      </c>
      <c r="H149" s="2">
        <v>136.75</v>
      </c>
      <c r="I149" s="2">
        <v>1.07</v>
      </c>
      <c r="J149" s="2">
        <v>125.2</v>
      </c>
      <c r="K149" s="2">
        <v>173.5</v>
      </c>
      <c r="L149" s="2">
        <v>65</v>
      </c>
      <c r="M149" s="2">
        <v>173.5</v>
      </c>
      <c r="N149" s="2">
        <v>65</v>
      </c>
      <c r="O149" s="2">
        <v>199.7</v>
      </c>
      <c r="P149" s="2">
        <v>6.38</v>
      </c>
      <c r="Q149" s="2">
        <v>199.7</v>
      </c>
      <c r="R149" s="4">
        <v>59942.99</v>
      </c>
      <c r="S149" s="4">
        <v>64377.52</v>
      </c>
      <c r="T149" s="2">
        <v>1.64</v>
      </c>
      <c r="U149" s="2">
        <v>-2.39</v>
      </c>
      <c r="V149" s="2">
        <v>-7.35</v>
      </c>
      <c r="W149" s="2">
        <v>-7.23</v>
      </c>
      <c r="X149" s="2">
        <v>2.42</v>
      </c>
      <c r="Y149" s="2">
        <v>-0.8</v>
      </c>
      <c r="Z149" s="2">
        <v>3.09</v>
      </c>
      <c r="AA149" s="2">
        <v>4.4800000000000004</v>
      </c>
      <c r="AB149" s="2">
        <v>9.1</v>
      </c>
      <c r="AC149" s="2">
        <v>0.91</v>
      </c>
      <c r="AD149" s="2">
        <v>1.23</v>
      </c>
      <c r="AE149" s="2">
        <v>25.94</v>
      </c>
      <c r="AF149" s="2">
        <v>0.21</v>
      </c>
      <c r="AG149" s="2">
        <v>7.31</v>
      </c>
      <c r="AH149" s="2">
        <v>3.54</v>
      </c>
      <c r="AI149" s="2">
        <v>0.53</v>
      </c>
      <c r="AJ149" s="2">
        <v>6.23</v>
      </c>
      <c r="AK149" s="2">
        <v>30.5</v>
      </c>
      <c r="AL149" s="2">
        <v>150.47</v>
      </c>
      <c r="AM149" s="2">
        <v>21.68</v>
      </c>
      <c r="AN149" s="2">
        <v>5.5</v>
      </c>
      <c r="AO149" s="2">
        <v>9</v>
      </c>
      <c r="AP149" s="20">
        <v>0.21</v>
      </c>
      <c r="AQ149" s="2" t="b">
        <f t="shared" si="2"/>
        <v>0</v>
      </c>
      <c r="AR149" s="2" t="str">
        <f>IF(Table1[[#This Row],[3-Year Return]]&lt;0,"Negative","Positive")</f>
        <v>Positive</v>
      </c>
    </row>
    <row r="150" spans="1:44" ht="24" customHeight="1" x14ac:dyDescent="0.3">
      <c r="A150" s="19" t="s">
        <v>577</v>
      </c>
      <c r="B150" s="2">
        <v>500292</v>
      </c>
      <c r="C150" s="1" t="s">
        <v>578</v>
      </c>
      <c r="D150" s="1" t="s">
        <v>579</v>
      </c>
      <c r="E150" s="1" t="s">
        <v>118</v>
      </c>
      <c r="F150" s="1" t="s">
        <v>119</v>
      </c>
      <c r="G150" s="3">
        <v>44809</v>
      </c>
      <c r="H150" s="2">
        <v>186.1</v>
      </c>
      <c r="I150" s="2">
        <v>-1.27</v>
      </c>
      <c r="J150" s="2">
        <v>164</v>
      </c>
      <c r="K150" s="2">
        <v>277.95</v>
      </c>
      <c r="L150" s="2">
        <v>120</v>
      </c>
      <c r="M150" s="2">
        <v>284.95</v>
      </c>
      <c r="N150" s="2">
        <v>116.6</v>
      </c>
      <c r="O150" s="2">
        <v>284.95</v>
      </c>
      <c r="P150" s="2">
        <v>4.05</v>
      </c>
      <c r="Q150" s="2">
        <v>284.95</v>
      </c>
      <c r="R150" s="4">
        <v>4219.54</v>
      </c>
      <c r="S150" s="4">
        <v>4080.88</v>
      </c>
      <c r="T150" s="2">
        <v>-5.94</v>
      </c>
      <c r="U150" s="2">
        <v>-0.59</v>
      </c>
      <c r="V150" s="2">
        <v>1.42</v>
      </c>
      <c r="W150" s="2">
        <v>-29.39</v>
      </c>
      <c r="X150" s="2">
        <v>-1.8</v>
      </c>
      <c r="Y150" s="2">
        <v>8.43</v>
      </c>
      <c r="Z150" s="2">
        <v>15.94</v>
      </c>
      <c r="AA150" s="2">
        <v>17.940000000000001</v>
      </c>
      <c r="AB150" s="2">
        <v>18</v>
      </c>
      <c r="AC150" s="2">
        <v>2.61</v>
      </c>
      <c r="AD150" s="2">
        <v>3.42</v>
      </c>
      <c r="AE150" s="2">
        <v>9.5299999999999994</v>
      </c>
      <c r="AF150" s="2">
        <v>0.62</v>
      </c>
      <c r="AG150" s="2">
        <v>4.83</v>
      </c>
      <c r="AH150" s="2">
        <v>9.1199999999999992</v>
      </c>
      <c r="AI150" s="2">
        <v>1.82</v>
      </c>
      <c r="AJ150" s="2">
        <v>13.98</v>
      </c>
      <c r="AK150" s="2">
        <v>10.38</v>
      </c>
      <c r="AL150" s="2">
        <v>71.349999999999994</v>
      </c>
      <c r="AM150" s="2">
        <v>13.32</v>
      </c>
      <c r="AN150" s="2">
        <v>10.54</v>
      </c>
      <c r="AO150" s="2">
        <v>9</v>
      </c>
      <c r="AP150" s="20">
        <v>0.33</v>
      </c>
      <c r="AQ150" s="2" t="b">
        <f t="shared" si="2"/>
        <v>0</v>
      </c>
      <c r="AR150" s="2" t="str">
        <f>IF(Table1[[#This Row],[3-Year Return]]&lt;0,"Negative","Positive")</f>
        <v>Negative</v>
      </c>
    </row>
    <row r="151" spans="1:44" ht="24" customHeight="1" x14ac:dyDescent="0.3">
      <c r="A151" s="19" t="s">
        <v>580</v>
      </c>
      <c r="B151" s="2">
        <v>540716</v>
      </c>
      <c r="C151" s="1" t="s">
        <v>581</v>
      </c>
      <c r="D151" s="1" t="s">
        <v>582</v>
      </c>
      <c r="E151" s="1" t="s">
        <v>583</v>
      </c>
      <c r="F151" s="1" t="s">
        <v>584</v>
      </c>
      <c r="G151" s="3">
        <v>44809</v>
      </c>
      <c r="H151" s="4">
        <v>1261.8499999999999</v>
      </c>
      <c r="I151" s="2">
        <v>0.23</v>
      </c>
      <c r="J151" s="4">
        <v>1071</v>
      </c>
      <c r="K151" s="4">
        <v>1675</v>
      </c>
      <c r="L151" s="2">
        <v>805</v>
      </c>
      <c r="M151" s="4">
        <v>1675</v>
      </c>
      <c r="N151" s="1"/>
      <c r="O151" s="1"/>
      <c r="P151" s="2">
        <v>619</v>
      </c>
      <c r="Q151" s="4">
        <v>1675</v>
      </c>
      <c r="R151" s="4">
        <v>62052.55</v>
      </c>
      <c r="S151" s="4">
        <v>61717.81</v>
      </c>
      <c r="T151" s="2">
        <v>0.14000000000000001</v>
      </c>
      <c r="U151" s="2">
        <v>4.96</v>
      </c>
      <c r="V151" s="2">
        <v>3.57</v>
      </c>
      <c r="W151" s="2">
        <v>-22.57</v>
      </c>
      <c r="X151" s="2">
        <v>3.28</v>
      </c>
      <c r="Y151" s="1"/>
      <c r="Z151" s="1"/>
      <c r="AA151" s="2">
        <v>43.52</v>
      </c>
      <c r="AB151" s="2">
        <v>47.77</v>
      </c>
      <c r="AC151" s="2">
        <v>6.55</v>
      </c>
      <c r="AD151" s="2">
        <v>8.6199999999999992</v>
      </c>
      <c r="AE151" s="2">
        <v>9.6</v>
      </c>
      <c r="AF151" s="2">
        <v>3.43</v>
      </c>
      <c r="AG151" s="2">
        <v>0.71</v>
      </c>
      <c r="AH151" s="2">
        <v>32.65</v>
      </c>
      <c r="AI151" s="2">
        <v>4.6500000000000004</v>
      </c>
      <c r="AJ151" s="2">
        <v>76.69</v>
      </c>
      <c r="AK151" s="2">
        <v>29.03</v>
      </c>
      <c r="AL151" s="2">
        <v>192.87</v>
      </c>
      <c r="AM151" s="2">
        <v>16.48</v>
      </c>
      <c r="AN151" s="2">
        <v>23.02</v>
      </c>
      <c r="AO151" s="2">
        <v>9</v>
      </c>
      <c r="AP151" s="20">
        <v>0.25</v>
      </c>
      <c r="AQ151" s="2" t="b">
        <f t="shared" si="2"/>
        <v>0</v>
      </c>
      <c r="AR151" s="2" t="str">
        <f>IF(Table1[[#This Row],[3-Year Return]]&lt;0,"Negative","Positive")</f>
        <v>Positive</v>
      </c>
    </row>
    <row r="152" spans="1:44" ht="24" customHeight="1" x14ac:dyDescent="0.3">
      <c r="A152" s="19" t="s">
        <v>585</v>
      </c>
      <c r="B152" s="2">
        <v>535789</v>
      </c>
      <c r="C152" s="1" t="s">
        <v>586</v>
      </c>
      <c r="D152" s="1" t="s">
        <v>587</v>
      </c>
      <c r="E152" s="1" t="s">
        <v>102</v>
      </c>
      <c r="F152" s="1" t="s">
        <v>259</v>
      </c>
      <c r="G152" s="3">
        <v>44809</v>
      </c>
      <c r="H152" s="2">
        <v>134.9</v>
      </c>
      <c r="I152" s="2">
        <v>1.24</v>
      </c>
      <c r="J152" s="2">
        <v>89</v>
      </c>
      <c r="K152" s="2">
        <v>282.60000000000002</v>
      </c>
      <c r="L152" s="2">
        <v>81</v>
      </c>
      <c r="M152" s="2">
        <v>458.95</v>
      </c>
      <c r="N152" s="2">
        <v>81</v>
      </c>
      <c r="O152" s="4">
        <v>1440</v>
      </c>
      <c r="P152" s="2">
        <v>81</v>
      </c>
      <c r="Q152" s="4">
        <v>1440</v>
      </c>
      <c r="R152" s="4">
        <v>6359.48</v>
      </c>
      <c r="S152" s="4">
        <v>53113.61</v>
      </c>
      <c r="T152" s="2">
        <v>-1.42</v>
      </c>
      <c r="U152" s="2">
        <v>11.4</v>
      </c>
      <c r="V152" s="2">
        <v>10.029999999999999</v>
      </c>
      <c r="W152" s="2">
        <v>-41.51</v>
      </c>
      <c r="X152" s="2">
        <v>-33.479999999999997</v>
      </c>
      <c r="Y152" s="2">
        <v>-35.78</v>
      </c>
      <c r="Z152" s="1"/>
      <c r="AA152" s="2">
        <v>5.38</v>
      </c>
      <c r="AB152" s="2">
        <v>7.42</v>
      </c>
      <c r="AC152" s="2">
        <v>0.37</v>
      </c>
      <c r="AD152" s="2">
        <v>0.7</v>
      </c>
      <c r="AE152" s="2">
        <v>14.74</v>
      </c>
      <c r="AF152" s="2">
        <v>-0.31</v>
      </c>
      <c r="AG152" s="2">
        <v>6.67</v>
      </c>
      <c r="AH152" s="2">
        <v>6.78</v>
      </c>
      <c r="AI152" s="2">
        <v>0.73</v>
      </c>
      <c r="AJ152" s="2">
        <v>0.9</v>
      </c>
      <c r="AK152" s="2">
        <v>25.08</v>
      </c>
      <c r="AL152" s="2">
        <v>361.3</v>
      </c>
      <c r="AM152" s="2">
        <v>159.16999999999999</v>
      </c>
      <c r="AN152" s="2">
        <v>158.27000000000001</v>
      </c>
      <c r="AO152" s="2">
        <v>9</v>
      </c>
      <c r="AP152" s="20">
        <v>0.52</v>
      </c>
      <c r="AQ152" s="2" t="b">
        <f t="shared" si="2"/>
        <v>0</v>
      </c>
      <c r="AR152" s="2" t="str">
        <f>IF(Table1[[#This Row],[3-Year Return]]&lt;0,"Negative","Positive")</f>
        <v>Negative</v>
      </c>
    </row>
    <row r="153" spans="1:44" ht="24" customHeight="1" x14ac:dyDescent="0.3">
      <c r="A153" s="19" t="s">
        <v>588</v>
      </c>
      <c r="B153" s="2">
        <v>517385</v>
      </c>
      <c r="C153" s="1" t="s">
        <v>589</v>
      </c>
      <c r="D153" s="1" t="s">
        <v>590</v>
      </c>
      <c r="E153" s="1" t="s">
        <v>160</v>
      </c>
      <c r="F153" s="1" t="s">
        <v>518</v>
      </c>
      <c r="G153" s="3">
        <v>44809</v>
      </c>
      <c r="H153" s="2">
        <v>925.25</v>
      </c>
      <c r="I153" s="2">
        <v>-0.81</v>
      </c>
      <c r="J153" s="2">
        <v>828</v>
      </c>
      <c r="K153" s="4">
        <v>1215</v>
      </c>
      <c r="L153" s="2">
        <v>690</v>
      </c>
      <c r="M153" s="4">
        <v>1529.65</v>
      </c>
      <c r="N153" s="2">
        <v>690</v>
      </c>
      <c r="O153" s="4">
        <v>2212.75</v>
      </c>
      <c r="P153" s="2">
        <v>0.16</v>
      </c>
      <c r="Q153" s="4">
        <v>2212.75</v>
      </c>
      <c r="R153" s="4">
        <v>6472.77</v>
      </c>
      <c r="S153" s="4">
        <v>6362.6</v>
      </c>
      <c r="T153" s="2">
        <v>-0.78</v>
      </c>
      <c r="U153" s="2">
        <v>-0.44</v>
      </c>
      <c r="V153" s="2">
        <v>-6.01</v>
      </c>
      <c r="W153" s="2">
        <v>-4.3600000000000003</v>
      </c>
      <c r="X153" s="2">
        <v>-9.02</v>
      </c>
      <c r="Y153" s="2">
        <v>-6.21</v>
      </c>
      <c r="Z153" s="2">
        <v>17.73</v>
      </c>
      <c r="AA153" s="2">
        <v>45.25</v>
      </c>
      <c r="AB153" s="2">
        <v>60.74</v>
      </c>
      <c r="AC153" s="2">
        <v>7.45</v>
      </c>
      <c r="AD153" s="2">
        <v>10.92</v>
      </c>
      <c r="AE153" s="2">
        <v>3.96</v>
      </c>
      <c r="AF153" s="2">
        <v>-7.32</v>
      </c>
      <c r="AG153" s="2">
        <v>0.97</v>
      </c>
      <c r="AH153" s="2">
        <v>27.78</v>
      </c>
      <c r="AI153" s="2">
        <v>5.69</v>
      </c>
      <c r="AJ153" s="2">
        <v>113.88</v>
      </c>
      <c r="AK153" s="2">
        <v>20.440000000000001</v>
      </c>
      <c r="AL153" s="2">
        <v>124.14</v>
      </c>
      <c r="AM153" s="2">
        <v>8.1300000000000008</v>
      </c>
      <c r="AN153" s="2">
        <v>8.51</v>
      </c>
      <c r="AO153" s="2">
        <v>9</v>
      </c>
      <c r="AP153" s="20">
        <v>0.24</v>
      </c>
      <c r="AQ153" s="2" t="str">
        <f t="shared" si="2"/>
        <v>Moderate Risk</v>
      </c>
      <c r="AR153" s="2" t="str">
        <f>IF(Table1[[#This Row],[3-Year Return]]&lt;0,"Negative","Positive")</f>
        <v>Negative</v>
      </c>
    </row>
    <row r="154" spans="1:44" ht="24" customHeight="1" x14ac:dyDescent="0.3">
      <c r="A154" s="19" t="s">
        <v>591</v>
      </c>
      <c r="B154" s="2">
        <v>500411</v>
      </c>
      <c r="C154" s="1" t="s">
        <v>592</v>
      </c>
      <c r="D154" s="1" t="s">
        <v>593</v>
      </c>
      <c r="E154" s="1" t="s">
        <v>113</v>
      </c>
      <c r="F154" s="1" t="s">
        <v>594</v>
      </c>
      <c r="G154" s="3">
        <v>44809</v>
      </c>
      <c r="H154" s="4">
        <v>2419.9499999999998</v>
      </c>
      <c r="I154" s="2">
        <v>0.88</v>
      </c>
      <c r="J154" s="4">
        <v>1302</v>
      </c>
      <c r="K154" s="4">
        <v>2537.5</v>
      </c>
      <c r="L154" s="2">
        <v>570</v>
      </c>
      <c r="M154" s="4">
        <v>2537.5</v>
      </c>
      <c r="N154" s="2">
        <v>570</v>
      </c>
      <c r="O154" s="4">
        <v>2537.5</v>
      </c>
      <c r="P154" s="2">
        <v>2.5299999999999998</v>
      </c>
      <c r="Q154" s="4">
        <v>2537.5</v>
      </c>
      <c r="R154" s="4">
        <v>28835.23</v>
      </c>
      <c r="S154" s="4">
        <v>27235.279999999999</v>
      </c>
      <c r="T154" s="2">
        <v>-2.92</v>
      </c>
      <c r="U154" s="2">
        <v>16.66</v>
      </c>
      <c r="V154" s="2">
        <v>17.100000000000001</v>
      </c>
      <c r="W154" s="2">
        <v>68.95</v>
      </c>
      <c r="X154" s="2">
        <v>34.26</v>
      </c>
      <c r="Y154" s="2">
        <v>22.3</v>
      </c>
      <c r="Z154" s="2">
        <v>17.34</v>
      </c>
      <c r="AA154" s="2">
        <v>87.74</v>
      </c>
      <c r="AB154" s="2">
        <v>61.96</v>
      </c>
      <c r="AC154" s="2">
        <v>8.1199999999999992</v>
      </c>
      <c r="AD154" s="2">
        <v>4.54</v>
      </c>
      <c r="AE154" s="2">
        <v>2.13</v>
      </c>
      <c r="AF154" s="2">
        <v>24.47</v>
      </c>
      <c r="AG154" s="2">
        <v>0.37</v>
      </c>
      <c r="AH154" s="2">
        <v>47.24</v>
      </c>
      <c r="AI154" s="2">
        <v>4.28</v>
      </c>
      <c r="AJ154" s="2">
        <v>88.8</v>
      </c>
      <c r="AK154" s="2">
        <v>27.6</v>
      </c>
      <c r="AL154" s="2">
        <v>298.16000000000003</v>
      </c>
      <c r="AM154" s="2">
        <v>28.84</v>
      </c>
      <c r="AN154" s="2">
        <v>30.29</v>
      </c>
      <c r="AO154" s="2">
        <v>9</v>
      </c>
      <c r="AP154" s="20">
        <v>0.05</v>
      </c>
      <c r="AQ154" s="2" t="b">
        <f t="shared" si="2"/>
        <v>0</v>
      </c>
      <c r="AR154" s="2" t="str">
        <f>IF(Table1[[#This Row],[3-Year Return]]&lt;0,"Negative","Positive")</f>
        <v>Positive</v>
      </c>
    </row>
    <row r="155" spans="1:44" ht="24" customHeight="1" x14ac:dyDescent="0.3">
      <c r="A155" s="19" t="s">
        <v>595</v>
      </c>
      <c r="B155" s="2">
        <v>532779</v>
      </c>
      <c r="C155" s="1" t="s">
        <v>596</v>
      </c>
      <c r="D155" s="1" t="s">
        <v>597</v>
      </c>
      <c r="E155" s="1" t="s">
        <v>281</v>
      </c>
      <c r="F155" s="1" t="s">
        <v>391</v>
      </c>
      <c r="G155" s="3">
        <v>44809</v>
      </c>
      <c r="H155" s="2">
        <v>572.6</v>
      </c>
      <c r="I155" s="2">
        <v>-0.83</v>
      </c>
      <c r="J155" s="2">
        <v>415.25</v>
      </c>
      <c r="K155" s="2">
        <v>610</v>
      </c>
      <c r="L155" s="2">
        <v>231.95</v>
      </c>
      <c r="M155" s="2">
        <v>610</v>
      </c>
      <c r="N155" s="2">
        <v>207.7</v>
      </c>
      <c r="O155" s="2">
        <v>610</v>
      </c>
      <c r="P155" s="2">
        <v>45</v>
      </c>
      <c r="Q155" s="2">
        <v>610</v>
      </c>
      <c r="R155" s="4">
        <v>27491.279999999999</v>
      </c>
      <c r="S155" s="4">
        <v>36211.18</v>
      </c>
      <c r="T155" s="2">
        <v>-0.65</v>
      </c>
      <c r="U155" s="2">
        <v>7.71</v>
      </c>
      <c r="V155" s="2">
        <v>22.99</v>
      </c>
      <c r="W155" s="2">
        <v>17.760000000000002</v>
      </c>
      <c r="X155" s="2">
        <v>28.38</v>
      </c>
      <c r="Y155" s="2">
        <v>21.39</v>
      </c>
      <c r="Z155" s="2">
        <v>13.78</v>
      </c>
      <c r="AA155" s="2">
        <v>36.68</v>
      </c>
      <c r="AB155" s="2">
        <v>14.2</v>
      </c>
      <c r="AC155" s="2">
        <v>2.63</v>
      </c>
      <c r="AD155" s="2">
        <v>1.62</v>
      </c>
      <c r="AE155" s="2">
        <v>8.9499999999999993</v>
      </c>
      <c r="AF155" s="2">
        <v>7.17</v>
      </c>
      <c r="AG155" s="2">
        <v>1.57</v>
      </c>
      <c r="AH155" s="2">
        <v>8.56</v>
      </c>
      <c r="AI155" s="2">
        <v>1.56</v>
      </c>
      <c r="AJ155" s="2">
        <v>8.68</v>
      </c>
      <c r="AK155" s="2">
        <v>15.59</v>
      </c>
      <c r="AL155" s="2">
        <v>217.33</v>
      </c>
      <c r="AM155" s="2">
        <v>65.900000000000006</v>
      </c>
      <c r="AN155" s="2">
        <v>-3.74</v>
      </c>
      <c r="AO155" s="2">
        <v>9</v>
      </c>
      <c r="AP155" s="20">
        <v>0.06</v>
      </c>
      <c r="AQ155" s="2" t="b">
        <f t="shared" si="2"/>
        <v>0</v>
      </c>
      <c r="AR155" s="2" t="str">
        <f>IF(Table1[[#This Row],[3-Year Return]]&lt;0,"Negative","Positive")</f>
        <v>Positive</v>
      </c>
    </row>
    <row r="156" spans="1:44" ht="24" customHeight="1" x14ac:dyDescent="0.3">
      <c r="A156" s="19" t="s">
        <v>598</v>
      </c>
      <c r="B156" s="2">
        <v>532187</v>
      </c>
      <c r="C156" s="1" t="s">
        <v>599</v>
      </c>
      <c r="D156" s="1" t="s">
        <v>600</v>
      </c>
      <c r="E156" s="1" t="s">
        <v>102</v>
      </c>
      <c r="F156" s="1" t="s">
        <v>372</v>
      </c>
      <c r="G156" s="3">
        <v>44809</v>
      </c>
      <c r="H156" s="4">
        <v>1108</v>
      </c>
      <c r="I156" s="2">
        <v>0.66</v>
      </c>
      <c r="J156" s="2">
        <v>763.2</v>
      </c>
      <c r="K156" s="4">
        <v>1242</v>
      </c>
      <c r="L156" s="2">
        <v>235.55</v>
      </c>
      <c r="M156" s="4">
        <v>1596.55</v>
      </c>
      <c r="N156" s="2">
        <v>235.55</v>
      </c>
      <c r="O156" s="4">
        <v>2038</v>
      </c>
      <c r="P156" s="2">
        <v>8.5</v>
      </c>
      <c r="Q156" s="4">
        <v>2038</v>
      </c>
      <c r="R156" s="4">
        <v>85846.87</v>
      </c>
      <c r="S156" s="4">
        <v>64081.52</v>
      </c>
      <c r="T156" s="2">
        <v>3.58</v>
      </c>
      <c r="U156" s="2">
        <v>5.5</v>
      </c>
      <c r="V156" s="2">
        <v>19.87</v>
      </c>
      <c r="W156" s="2">
        <v>10.39</v>
      </c>
      <c r="X156" s="2">
        <v>-5.61</v>
      </c>
      <c r="Y156" s="2">
        <v>-7.87</v>
      </c>
      <c r="Z156" s="2">
        <v>13.38</v>
      </c>
      <c r="AA156" s="2">
        <v>15.84</v>
      </c>
      <c r="AB156" s="2">
        <v>24.14</v>
      </c>
      <c r="AC156" s="2">
        <v>1.74</v>
      </c>
      <c r="AD156" s="2">
        <v>2.0499999999999998</v>
      </c>
      <c r="AE156" s="2">
        <v>36.26</v>
      </c>
      <c r="AF156" s="2">
        <v>0.8</v>
      </c>
      <c r="AG156" s="2">
        <v>0.77</v>
      </c>
      <c r="AH156" s="2">
        <v>4.8</v>
      </c>
      <c r="AI156" s="2">
        <v>2.73</v>
      </c>
      <c r="AJ156" s="2">
        <v>5.15</v>
      </c>
      <c r="AK156" s="2">
        <v>69.92</v>
      </c>
      <c r="AL156" s="2">
        <v>636.42999999999995</v>
      </c>
      <c r="AM156" s="2">
        <v>215.22</v>
      </c>
      <c r="AN156" s="2">
        <v>126.03</v>
      </c>
      <c r="AO156" s="2">
        <v>8.5</v>
      </c>
      <c r="AP156" s="20">
        <v>0.11</v>
      </c>
      <c r="AQ156" s="2" t="b">
        <f t="shared" si="2"/>
        <v>0</v>
      </c>
      <c r="AR156" s="2" t="str">
        <f>IF(Table1[[#This Row],[3-Year Return]]&lt;0,"Negative","Positive")</f>
        <v>Negative</v>
      </c>
    </row>
    <row r="157" spans="1:44" ht="24" customHeight="1" x14ac:dyDescent="0.3">
      <c r="A157" s="19" t="s">
        <v>601</v>
      </c>
      <c r="B157" s="2">
        <v>500253</v>
      </c>
      <c r="C157" s="1" t="s">
        <v>602</v>
      </c>
      <c r="D157" s="1" t="s">
        <v>603</v>
      </c>
      <c r="E157" s="1" t="s">
        <v>102</v>
      </c>
      <c r="F157" s="1" t="s">
        <v>259</v>
      </c>
      <c r="G157" s="3">
        <v>44809</v>
      </c>
      <c r="H157" s="2">
        <v>425.55</v>
      </c>
      <c r="I157" s="2">
        <v>1.79</v>
      </c>
      <c r="J157" s="2">
        <v>291.75</v>
      </c>
      <c r="K157" s="2">
        <v>462.5</v>
      </c>
      <c r="L157" s="2">
        <v>185.25</v>
      </c>
      <c r="M157" s="2">
        <v>542.45000000000005</v>
      </c>
      <c r="N157" s="2">
        <v>185.25</v>
      </c>
      <c r="O157" s="2">
        <v>684.55</v>
      </c>
      <c r="P157" s="2">
        <v>4.5999999999999996</v>
      </c>
      <c r="Q157" s="2">
        <v>794.1</v>
      </c>
      <c r="R157" s="4">
        <v>23407.93</v>
      </c>
      <c r="S157" s="4">
        <v>227212.01</v>
      </c>
      <c r="T157" s="2">
        <v>6.03</v>
      </c>
      <c r="U157" s="2">
        <v>14.41</v>
      </c>
      <c r="V157" s="2">
        <v>13.63</v>
      </c>
      <c r="W157" s="2">
        <v>4.51</v>
      </c>
      <c r="X157" s="2">
        <v>1.21</v>
      </c>
      <c r="Y157" s="2">
        <v>-8.85</v>
      </c>
      <c r="Z157" s="2">
        <v>5.86</v>
      </c>
      <c r="AA157" s="2">
        <v>7.65</v>
      </c>
      <c r="AB157" s="2">
        <v>9.84</v>
      </c>
      <c r="AC157" s="2">
        <v>0.91</v>
      </c>
      <c r="AD157" s="2">
        <v>1.1100000000000001</v>
      </c>
      <c r="AE157" s="2">
        <v>7.94</v>
      </c>
      <c r="AF157" s="2">
        <v>0.73</v>
      </c>
      <c r="AG157" s="2">
        <v>2</v>
      </c>
      <c r="AH157" s="2">
        <v>12.6</v>
      </c>
      <c r="AI157" s="2">
        <v>1.1499999999999999</v>
      </c>
      <c r="AJ157" s="2">
        <v>-2.0699999999999998</v>
      </c>
      <c r="AK157" s="2">
        <v>55.65</v>
      </c>
      <c r="AL157" s="2">
        <v>466.81</v>
      </c>
      <c r="AM157" s="2">
        <v>-224.38</v>
      </c>
      <c r="AN157" s="2">
        <v>72.81</v>
      </c>
      <c r="AO157" s="2">
        <v>8.5</v>
      </c>
      <c r="AP157" s="20">
        <v>0.08</v>
      </c>
      <c r="AQ157" s="2" t="b">
        <f t="shared" si="2"/>
        <v>0</v>
      </c>
      <c r="AR157" s="2" t="str">
        <f>IF(Table1[[#This Row],[3-Year Return]]&lt;0,"Negative","Positive")</f>
        <v>Positive</v>
      </c>
    </row>
    <row r="158" spans="1:44" ht="24" customHeight="1" x14ac:dyDescent="0.3">
      <c r="A158" s="19" t="s">
        <v>604</v>
      </c>
      <c r="B158" s="2">
        <v>541143</v>
      </c>
      <c r="C158" s="1" t="s">
        <v>605</v>
      </c>
      <c r="D158" s="1" t="s">
        <v>606</v>
      </c>
      <c r="E158" s="1" t="s">
        <v>607</v>
      </c>
      <c r="F158" s="1" t="s">
        <v>607</v>
      </c>
      <c r="G158" s="3">
        <v>44809</v>
      </c>
      <c r="H158" s="2">
        <v>830.35</v>
      </c>
      <c r="I158" s="2">
        <v>-0.55000000000000004</v>
      </c>
      <c r="J158" s="2">
        <v>368.15</v>
      </c>
      <c r="K158" s="2">
        <v>904.95</v>
      </c>
      <c r="L158" s="2">
        <v>145.30000000000001</v>
      </c>
      <c r="M158" s="2">
        <v>904.95</v>
      </c>
      <c r="N158" s="1"/>
      <c r="O158" s="1"/>
      <c r="P158" s="2">
        <v>145.30000000000001</v>
      </c>
      <c r="Q158" s="2">
        <v>904.95</v>
      </c>
      <c r="R158" s="4">
        <v>15198.6</v>
      </c>
      <c r="S158" s="4">
        <v>13393.37</v>
      </c>
      <c r="T158" s="2">
        <v>0.48</v>
      </c>
      <c r="U158" s="2">
        <v>-1.21</v>
      </c>
      <c r="V158" s="2">
        <v>4.3499999999999996</v>
      </c>
      <c r="W158" s="2">
        <v>110.06</v>
      </c>
      <c r="X158" s="2">
        <v>44.92</v>
      </c>
      <c r="Y158" s="1"/>
      <c r="Z158" s="1"/>
      <c r="AA158" s="2">
        <v>27.1</v>
      </c>
      <c r="AB158" s="2">
        <v>19.25</v>
      </c>
      <c r="AC158" s="2">
        <v>4.9800000000000004</v>
      </c>
      <c r="AD158" s="2">
        <v>2.59</v>
      </c>
      <c r="AE158" s="2">
        <v>7.14</v>
      </c>
      <c r="AF158" s="2">
        <v>2.39</v>
      </c>
      <c r="AG158" s="2">
        <v>1</v>
      </c>
      <c r="AH158" s="2">
        <v>14.52</v>
      </c>
      <c r="AI158" s="2">
        <v>4.6399999999999997</v>
      </c>
      <c r="AJ158" s="2">
        <v>28.7</v>
      </c>
      <c r="AK158" s="2">
        <v>30.59</v>
      </c>
      <c r="AL158" s="2">
        <v>166.46</v>
      </c>
      <c r="AM158" s="2">
        <v>28.9</v>
      </c>
      <c r="AN158" s="2">
        <v>21.28</v>
      </c>
      <c r="AO158" s="2">
        <v>8.3000000000000007</v>
      </c>
      <c r="AP158" s="20">
        <v>0.08</v>
      </c>
      <c r="AQ158" s="2" t="b">
        <f t="shared" si="2"/>
        <v>0</v>
      </c>
      <c r="AR158" s="2" t="str">
        <f>IF(Table1[[#This Row],[3-Year Return]]&lt;0,"Negative","Positive")</f>
        <v>Positive</v>
      </c>
    </row>
    <row r="159" spans="1:44" ht="24" customHeight="1" x14ac:dyDescent="0.3">
      <c r="A159" s="19" t="s">
        <v>608</v>
      </c>
      <c r="B159" s="2">
        <v>531162</v>
      </c>
      <c r="C159" s="1" t="s">
        <v>609</v>
      </c>
      <c r="D159" s="1" t="s">
        <v>610</v>
      </c>
      <c r="E159" s="1" t="s">
        <v>57</v>
      </c>
      <c r="F159" s="1" t="s">
        <v>58</v>
      </c>
      <c r="G159" s="3">
        <v>44809</v>
      </c>
      <c r="H159" s="2">
        <v>495.1</v>
      </c>
      <c r="I159" s="2">
        <v>0.61</v>
      </c>
      <c r="J159" s="2">
        <v>393.4</v>
      </c>
      <c r="K159" s="2">
        <v>612</v>
      </c>
      <c r="L159" s="2">
        <v>130.94999999999999</v>
      </c>
      <c r="M159" s="2">
        <v>621.79999999999995</v>
      </c>
      <c r="N159" s="2">
        <v>130.94999999999999</v>
      </c>
      <c r="O159" s="2">
        <v>714</v>
      </c>
      <c r="P159" s="2">
        <v>2.34</v>
      </c>
      <c r="Q159" s="2">
        <v>714</v>
      </c>
      <c r="R159" s="4">
        <v>21836.93</v>
      </c>
      <c r="S159" s="4">
        <v>21823.8</v>
      </c>
      <c r="T159" s="2">
        <v>1.64</v>
      </c>
      <c r="U159" s="2">
        <v>7.65</v>
      </c>
      <c r="V159" s="2">
        <v>15.29</v>
      </c>
      <c r="W159" s="2">
        <v>-18.25</v>
      </c>
      <c r="X159" s="2">
        <v>18.309999999999999</v>
      </c>
      <c r="Y159" s="2">
        <v>-2.0099999999999998</v>
      </c>
      <c r="Z159" s="2">
        <v>11.64</v>
      </c>
      <c r="AA159" s="2">
        <v>26.15</v>
      </c>
      <c r="AB159" s="2">
        <v>52.1</v>
      </c>
      <c r="AC159" s="2">
        <v>10.14</v>
      </c>
      <c r="AD159" s="2">
        <v>9.93</v>
      </c>
      <c r="AE159" s="2">
        <v>3.64</v>
      </c>
      <c r="AF159" s="2">
        <v>1.07</v>
      </c>
      <c r="AG159" s="2">
        <v>1.62</v>
      </c>
      <c r="AH159" s="2">
        <v>20.85</v>
      </c>
      <c r="AI159" s="2">
        <v>6.6</v>
      </c>
      <c r="AJ159" s="2">
        <v>33.92</v>
      </c>
      <c r="AK159" s="2">
        <v>18.93</v>
      </c>
      <c r="AL159" s="2">
        <v>48.82</v>
      </c>
      <c r="AM159" s="2">
        <v>14.59</v>
      </c>
      <c r="AN159" s="2">
        <v>12.09</v>
      </c>
      <c r="AO159" s="2">
        <v>8</v>
      </c>
      <c r="AP159" s="20">
        <v>0.19</v>
      </c>
      <c r="AQ159" s="2" t="b">
        <f t="shared" si="2"/>
        <v>0</v>
      </c>
      <c r="AR159" s="2" t="str">
        <f>IF(Table1[[#This Row],[3-Year Return]]&lt;0,"Negative","Positive")</f>
        <v>Positive</v>
      </c>
    </row>
    <row r="160" spans="1:44" ht="24" customHeight="1" x14ac:dyDescent="0.3">
      <c r="A160" s="19" t="s">
        <v>611</v>
      </c>
      <c r="B160" s="2">
        <v>530001</v>
      </c>
      <c r="C160" s="1" t="s">
        <v>612</v>
      </c>
      <c r="D160" s="1" t="s">
        <v>613</v>
      </c>
      <c r="E160" s="1" t="s">
        <v>79</v>
      </c>
      <c r="F160" s="1" t="s">
        <v>614</v>
      </c>
      <c r="G160" s="3">
        <v>44809</v>
      </c>
      <c r="H160" s="2">
        <v>887.9</v>
      </c>
      <c r="I160" s="2">
        <v>-0.48</v>
      </c>
      <c r="J160" s="2">
        <v>448.5</v>
      </c>
      <c r="K160" s="4">
        <v>1044.75</v>
      </c>
      <c r="L160" s="2">
        <v>165</v>
      </c>
      <c r="M160" s="4">
        <v>1044.75</v>
      </c>
      <c r="N160" s="2">
        <v>165</v>
      </c>
      <c r="O160" s="4">
        <v>1044.75</v>
      </c>
      <c r="P160" s="2">
        <v>6.74</v>
      </c>
      <c r="Q160" s="4">
        <v>1044.75</v>
      </c>
      <c r="R160" s="4">
        <v>6521.2</v>
      </c>
      <c r="S160" s="4">
        <v>6630.7</v>
      </c>
      <c r="T160" s="2">
        <v>-1.1200000000000001</v>
      </c>
      <c r="U160" s="2">
        <v>10.02</v>
      </c>
      <c r="V160" s="2">
        <v>9.7100000000000009</v>
      </c>
      <c r="W160" s="2">
        <v>95.57</v>
      </c>
      <c r="X160" s="2">
        <v>28.24</v>
      </c>
      <c r="Y160" s="2">
        <v>15.16</v>
      </c>
      <c r="Z160" s="2">
        <v>21.45</v>
      </c>
      <c r="AA160" s="2">
        <v>9.49</v>
      </c>
      <c r="AB160" s="2">
        <v>9.51</v>
      </c>
      <c r="AC160" s="2">
        <v>1.07</v>
      </c>
      <c r="AD160" s="2">
        <v>0.83</v>
      </c>
      <c r="AE160" s="2">
        <v>16.86</v>
      </c>
      <c r="AF160" s="2">
        <v>-1.77</v>
      </c>
      <c r="AG160" s="2">
        <v>1.1299999999999999</v>
      </c>
      <c r="AH160" s="2">
        <v>5.19</v>
      </c>
      <c r="AI160" s="2">
        <v>1.56</v>
      </c>
      <c r="AJ160" s="2">
        <v>15.48</v>
      </c>
      <c r="AK160" s="2">
        <v>93.62</v>
      </c>
      <c r="AL160" s="2">
        <v>833.55</v>
      </c>
      <c r="AM160" s="2">
        <v>57.35</v>
      </c>
      <c r="AN160" s="2">
        <v>36.14</v>
      </c>
      <c r="AO160" s="2">
        <v>8</v>
      </c>
      <c r="AP160" s="20">
        <v>0.15</v>
      </c>
      <c r="AQ160" s="2" t="b">
        <f t="shared" si="2"/>
        <v>0</v>
      </c>
      <c r="AR160" s="2" t="str">
        <f>IF(Table1[[#This Row],[3-Year Return]]&lt;0,"Negative","Positive")</f>
        <v>Positive</v>
      </c>
    </row>
    <row r="161" spans="1:44" ht="24" customHeight="1" x14ac:dyDescent="0.3">
      <c r="A161" s="19" t="s">
        <v>615</v>
      </c>
      <c r="B161" s="2">
        <v>542650</v>
      </c>
      <c r="C161" s="1" t="s">
        <v>616</v>
      </c>
      <c r="D161" s="1" t="s">
        <v>617</v>
      </c>
      <c r="E161" s="1" t="s">
        <v>47</v>
      </c>
      <c r="F161" s="1" t="s">
        <v>387</v>
      </c>
      <c r="G161" s="3">
        <v>44809</v>
      </c>
      <c r="H161" s="4">
        <v>1377.45</v>
      </c>
      <c r="I161" s="2">
        <v>-1.81</v>
      </c>
      <c r="J161" s="4">
        <v>1355.5</v>
      </c>
      <c r="K161" s="4">
        <v>3579.9</v>
      </c>
      <c r="L161" s="2">
        <v>993.2</v>
      </c>
      <c r="M161" s="4">
        <v>3579.9</v>
      </c>
      <c r="N161" s="1"/>
      <c r="O161" s="1"/>
      <c r="P161" s="2">
        <v>904.85</v>
      </c>
      <c r="Q161" s="4">
        <v>3579.9</v>
      </c>
      <c r="R161" s="4">
        <v>7050.53</v>
      </c>
      <c r="S161" s="4">
        <v>7277.89</v>
      </c>
      <c r="T161" s="2">
        <v>-2.94</v>
      </c>
      <c r="U161" s="2">
        <v>-12.44</v>
      </c>
      <c r="V161" s="2">
        <v>-16.21</v>
      </c>
      <c r="W161" s="2">
        <v>-51.43</v>
      </c>
      <c r="X161" s="2">
        <v>4.29</v>
      </c>
      <c r="Y161" s="1"/>
      <c r="Z161" s="1"/>
      <c r="AA161" s="2">
        <v>40.83</v>
      </c>
      <c r="AB161" s="2">
        <v>60.1</v>
      </c>
      <c r="AC161" s="2">
        <v>7.76</v>
      </c>
      <c r="AD161" s="2">
        <v>16.29</v>
      </c>
      <c r="AE161" s="2">
        <v>3.81</v>
      </c>
      <c r="AF161" s="2">
        <v>3.51</v>
      </c>
      <c r="AG161" s="2">
        <v>0.57999999999999996</v>
      </c>
      <c r="AH161" s="2">
        <v>22.34</v>
      </c>
      <c r="AI161" s="2">
        <v>5.97</v>
      </c>
      <c r="AJ161" s="2">
        <v>27.84</v>
      </c>
      <c r="AK161" s="2">
        <v>33.729999999999997</v>
      </c>
      <c r="AL161" s="2">
        <v>177.37</v>
      </c>
      <c r="AM161" s="2">
        <v>49.49</v>
      </c>
      <c r="AN161" s="2">
        <v>45.11</v>
      </c>
      <c r="AO161" s="2">
        <v>8</v>
      </c>
      <c r="AP161" s="20">
        <v>0.62</v>
      </c>
      <c r="AQ161" s="2" t="b">
        <f t="shared" si="2"/>
        <v>0</v>
      </c>
      <c r="AR161" s="2" t="str">
        <f>IF(Table1[[#This Row],[3-Year Return]]&lt;0,"Negative","Positive")</f>
        <v>Positive</v>
      </c>
    </row>
    <row r="162" spans="1:44" ht="24" customHeight="1" x14ac:dyDescent="0.3">
      <c r="A162" s="19" t="s">
        <v>618</v>
      </c>
      <c r="B162" s="2">
        <v>500325</v>
      </c>
      <c r="C162" s="1" t="s">
        <v>619</v>
      </c>
      <c r="D162" s="1" t="s">
        <v>620</v>
      </c>
      <c r="E162" s="1" t="s">
        <v>281</v>
      </c>
      <c r="F162" s="1" t="s">
        <v>360</v>
      </c>
      <c r="G162" s="3">
        <v>44809</v>
      </c>
      <c r="H162" s="4">
        <v>2569.8000000000002</v>
      </c>
      <c r="I162" s="2">
        <v>1.55</v>
      </c>
      <c r="J162" s="4">
        <v>2180</v>
      </c>
      <c r="K162" s="4">
        <v>2856.15</v>
      </c>
      <c r="L162" s="2">
        <v>867.43</v>
      </c>
      <c r="M162" s="4">
        <v>2856.15</v>
      </c>
      <c r="N162" s="2">
        <v>771.78</v>
      </c>
      <c r="O162" s="4">
        <v>2856.15</v>
      </c>
      <c r="P162" s="2">
        <v>48.82</v>
      </c>
      <c r="Q162" s="4">
        <v>2856.15</v>
      </c>
      <c r="R162" s="4">
        <v>1738725.14</v>
      </c>
      <c r="S162" s="4">
        <v>1833670.16</v>
      </c>
      <c r="T162" s="2">
        <v>-1.84</v>
      </c>
      <c r="U162" s="2">
        <v>-0.08</v>
      </c>
      <c r="V162" s="2">
        <v>-7.54</v>
      </c>
      <c r="W162" s="2">
        <v>7.59</v>
      </c>
      <c r="X162" s="2">
        <v>29.26</v>
      </c>
      <c r="Y162" s="2">
        <v>26.32</v>
      </c>
      <c r="Z162" s="2">
        <v>20.87</v>
      </c>
      <c r="AA162" s="2">
        <v>26.2</v>
      </c>
      <c r="AB162" s="2">
        <v>23.77</v>
      </c>
      <c r="AC162" s="2">
        <v>2.1800000000000002</v>
      </c>
      <c r="AD162" s="2">
        <v>2.19</v>
      </c>
      <c r="AE162" s="2">
        <v>6.4</v>
      </c>
      <c r="AF162" s="2">
        <v>1.45</v>
      </c>
      <c r="AG162" s="2">
        <v>0.31</v>
      </c>
      <c r="AH162" s="2">
        <v>13.28</v>
      </c>
      <c r="AI162" s="2">
        <v>2.17</v>
      </c>
      <c r="AJ162" s="2">
        <v>15.71</v>
      </c>
      <c r="AK162" s="2">
        <v>98.12</v>
      </c>
      <c r="AL162" s="4">
        <v>1180.26</v>
      </c>
      <c r="AM162" s="2">
        <v>163.57</v>
      </c>
      <c r="AN162" s="2">
        <v>-3.04</v>
      </c>
      <c r="AO162" s="2">
        <v>8</v>
      </c>
      <c r="AP162" s="20">
        <v>0.1</v>
      </c>
      <c r="AQ162" s="2" t="str">
        <f t="shared" si="2"/>
        <v>Low Risk</v>
      </c>
      <c r="AR162" s="2" t="str">
        <f>IF(Table1[[#This Row],[3-Year Return]]&lt;0,"Negative","Positive")</f>
        <v>Positive</v>
      </c>
    </row>
    <row r="163" spans="1:44" ht="24" customHeight="1" x14ac:dyDescent="0.3">
      <c r="A163" s="19" t="s">
        <v>621</v>
      </c>
      <c r="B163" s="2">
        <v>500550</v>
      </c>
      <c r="C163" s="1" t="s">
        <v>622</v>
      </c>
      <c r="D163" s="1" t="s">
        <v>623</v>
      </c>
      <c r="E163" s="1" t="s">
        <v>113</v>
      </c>
      <c r="F163" s="1" t="s">
        <v>624</v>
      </c>
      <c r="G163" s="3">
        <v>44809</v>
      </c>
      <c r="H163" s="4">
        <v>2935.4</v>
      </c>
      <c r="I163" s="2">
        <v>0.74</v>
      </c>
      <c r="J163" s="4">
        <v>2021</v>
      </c>
      <c r="K163" s="4">
        <v>2975</v>
      </c>
      <c r="L163" s="2">
        <v>947</v>
      </c>
      <c r="M163" s="4">
        <v>2975</v>
      </c>
      <c r="N163" s="2">
        <v>841</v>
      </c>
      <c r="O163" s="4">
        <v>2975</v>
      </c>
      <c r="P163" s="2">
        <v>16.989999999999998</v>
      </c>
      <c r="Q163" s="4">
        <v>2975</v>
      </c>
      <c r="R163" s="4">
        <v>104535.54</v>
      </c>
      <c r="S163" s="4">
        <v>98556.12</v>
      </c>
      <c r="T163" s="2">
        <v>0.53</v>
      </c>
      <c r="U163" s="2">
        <v>10.83</v>
      </c>
      <c r="V163" s="2">
        <v>24.98</v>
      </c>
      <c r="W163" s="2">
        <v>29.46</v>
      </c>
      <c r="X163" s="2">
        <v>35.97</v>
      </c>
      <c r="Y163" s="2">
        <v>18.059999999999999</v>
      </c>
      <c r="Z163" s="2">
        <v>15.92</v>
      </c>
      <c r="AA163" s="2">
        <v>86.11</v>
      </c>
      <c r="AB163" s="2">
        <v>48.51</v>
      </c>
      <c r="AC163" s="2">
        <v>9.56</v>
      </c>
      <c r="AD163" s="2">
        <v>5.62</v>
      </c>
      <c r="AE163" s="2">
        <v>1.94</v>
      </c>
      <c r="AF163" s="2">
        <v>-4.83</v>
      </c>
      <c r="AG163" s="2">
        <v>0.27</v>
      </c>
      <c r="AH163" s="2">
        <v>49.87</v>
      </c>
      <c r="AI163" s="2">
        <v>6.61</v>
      </c>
      <c r="AJ163" s="2">
        <v>73.510000000000005</v>
      </c>
      <c r="AK163" s="2">
        <v>34.06</v>
      </c>
      <c r="AL163" s="2">
        <v>306.92</v>
      </c>
      <c r="AM163" s="2">
        <v>39.950000000000003</v>
      </c>
      <c r="AN163" s="2">
        <v>42.33</v>
      </c>
      <c r="AO163" s="2">
        <v>8</v>
      </c>
      <c r="AP163" s="20">
        <v>0.01</v>
      </c>
      <c r="AQ163" s="2" t="b">
        <f t="shared" si="2"/>
        <v>0</v>
      </c>
      <c r="AR163" s="2" t="str">
        <f>IF(Table1[[#This Row],[3-Year Return]]&lt;0,"Negative","Positive")</f>
        <v>Positive</v>
      </c>
    </row>
    <row r="164" spans="1:44" ht="24" customHeight="1" x14ac:dyDescent="0.3">
      <c r="A164" s="19" t="s">
        <v>625</v>
      </c>
      <c r="B164" s="2">
        <v>540212</v>
      </c>
      <c r="C164" s="1" t="s">
        <v>626</v>
      </c>
      <c r="D164" s="1" t="s">
        <v>627</v>
      </c>
      <c r="E164" s="1" t="s">
        <v>134</v>
      </c>
      <c r="F164" s="1" t="s">
        <v>135</v>
      </c>
      <c r="G164" s="3">
        <v>44809</v>
      </c>
      <c r="H164" s="4">
        <v>1781.2</v>
      </c>
      <c r="I164" s="2">
        <v>-0.89</v>
      </c>
      <c r="J164" s="4">
        <v>1436.4</v>
      </c>
      <c r="K164" s="4">
        <v>2572</v>
      </c>
      <c r="L164" s="2">
        <v>455.8</v>
      </c>
      <c r="M164" s="4">
        <v>2572</v>
      </c>
      <c r="N164" s="2">
        <v>425</v>
      </c>
      <c r="O164" s="4">
        <v>2572</v>
      </c>
      <c r="P164" s="2">
        <v>265.14999999999998</v>
      </c>
      <c r="Q164" s="4">
        <v>2572</v>
      </c>
      <c r="R164" s="4">
        <v>6869.02</v>
      </c>
      <c r="S164" s="4">
        <v>6819.3</v>
      </c>
      <c r="T164" s="2">
        <v>-0.13</v>
      </c>
      <c r="U164" s="2">
        <v>4.57</v>
      </c>
      <c r="V164" s="2">
        <v>6.23</v>
      </c>
      <c r="W164" s="2">
        <v>22.26</v>
      </c>
      <c r="X164" s="2">
        <v>41.51</v>
      </c>
      <c r="Y164" s="2">
        <v>27.76</v>
      </c>
      <c r="Z164" s="1"/>
      <c r="AA164" s="2">
        <v>50.47</v>
      </c>
      <c r="AB164" s="2">
        <v>40.590000000000003</v>
      </c>
      <c r="AC164" s="2">
        <v>12.17</v>
      </c>
      <c r="AD164" s="2">
        <v>10.11</v>
      </c>
      <c r="AE164" s="2">
        <v>2.83</v>
      </c>
      <c r="AF164" s="2">
        <v>1.93</v>
      </c>
      <c r="AG164" s="2">
        <v>0.45</v>
      </c>
      <c r="AH164" s="2">
        <v>35.17</v>
      </c>
      <c r="AI164" s="2">
        <v>5.98</v>
      </c>
      <c r="AJ164" s="2">
        <v>53.85</v>
      </c>
      <c r="AK164" s="2">
        <v>35.340000000000003</v>
      </c>
      <c r="AL164" s="2">
        <v>146.56</v>
      </c>
      <c r="AM164" s="2">
        <v>33.130000000000003</v>
      </c>
      <c r="AN164" s="2">
        <v>12.4</v>
      </c>
      <c r="AO164" s="2">
        <v>8</v>
      </c>
      <c r="AP164" s="20">
        <v>0.31</v>
      </c>
      <c r="AQ164" s="2" t="b">
        <f t="shared" si="2"/>
        <v>0</v>
      </c>
      <c r="AR164" s="2" t="str">
        <f>IF(Table1[[#This Row],[3-Year Return]]&lt;0,"Negative","Positive")</f>
        <v>Positive</v>
      </c>
    </row>
    <row r="165" spans="1:44" ht="24" customHeight="1" x14ac:dyDescent="0.3">
      <c r="A165" s="19" t="s">
        <v>628</v>
      </c>
      <c r="B165" s="2">
        <v>500085</v>
      </c>
      <c r="C165" s="1" t="s">
        <v>629</v>
      </c>
      <c r="D165" s="1" t="s">
        <v>630</v>
      </c>
      <c r="E165" s="1" t="s">
        <v>79</v>
      </c>
      <c r="F165" s="1" t="s">
        <v>528</v>
      </c>
      <c r="G165" s="3">
        <v>44809</v>
      </c>
      <c r="H165" s="2">
        <v>345.65</v>
      </c>
      <c r="I165" s="2">
        <v>-0.04</v>
      </c>
      <c r="J165" s="2">
        <v>260.8</v>
      </c>
      <c r="K165" s="2">
        <v>516</v>
      </c>
      <c r="L165" s="2">
        <v>93.8</v>
      </c>
      <c r="M165" s="2">
        <v>516</v>
      </c>
      <c r="N165" s="2">
        <v>93.8</v>
      </c>
      <c r="O165" s="2">
        <v>516</v>
      </c>
      <c r="P165" s="2">
        <v>8.5</v>
      </c>
      <c r="Q165" s="2">
        <v>516</v>
      </c>
      <c r="R165" s="4">
        <v>14386.22</v>
      </c>
      <c r="S165" s="4">
        <v>18146.849999999999</v>
      </c>
      <c r="T165" s="2">
        <v>-0.72</v>
      </c>
      <c r="U165" s="2">
        <v>7.95</v>
      </c>
      <c r="V165" s="2">
        <v>-1.76</v>
      </c>
      <c r="W165" s="2">
        <v>9.4</v>
      </c>
      <c r="X165" s="2">
        <v>29.87</v>
      </c>
      <c r="Y165" s="2">
        <v>18.22</v>
      </c>
      <c r="Z165" s="2">
        <v>17.54</v>
      </c>
      <c r="AA165" s="2">
        <v>9.4499999999999993</v>
      </c>
      <c r="AB165" s="2">
        <v>9.19</v>
      </c>
      <c r="AC165" s="2">
        <v>2.15</v>
      </c>
      <c r="AD165" s="2">
        <v>2.2000000000000002</v>
      </c>
      <c r="AE165" s="2">
        <v>11.69</v>
      </c>
      <c r="AF165" s="2">
        <v>0.33</v>
      </c>
      <c r="AG165" s="2">
        <v>2.17</v>
      </c>
      <c r="AH165" s="2">
        <v>7.72</v>
      </c>
      <c r="AI165" s="2">
        <v>0.73</v>
      </c>
      <c r="AJ165" s="2">
        <v>-593.74</v>
      </c>
      <c r="AK165" s="2">
        <v>36.67</v>
      </c>
      <c r="AL165" s="2">
        <v>161.25</v>
      </c>
      <c r="AM165" s="2">
        <v>-0.57999999999999996</v>
      </c>
      <c r="AN165" s="2">
        <v>-16.73</v>
      </c>
      <c r="AO165" s="2">
        <v>7.5</v>
      </c>
      <c r="AP165" s="20">
        <v>0.33</v>
      </c>
      <c r="AQ165" s="2" t="str">
        <f t="shared" si="2"/>
        <v>Moderate Risk</v>
      </c>
      <c r="AR165" s="2" t="str">
        <f>IF(Table1[[#This Row],[3-Year Return]]&lt;0,"Negative","Positive")</f>
        <v>Positive</v>
      </c>
    </row>
    <row r="166" spans="1:44" ht="24" customHeight="1" x14ac:dyDescent="0.3">
      <c r="A166" s="19" t="s">
        <v>631</v>
      </c>
      <c r="B166" s="2">
        <v>517354</v>
      </c>
      <c r="C166" s="1" t="s">
        <v>632</v>
      </c>
      <c r="D166" s="1" t="s">
        <v>633</v>
      </c>
      <c r="E166" s="1" t="s">
        <v>113</v>
      </c>
      <c r="F166" s="1" t="s">
        <v>624</v>
      </c>
      <c r="G166" s="3">
        <v>44809</v>
      </c>
      <c r="H166" s="4">
        <v>1379.8</v>
      </c>
      <c r="I166" s="2">
        <v>-0.18</v>
      </c>
      <c r="J166" s="4">
        <v>1040</v>
      </c>
      <c r="K166" s="4">
        <v>1504.45</v>
      </c>
      <c r="L166" s="2">
        <v>447.05</v>
      </c>
      <c r="M166" s="4">
        <v>1504.45</v>
      </c>
      <c r="N166" s="2">
        <v>447.05</v>
      </c>
      <c r="O166" s="4">
        <v>1504.45</v>
      </c>
      <c r="P166" s="2">
        <v>0.47</v>
      </c>
      <c r="Q166" s="4">
        <v>1504.45</v>
      </c>
      <c r="R166" s="4">
        <v>86445.58</v>
      </c>
      <c r="S166" s="4">
        <v>84266.3</v>
      </c>
      <c r="T166" s="2">
        <v>4.24</v>
      </c>
      <c r="U166" s="2">
        <v>5.34</v>
      </c>
      <c r="V166" s="2">
        <v>19.34</v>
      </c>
      <c r="W166" s="2">
        <v>-3.54</v>
      </c>
      <c r="X166" s="2">
        <v>29.46</v>
      </c>
      <c r="Y166" s="2">
        <v>22.86</v>
      </c>
      <c r="Z166" s="2">
        <v>28.64</v>
      </c>
      <c r="AA166" s="2">
        <v>71.95</v>
      </c>
      <c r="AB166" s="2">
        <v>58.98</v>
      </c>
      <c r="AC166" s="2">
        <v>13.87</v>
      </c>
      <c r="AD166" s="2">
        <v>10.94</v>
      </c>
      <c r="AE166" s="2">
        <v>2.19</v>
      </c>
      <c r="AF166" s="2">
        <v>3.76</v>
      </c>
      <c r="AG166" s="2">
        <v>0.54</v>
      </c>
      <c r="AH166" s="2">
        <v>43.43</v>
      </c>
      <c r="AI166" s="2">
        <v>5.55</v>
      </c>
      <c r="AJ166" s="2">
        <v>50.03</v>
      </c>
      <c r="AK166" s="2">
        <v>19.22</v>
      </c>
      <c r="AL166" s="2">
        <v>99.69</v>
      </c>
      <c r="AM166" s="2">
        <v>27.59</v>
      </c>
      <c r="AN166" s="2">
        <v>24.31</v>
      </c>
      <c r="AO166" s="2">
        <v>7.5</v>
      </c>
      <c r="AP166" s="20">
        <v>0.08</v>
      </c>
      <c r="AQ166" s="2" t="str">
        <f t="shared" si="2"/>
        <v>Low Risk</v>
      </c>
      <c r="AR166" s="2" t="str">
        <f>IF(Table1[[#This Row],[3-Year Return]]&lt;0,"Negative","Positive")</f>
        <v>Positive</v>
      </c>
    </row>
    <row r="167" spans="1:44" ht="24" customHeight="1" x14ac:dyDescent="0.3">
      <c r="A167" s="19" t="s">
        <v>634</v>
      </c>
      <c r="B167" s="2">
        <v>532725</v>
      </c>
      <c r="C167" s="1" t="s">
        <v>635</v>
      </c>
      <c r="D167" s="1" t="s">
        <v>636</v>
      </c>
      <c r="E167" s="1" t="s">
        <v>79</v>
      </c>
      <c r="F167" s="1" t="s">
        <v>637</v>
      </c>
      <c r="G167" s="3">
        <v>44809</v>
      </c>
      <c r="H167" s="4">
        <v>3494.55</v>
      </c>
      <c r="I167" s="2">
        <v>4.8099999999999996</v>
      </c>
      <c r="J167" s="4">
        <v>1700.7</v>
      </c>
      <c r="K167" s="4">
        <v>3588.5</v>
      </c>
      <c r="L167" s="2">
        <v>772.05</v>
      </c>
      <c r="M167" s="4">
        <v>3588.5</v>
      </c>
      <c r="N167" s="2">
        <v>772.05</v>
      </c>
      <c r="O167" s="4">
        <v>3588.5</v>
      </c>
      <c r="P167" s="2">
        <v>18.3</v>
      </c>
      <c r="Q167" s="4">
        <v>3588.5</v>
      </c>
      <c r="R167" s="4">
        <v>31807.25</v>
      </c>
      <c r="S167" s="4">
        <v>30931.31</v>
      </c>
      <c r="T167" s="2">
        <v>4.4400000000000004</v>
      </c>
      <c r="U167" s="2">
        <v>16.989999999999998</v>
      </c>
      <c r="V167" s="2">
        <v>24.68</v>
      </c>
      <c r="W167" s="2">
        <v>97.61</v>
      </c>
      <c r="X167" s="2">
        <v>48.25</v>
      </c>
      <c r="Y167" s="2">
        <v>31.6</v>
      </c>
      <c r="Z167" s="2">
        <v>33.409999999999997</v>
      </c>
      <c r="AA167" s="2">
        <v>61.88</v>
      </c>
      <c r="AB167" s="2">
        <v>43.75</v>
      </c>
      <c r="AC167" s="2">
        <v>15.17</v>
      </c>
      <c r="AD167" s="2">
        <v>8.51</v>
      </c>
      <c r="AE167" s="2">
        <v>2.44</v>
      </c>
      <c r="AF167" s="2">
        <v>2.9</v>
      </c>
      <c r="AG167" s="2">
        <v>0.21</v>
      </c>
      <c r="AH167" s="2">
        <v>35.03</v>
      </c>
      <c r="AI167" s="2">
        <v>6.71</v>
      </c>
      <c r="AJ167" s="2">
        <v>106.81</v>
      </c>
      <c r="AK167" s="2">
        <v>56.8</v>
      </c>
      <c r="AL167" s="2">
        <v>231.73</v>
      </c>
      <c r="AM167" s="2">
        <v>32.909999999999997</v>
      </c>
      <c r="AN167" s="2">
        <v>-3.87</v>
      </c>
      <c r="AO167" s="2">
        <v>7.5</v>
      </c>
      <c r="AP167" s="20">
        <v>0.03</v>
      </c>
      <c r="AQ167" s="2" t="str">
        <f t="shared" si="2"/>
        <v>Low Risk</v>
      </c>
      <c r="AR167" s="2" t="str">
        <f>IF(Table1[[#This Row],[3-Year Return]]&lt;0,"Negative","Positive")</f>
        <v>Positive</v>
      </c>
    </row>
    <row r="168" spans="1:44" ht="24" customHeight="1" x14ac:dyDescent="0.3">
      <c r="A168" s="19" t="s">
        <v>638</v>
      </c>
      <c r="B168" s="2">
        <v>500114</v>
      </c>
      <c r="C168" s="1" t="s">
        <v>639</v>
      </c>
      <c r="D168" s="1" t="s">
        <v>640</v>
      </c>
      <c r="E168" s="1" t="s">
        <v>160</v>
      </c>
      <c r="F168" s="1" t="s">
        <v>641</v>
      </c>
      <c r="G168" s="3">
        <v>44809</v>
      </c>
      <c r="H168" s="4">
        <v>2627.35</v>
      </c>
      <c r="I168" s="2">
        <v>0.56000000000000005</v>
      </c>
      <c r="J168" s="4">
        <v>1825.05</v>
      </c>
      <c r="K168" s="4">
        <v>2768</v>
      </c>
      <c r="L168" s="2">
        <v>720</v>
      </c>
      <c r="M168" s="4">
        <v>2768</v>
      </c>
      <c r="N168" s="2">
        <v>563.6</v>
      </c>
      <c r="O168" s="4">
        <v>2768</v>
      </c>
      <c r="P168" s="2">
        <v>1.17</v>
      </c>
      <c r="Q168" s="4">
        <v>2768</v>
      </c>
      <c r="R168" s="4">
        <v>233252.5</v>
      </c>
      <c r="S168" s="4">
        <v>236217.74</v>
      </c>
      <c r="T168" s="2">
        <v>3.73</v>
      </c>
      <c r="U168" s="2">
        <v>8.4</v>
      </c>
      <c r="V168" s="2">
        <v>19.190000000000001</v>
      </c>
      <c r="W168" s="2">
        <v>30.11</v>
      </c>
      <c r="X168" s="2">
        <v>36.32</v>
      </c>
      <c r="Y168" s="2">
        <v>33.82</v>
      </c>
      <c r="Z168" s="2">
        <v>27.82</v>
      </c>
      <c r="AA168" s="2">
        <v>79.3</v>
      </c>
      <c r="AB168" s="2">
        <v>78.430000000000007</v>
      </c>
      <c r="AC168" s="2">
        <v>23.1</v>
      </c>
      <c r="AD168" s="2">
        <v>17.32</v>
      </c>
      <c r="AE168" s="2">
        <v>1.88</v>
      </c>
      <c r="AF168" s="2">
        <v>2.69</v>
      </c>
      <c r="AG168" s="2">
        <v>0.28999999999999998</v>
      </c>
      <c r="AH168" s="2">
        <v>51</v>
      </c>
      <c r="AI168" s="2">
        <v>6.99</v>
      </c>
      <c r="AJ168" s="2">
        <v>-322.17</v>
      </c>
      <c r="AK168" s="2">
        <v>33.090000000000003</v>
      </c>
      <c r="AL168" s="2">
        <v>113.62</v>
      </c>
      <c r="AM168" s="2">
        <v>-8.1300000000000008</v>
      </c>
      <c r="AN168" s="2">
        <v>-9.52</v>
      </c>
      <c r="AO168" s="2">
        <v>7.5</v>
      </c>
      <c r="AP168" s="20">
        <v>0.05</v>
      </c>
      <c r="AQ168" s="2" t="str">
        <f t="shared" si="2"/>
        <v>Low Risk</v>
      </c>
      <c r="AR168" s="2" t="str">
        <f>IF(Table1[[#This Row],[3-Year Return]]&lt;0,"Negative","Positive")</f>
        <v>Positive</v>
      </c>
    </row>
    <row r="169" spans="1:44" ht="24" customHeight="1" x14ac:dyDescent="0.3">
      <c r="A169" s="19" t="s">
        <v>642</v>
      </c>
      <c r="B169" s="2">
        <v>543237</v>
      </c>
      <c r="C169" s="1" t="s">
        <v>643</v>
      </c>
      <c r="D169" s="1" t="s">
        <v>644</v>
      </c>
      <c r="E169" s="1" t="s">
        <v>113</v>
      </c>
      <c r="F169" s="1" t="s">
        <v>368</v>
      </c>
      <c r="G169" s="3">
        <v>44809</v>
      </c>
      <c r="H169" s="2">
        <v>392.1</v>
      </c>
      <c r="I169" s="2">
        <v>-1.36</v>
      </c>
      <c r="J169" s="2">
        <v>225.4</v>
      </c>
      <c r="K169" s="2">
        <v>417</v>
      </c>
      <c r="L169" s="1"/>
      <c r="M169" s="1"/>
      <c r="N169" s="1"/>
      <c r="O169" s="1"/>
      <c r="P169" s="2">
        <v>164</v>
      </c>
      <c r="Q169" s="2">
        <v>417</v>
      </c>
      <c r="R169" s="4">
        <v>7901.21</v>
      </c>
      <c r="S169" s="2">
        <v>-9.7200000000000006</v>
      </c>
      <c r="T169" s="2">
        <v>10.72</v>
      </c>
      <c r="U169" s="2">
        <v>43.1</v>
      </c>
      <c r="V169" s="2">
        <v>37.31</v>
      </c>
      <c r="W169" s="2">
        <v>53.98</v>
      </c>
      <c r="X169" s="1"/>
      <c r="Y169" s="1"/>
      <c r="Z169" s="1"/>
      <c r="AA169" s="2">
        <v>10.76</v>
      </c>
      <c r="AB169" s="2">
        <v>8.48</v>
      </c>
      <c r="AC169" s="2">
        <v>1.94</v>
      </c>
      <c r="AD169" s="2">
        <v>1.45</v>
      </c>
      <c r="AE169" s="4">
        <v>-1088.43</v>
      </c>
      <c r="AF169" s="2">
        <v>0.37</v>
      </c>
      <c r="AG169" s="2">
        <v>2.23</v>
      </c>
      <c r="AH169" s="2">
        <v>-0.01</v>
      </c>
      <c r="AI169" s="2">
        <v>1.17</v>
      </c>
      <c r="AJ169" s="2">
        <v>115.84</v>
      </c>
      <c r="AK169" s="2">
        <v>36.39</v>
      </c>
      <c r="AL169" s="2">
        <v>202.03</v>
      </c>
      <c r="AM169" s="2">
        <v>3.38</v>
      </c>
      <c r="AN169" s="2">
        <v>20.05</v>
      </c>
      <c r="AO169" s="2">
        <v>7.24</v>
      </c>
      <c r="AP169" s="20">
        <v>0.06</v>
      </c>
      <c r="AQ169" s="2" t="b">
        <f t="shared" si="2"/>
        <v>0</v>
      </c>
      <c r="AR169" s="2" t="str">
        <f>IF(Table1[[#This Row],[3-Year Return]]&lt;0,"Negative","Positive")</f>
        <v>Positive</v>
      </c>
    </row>
    <row r="170" spans="1:44" ht="24" customHeight="1" x14ac:dyDescent="0.3">
      <c r="A170" s="19" t="s">
        <v>645</v>
      </c>
      <c r="B170" s="2">
        <v>500112</v>
      </c>
      <c r="C170" s="1" t="s">
        <v>646</v>
      </c>
      <c r="D170" s="1" t="s">
        <v>647</v>
      </c>
      <c r="E170" s="1" t="s">
        <v>102</v>
      </c>
      <c r="F170" s="1" t="s">
        <v>372</v>
      </c>
      <c r="G170" s="3">
        <v>44809</v>
      </c>
      <c r="H170" s="2">
        <v>538.9</v>
      </c>
      <c r="I170" s="2">
        <v>0.41</v>
      </c>
      <c r="J170" s="2">
        <v>425</v>
      </c>
      <c r="K170" s="2">
        <v>549.04999999999995</v>
      </c>
      <c r="L170" s="2">
        <v>149.44999999999999</v>
      </c>
      <c r="M170" s="2">
        <v>549.04999999999995</v>
      </c>
      <c r="N170" s="2">
        <v>149.44999999999999</v>
      </c>
      <c r="O170" s="2">
        <v>549.04999999999995</v>
      </c>
      <c r="P170" s="2">
        <v>13.2</v>
      </c>
      <c r="Q170" s="2">
        <v>549.04999999999995</v>
      </c>
      <c r="R170" s="4">
        <v>480947.33</v>
      </c>
      <c r="S170" s="4">
        <v>529015.46</v>
      </c>
      <c r="T170" s="2">
        <v>2.88</v>
      </c>
      <c r="U170" s="2">
        <v>1.06</v>
      </c>
      <c r="V170" s="2">
        <v>16.02</v>
      </c>
      <c r="W170" s="2">
        <v>24.92</v>
      </c>
      <c r="X170" s="2">
        <v>25.12</v>
      </c>
      <c r="Y170" s="2">
        <v>14.17</v>
      </c>
      <c r="Z170" s="2">
        <v>11.13</v>
      </c>
      <c r="AA170" s="2">
        <v>13.62</v>
      </c>
      <c r="AB170" s="2">
        <v>15.32</v>
      </c>
      <c r="AC170" s="2">
        <v>1.63</v>
      </c>
      <c r="AD170" s="2">
        <v>1.31</v>
      </c>
      <c r="AE170" s="2">
        <v>49.49</v>
      </c>
      <c r="AF170" s="2">
        <v>1.21</v>
      </c>
      <c r="AG170" s="2">
        <v>1.32</v>
      </c>
      <c r="AH170" s="2">
        <v>6.78</v>
      </c>
      <c r="AI170" s="2">
        <v>1.62</v>
      </c>
      <c r="AJ170" s="2">
        <v>8.34</v>
      </c>
      <c r="AK170" s="2">
        <v>39.57</v>
      </c>
      <c r="AL170" s="2">
        <v>330.12</v>
      </c>
      <c r="AM170" s="2">
        <v>64.650000000000006</v>
      </c>
      <c r="AN170" s="2">
        <v>21.43</v>
      </c>
      <c r="AO170" s="2">
        <v>7.1</v>
      </c>
      <c r="AP170" s="20">
        <v>0.02</v>
      </c>
      <c r="AQ170" s="2" t="b">
        <f t="shared" si="2"/>
        <v>0</v>
      </c>
      <c r="AR170" s="2" t="str">
        <f>IF(Table1[[#This Row],[3-Year Return]]&lt;0,"Negative","Positive")</f>
        <v>Positive</v>
      </c>
    </row>
    <row r="171" spans="1:44" ht="24" customHeight="1" x14ac:dyDescent="0.3">
      <c r="A171" s="19" t="s">
        <v>648</v>
      </c>
      <c r="B171" s="2">
        <v>500493</v>
      </c>
      <c r="C171" s="1" t="s">
        <v>649</v>
      </c>
      <c r="D171" s="1" t="s">
        <v>650</v>
      </c>
      <c r="E171" s="1" t="s">
        <v>65</v>
      </c>
      <c r="F171" s="1" t="s">
        <v>66</v>
      </c>
      <c r="G171" s="3">
        <v>44809</v>
      </c>
      <c r="H171" s="2">
        <v>767.7</v>
      </c>
      <c r="I171" s="2">
        <v>0.13</v>
      </c>
      <c r="J171" s="2">
        <v>595</v>
      </c>
      <c r="K171" s="2">
        <v>848</v>
      </c>
      <c r="L171" s="2">
        <v>207.5</v>
      </c>
      <c r="M171" s="2">
        <v>848</v>
      </c>
      <c r="N171" s="2">
        <v>207.5</v>
      </c>
      <c r="O171" s="2">
        <v>848</v>
      </c>
      <c r="P171" s="2">
        <v>20.5</v>
      </c>
      <c r="Q171" s="2">
        <v>848</v>
      </c>
      <c r="R171" s="4">
        <v>35743.24</v>
      </c>
      <c r="S171" s="4">
        <v>38847.160000000003</v>
      </c>
      <c r="T171" s="2">
        <v>4.76</v>
      </c>
      <c r="U171" s="2">
        <v>8.0299999999999994</v>
      </c>
      <c r="V171" s="2">
        <v>16.489999999999998</v>
      </c>
      <c r="W171" s="2">
        <v>-2.98</v>
      </c>
      <c r="X171" s="2">
        <v>26.17</v>
      </c>
      <c r="Y171" s="2">
        <v>6.41</v>
      </c>
      <c r="Z171" s="2">
        <v>18.72</v>
      </c>
      <c r="AA171" s="2">
        <v>32.72</v>
      </c>
      <c r="AB171" s="2">
        <v>37.35</v>
      </c>
      <c r="AC171" s="2">
        <v>5.31</v>
      </c>
      <c r="AD171" s="2">
        <v>5.04</v>
      </c>
      <c r="AE171" s="2">
        <v>4.18</v>
      </c>
      <c r="AF171" s="2">
        <v>3.36</v>
      </c>
      <c r="AG171" s="2">
        <v>0.91</v>
      </c>
      <c r="AH171" s="2">
        <v>17.809999999999999</v>
      </c>
      <c r="AI171" s="2">
        <v>3.19</v>
      </c>
      <c r="AJ171" s="2">
        <v>70.66</v>
      </c>
      <c r="AK171" s="2">
        <v>23.47</v>
      </c>
      <c r="AL171" s="2">
        <v>144.59</v>
      </c>
      <c r="AM171" s="2">
        <v>10.86</v>
      </c>
      <c r="AN171" s="2">
        <v>-9.77</v>
      </c>
      <c r="AO171" s="2">
        <v>7</v>
      </c>
      <c r="AP171" s="20">
        <v>0.09</v>
      </c>
      <c r="AQ171" s="2" t="b">
        <f t="shared" si="2"/>
        <v>0</v>
      </c>
      <c r="AR171" s="2" t="str">
        <f>IF(Table1[[#This Row],[3-Year Return]]&lt;0,"Negative","Positive")</f>
        <v>Positive</v>
      </c>
    </row>
    <row r="172" spans="1:44" ht="24" customHeight="1" x14ac:dyDescent="0.3">
      <c r="A172" s="19" t="s">
        <v>651</v>
      </c>
      <c r="B172" s="2">
        <v>506401</v>
      </c>
      <c r="C172" s="1" t="s">
        <v>652</v>
      </c>
      <c r="D172" s="1" t="s">
        <v>653</v>
      </c>
      <c r="E172" s="1" t="s">
        <v>79</v>
      </c>
      <c r="F172" s="1" t="s">
        <v>335</v>
      </c>
      <c r="G172" s="3">
        <v>44809</v>
      </c>
      <c r="H172" s="4">
        <v>2018.4</v>
      </c>
      <c r="I172" s="2">
        <v>1.8</v>
      </c>
      <c r="J172" s="4">
        <v>1681.15</v>
      </c>
      <c r="K172" s="4">
        <v>3020</v>
      </c>
      <c r="L172" s="2">
        <v>267</v>
      </c>
      <c r="M172" s="4">
        <v>3020</v>
      </c>
      <c r="N172" s="2">
        <v>166.1</v>
      </c>
      <c r="O172" s="4">
        <v>3020</v>
      </c>
      <c r="P172" s="2">
        <v>1.7</v>
      </c>
      <c r="Q172" s="4">
        <v>3020</v>
      </c>
      <c r="R172" s="4">
        <v>27529.57</v>
      </c>
      <c r="S172" s="4">
        <v>26855.200000000001</v>
      </c>
      <c r="T172" s="2">
        <v>2.94</v>
      </c>
      <c r="U172" s="2">
        <v>0.3</v>
      </c>
      <c r="V172" s="2">
        <v>3.08</v>
      </c>
      <c r="W172" s="2">
        <v>-14.06</v>
      </c>
      <c r="X172" s="2">
        <v>95.13</v>
      </c>
      <c r="Y172" s="2">
        <v>62.65</v>
      </c>
      <c r="Z172" s="2">
        <v>61.56</v>
      </c>
      <c r="AA172" s="2">
        <v>27.55</v>
      </c>
      <c r="AB172" s="2">
        <v>28.38</v>
      </c>
      <c r="AC172" s="2">
        <v>7.7</v>
      </c>
      <c r="AD172" s="2">
        <v>4.45</v>
      </c>
      <c r="AE172" s="2">
        <v>5.2</v>
      </c>
      <c r="AF172" s="2">
        <v>0.45</v>
      </c>
      <c r="AG172" s="2">
        <v>0.35</v>
      </c>
      <c r="AH172" s="2">
        <v>17.3</v>
      </c>
      <c r="AI172" s="2">
        <v>3.75</v>
      </c>
      <c r="AJ172" s="2">
        <v>33.42</v>
      </c>
      <c r="AK172" s="2">
        <v>73.22</v>
      </c>
      <c r="AL172" s="2">
        <v>261.97000000000003</v>
      </c>
      <c r="AM172" s="2">
        <v>60.4</v>
      </c>
      <c r="AN172" s="2">
        <v>43.49</v>
      </c>
      <c r="AO172" s="2">
        <v>7</v>
      </c>
      <c r="AP172" s="20">
        <v>0.33</v>
      </c>
      <c r="AQ172" s="2" t="str">
        <f t="shared" si="2"/>
        <v>Low Risk</v>
      </c>
      <c r="AR172" s="2" t="str">
        <f>IF(Table1[[#This Row],[3-Year Return]]&lt;0,"Negative","Positive")</f>
        <v>Positive</v>
      </c>
    </row>
    <row r="173" spans="1:44" ht="24" customHeight="1" x14ac:dyDescent="0.3">
      <c r="A173" s="19" t="s">
        <v>654</v>
      </c>
      <c r="B173" s="2">
        <v>500495</v>
      </c>
      <c r="C173" s="1" t="s">
        <v>655</v>
      </c>
      <c r="D173" s="1" t="s">
        <v>656</v>
      </c>
      <c r="E173" s="1" t="s">
        <v>65</v>
      </c>
      <c r="F173" s="1" t="s">
        <v>657</v>
      </c>
      <c r="G173" s="3">
        <v>44809</v>
      </c>
      <c r="H173" s="4">
        <v>2019.6</v>
      </c>
      <c r="I173" s="2">
        <v>-2.67</v>
      </c>
      <c r="J173" s="4">
        <v>1306.7</v>
      </c>
      <c r="K173" s="4">
        <v>2089.35</v>
      </c>
      <c r="L173" s="2">
        <v>460.35</v>
      </c>
      <c r="M173" s="4">
        <v>2089.35</v>
      </c>
      <c r="N173" s="2">
        <v>423.3</v>
      </c>
      <c r="O173" s="4">
        <v>2089.35</v>
      </c>
      <c r="P173" s="2">
        <v>30.5</v>
      </c>
      <c r="Q173" s="4">
        <v>2089.35</v>
      </c>
      <c r="R173" s="4">
        <v>26646.720000000001</v>
      </c>
      <c r="S173" s="4">
        <v>22517.02</v>
      </c>
      <c r="T173" s="2">
        <v>9.92</v>
      </c>
      <c r="U173" s="2">
        <v>23.48</v>
      </c>
      <c r="V173" s="2">
        <v>25.99</v>
      </c>
      <c r="W173" s="2">
        <v>52.8</v>
      </c>
      <c r="X173" s="2">
        <v>63.92</v>
      </c>
      <c r="Y173" s="2">
        <v>25.61</v>
      </c>
      <c r="Z173" s="2">
        <v>41.51</v>
      </c>
      <c r="AA173" s="2">
        <v>38.119999999999997</v>
      </c>
      <c r="AB173" s="2">
        <v>24.29</v>
      </c>
      <c r="AC173" s="2">
        <v>3.45</v>
      </c>
      <c r="AD173" s="2">
        <v>3.35</v>
      </c>
      <c r="AE173" s="2">
        <v>5.47</v>
      </c>
      <c r="AF173" s="2">
        <v>0.9</v>
      </c>
      <c r="AG173" s="2">
        <v>0.35</v>
      </c>
      <c r="AH173" s="2">
        <v>20.05</v>
      </c>
      <c r="AI173" s="2">
        <v>3.52</v>
      </c>
      <c r="AJ173" s="2">
        <v>825.49</v>
      </c>
      <c r="AK173" s="2">
        <v>52.97</v>
      </c>
      <c r="AL173" s="2">
        <v>586.16999999999996</v>
      </c>
      <c r="AM173" s="2">
        <v>2.4500000000000002</v>
      </c>
      <c r="AN173" s="2">
        <v>4.4000000000000004</v>
      </c>
      <c r="AO173" s="2">
        <v>7</v>
      </c>
      <c r="AP173" s="20">
        <v>0.03</v>
      </c>
      <c r="AQ173" s="2" t="str">
        <f t="shared" si="2"/>
        <v>Low Risk</v>
      </c>
      <c r="AR173" s="2" t="str">
        <f>IF(Table1[[#This Row],[3-Year Return]]&lt;0,"Negative","Positive")</f>
        <v>Positive</v>
      </c>
    </row>
    <row r="174" spans="1:44" ht="24" customHeight="1" x14ac:dyDescent="0.3">
      <c r="A174" s="19" t="s">
        <v>658</v>
      </c>
      <c r="B174" s="2">
        <v>509557</v>
      </c>
      <c r="C174" s="1" t="s">
        <v>659</v>
      </c>
      <c r="D174" s="1" t="s">
        <v>660</v>
      </c>
      <c r="E174" s="1" t="s">
        <v>52</v>
      </c>
      <c r="F174" s="1" t="s">
        <v>661</v>
      </c>
      <c r="G174" s="3">
        <v>44809</v>
      </c>
      <c r="H174" s="4">
        <v>3422.6</v>
      </c>
      <c r="I174" s="2">
        <v>-0.26</v>
      </c>
      <c r="J174" s="4">
        <v>2619.8000000000002</v>
      </c>
      <c r="K174" s="4">
        <v>4033.4</v>
      </c>
      <c r="L174" s="2">
        <v>872.5</v>
      </c>
      <c r="M174" s="4">
        <v>4033.4</v>
      </c>
      <c r="N174" s="2">
        <v>850</v>
      </c>
      <c r="O174" s="4">
        <v>4033.4</v>
      </c>
      <c r="P174" s="2">
        <v>10</v>
      </c>
      <c r="Q174" s="4">
        <v>4033.4</v>
      </c>
      <c r="R174" s="4">
        <v>7056.77</v>
      </c>
      <c r="S174" s="4">
        <v>6934.22</v>
      </c>
      <c r="T174" s="2">
        <v>3.13</v>
      </c>
      <c r="U174" s="2">
        <v>5.97</v>
      </c>
      <c r="V174" s="2">
        <v>10.02</v>
      </c>
      <c r="W174" s="2">
        <v>4.7300000000000004</v>
      </c>
      <c r="X174" s="2">
        <v>47.64</v>
      </c>
      <c r="Y174" s="2">
        <v>29.88</v>
      </c>
      <c r="Z174" s="2">
        <v>52.59</v>
      </c>
      <c r="AA174" s="2">
        <v>44.3</v>
      </c>
      <c r="AB174" s="2">
        <v>24.15</v>
      </c>
      <c r="AC174" s="2">
        <v>7.14</v>
      </c>
      <c r="AD174" s="2">
        <v>4.59</v>
      </c>
      <c r="AE174" s="2">
        <v>3.58</v>
      </c>
      <c r="AF174" s="2">
        <v>3.09</v>
      </c>
      <c r="AG174" s="2">
        <v>0.2</v>
      </c>
      <c r="AH174" s="2">
        <v>28.32</v>
      </c>
      <c r="AI174" s="2">
        <v>5.64</v>
      </c>
      <c r="AJ174" s="2">
        <v>110.53</v>
      </c>
      <c r="AK174" s="2">
        <v>78.099999999999994</v>
      </c>
      <c r="AL174" s="2">
        <v>484.41</v>
      </c>
      <c r="AM174" s="2">
        <v>30.97</v>
      </c>
      <c r="AN174" s="2">
        <v>30.02</v>
      </c>
      <c r="AO174" s="2">
        <v>7</v>
      </c>
      <c r="AP174" s="20">
        <v>0.15</v>
      </c>
      <c r="AQ174" s="2" t="b">
        <f t="shared" si="2"/>
        <v>0</v>
      </c>
      <c r="AR174" s="2" t="str">
        <f>IF(Table1[[#This Row],[3-Year Return]]&lt;0,"Negative","Positive")</f>
        <v>Positive</v>
      </c>
    </row>
    <row r="175" spans="1:44" ht="24" customHeight="1" x14ac:dyDescent="0.3">
      <c r="A175" s="19" t="s">
        <v>662</v>
      </c>
      <c r="B175" s="2">
        <v>532555</v>
      </c>
      <c r="C175" s="1" t="s">
        <v>663</v>
      </c>
      <c r="D175" s="1" t="s">
        <v>664</v>
      </c>
      <c r="E175" s="1" t="s">
        <v>281</v>
      </c>
      <c r="F175" s="1" t="s">
        <v>665</v>
      </c>
      <c r="G175" s="3">
        <v>44809</v>
      </c>
      <c r="H175" s="2">
        <v>164.5</v>
      </c>
      <c r="I175" s="2">
        <v>1.67</v>
      </c>
      <c r="J175" s="2">
        <v>112.4</v>
      </c>
      <c r="K175" s="2">
        <v>166.4</v>
      </c>
      <c r="L175" s="2">
        <v>73.2</v>
      </c>
      <c r="M175" s="2">
        <v>166.4</v>
      </c>
      <c r="N175" s="2">
        <v>73.2</v>
      </c>
      <c r="O175" s="2">
        <v>166.4</v>
      </c>
      <c r="P175" s="2">
        <v>56.67</v>
      </c>
      <c r="Q175" s="2">
        <v>242.5</v>
      </c>
      <c r="R175" s="4">
        <v>159461.67000000001</v>
      </c>
      <c r="S175" s="4">
        <v>361892.27</v>
      </c>
      <c r="T175" s="2">
        <v>0.67</v>
      </c>
      <c r="U175" s="2">
        <v>6.33</v>
      </c>
      <c r="V175" s="2">
        <v>6.13</v>
      </c>
      <c r="W175" s="2">
        <v>40.6</v>
      </c>
      <c r="X175" s="2">
        <v>11.26</v>
      </c>
      <c r="Y175" s="2">
        <v>3.25</v>
      </c>
      <c r="Z175" s="2">
        <v>1.48</v>
      </c>
      <c r="AA175" s="2">
        <v>9.69</v>
      </c>
      <c r="AB175" s="2">
        <v>11.12</v>
      </c>
      <c r="AC175" s="2">
        <v>1.1599999999999999</v>
      </c>
      <c r="AD175" s="2">
        <v>1.06</v>
      </c>
      <c r="AE175" s="2">
        <v>8.91</v>
      </c>
      <c r="AF175" s="2">
        <v>1.01</v>
      </c>
      <c r="AG175" s="2">
        <v>4.26</v>
      </c>
      <c r="AH175" s="2">
        <v>8.15</v>
      </c>
      <c r="AI175" s="2">
        <v>1.0900000000000001</v>
      </c>
      <c r="AJ175" s="2">
        <v>3.82</v>
      </c>
      <c r="AK175" s="2">
        <v>16.97</v>
      </c>
      <c r="AL175" s="2">
        <v>141.69999999999999</v>
      </c>
      <c r="AM175" s="2">
        <v>43.1</v>
      </c>
      <c r="AN175" s="2">
        <v>7.42</v>
      </c>
      <c r="AO175" s="2">
        <v>7</v>
      </c>
      <c r="AP175" s="20">
        <v>0.01</v>
      </c>
      <c r="AQ175" s="2" t="b">
        <f t="shared" si="2"/>
        <v>0</v>
      </c>
      <c r="AR175" s="2" t="str">
        <f>IF(Table1[[#This Row],[3-Year Return]]&lt;0,"Negative","Positive")</f>
        <v>Positive</v>
      </c>
    </row>
    <row r="176" spans="1:44" ht="24" customHeight="1" x14ac:dyDescent="0.3">
      <c r="A176" s="19" t="s">
        <v>666</v>
      </c>
      <c r="B176" s="2">
        <v>532805</v>
      </c>
      <c r="C176" s="1" t="s">
        <v>667</v>
      </c>
      <c r="D176" s="1" t="s">
        <v>668</v>
      </c>
      <c r="E176" s="1" t="s">
        <v>134</v>
      </c>
      <c r="F176" s="1" t="s">
        <v>669</v>
      </c>
      <c r="G176" s="3">
        <v>44809</v>
      </c>
      <c r="H176" s="2">
        <v>150</v>
      </c>
      <c r="I176" s="2">
        <v>1.73</v>
      </c>
      <c r="J176" s="2">
        <v>109.4</v>
      </c>
      <c r="K176" s="2">
        <v>179.25</v>
      </c>
      <c r="L176" s="2">
        <v>29.55</v>
      </c>
      <c r="M176" s="2">
        <v>179.25</v>
      </c>
      <c r="N176" s="2">
        <v>29.55</v>
      </c>
      <c r="O176" s="2">
        <v>179.25</v>
      </c>
      <c r="P176" s="2">
        <v>7.97</v>
      </c>
      <c r="Q176" s="2">
        <v>179.25</v>
      </c>
      <c r="R176" s="4">
        <v>11714.16</v>
      </c>
      <c r="S176" s="4">
        <v>8504.01</v>
      </c>
      <c r="T176" s="2">
        <v>-1.32</v>
      </c>
      <c r="U176" s="2">
        <v>7.49</v>
      </c>
      <c r="V176" s="2">
        <v>14.29</v>
      </c>
      <c r="W176" s="2">
        <v>3.99</v>
      </c>
      <c r="X176" s="2">
        <v>40.29</v>
      </c>
      <c r="Y176" s="2">
        <v>15.15</v>
      </c>
      <c r="Z176" s="2">
        <v>15.27</v>
      </c>
      <c r="AA176" s="2">
        <v>8.6199999999999992</v>
      </c>
      <c r="AB176" s="2">
        <v>9.0299999999999994</v>
      </c>
      <c r="AC176" s="2">
        <v>1.92</v>
      </c>
      <c r="AD176" s="2">
        <v>1.17</v>
      </c>
      <c r="AE176" s="2">
        <v>22.47</v>
      </c>
      <c r="AF176" s="2">
        <v>0.36</v>
      </c>
      <c r="AG176" s="2">
        <v>4.4000000000000004</v>
      </c>
      <c r="AH176" s="2">
        <v>4.25</v>
      </c>
      <c r="AI176" s="2">
        <v>0.18</v>
      </c>
      <c r="AJ176" s="2">
        <v>11.84</v>
      </c>
      <c r="AK176" s="2">
        <v>17.39</v>
      </c>
      <c r="AL176" s="2">
        <v>78.14</v>
      </c>
      <c r="AM176" s="2">
        <v>12.66</v>
      </c>
      <c r="AN176" s="2">
        <v>9.0299999999999994</v>
      </c>
      <c r="AO176" s="2">
        <v>6.6</v>
      </c>
      <c r="AP176" s="20">
        <v>0.16</v>
      </c>
      <c r="AQ176" s="2" t="str">
        <f t="shared" si="2"/>
        <v>Moderate Risk</v>
      </c>
      <c r="AR176" s="2" t="str">
        <f>IF(Table1[[#This Row],[3-Year Return]]&lt;0,"Negative","Positive")</f>
        <v>Positive</v>
      </c>
    </row>
    <row r="177" spans="1:44" ht="24" customHeight="1" x14ac:dyDescent="0.3">
      <c r="A177" s="19" t="s">
        <v>670</v>
      </c>
      <c r="B177" s="2">
        <v>532483</v>
      </c>
      <c r="C177" s="1" t="s">
        <v>671</v>
      </c>
      <c r="D177" s="1" t="s">
        <v>672</v>
      </c>
      <c r="E177" s="1" t="s">
        <v>102</v>
      </c>
      <c r="F177" s="1" t="s">
        <v>372</v>
      </c>
      <c r="G177" s="3">
        <v>44809</v>
      </c>
      <c r="H177" s="2">
        <v>245.3</v>
      </c>
      <c r="I177" s="2">
        <v>0.62</v>
      </c>
      <c r="J177" s="2">
        <v>152.05000000000001</v>
      </c>
      <c r="K177" s="2">
        <v>272.8</v>
      </c>
      <c r="L177" s="2">
        <v>73.650000000000006</v>
      </c>
      <c r="M177" s="2">
        <v>272.8</v>
      </c>
      <c r="N177" s="2">
        <v>73.650000000000006</v>
      </c>
      <c r="O177" s="2">
        <v>463.7</v>
      </c>
      <c r="P177" s="2">
        <v>38.909999999999997</v>
      </c>
      <c r="Q177" s="2">
        <v>821.12</v>
      </c>
      <c r="R177" s="4">
        <v>44491.54</v>
      </c>
      <c r="S177" s="4">
        <v>-91877.97</v>
      </c>
      <c r="T177" s="2">
        <v>2.42</v>
      </c>
      <c r="U177" s="2">
        <v>9.2200000000000006</v>
      </c>
      <c r="V177" s="2">
        <v>16.2</v>
      </c>
      <c r="W177" s="2">
        <v>52.64</v>
      </c>
      <c r="X177" s="2">
        <v>8.39</v>
      </c>
      <c r="Y177" s="2">
        <v>-6.07</v>
      </c>
      <c r="Z177" s="2">
        <v>-2.38</v>
      </c>
      <c r="AA177" s="2">
        <v>6.29</v>
      </c>
      <c r="AB177" s="2">
        <v>16.68</v>
      </c>
      <c r="AC177" s="2">
        <v>0.7</v>
      </c>
      <c r="AD177" s="2">
        <v>0.57999999999999996</v>
      </c>
      <c r="AE177" s="2">
        <v>-71.319999999999993</v>
      </c>
      <c r="AF177" s="2">
        <v>0.28000000000000003</v>
      </c>
      <c r="AG177" s="2">
        <v>2.65</v>
      </c>
      <c r="AH177" s="2">
        <v>-3.74</v>
      </c>
      <c r="AI177" s="2">
        <v>0.62</v>
      </c>
      <c r="AJ177" s="2">
        <v>48.41</v>
      </c>
      <c r="AK177" s="2">
        <v>38.97</v>
      </c>
      <c r="AL177" s="2">
        <v>351.15</v>
      </c>
      <c r="AM177" s="2">
        <v>5.07</v>
      </c>
      <c r="AN177" s="2">
        <v>-67.209999999999994</v>
      </c>
      <c r="AO177" s="2">
        <v>6.5</v>
      </c>
      <c r="AP177" s="20">
        <v>0.1</v>
      </c>
      <c r="AQ177" s="2" t="b">
        <f t="shared" si="2"/>
        <v>0</v>
      </c>
      <c r="AR177" s="2" t="str">
        <f>IF(Table1[[#This Row],[3-Year Return]]&lt;0,"Negative","Positive")</f>
        <v>Positive</v>
      </c>
    </row>
    <row r="178" spans="1:44" ht="24" customHeight="1" x14ac:dyDescent="0.3">
      <c r="A178" s="19" t="s">
        <v>673</v>
      </c>
      <c r="B178" s="2">
        <v>532814</v>
      </c>
      <c r="C178" s="1" t="s">
        <v>674</v>
      </c>
      <c r="D178" s="1" t="s">
        <v>675</v>
      </c>
      <c r="E178" s="1" t="s">
        <v>102</v>
      </c>
      <c r="F178" s="1" t="s">
        <v>372</v>
      </c>
      <c r="G178" s="3">
        <v>44809</v>
      </c>
      <c r="H178" s="2">
        <v>192.55</v>
      </c>
      <c r="I178" s="2">
        <v>0.39</v>
      </c>
      <c r="J178" s="2">
        <v>121.95</v>
      </c>
      <c r="K178" s="2">
        <v>197.75</v>
      </c>
      <c r="L178" s="2">
        <v>41.55</v>
      </c>
      <c r="M178" s="2">
        <v>197.75</v>
      </c>
      <c r="N178" s="2">
        <v>41.55</v>
      </c>
      <c r="O178" s="2">
        <v>428</v>
      </c>
      <c r="P178" s="2">
        <v>41.55</v>
      </c>
      <c r="Q178" s="2">
        <v>428</v>
      </c>
      <c r="R178" s="4">
        <v>24043.24</v>
      </c>
      <c r="S178" s="4">
        <v>-38940.26</v>
      </c>
      <c r="T178" s="2">
        <v>-0.41</v>
      </c>
      <c r="U178" s="2">
        <v>10.029999999999999</v>
      </c>
      <c r="V178" s="2">
        <v>17.23</v>
      </c>
      <c r="W178" s="2">
        <v>53.49</v>
      </c>
      <c r="X178" s="2">
        <v>4.9400000000000004</v>
      </c>
      <c r="Y178" s="2">
        <v>-7.53</v>
      </c>
      <c r="Z178" s="2">
        <v>1.85</v>
      </c>
      <c r="AA178" s="2">
        <v>5.73</v>
      </c>
      <c r="AB178" s="2">
        <v>9.74</v>
      </c>
      <c r="AC178" s="2">
        <v>0.52</v>
      </c>
      <c r="AD178" s="2">
        <v>0.45</v>
      </c>
      <c r="AE178" s="2">
        <v>-75.64</v>
      </c>
      <c r="AF178" s="2">
        <v>0.22</v>
      </c>
      <c r="AG178" s="2">
        <v>3.37</v>
      </c>
      <c r="AH178" s="2">
        <v>-3.01</v>
      </c>
      <c r="AI178" s="2">
        <v>0.61</v>
      </c>
      <c r="AJ178" s="2">
        <v>0.84</v>
      </c>
      <c r="AK178" s="2">
        <v>33.67</v>
      </c>
      <c r="AL178" s="2">
        <v>370.7</v>
      </c>
      <c r="AM178" s="2">
        <v>230.84</v>
      </c>
      <c r="AN178" s="2">
        <v>147.80000000000001</v>
      </c>
      <c r="AO178" s="2">
        <v>6.5</v>
      </c>
      <c r="AP178" s="20">
        <v>0.03</v>
      </c>
      <c r="AQ178" s="2" t="b">
        <f t="shared" si="2"/>
        <v>0</v>
      </c>
      <c r="AR178" s="2" t="str">
        <f>IF(Table1[[#This Row],[3-Year Return]]&lt;0,"Negative","Positive")</f>
        <v>Positive</v>
      </c>
    </row>
    <row r="179" spans="1:44" ht="24" customHeight="1" x14ac:dyDescent="0.3">
      <c r="A179" s="19" t="s">
        <v>676</v>
      </c>
      <c r="B179" s="2">
        <v>522287</v>
      </c>
      <c r="C179" s="1" t="s">
        <v>677</v>
      </c>
      <c r="D179" s="1" t="s">
        <v>678</v>
      </c>
      <c r="E179" s="1" t="s">
        <v>113</v>
      </c>
      <c r="F179" s="1" t="s">
        <v>679</v>
      </c>
      <c r="G179" s="3">
        <v>44809</v>
      </c>
      <c r="H179" s="2">
        <v>404.05</v>
      </c>
      <c r="I179" s="2">
        <v>0.8</v>
      </c>
      <c r="J179" s="2">
        <v>331.8</v>
      </c>
      <c r="K179" s="2">
        <v>452.65</v>
      </c>
      <c r="L179" s="2">
        <v>169.5</v>
      </c>
      <c r="M179" s="2">
        <v>515.5</v>
      </c>
      <c r="N179" s="2">
        <v>169.5</v>
      </c>
      <c r="O179" s="2">
        <v>554.5</v>
      </c>
      <c r="P179" s="2">
        <v>1.43</v>
      </c>
      <c r="Q179" s="2">
        <v>554.5</v>
      </c>
      <c r="R179" s="4">
        <v>6016.68</v>
      </c>
      <c r="S179" s="4">
        <v>8466.6</v>
      </c>
      <c r="T179" s="2">
        <v>3.43</v>
      </c>
      <c r="U179" s="2">
        <v>6.16</v>
      </c>
      <c r="V179" s="2">
        <v>11.89</v>
      </c>
      <c r="W179" s="2">
        <v>-1.94</v>
      </c>
      <c r="X179" s="2">
        <v>-3.58</v>
      </c>
      <c r="Y179" s="2">
        <v>2.54</v>
      </c>
      <c r="Z179" s="2">
        <v>19.829999999999998</v>
      </c>
      <c r="AA179" s="2">
        <v>11.09</v>
      </c>
      <c r="AB179" s="2">
        <v>13.17</v>
      </c>
      <c r="AC179" s="2">
        <v>1.37</v>
      </c>
      <c r="AD179" s="2">
        <v>1.69</v>
      </c>
      <c r="AE179" s="2">
        <v>11.97</v>
      </c>
      <c r="AF179" s="2">
        <v>0.46</v>
      </c>
      <c r="AG179" s="2">
        <v>1.61</v>
      </c>
      <c r="AH179" s="2">
        <v>6.58</v>
      </c>
      <c r="AI179" s="2">
        <v>0.39</v>
      </c>
      <c r="AJ179" s="2">
        <v>8.43</v>
      </c>
      <c r="AK179" s="2">
        <v>36.33</v>
      </c>
      <c r="AL179" s="2">
        <v>293.24</v>
      </c>
      <c r="AM179" s="2">
        <v>47.93</v>
      </c>
      <c r="AN179" s="2">
        <v>20.54</v>
      </c>
      <c r="AO179" s="2">
        <v>6.5</v>
      </c>
      <c r="AP179" s="20">
        <v>0.11</v>
      </c>
      <c r="AQ179" s="2" t="str">
        <f t="shared" si="2"/>
        <v>Moderate Risk</v>
      </c>
      <c r="AR179" s="2" t="str">
        <f>IF(Table1[[#This Row],[3-Year Return]]&lt;0,"Negative","Positive")</f>
        <v>Negative</v>
      </c>
    </row>
    <row r="180" spans="1:44" ht="24" customHeight="1" x14ac:dyDescent="0.3">
      <c r="A180" s="19" t="s">
        <v>680</v>
      </c>
      <c r="B180" s="2">
        <v>532234</v>
      </c>
      <c r="C180" s="1" t="s">
        <v>681</v>
      </c>
      <c r="D180" s="1" t="s">
        <v>682</v>
      </c>
      <c r="E180" s="1" t="s">
        <v>185</v>
      </c>
      <c r="F180" s="1" t="s">
        <v>683</v>
      </c>
      <c r="G180" s="3">
        <v>44809</v>
      </c>
      <c r="H180" s="2">
        <v>79.400000000000006</v>
      </c>
      <c r="I180" s="2">
        <v>2.98</v>
      </c>
      <c r="J180" s="2">
        <v>66.95</v>
      </c>
      <c r="K180" s="2">
        <v>132.75</v>
      </c>
      <c r="L180" s="2">
        <v>24.4</v>
      </c>
      <c r="M180" s="2">
        <v>132.75</v>
      </c>
      <c r="N180" s="2">
        <v>24.4</v>
      </c>
      <c r="O180" s="2">
        <v>132.75</v>
      </c>
      <c r="P180" s="2">
        <v>9.1300000000000008</v>
      </c>
      <c r="Q180" s="2">
        <v>141.61000000000001</v>
      </c>
      <c r="R180" s="4">
        <v>14573.67</v>
      </c>
      <c r="S180" s="4">
        <v>10411.02</v>
      </c>
      <c r="T180" s="2">
        <v>-2.82</v>
      </c>
      <c r="U180" s="2">
        <v>1.86</v>
      </c>
      <c r="V180" s="2">
        <v>-13.93</v>
      </c>
      <c r="W180" s="2">
        <v>-15.44</v>
      </c>
      <c r="X180" s="2">
        <v>25.16</v>
      </c>
      <c r="Y180" s="2">
        <v>1.49</v>
      </c>
      <c r="Z180" s="2">
        <v>4.7</v>
      </c>
      <c r="AA180" s="2">
        <v>4.6100000000000003</v>
      </c>
      <c r="AB180" s="2">
        <v>9.9</v>
      </c>
      <c r="AC180" s="2">
        <v>1.1100000000000001</v>
      </c>
      <c r="AD180" s="2">
        <v>1.04</v>
      </c>
      <c r="AE180" s="2">
        <v>42.73</v>
      </c>
      <c r="AF180" s="2">
        <v>0.13</v>
      </c>
      <c r="AG180" s="2">
        <v>8.19</v>
      </c>
      <c r="AH180" s="2">
        <v>2.0299999999999998</v>
      </c>
      <c r="AI180" s="2">
        <v>0.94</v>
      </c>
      <c r="AJ180" s="2">
        <v>3.68</v>
      </c>
      <c r="AK180" s="2">
        <v>17.22</v>
      </c>
      <c r="AL180" s="2">
        <v>71.5</v>
      </c>
      <c r="AM180" s="2">
        <v>21.55</v>
      </c>
      <c r="AN180" s="2">
        <v>14</v>
      </c>
      <c r="AO180" s="2">
        <v>6.5</v>
      </c>
      <c r="AP180" s="20">
        <v>0.4</v>
      </c>
      <c r="AQ180" s="2" t="b">
        <f t="shared" si="2"/>
        <v>0</v>
      </c>
      <c r="AR180" s="2" t="str">
        <f>IF(Table1[[#This Row],[3-Year Return]]&lt;0,"Negative","Positive")</f>
        <v>Positive</v>
      </c>
    </row>
    <row r="181" spans="1:44" ht="24" customHeight="1" x14ac:dyDescent="0.3">
      <c r="A181" s="19" t="s">
        <v>684</v>
      </c>
      <c r="B181" s="2">
        <v>524200</v>
      </c>
      <c r="C181" s="1" t="s">
        <v>685</v>
      </c>
      <c r="D181" s="1" t="s">
        <v>686</v>
      </c>
      <c r="E181" s="1" t="s">
        <v>79</v>
      </c>
      <c r="F181" s="1" t="s">
        <v>335</v>
      </c>
      <c r="G181" s="3">
        <v>44809</v>
      </c>
      <c r="H181" s="4">
        <v>2281.9</v>
      </c>
      <c r="I181" s="2">
        <v>1.89</v>
      </c>
      <c r="J181" s="4">
        <v>1674.2</v>
      </c>
      <c r="K181" s="4">
        <v>2323.8000000000002</v>
      </c>
      <c r="L181" s="2">
        <v>651</v>
      </c>
      <c r="M181" s="4">
        <v>2323.8000000000002</v>
      </c>
      <c r="N181" s="2">
        <v>378</v>
      </c>
      <c r="O181" s="4">
        <v>2323.8000000000002</v>
      </c>
      <c r="P181" s="2">
        <v>0.7</v>
      </c>
      <c r="Q181" s="4">
        <v>2323.8000000000002</v>
      </c>
      <c r="R181" s="4">
        <v>23453.84</v>
      </c>
      <c r="S181" s="4">
        <v>23056.18</v>
      </c>
      <c r="T181" s="2">
        <v>2.91</v>
      </c>
      <c r="U181" s="2">
        <v>3.74</v>
      </c>
      <c r="V181" s="2">
        <v>8.58</v>
      </c>
      <c r="W181" s="2">
        <v>22.11</v>
      </c>
      <c r="X181" s="2">
        <v>28.47</v>
      </c>
      <c r="Y181" s="2">
        <v>35.26</v>
      </c>
      <c r="Z181" s="2">
        <v>46.16</v>
      </c>
      <c r="AA181" s="2">
        <v>64.11</v>
      </c>
      <c r="AB181" s="2">
        <v>38.19</v>
      </c>
      <c r="AC181" s="2">
        <v>12.19</v>
      </c>
      <c r="AD181" s="2">
        <v>9.07</v>
      </c>
      <c r="AE181" s="2">
        <v>2.2999999999999998</v>
      </c>
      <c r="AF181" s="2">
        <v>3.23</v>
      </c>
      <c r="AG181" s="2">
        <v>0.28000000000000003</v>
      </c>
      <c r="AH181" s="2">
        <v>43.88</v>
      </c>
      <c r="AI181" s="2">
        <v>13.51</v>
      </c>
      <c r="AJ181" s="2">
        <v>185.01</v>
      </c>
      <c r="AK181" s="2">
        <v>35.69</v>
      </c>
      <c r="AL181" s="2">
        <v>187.7</v>
      </c>
      <c r="AM181" s="2">
        <v>12.33</v>
      </c>
      <c r="AN181" s="2">
        <v>0.44</v>
      </c>
      <c r="AO181" s="2">
        <v>6.5</v>
      </c>
      <c r="AP181" s="20">
        <v>0.02</v>
      </c>
      <c r="AQ181" s="2" t="str">
        <f t="shared" si="2"/>
        <v>Low Risk</v>
      </c>
      <c r="AR181" s="2" t="str">
        <f>IF(Table1[[#This Row],[3-Year Return]]&lt;0,"Negative","Positive")</f>
        <v>Positive</v>
      </c>
    </row>
    <row r="182" spans="1:44" ht="24" customHeight="1" x14ac:dyDescent="0.3">
      <c r="A182" s="19" t="s">
        <v>687</v>
      </c>
      <c r="B182" s="2">
        <v>500403</v>
      </c>
      <c r="C182" s="1" t="s">
        <v>688</v>
      </c>
      <c r="D182" s="1" t="s">
        <v>689</v>
      </c>
      <c r="E182" s="1" t="s">
        <v>113</v>
      </c>
      <c r="F182" s="1" t="s">
        <v>690</v>
      </c>
      <c r="G182" s="3">
        <v>44809</v>
      </c>
      <c r="H182" s="2">
        <v>842.65</v>
      </c>
      <c r="I182" s="2">
        <v>7.0000000000000007E-2</v>
      </c>
      <c r="J182" s="2">
        <v>673.05</v>
      </c>
      <c r="K182" s="2">
        <v>993.7</v>
      </c>
      <c r="L182" s="2">
        <v>248.5</v>
      </c>
      <c r="M182" s="2">
        <v>993.7</v>
      </c>
      <c r="N182" s="2">
        <v>248.5</v>
      </c>
      <c r="O182" s="2">
        <v>993.7</v>
      </c>
      <c r="P182" s="2">
        <v>5.35</v>
      </c>
      <c r="Q182" s="2">
        <v>993.7</v>
      </c>
      <c r="R182" s="4">
        <v>17706.47</v>
      </c>
      <c r="S182" s="4">
        <v>18295.8</v>
      </c>
      <c r="T182" s="2">
        <v>-0.4</v>
      </c>
      <c r="U182" s="2">
        <v>1.54</v>
      </c>
      <c r="V182" s="2">
        <v>9.35</v>
      </c>
      <c r="W182" s="2">
        <v>5.95</v>
      </c>
      <c r="X182" s="2">
        <v>25.68</v>
      </c>
      <c r="Y182" s="2">
        <v>15.61</v>
      </c>
      <c r="Z182" s="2">
        <v>34.369999999999997</v>
      </c>
      <c r="AA182" s="2">
        <v>37.4</v>
      </c>
      <c r="AB182" s="2">
        <v>33.49</v>
      </c>
      <c r="AC182" s="2">
        <v>6.41</v>
      </c>
      <c r="AD182" s="2">
        <v>6.41</v>
      </c>
      <c r="AE182" s="2">
        <v>3.81</v>
      </c>
      <c r="AF182" s="2">
        <v>5.82</v>
      </c>
      <c r="AG182" s="2">
        <v>0.77</v>
      </c>
      <c r="AH182" s="2">
        <v>21.27</v>
      </c>
      <c r="AI182" s="2">
        <v>3.41</v>
      </c>
      <c r="AJ182" s="2">
        <v>44.14</v>
      </c>
      <c r="AK182" s="2">
        <v>22.51</v>
      </c>
      <c r="AL182" s="2">
        <v>131.32</v>
      </c>
      <c r="AM182" s="2">
        <v>19.09</v>
      </c>
      <c r="AN182" s="2">
        <v>8.24</v>
      </c>
      <c r="AO182" s="2">
        <v>6.45</v>
      </c>
      <c r="AP182" s="20">
        <v>0.15</v>
      </c>
      <c r="AQ182" s="2" t="str">
        <f t="shared" si="2"/>
        <v>Low Risk</v>
      </c>
      <c r="AR182" s="2" t="str">
        <f>IF(Table1[[#This Row],[3-Year Return]]&lt;0,"Negative","Positive")</f>
        <v>Positive</v>
      </c>
    </row>
    <row r="183" spans="1:44" ht="24" customHeight="1" x14ac:dyDescent="0.3">
      <c r="A183" s="19" t="s">
        <v>691</v>
      </c>
      <c r="B183" s="2">
        <v>500425</v>
      </c>
      <c r="C183" s="1" t="s">
        <v>692</v>
      </c>
      <c r="D183" s="1" t="s">
        <v>693</v>
      </c>
      <c r="E183" s="1" t="s">
        <v>118</v>
      </c>
      <c r="F183" s="1" t="s">
        <v>119</v>
      </c>
      <c r="G183" s="3">
        <v>44809</v>
      </c>
      <c r="H183" s="2">
        <v>417.95</v>
      </c>
      <c r="I183" s="2">
        <v>0.56999999999999995</v>
      </c>
      <c r="J183" s="2">
        <v>274</v>
      </c>
      <c r="K183" s="2">
        <v>442.95</v>
      </c>
      <c r="L183" s="2">
        <v>136.55000000000001</v>
      </c>
      <c r="M183" s="2">
        <v>442.95</v>
      </c>
      <c r="N183" s="2">
        <v>136.55000000000001</v>
      </c>
      <c r="O183" s="2">
        <v>442.95</v>
      </c>
      <c r="P183" s="2">
        <v>16.8</v>
      </c>
      <c r="Q183" s="2">
        <v>442.95</v>
      </c>
      <c r="R183" s="4">
        <v>82990.039999999994</v>
      </c>
      <c r="S183" s="4">
        <v>70866.14</v>
      </c>
      <c r="T183" s="2">
        <v>3.75</v>
      </c>
      <c r="U183" s="2">
        <v>9.6300000000000008</v>
      </c>
      <c r="V183" s="2">
        <v>13.91</v>
      </c>
      <c r="W183" s="2">
        <v>-4.38</v>
      </c>
      <c r="X183" s="2">
        <v>29.85</v>
      </c>
      <c r="Y183" s="2">
        <v>8.59</v>
      </c>
      <c r="Z183" s="2">
        <v>8.7100000000000009</v>
      </c>
      <c r="AA183" s="2">
        <v>34.950000000000003</v>
      </c>
      <c r="AB183" s="2">
        <v>23.74</v>
      </c>
      <c r="AC183" s="2">
        <v>3.24</v>
      </c>
      <c r="AD183" s="2">
        <v>2.04</v>
      </c>
      <c r="AE183" s="2">
        <v>6.52</v>
      </c>
      <c r="AF183" s="2">
        <v>2.6</v>
      </c>
      <c r="AG183" s="2">
        <v>1.51</v>
      </c>
      <c r="AH183" s="2">
        <v>12.92</v>
      </c>
      <c r="AI183" s="2">
        <v>2.75</v>
      </c>
      <c r="AJ183" s="2">
        <v>15.63</v>
      </c>
      <c r="AK183" s="2">
        <v>11.92</v>
      </c>
      <c r="AL183" s="2">
        <v>128.56</v>
      </c>
      <c r="AM183" s="2">
        <v>26.74</v>
      </c>
      <c r="AN183" s="2">
        <v>10.97</v>
      </c>
      <c r="AO183" s="2">
        <v>6.3</v>
      </c>
      <c r="AP183" s="20">
        <v>0.06</v>
      </c>
      <c r="AQ183" s="2" t="b">
        <f t="shared" si="2"/>
        <v>0</v>
      </c>
      <c r="AR183" s="2" t="str">
        <f>IF(Table1[[#This Row],[3-Year Return]]&lt;0,"Negative","Positive")</f>
        <v>Positive</v>
      </c>
    </row>
    <row r="184" spans="1:44" ht="24" customHeight="1" x14ac:dyDescent="0.3">
      <c r="A184" s="19" t="s">
        <v>694</v>
      </c>
      <c r="B184" s="2">
        <v>512573</v>
      </c>
      <c r="C184" s="1" t="s">
        <v>695</v>
      </c>
      <c r="D184" s="1" t="s">
        <v>696</v>
      </c>
      <c r="E184" s="1" t="s">
        <v>57</v>
      </c>
      <c r="F184" s="1" t="s">
        <v>697</v>
      </c>
      <c r="G184" s="3">
        <v>44809</v>
      </c>
      <c r="H184" s="2">
        <v>466.85</v>
      </c>
      <c r="I184" s="2">
        <v>0.34</v>
      </c>
      <c r="J184" s="2">
        <v>384.2</v>
      </c>
      <c r="K184" s="2">
        <v>638.79999999999995</v>
      </c>
      <c r="L184" s="2">
        <v>250</v>
      </c>
      <c r="M184" s="2">
        <v>770</v>
      </c>
      <c r="N184" s="2">
        <v>250</v>
      </c>
      <c r="O184" s="4">
        <v>1000</v>
      </c>
      <c r="P184" s="2">
        <v>0.93</v>
      </c>
      <c r="Q184" s="4">
        <v>1000</v>
      </c>
      <c r="R184" s="4">
        <v>6360.63</v>
      </c>
      <c r="S184" s="4">
        <v>5451.96</v>
      </c>
      <c r="T184" s="2">
        <v>0.09</v>
      </c>
      <c r="U184" s="2">
        <v>-5.36</v>
      </c>
      <c r="V184" s="2">
        <v>10.050000000000001</v>
      </c>
      <c r="W184" s="2">
        <v>-16.72</v>
      </c>
      <c r="X184" s="2">
        <v>13.76</v>
      </c>
      <c r="Y184" s="2">
        <v>-5.36</v>
      </c>
      <c r="Z184" s="2">
        <v>46.51</v>
      </c>
      <c r="AA184" s="2">
        <v>29.59</v>
      </c>
      <c r="AB184" s="2">
        <v>19.55</v>
      </c>
      <c r="AC184" s="2">
        <v>3.23</v>
      </c>
      <c r="AD184" s="2">
        <v>4.4000000000000004</v>
      </c>
      <c r="AE184" s="2">
        <v>7.98</v>
      </c>
      <c r="AF184" s="2">
        <v>-5.69</v>
      </c>
      <c r="AG184" s="2">
        <v>1.34</v>
      </c>
      <c r="AH184" s="2">
        <v>13.5</v>
      </c>
      <c r="AI184" s="2">
        <v>1.22</v>
      </c>
      <c r="AJ184" s="2">
        <v>-29.95</v>
      </c>
      <c r="AK184" s="2">
        <v>15.78</v>
      </c>
      <c r="AL184" s="2">
        <v>144.56</v>
      </c>
      <c r="AM184" s="2">
        <v>-15.59</v>
      </c>
      <c r="AN184" s="2">
        <v>-15.17</v>
      </c>
      <c r="AO184" s="2">
        <v>6.25</v>
      </c>
      <c r="AP184" s="20">
        <v>0.27</v>
      </c>
      <c r="AQ184" s="2" t="b">
        <f t="shared" si="2"/>
        <v>0</v>
      </c>
      <c r="AR184" s="2" t="str">
        <f>IF(Table1[[#This Row],[3-Year Return]]&lt;0,"Negative","Positive")</f>
        <v>Positive</v>
      </c>
    </row>
    <row r="185" spans="1:44" ht="24" customHeight="1" x14ac:dyDescent="0.3">
      <c r="A185" s="19" t="s">
        <v>698</v>
      </c>
      <c r="B185" s="2">
        <v>540153</v>
      </c>
      <c r="C185" s="1" t="s">
        <v>699</v>
      </c>
      <c r="D185" s="1" t="s">
        <v>700</v>
      </c>
      <c r="E185" s="1" t="s">
        <v>65</v>
      </c>
      <c r="F185" s="1" t="s">
        <v>66</v>
      </c>
      <c r="G185" s="3">
        <v>44809</v>
      </c>
      <c r="H185" s="4">
        <v>1529.55</v>
      </c>
      <c r="I185" s="2">
        <v>0.72</v>
      </c>
      <c r="J185" s="4">
        <v>1047.2</v>
      </c>
      <c r="K185" s="4">
        <v>1989</v>
      </c>
      <c r="L185" s="2">
        <v>562</v>
      </c>
      <c r="M185" s="4">
        <v>1989</v>
      </c>
      <c r="N185" s="2">
        <v>562</v>
      </c>
      <c r="O185" s="4">
        <v>1989</v>
      </c>
      <c r="P185" s="2">
        <v>518.25</v>
      </c>
      <c r="Q185" s="4">
        <v>1989</v>
      </c>
      <c r="R185" s="4">
        <v>21492.58</v>
      </c>
      <c r="S185" s="4">
        <v>20844.150000000001</v>
      </c>
      <c r="T185" s="2">
        <v>4.99</v>
      </c>
      <c r="U185" s="2">
        <v>4.0999999999999996</v>
      </c>
      <c r="V185" s="2">
        <v>18.87</v>
      </c>
      <c r="W185" s="2">
        <v>-5.12</v>
      </c>
      <c r="X185" s="2">
        <v>18.89</v>
      </c>
      <c r="Y185" s="2">
        <v>9.1999999999999993</v>
      </c>
      <c r="Z185" s="1"/>
      <c r="AA185" s="2">
        <v>45.97</v>
      </c>
      <c r="AB185" s="2">
        <v>38.840000000000003</v>
      </c>
      <c r="AC185" s="2">
        <v>5.34</v>
      </c>
      <c r="AD185" s="2">
        <v>6.08</v>
      </c>
      <c r="AE185" s="2">
        <v>3.06</v>
      </c>
      <c r="AF185" s="2">
        <v>7.24</v>
      </c>
      <c r="AG185" s="2">
        <v>0.41</v>
      </c>
      <c r="AH185" s="2">
        <v>20.99</v>
      </c>
      <c r="AI185" s="2">
        <v>2.7</v>
      </c>
      <c r="AJ185" s="2">
        <v>28.98</v>
      </c>
      <c r="AK185" s="2">
        <v>33.24</v>
      </c>
      <c r="AL185" s="2">
        <v>286.02999999999997</v>
      </c>
      <c r="AM185" s="2">
        <v>52.72</v>
      </c>
      <c r="AN185" s="2">
        <v>19.45</v>
      </c>
      <c r="AO185" s="2">
        <v>6.25</v>
      </c>
      <c r="AP185" s="20">
        <v>0.23</v>
      </c>
      <c r="AQ185" s="2" t="b">
        <f t="shared" si="2"/>
        <v>0</v>
      </c>
      <c r="AR185" s="2" t="str">
        <f>IF(Table1[[#This Row],[3-Year Return]]&lt;0,"Negative","Positive")</f>
        <v>Positive</v>
      </c>
    </row>
    <row r="186" spans="1:44" ht="24" customHeight="1" x14ac:dyDescent="0.3">
      <c r="A186" s="19" t="s">
        <v>701</v>
      </c>
      <c r="B186" s="2">
        <v>500800</v>
      </c>
      <c r="C186" s="1" t="s">
        <v>702</v>
      </c>
      <c r="D186" s="1" t="s">
        <v>703</v>
      </c>
      <c r="E186" s="1" t="s">
        <v>57</v>
      </c>
      <c r="F186" s="1" t="s">
        <v>704</v>
      </c>
      <c r="G186" s="3">
        <v>44809</v>
      </c>
      <c r="H186" s="2">
        <v>837.45</v>
      </c>
      <c r="I186" s="2">
        <v>0.45</v>
      </c>
      <c r="J186" s="2">
        <v>657.5</v>
      </c>
      <c r="K186" s="2">
        <v>889</v>
      </c>
      <c r="L186" s="2">
        <v>213.7</v>
      </c>
      <c r="M186" s="2">
        <v>889</v>
      </c>
      <c r="N186" s="2">
        <v>177.05</v>
      </c>
      <c r="O186" s="2">
        <v>889</v>
      </c>
      <c r="P186" s="2">
        <v>11.65</v>
      </c>
      <c r="Q186" s="2">
        <v>889</v>
      </c>
      <c r="R186" s="4">
        <v>77175.350000000006</v>
      </c>
      <c r="S186" s="4">
        <v>74982.539999999994</v>
      </c>
      <c r="T186" s="2">
        <v>4.43</v>
      </c>
      <c r="U186" s="2">
        <v>6.11</v>
      </c>
      <c r="V186" s="2">
        <v>11.08</v>
      </c>
      <c r="W186" s="2">
        <v>-3.72</v>
      </c>
      <c r="X186" s="2">
        <v>46.38</v>
      </c>
      <c r="Y186" s="2">
        <v>34.07</v>
      </c>
      <c r="Z186" s="2">
        <v>20.329999999999998</v>
      </c>
      <c r="AA186" s="2">
        <v>76.760000000000005</v>
      </c>
      <c r="AB186" s="2">
        <v>69.61</v>
      </c>
      <c r="AC186" s="2">
        <v>5.0199999999999996</v>
      </c>
      <c r="AD186" s="2">
        <v>3.06</v>
      </c>
      <c r="AE186" s="2">
        <v>2.37</v>
      </c>
      <c r="AF186" s="2">
        <v>4.1900000000000004</v>
      </c>
      <c r="AG186" s="2">
        <v>0.72</v>
      </c>
      <c r="AH186" s="2">
        <v>38.97</v>
      </c>
      <c r="AI186" s="2">
        <v>6.06</v>
      </c>
      <c r="AJ186" s="2">
        <v>50.91</v>
      </c>
      <c r="AK186" s="2">
        <v>10.92</v>
      </c>
      <c r="AL186" s="2">
        <v>167.07</v>
      </c>
      <c r="AM186" s="2">
        <v>16.45</v>
      </c>
      <c r="AN186" s="2">
        <v>11.78</v>
      </c>
      <c r="AO186" s="2">
        <v>6.05</v>
      </c>
      <c r="AP186" s="20">
        <v>0.06</v>
      </c>
      <c r="AQ186" s="2" t="str">
        <f t="shared" si="2"/>
        <v>Low Risk</v>
      </c>
      <c r="AR186" s="2" t="str">
        <f>IF(Table1[[#This Row],[3-Year Return]]&lt;0,"Negative","Positive")</f>
        <v>Positive</v>
      </c>
    </row>
    <row r="187" spans="1:44" ht="24" customHeight="1" x14ac:dyDescent="0.3">
      <c r="A187" s="19" t="s">
        <v>705</v>
      </c>
      <c r="B187" s="2">
        <v>540596</v>
      </c>
      <c r="C187" s="1" t="s">
        <v>706</v>
      </c>
      <c r="D187" s="1" t="s">
        <v>707</v>
      </c>
      <c r="E187" s="1" t="s">
        <v>47</v>
      </c>
      <c r="F187" s="1" t="s">
        <v>48</v>
      </c>
      <c r="G187" s="3">
        <v>44809</v>
      </c>
      <c r="H187" s="2">
        <v>699</v>
      </c>
      <c r="I187" s="2">
        <v>1.08</v>
      </c>
      <c r="J187" s="2">
        <v>600.29999999999995</v>
      </c>
      <c r="K187" s="2">
        <v>863.15</v>
      </c>
      <c r="L187" s="2">
        <v>321</v>
      </c>
      <c r="M187" s="2">
        <v>863.15</v>
      </c>
      <c r="N187" s="2">
        <v>321</v>
      </c>
      <c r="O187" s="2">
        <v>896</v>
      </c>
      <c r="P187" s="2">
        <v>321</v>
      </c>
      <c r="Q187" s="2">
        <v>896</v>
      </c>
      <c r="R187" s="4">
        <v>9499.73</v>
      </c>
      <c r="S187" s="4">
        <v>9323.52</v>
      </c>
      <c r="T187" s="2">
        <v>1.04</v>
      </c>
      <c r="U187" s="2">
        <v>-0.21</v>
      </c>
      <c r="V187" s="2">
        <v>5.61</v>
      </c>
      <c r="W187" s="2">
        <v>-8.68</v>
      </c>
      <c r="X187" s="2">
        <v>21.48</v>
      </c>
      <c r="Y187" s="2">
        <v>3.94</v>
      </c>
      <c r="Z187" s="1"/>
      <c r="AA187" s="2">
        <v>24.11</v>
      </c>
      <c r="AB187" s="2">
        <v>24.55</v>
      </c>
      <c r="AC187" s="2">
        <v>4.75</v>
      </c>
      <c r="AD187" s="2">
        <v>5.71</v>
      </c>
      <c r="AE187" s="2">
        <v>4.9000000000000004</v>
      </c>
      <c r="AF187" s="2">
        <v>2.67</v>
      </c>
      <c r="AG187" s="2">
        <v>0.86</v>
      </c>
      <c r="AH187" s="2">
        <v>18.260000000000002</v>
      </c>
      <c r="AI187" s="2">
        <v>6.91</v>
      </c>
      <c r="AJ187" s="2">
        <v>25.11</v>
      </c>
      <c r="AK187" s="2">
        <v>28.98</v>
      </c>
      <c r="AL187" s="2">
        <v>147.1</v>
      </c>
      <c r="AM187" s="2">
        <v>27.83</v>
      </c>
      <c r="AN187" s="2">
        <v>23.51</v>
      </c>
      <c r="AO187" s="2">
        <v>6.01</v>
      </c>
      <c r="AP187" s="20">
        <v>0.19</v>
      </c>
      <c r="AQ187" s="2" t="b">
        <f t="shared" si="2"/>
        <v>0</v>
      </c>
      <c r="AR187" s="2" t="str">
        <f>IF(Table1[[#This Row],[3-Year Return]]&lt;0,"Negative","Positive")</f>
        <v>Positive</v>
      </c>
    </row>
    <row r="188" spans="1:44" ht="24" customHeight="1" x14ac:dyDescent="0.3">
      <c r="A188" s="19" t="s">
        <v>708</v>
      </c>
      <c r="B188" s="2">
        <v>530999</v>
      </c>
      <c r="C188" s="1" t="s">
        <v>709</v>
      </c>
      <c r="D188" s="1" t="s">
        <v>710</v>
      </c>
      <c r="E188" s="1" t="s">
        <v>79</v>
      </c>
      <c r="F188" s="1" t="s">
        <v>335</v>
      </c>
      <c r="G188" s="3">
        <v>44809</v>
      </c>
      <c r="H188" s="4">
        <v>3436.3</v>
      </c>
      <c r="I188" s="2">
        <v>0.21</v>
      </c>
      <c r="J188" s="4">
        <v>2696.65</v>
      </c>
      <c r="K188" s="4">
        <v>5223.55</v>
      </c>
      <c r="L188" s="2">
        <v>200</v>
      </c>
      <c r="M188" s="4">
        <v>5223.55</v>
      </c>
      <c r="N188" s="2">
        <v>200</v>
      </c>
      <c r="O188" s="4">
        <v>5223.55</v>
      </c>
      <c r="P188" s="2">
        <v>1.56</v>
      </c>
      <c r="Q188" s="4">
        <v>5223.55</v>
      </c>
      <c r="R188" s="4">
        <v>11090.86</v>
      </c>
      <c r="S188" s="4">
        <v>11144.65</v>
      </c>
      <c r="T188" s="2">
        <v>-2.71</v>
      </c>
      <c r="U188" s="2">
        <v>-5.57</v>
      </c>
      <c r="V188" s="2">
        <v>7.35</v>
      </c>
      <c r="W188" s="2">
        <v>-15.16</v>
      </c>
      <c r="X188" s="2">
        <v>140.41</v>
      </c>
      <c r="Y188" s="2">
        <v>58.67</v>
      </c>
      <c r="Z188" s="2">
        <v>54.55</v>
      </c>
      <c r="AA188" s="2">
        <v>27.66</v>
      </c>
      <c r="AB188" s="2">
        <v>20.95</v>
      </c>
      <c r="AC188" s="2">
        <v>7.93</v>
      </c>
      <c r="AD188" s="2">
        <v>4.22</v>
      </c>
      <c r="AE188" s="2">
        <v>6.1</v>
      </c>
      <c r="AF188" s="2">
        <v>0.72</v>
      </c>
      <c r="AG188" s="2">
        <v>0.17</v>
      </c>
      <c r="AH188" s="2">
        <v>15.64</v>
      </c>
      <c r="AI188" s="2">
        <v>4.37</v>
      </c>
      <c r="AJ188" s="2">
        <v>47.72</v>
      </c>
      <c r="AK188" s="2">
        <v>123.76</v>
      </c>
      <c r="AL188" s="2">
        <v>431.43</v>
      </c>
      <c r="AM188" s="2">
        <v>71.73</v>
      </c>
      <c r="AN188" s="2">
        <v>-0.98</v>
      </c>
      <c r="AO188" s="2">
        <v>6</v>
      </c>
      <c r="AP188" s="20">
        <v>0.34</v>
      </c>
      <c r="AQ188" s="2" t="b">
        <f t="shared" si="2"/>
        <v>0</v>
      </c>
      <c r="AR188" s="2" t="str">
        <f>IF(Table1[[#This Row],[3-Year Return]]&lt;0,"Negative","Positive")</f>
        <v>Positive</v>
      </c>
    </row>
    <row r="189" spans="1:44" ht="24" customHeight="1" x14ac:dyDescent="0.3">
      <c r="A189" s="19" t="s">
        <v>711</v>
      </c>
      <c r="B189" s="2">
        <v>500042</v>
      </c>
      <c r="C189" s="1" t="s">
        <v>712</v>
      </c>
      <c r="D189" s="1" t="s">
        <v>713</v>
      </c>
      <c r="E189" s="1" t="s">
        <v>79</v>
      </c>
      <c r="F189" s="1" t="s">
        <v>80</v>
      </c>
      <c r="G189" s="3">
        <v>44809</v>
      </c>
      <c r="H189" s="4">
        <v>3179.75</v>
      </c>
      <c r="I189" s="2">
        <v>-0.95</v>
      </c>
      <c r="J189" s="4">
        <v>2351</v>
      </c>
      <c r="K189" s="4">
        <v>3740</v>
      </c>
      <c r="L189" s="2">
        <v>795</v>
      </c>
      <c r="M189" s="4">
        <v>3930</v>
      </c>
      <c r="N189" s="2">
        <v>795</v>
      </c>
      <c r="O189" s="4">
        <v>3930</v>
      </c>
      <c r="P189" s="2">
        <v>63.5</v>
      </c>
      <c r="Q189" s="4">
        <v>3930</v>
      </c>
      <c r="R189" s="4">
        <v>13796</v>
      </c>
      <c r="S189" s="4">
        <v>13759.16</v>
      </c>
      <c r="T189" s="2">
        <v>-5.45</v>
      </c>
      <c r="U189" s="2">
        <v>9.1300000000000008</v>
      </c>
      <c r="V189" s="2">
        <v>17.87</v>
      </c>
      <c r="W189" s="2">
        <v>-12.19</v>
      </c>
      <c r="X189" s="2">
        <v>46.07</v>
      </c>
      <c r="Y189" s="2">
        <v>16.3</v>
      </c>
      <c r="Z189" s="2">
        <v>17.52</v>
      </c>
      <c r="AA189" s="2">
        <v>23.21</v>
      </c>
      <c r="AB189" s="2">
        <v>35.229999999999997</v>
      </c>
      <c r="AC189" s="2">
        <v>5.46</v>
      </c>
      <c r="AD189" s="2">
        <v>4.93</v>
      </c>
      <c r="AE189" s="2">
        <v>5.9</v>
      </c>
      <c r="AF189" s="2">
        <v>0.25</v>
      </c>
      <c r="AG189" s="2">
        <v>0.19</v>
      </c>
      <c r="AH189" s="2">
        <v>14.39</v>
      </c>
      <c r="AI189" s="2">
        <v>0.99</v>
      </c>
      <c r="AJ189" s="2">
        <v>41.81</v>
      </c>
      <c r="AK189" s="2">
        <v>137.30000000000001</v>
      </c>
      <c r="AL189" s="2">
        <v>584.1</v>
      </c>
      <c r="AM189" s="2">
        <v>76.209999999999994</v>
      </c>
      <c r="AN189" s="2">
        <v>68.53</v>
      </c>
      <c r="AO189" s="2">
        <v>6</v>
      </c>
      <c r="AP189" s="20">
        <v>0.15</v>
      </c>
      <c r="AQ189" s="2" t="str">
        <f t="shared" si="2"/>
        <v>Moderate Risk</v>
      </c>
      <c r="AR189" s="2" t="str">
        <f>IF(Table1[[#This Row],[3-Year Return]]&lt;0,"Negative","Positive")</f>
        <v>Positive</v>
      </c>
    </row>
    <row r="190" spans="1:44" ht="24" customHeight="1" x14ac:dyDescent="0.3">
      <c r="A190" s="19" t="s">
        <v>714</v>
      </c>
      <c r="B190" s="2">
        <v>505255</v>
      </c>
      <c r="C190" s="1" t="s">
        <v>715</v>
      </c>
      <c r="D190" s="1" t="s">
        <v>716</v>
      </c>
      <c r="E190" s="1" t="s">
        <v>113</v>
      </c>
      <c r="F190" s="1" t="s">
        <v>717</v>
      </c>
      <c r="G190" s="3">
        <v>44809</v>
      </c>
      <c r="H190" s="4">
        <v>1899.55</v>
      </c>
      <c r="I190" s="2">
        <v>4.04</v>
      </c>
      <c r="J190" s="4">
        <v>1335.25</v>
      </c>
      <c r="K190" s="4">
        <v>5295</v>
      </c>
      <c r="L190" s="4">
        <v>1316.2</v>
      </c>
      <c r="M190" s="4">
        <v>6913.85</v>
      </c>
      <c r="N190" s="2">
        <v>552</v>
      </c>
      <c r="O190" s="4">
        <v>6913.85</v>
      </c>
      <c r="P190" s="2">
        <v>35.65</v>
      </c>
      <c r="Q190" s="4">
        <v>6913.85</v>
      </c>
      <c r="R190" s="4">
        <v>8330</v>
      </c>
      <c r="S190" s="4">
        <v>8187</v>
      </c>
      <c r="T190" s="2">
        <v>12.85</v>
      </c>
      <c r="U190" s="2">
        <v>18.36</v>
      </c>
      <c r="V190" s="2">
        <v>-54.19</v>
      </c>
      <c r="W190" s="2">
        <v>-56.53</v>
      </c>
      <c r="X190" s="2">
        <v>10.43</v>
      </c>
      <c r="Y190" s="1"/>
      <c r="Z190" s="1"/>
      <c r="AA190" s="2">
        <v>65.63</v>
      </c>
      <c r="AB190" s="2">
        <v>60.03</v>
      </c>
      <c r="AC190" s="2">
        <v>14.03</v>
      </c>
      <c r="AD190" s="2">
        <v>11.85</v>
      </c>
      <c r="AE190" s="2">
        <v>3.44</v>
      </c>
      <c r="AF190" s="2">
        <v>3.39</v>
      </c>
      <c r="AG190" s="2">
        <v>0.11</v>
      </c>
      <c r="AH190" s="2">
        <v>21.56</v>
      </c>
      <c r="AI190" s="2">
        <v>3.05</v>
      </c>
      <c r="AJ190" s="2">
        <v>35.24</v>
      </c>
      <c r="AK190" s="2">
        <v>28.95</v>
      </c>
      <c r="AL190" s="2">
        <v>135.44</v>
      </c>
      <c r="AM190" s="2">
        <v>161.91</v>
      </c>
      <c r="AN190" s="2">
        <v>-4.96</v>
      </c>
      <c r="AO190" s="2">
        <v>6</v>
      </c>
      <c r="AP190" s="20">
        <v>0.64</v>
      </c>
      <c r="AQ190" s="2" t="b">
        <f t="shared" si="2"/>
        <v>0</v>
      </c>
      <c r="AR190" s="2" t="str">
        <f>IF(Table1[[#This Row],[3-Year Return]]&lt;0,"Negative","Positive")</f>
        <v>Positive</v>
      </c>
    </row>
    <row r="191" spans="1:44" ht="24" customHeight="1" x14ac:dyDescent="0.3">
      <c r="A191" s="19" t="s">
        <v>718</v>
      </c>
      <c r="B191" s="2">
        <v>531531</v>
      </c>
      <c r="C191" s="1" t="s">
        <v>719</v>
      </c>
      <c r="D191" s="1" t="s">
        <v>720</v>
      </c>
      <c r="E191" s="1" t="s">
        <v>57</v>
      </c>
      <c r="F191" s="1" t="s">
        <v>70</v>
      </c>
      <c r="G191" s="3">
        <v>44809</v>
      </c>
      <c r="H191" s="2">
        <v>987.8</v>
      </c>
      <c r="I191" s="2">
        <v>-1.75</v>
      </c>
      <c r="J191" s="2">
        <v>837.6</v>
      </c>
      <c r="K191" s="4">
        <v>1533.65</v>
      </c>
      <c r="L191" s="2">
        <v>281.29000000000002</v>
      </c>
      <c r="M191" s="4">
        <v>1533.65</v>
      </c>
      <c r="N191" s="2">
        <v>281.29000000000002</v>
      </c>
      <c r="O191" s="4">
        <v>1533.65</v>
      </c>
      <c r="P191" s="2">
        <v>1.55</v>
      </c>
      <c r="Q191" s="4">
        <v>1533.65</v>
      </c>
      <c r="R191" s="4">
        <v>21255.62</v>
      </c>
      <c r="S191" s="4">
        <v>23307.919999999998</v>
      </c>
      <c r="T191" s="2">
        <v>-2.31</v>
      </c>
      <c r="U191" s="2">
        <v>-2.16</v>
      </c>
      <c r="V191" s="2">
        <v>10.06</v>
      </c>
      <c r="W191" s="2">
        <v>-6.63</v>
      </c>
      <c r="X191" s="2">
        <v>30.25</v>
      </c>
      <c r="Y191" s="2">
        <v>16.25</v>
      </c>
      <c r="Z191" s="1"/>
      <c r="AA191" s="2">
        <v>98.04</v>
      </c>
      <c r="AB191" s="2">
        <v>93.26</v>
      </c>
      <c r="AC191" s="2">
        <v>18.309999999999999</v>
      </c>
      <c r="AD191" s="2">
        <v>14.48</v>
      </c>
      <c r="AE191" s="2">
        <v>1.77</v>
      </c>
      <c r="AF191" s="2">
        <v>11.86</v>
      </c>
      <c r="AG191" s="2">
        <v>0.61</v>
      </c>
      <c r="AH191" s="2">
        <v>32.4</v>
      </c>
      <c r="AI191" s="2">
        <v>3.1</v>
      </c>
      <c r="AJ191" s="2">
        <v>36.880000000000003</v>
      </c>
      <c r="AK191" s="2">
        <v>10.06</v>
      </c>
      <c r="AL191" s="2">
        <v>53.85</v>
      </c>
      <c r="AM191" s="2">
        <v>26.74</v>
      </c>
      <c r="AN191" s="2">
        <v>-1.91</v>
      </c>
      <c r="AO191" s="2">
        <v>6</v>
      </c>
      <c r="AP191" s="20">
        <v>0.36</v>
      </c>
      <c r="AQ191" s="2" t="b">
        <f t="shared" si="2"/>
        <v>0</v>
      </c>
      <c r="AR191" s="2" t="str">
        <f>IF(Table1[[#This Row],[3-Year Return]]&lt;0,"Negative","Positive")</f>
        <v>Positive</v>
      </c>
    </row>
    <row r="192" spans="1:44" ht="24" customHeight="1" x14ac:dyDescent="0.3">
      <c r="A192" s="19" t="s">
        <v>721</v>
      </c>
      <c r="B192" s="2">
        <v>533286</v>
      </c>
      <c r="C192" s="1" t="s">
        <v>722</v>
      </c>
      <c r="D192" s="1" t="s">
        <v>723</v>
      </c>
      <c r="E192" s="1" t="s">
        <v>185</v>
      </c>
      <c r="F192" s="1" t="s">
        <v>395</v>
      </c>
      <c r="G192" s="3">
        <v>44809</v>
      </c>
      <c r="H192" s="2">
        <v>168.2</v>
      </c>
      <c r="I192" s="2">
        <v>-0.8</v>
      </c>
      <c r="J192" s="2">
        <v>137.30000000000001</v>
      </c>
      <c r="K192" s="2">
        <v>198.95</v>
      </c>
      <c r="L192" s="2">
        <v>85.55</v>
      </c>
      <c r="M192" s="2">
        <v>208</v>
      </c>
      <c r="N192" s="2">
        <v>85.55</v>
      </c>
      <c r="O192" s="2">
        <v>285.85000000000002</v>
      </c>
      <c r="P192" s="2">
        <v>85.55</v>
      </c>
      <c r="Q192" s="2">
        <v>295.52999999999997</v>
      </c>
      <c r="R192" s="4">
        <v>3418.55</v>
      </c>
      <c r="S192" s="4">
        <v>2385.34</v>
      </c>
      <c r="T192" s="2">
        <v>1.94</v>
      </c>
      <c r="U192" s="2">
        <v>3.03</v>
      </c>
      <c r="V192" s="2">
        <v>4.9000000000000004</v>
      </c>
      <c r="W192" s="2">
        <v>-0.68</v>
      </c>
      <c r="X192" s="2">
        <v>11.79</v>
      </c>
      <c r="Y192" s="2">
        <v>-2.2799999999999998</v>
      </c>
      <c r="Z192" s="2">
        <v>3.42</v>
      </c>
      <c r="AA192" s="2">
        <v>8.18</v>
      </c>
      <c r="AB192" s="2">
        <v>10.76</v>
      </c>
      <c r="AC192" s="2">
        <v>1.52</v>
      </c>
      <c r="AD192" s="2">
        <v>1.37</v>
      </c>
      <c r="AE192" s="2">
        <v>27.52</v>
      </c>
      <c r="AF192" s="2">
        <v>2.5299999999999998</v>
      </c>
      <c r="AG192" s="2">
        <v>3.57</v>
      </c>
      <c r="AH192" s="2">
        <v>3.51</v>
      </c>
      <c r="AI192" s="2">
        <v>2.25</v>
      </c>
      <c r="AJ192" s="2">
        <v>9.49</v>
      </c>
      <c r="AK192" s="2">
        <v>20.54</v>
      </c>
      <c r="AL192" s="2">
        <v>110.29</v>
      </c>
      <c r="AM192" s="2">
        <v>17.71</v>
      </c>
      <c r="AN192" s="2">
        <v>9.7100000000000009</v>
      </c>
      <c r="AO192" s="2">
        <v>6</v>
      </c>
      <c r="AP192" s="20">
        <v>0.15</v>
      </c>
      <c r="AQ192" s="2" t="b">
        <f t="shared" si="2"/>
        <v>0</v>
      </c>
      <c r="AR192" s="2" t="str">
        <f>IF(Table1[[#This Row],[3-Year Return]]&lt;0,"Negative","Positive")</f>
        <v>Positive</v>
      </c>
    </row>
    <row r="193" spans="1:44" ht="24" customHeight="1" x14ac:dyDescent="0.3">
      <c r="A193" s="19" t="s">
        <v>724</v>
      </c>
      <c r="B193" s="2">
        <v>523642</v>
      </c>
      <c r="C193" s="1" t="s">
        <v>725</v>
      </c>
      <c r="D193" s="1" t="s">
        <v>726</v>
      </c>
      <c r="E193" s="1" t="s">
        <v>79</v>
      </c>
      <c r="F193" s="1" t="s">
        <v>80</v>
      </c>
      <c r="G193" s="3">
        <v>44809</v>
      </c>
      <c r="H193" s="4">
        <v>3327.8</v>
      </c>
      <c r="I193" s="2">
        <v>-1.01</v>
      </c>
      <c r="J193" s="4">
        <v>2333.5500000000002</v>
      </c>
      <c r="K193" s="4">
        <v>3534.9</v>
      </c>
      <c r="L193" s="2">
        <v>970.1</v>
      </c>
      <c r="M193" s="4">
        <v>3534.9</v>
      </c>
      <c r="N193" s="2">
        <v>675.6</v>
      </c>
      <c r="O193" s="4">
        <v>3534.9</v>
      </c>
      <c r="P193" s="2">
        <v>0.42</v>
      </c>
      <c r="Q193" s="4">
        <v>3534.9</v>
      </c>
      <c r="R193" s="4">
        <v>50488.76</v>
      </c>
      <c r="S193" s="4">
        <v>49030.25</v>
      </c>
      <c r="T193" s="2">
        <v>-1.44</v>
      </c>
      <c r="U193" s="2">
        <v>5.97</v>
      </c>
      <c r="V193" s="2">
        <v>23.83</v>
      </c>
      <c r="W193" s="2">
        <v>-2.78</v>
      </c>
      <c r="X193" s="2">
        <v>41.26</v>
      </c>
      <c r="Y193" s="2">
        <v>36.229999999999997</v>
      </c>
      <c r="Z193" s="2">
        <v>41.36</v>
      </c>
      <c r="AA193" s="2">
        <v>55.08</v>
      </c>
      <c r="AB193" s="2">
        <v>45.17</v>
      </c>
      <c r="AC193" s="2">
        <v>7.93</v>
      </c>
      <c r="AD193" s="2">
        <v>6.86</v>
      </c>
      <c r="AE193" s="2">
        <v>2.5299999999999998</v>
      </c>
      <c r="AF193" s="2">
        <v>4.29</v>
      </c>
      <c r="AG193" s="2">
        <v>0.18</v>
      </c>
      <c r="AH193" s="2">
        <v>36.67</v>
      </c>
      <c r="AI193" s="2">
        <v>8.94</v>
      </c>
      <c r="AJ193" s="2">
        <v>95.5</v>
      </c>
      <c r="AK193" s="2">
        <v>60.57</v>
      </c>
      <c r="AL193" s="2">
        <v>420.66</v>
      </c>
      <c r="AM193" s="2">
        <v>34.78</v>
      </c>
      <c r="AN193" s="2">
        <v>11.66</v>
      </c>
      <c r="AO193" s="2">
        <v>6</v>
      </c>
      <c r="AP193" s="20">
        <v>0.06</v>
      </c>
      <c r="AQ193" s="2" t="str">
        <f t="shared" si="2"/>
        <v>Low Risk</v>
      </c>
      <c r="AR193" s="2" t="str">
        <f>IF(Table1[[#This Row],[3-Year Return]]&lt;0,"Negative","Positive")</f>
        <v>Positive</v>
      </c>
    </row>
    <row r="194" spans="1:44" ht="24" customHeight="1" x14ac:dyDescent="0.3">
      <c r="A194" s="19" t="s">
        <v>727</v>
      </c>
      <c r="B194" s="2">
        <v>517506</v>
      </c>
      <c r="C194" s="1" t="s">
        <v>728</v>
      </c>
      <c r="D194" s="1" t="s">
        <v>729</v>
      </c>
      <c r="E194" s="1" t="s">
        <v>160</v>
      </c>
      <c r="F194" s="1" t="s">
        <v>730</v>
      </c>
      <c r="G194" s="3">
        <v>44809</v>
      </c>
      <c r="H194" s="2">
        <v>983.3</v>
      </c>
      <c r="I194" s="2">
        <v>2.81</v>
      </c>
      <c r="J194" s="2">
        <v>744.7</v>
      </c>
      <c r="K194" s="4">
        <v>1269.5999999999999</v>
      </c>
      <c r="L194" s="2">
        <v>390.11</v>
      </c>
      <c r="M194" s="4">
        <v>1269.5999999999999</v>
      </c>
      <c r="N194" s="2">
        <v>390.11</v>
      </c>
      <c r="O194" s="4">
        <v>1269.5999999999999</v>
      </c>
      <c r="P194" s="2">
        <v>0</v>
      </c>
      <c r="Q194" s="4">
        <v>1269.5999999999999</v>
      </c>
      <c r="R194" s="4">
        <v>13629.92</v>
      </c>
      <c r="S194" s="4">
        <v>12551.32</v>
      </c>
      <c r="T194" s="2">
        <v>7.33</v>
      </c>
      <c r="U194" s="2">
        <v>10.83</v>
      </c>
      <c r="V194" s="2">
        <v>17.420000000000002</v>
      </c>
      <c r="W194" s="2">
        <v>12.62</v>
      </c>
      <c r="X194" s="2">
        <v>20.95</v>
      </c>
      <c r="Y194" s="2">
        <v>13.24</v>
      </c>
      <c r="Z194" s="2">
        <v>13.45</v>
      </c>
      <c r="AA194" s="2">
        <v>41.9</v>
      </c>
      <c r="AB194" s="2">
        <v>44.81</v>
      </c>
      <c r="AC194" s="2">
        <v>7.7</v>
      </c>
      <c r="AD194" s="2">
        <v>7.12</v>
      </c>
      <c r="AE194" s="2">
        <v>3.74</v>
      </c>
      <c r="AF194" s="2">
        <v>9.41</v>
      </c>
      <c r="AG194" s="2">
        <v>0.61</v>
      </c>
      <c r="AH194" s="2">
        <v>25.34</v>
      </c>
      <c r="AI194" s="2">
        <v>4.62</v>
      </c>
      <c r="AJ194" s="2">
        <v>46.33</v>
      </c>
      <c r="AK194" s="2">
        <v>23.63</v>
      </c>
      <c r="AL194" s="2">
        <v>128.52000000000001</v>
      </c>
      <c r="AM194" s="2">
        <v>21.23</v>
      </c>
      <c r="AN194" s="2">
        <v>16.37</v>
      </c>
      <c r="AO194" s="2">
        <v>6</v>
      </c>
      <c r="AP194" s="20">
        <v>0.23</v>
      </c>
      <c r="AQ194" s="2" t="b">
        <f t="shared" ref="AQ194:AQ257" si="3">IF(AND(AP194&gt;0,Z194&lt;8,R194&lt;2000),"High Risk",IF(AND(AP194&gt;0,AND(Z194&gt;8,Z194&lt;15),AND(R194&gt;2000,R194&lt;5000)),"Risk Taking",IF(AND(AP194&gt;0,AND(Z194&gt;15,Z194&lt;20),AND(R194&gt;5000,R194&lt;15000)),"Moderate Risk",IF(AND(AP194&gt;0,Z194&gt;20,R194&gt;15000),"Low Risk"))))</f>
        <v>0</v>
      </c>
      <c r="AR194" s="2" t="str">
        <f>IF(Table1[[#This Row],[3-Year Return]]&lt;0,"Negative","Positive")</f>
        <v>Positive</v>
      </c>
    </row>
    <row r="195" spans="1:44" ht="24" customHeight="1" x14ac:dyDescent="0.3">
      <c r="A195" s="19" t="s">
        <v>731</v>
      </c>
      <c r="B195" s="2">
        <v>532156</v>
      </c>
      <c r="C195" s="1" t="s">
        <v>732</v>
      </c>
      <c r="D195" s="1" t="s">
        <v>733</v>
      </c>
      <c r="E195" s="1" t="s">
        <v>160</v>
      </c>
      <c r="F195" s="1" t="s">
        <v>641</v>
      </c>
      <c r="G195" s="3">
        <v>44809</v>
      </c>
      <c r="H195" s="2">
        <v>357.25</v>
      </c>
      <c r="I195" s="2">
        <v>4.49</v>
      </c>
      <c r="J195" s="2">
        <v>287.89999999999998</v>
      </c>
      <c r="K195" s="2">
        <v>805</v>
      </c>
      <c r="L195" s="2">
        <v>98</v>
      </c>
      <c r="M195" s="4">
        <v>1057.7</v>
      </c>
      <c r="N195" s="2">
        <v>98</v>
      </c>
      <c r="O195" s="4">
        <v>1057.7</v>
      </c>
      <c r="P195" s="2">
        <v>1.5</v>
      </c>
      <c r="Q195" s="4">
        <v>1057.7</v>
      </c>
      <c r="R195" s="4">
        <v>5898.66</v>
      </c>
      <c r="S195" s="4">
        <v>5549.24</v>
      </c>
      <c r="T195" s="2">
        <v>15.6</v>
      </c>
      <c r="U195" s="2">
        <v>17.25</v>
      </c>
      <c r="V195" s="2">
        <v>5.63</v>
      </c>
      <c r="W195" s="2">
        <v>-53.22</v>
      </c>
      <c r="X195" s="2">
        <v>29.16</v>
      </c>
      <c r="Y195" s="2">
        <v>27.1</v>
      </c>
      <c r="Z195" s="2">
        <v>43.25</v>
      </c>
      <c r="AA195" s="2">
        <v>37.200000000000003</v>
      </c>
      <c r="AB195" s="2">
        <v>22.45</v>
      </c>
      <c r="AC195" s="2">
        <v>5.2</v>
      </c>
      <c r="AD195" s="2">
        <v>4.5599999999999996</v>
      </c>
      <c r="AE195" s="2">
        <v>3.53</v>
      </c>
      <c r="AF195" s="2">
        <v>2.0499999999999998</v>
      </c>
      <c r="AG195" s="2">
        <v>1.68</v>
      </c>
      <c r="AH195" s="2">
        <v>22.26</v>
      </c>
      <c r="AI195" s="2">
        <v>2.19</v>
      </c>
      <c r="AJ195" s="2">
        <v>67.069999999999993</v>
      </c>
      <c r="AK195" s="2">
        <v>9.6300000000000008</v>
      </c>
      <c r="AL195" s="2">
        <v>68.91</v>
      </c>
      <c r="AM195" s="2">
        <v>5.37</v>
      </c>
      <c r="AN195" s="2">
        <v>-10.77</v>
      </c>
      <c r="AO195" s="2">
        <v>6</v>
      </c>
      <c r="AP195" s="20">
        <v>0.56000000000000005</v>
      </c>
      <c r="AQ195" s="2" t="b">
        <f t="shared" si="3"/>
        <v>0</v>
      </c>
      <c r="AR195" s="2" t="str">
        <f>IF(Table1[[#This Row],[3-Year Return]]&lt;0,"Negative","Positive")</f>
        <v>Positive</v>
      </c>
    </row>
    <row r="196" spans="1:44" ht="24" customHeight="1" x14ac:dyDescent="0.3">
      <c r="A196" s="19" t="s">
        <v>734</v>
      </c>
      <c r="B196" s="2">
        <v>507685</v>
      </c>
      <c r="C196" s="1" t="s">
        <v>735</v>
      </c>
      <c r="D196" s="1" t="s">
        <v>736</v>
      </c>
      <c r="E196" s="1" t="s">
        <v>74</v>
      </c>
      <c r="F196" s="1" t="s">
        <v>75</v>
      </c>
      <c r="G196" s="3">
        <v>44809</v>
      </c>
      <c r="H196" s="2">
        <v>405.5</v>
      </c>
      <c r="I196" s="2">
        <v>-0.54</v>
      </c>
      <c r="J196" s="2">
        <v>391</v>
      </c>
      <c r="K196" s="2">
        <v>739.85</v>
      </c>
      <c r="L196" s="2">
        <v>159.4</v>
      </c>
      <c r="M196" s="2">
        <v>739.85</v>
      </c>
      <c r="N196" s="2">
        <v>159.4</v>
      </c>
      <c r="O196" s="2">
        <v>739.85</v>
      </c>
      <c r="P196" s="2">
        <v>28.47</v>
      </c>
      <c r="Q196" s="2">
        <v>739.85</v>
      </c>
      <c r="R196" s="4">
        <v>222410.91</v>
      </c>
      <c r="S196" s="4">
        <v>204292.93</v>
      </c>
      <c r="T196" s="2">
        <v>-2.82</v>
      </c>
      <c r="U196" s="2">
        <v>-6.89</v>
      </c>
      <c r="V196" s="2">
        <v>-14.72</v>
      </c>
      <c r="W196" s="2">
        <v>-38.1</v>
      </c>
      <c r="X196" s="2">
        <v>16.559999999999999</v>
      </c>
      <c r="Y196" s="2">
        <v>12.71</v>
      </c>
      <c r="Z196" s="2">
        <v>11.53</v>
      </c>
      <c r="AA196" s="2">
        <v>19.260000000000002</v>
      </c>
      <c r="AB196" s="2">
        <v>18.95</v>
      </c>
      <c r="AC196" s="2">
        <v>3.3</v>
      </c>
      <c r="AD196" s="2">
        <v>3.02</v>
      </c>
      <c r="AE196" s="2">
        <v>8.49</v>
      </c>
      <c r="AF196" s="2">
        <v>3.1</v>
      </c>
      <c r="AG196" s="2">
        <v>1.48</v>
      </c>
      <c r="AH196" s="2">
        <v>11.16</v>
      </c>
      <c r="AI196" s="2">
        <v>2.7</v>
      </c>
      <c r="AJ196" s="2">
        <v>20.07</v>
      </c>
      <c r="AK196" s="2">
        <v>21.06</v>
      </c>
      <c r="AL196" s="2">
        <v>122.95</v>
      </c>
      <c r="AM196" s="2">
        <v>20.21</v>
      </c>
      <c r="AN196" s="2">
        <v>17.61</v>
      </c>
      <c r="AO196" s="2">
        <v>6</v>
      </c>
      <c r="AP196" s="20">
        <v>0.45</v>
      </c>
      <c r="AQ196" s="2" t="b">
        <f t="shared" si="3"/>
        <v>0</v>
      </c>
      <c r="AR196" s="2" t="str">
        <f>IF(Table1[[#This Row],[3-Year Return]]&lt;0,"Negative","Positive")</f>
        <v>Positive</v>
      </c>
    </row>
    <row r="197" spans="1:44" ht="24" customHeight="1" x14ac:dyDescent="0.3">
      <c r="A197" s="19" t="s">
        <v>737</v>
      </c>
      <c r="B197" s="2">
        <v>500870</v>
      </c>
      <c r="C197" s="1" t="s">
        <v>738</v>
      </c>
      <c r="D197" s="1" t="s">
        <v>739</v>
      </c>
      <c r="E197" s="1" t="s">
        <v>79</v>
      </c>
      <c r="F197" s="1" t="s">
        <v>740</v>
      </c>
      <c r="G197" s="3">
        <v>44809</v>
      </c>
      <c r="H197" s="2">
        <v>113.55</v>
      </c>
      <c r="I197" s="2">
        <v>-0.39</v>
      </c>
      <c r="J197" s="2">
        <v>99.05</v>
      </c>
      <c r="K197" s="2">
        <v>149.6</v>
      </c>
      <c r="L197" s="2">
        <v>89.55</v>
      </c>
      <c r="M197" s="2">
        <v>162.19999999999999</v>
      </c>
      <c r="N197" s="2">
        <v>89.55</v>
      </c>
      <c r="O197" s="2">
        <v>214.48</v>
      </c>
      <c r="P197" s="2">
        <v>19.32</v>
      </c>
      <c r="Q197" s="2">
        <v>272</v>
      </c>
      <c r="R197" s="4">
        <v>11231.48</v>
      </c>
      <c r="S197" s="4">
        <v>9975.7900000000009</v>
      </c>
      <c r="T197" s="2">
        <v>-0.92</v>
      </c>
      <c r="U197" s="2">
        <v>-1.3</v>
      </c>
      <c r="V197" s="2">
        <v>4.9400000000000004</v>
      </c>
      <c r="W197" s="2">
        <v>-16.54</v>
      </c>
      <c r="X197" s="2">
        <v>-1.88</v>
      </c>
      <c r="Y197" s="2">
        <v>-10.62</v>
      </c>
      <c r="Z197" s="2">
        <v>-2.21</v>
      </c>
      <c r="AA197" s="2">
        <v>13.88</v>
      </c>
      <c r="AB197" s="2">
        <v>18.38</v>
      </c>
      <c r="AC197" s="2">
        <v>6.26</v>
      </c>
      <c r="AD197" s="2">
        <v>9.2200000000000006</v>
      </c>
      <c r="AE197" s="2">
        <v>11.58</v>
      </c>
      <c r="AF197" s="2">
        <v>2.36</v>
      </c>
      <c r="AG197" s="2">
        <v>4.84</v>
      </c>
      <c r="AH197" s="2">
        <v>8.4499999999999993</v>
      </c>
      <c r="AI197" s="2">
        <v>2.42</v>
      </c>
      <c r="AJ197" s="2">
        <v>17.82</v>
      </c>
      <c r="AK197" s="2">
        <v>8.18</v>
      </c>
      <c r="AL197" s="2">
        <v>18.14</v>
      </c>
      <c r="AM197" s="2">
        <v>6.37</v>
      </c>
      <c r="AN197" s="2">
        <v>5.81</v>
      </c>
      <c r="AO197" s="2">
        <v>5.5</v>
      </c>
      <c r="AP197" s="20">
        <v>0.24</v>
      </c>
      <c r="AQ197" s="2" t="b">
        <f t="shared" si="3"/>
        <v>0</v>
      </c>
      <c r="AR197" s="2" t="str">
        <f>IF(Table1[[#This Row],[3-Year Return]]&lt;0,"Negative","Positive")</f>
        <v>Negative</v>
      </c>
    </row>
    <row r="198" spans="1:44" ht="24" customHeight="1" x14ac:dyDescent="0.3">
      <c r="A198" s="19" t="s">
        <v>741</v>
      </c>
      <c r="B198" s="2">
        <v>500144</v>
      </c>
      <c r="C198" s="1" t="s">
        <v>742</v>
      </c>
      <c r="D198" s="1" t="s">
        <v>743</v>
      </c>
      <c r="E198" s="1" t="s">
        <v>113</v>
      </c>
      <c r="F198" s="1" t="s">
        <v>418</v>
      </c>
      <c r="G198" s="3">
        <v>44809</v>
      </c>
      <c r="H198" s="2">
        <v>462.2</v>
      </c>
      <c r="I198" s="2">
        <v>0.8</v>
      </c>
      <c r="J198" s="2">
        <v>343.5</v>
      </c>
      <c r="K198" s="2">
        <v>608.65</v>
      </c>
      <c r="L198" s="2">
        <v>162.4</v>
      </c>
      <c r="M198" s="2">
        <v>608.65</v>
      </c>
      <c r="N198" s="2">
        <v>162.4</v>
      </c>
      <c r="O198" s="2">
        <v>757.9</v>
      </c>
      <c r="P198" s="2">
        <v>15.2</v>
      </c>
      <c r="Q198" s="2">
        <v>757.9</v>
      </c>
      <c r="R198" s="4">
        <v>7068.86</v>
      </c>
      <c r="S198" s="4">
        <v>6446.83</v>
      </c>
      <c r="T198" s="2">
        <v>3.5</v>
      </c>
      <c r="U198" s="2">
        <v>8.6</v>
      </c>
      <c r="V198" s="2">
        <v>16.690000000000001</v>
      </c>
      <c r="W198" s="2">
        <v>-2.33</v>
      </c>
      <c r="X198" s="2">
        <v>8.2200000000000006</v>
      </c>
      <c r="Y198" s="2">
        <v>-3.29</v>
      </c>
      <c r="Z198" s="2">
        <v>29.08</v>
      </c>
      <c r="AA198" s="2">
        <v>11.26</v>
      </c>
      <c r="AB198" s="2">
        <v>16.39</v>
      </c>
      <c r="AC198" s="2">
        <v>1.77</v>
      </c>
      <c r="AD198" s="2">
        <v>2.2000000000000002</v>
      </c>
      <c r="AE198" s="2">
        <v>8.99</v>
      </c>
      <c r="AF198" s="2">
        <v>-6.43</v>
      </c>
      <c r="AG198" s="2">
        <v>1.3</v>
      </c>
      <c r="AH198" s="2">
        <v>11.71</v>
      </c>
      <c r="AI198" s="2">
        <v>1.72</v>
      </c>
      <c r="AJ198" s="2">
        <v>61.81</v>
      </c>
      <c r="AK198" s="2">
        <v>41.31</v>
      </c>
      <c r="AL198" s="2">
        <v>262.52</v>
      </c>
      <c r="AM198" s="2">
        <v>7.48</v>
      </c>
      <c r="AN198" s="2">
        <v>4.33</v>
      </c>
      <c r="AO198" s="2">
        <v>5.5</v>
      </c>
      <c r="AP198" s="20">
        <v>0.24</v>
      </c>
      <c r="AQ198" s="2" t="b">
        <f t="shared" si="3"/>
        <v>0</v>
      </c>
      <c r="AR198" s="2" t="str">
        <f>IF(Table1[[#This Row],[3-Year Return]]&lt;0,"Negative","Positive")</f>
        <v>Positive</v>
      </c>
    </row>
    <row r="199" spans="1:44" ht="24" customHeight="1" x14ac:dyDescent="0.3">
      <c r="A199" s="19" t="s">
        <v>744</v>
      </c>
      <c r="B199" s="2">
        <v>532162</v>
      </c>
      <c r="C199" s="1" t="s">
        <v>745</v>
      </c>
      <c r="D199" s="1" t="s">
        <v>746</v>
      </c>
      <c r="E199" s="1" t="s">
        <v>57</v>
      </c>
      <c r="F199" s="1" t="s">
        <v>747</v>
      </c>
      <c r="G199" s="3">
        <v>44809</v>
      </c>
      <c r="H199" s="2">
        <v>420.3</v>
      </c>
      <c r="I199" s="2">
        <v>-0.5</v>
      </c>
      <c r="J199" s="2">
        <v>192</v>
      </c>
      <c r="K199" s="2">
        <v>449.95</v>
      </c>
      <c r="L199" s="2">
        <v>62</v>
      </c>
      <c r="M199" s="2">
        <v>449.95</v>
      </c>
      <c r="N199" s="2">
        <v>62</v>
      </c>
      <c r="O199" s="2">
        <v>449.95</v>
      </c>
      <c r="P199" s="2">
        <v>13.4</v>
      </c>
      <c r="Q199" s="2">
        <v>449.95</v>
      </c>
      <c r="R199" s="4">
        <v>7120.83</v>
      </c>
      <c r="S199" s="4">
        <v>9598.7900000000009</v>
      </c>
      <c r="T199" s="2">
        <v>1.35</v>
      </c>
      <c r="U199" s="2">
        <v>7.82</v>
      </c>
      <c r="V199" s="2">
        <v>24.55</v>
      </c>
      <c r="W199" s="2">
        <v>71.97</v>
      </c>
      <c r="X199" s="2">
        <v>60.37</v>
      </c>
      <c r="Y199" s="2">
        <v>32.92</v>
      </c>
      <c r="Z199" s="2">
        <v>28.27</v>
      </c>
      <c r="AA199" s="2">
        <v>10.16</v>
      </c>
      <c r="AB199" s="2">
        <v>8.19</v>
      </c>
      <c r="AC199" s="2">
        <v>2.1800000000000002</v>
      </c>
      <c r="AD199" s="2">
        <v>1.29</v>
      </c>
      <c r="AE199" s="2">
        <v>13.24</v>
      </c>
      <c r="AF199" s="2">
        <v>0.4</v>
      </c>
      <c r="AG199" s="2">
        <v>1.31</v>
      </c>
      <c r="AH199" s="2">
        <v>7.08</v>
      </c>
      <c r="AI199" s="2">
        <v>1.5</v>
      </c>
      <c r="AJ199" s="2">
        <v>9.1999999999999993</v>
      </c>
      <c r="AK199" s="2">
        <v>41.36</v>
      </c>
      <c r="AL199" s="2">
        <v>192.46</v>
      </c>
      <c r="AM199" s="2">
        <v>45.67</v>
      </c>
      <c r="AN199" s="2">
        <v>-13.56</v>
      </c>
      <c r="AO199" s="2">
        <v>5.5</v>
      </c>
      <c r="AP199" s="20">
        <v>7.0000000000000007E-2</v>
      </c>
      <c r="AQ199" s="2" t="b">
        <f t="shared" si="3"/>
        <v>0</v>
      </c>
      <c r="AR199" s="2" t="str">
        <f>IF(Table1[[#This Row],[3-Year Return]]&lt;0,"Negative","Positive")</f>
        <v>Positive</v>
      </c>
    </row>
    <row r="200" spans="1:44" ht="24" customHeight="1" x14ac:dyDescent="0.3">
      <c r="A200" s="19" t="s">
        <v>748</v>
      </c>
      <c r="B200" s="2">
        <v>500575</v>
      </c>
      <c r="C200" s="1" t="s">
        <v>749</v>
      </c>
      <c r="D200" s="1" t="s">
        <v>750</v>
      </c>
      <c r="E200" s="1" t="s">
        <v>160</v>
      </c>
      <c r="F200" s="1" t="s">
        <v>518</v>
      </c>
      <c r="G200" s="3">
        <v>44809</v>
      </c>
      <c r="H200" s="2">
        <v>987.25</v>
      </c>
      <c r="I200" s="2">
        <v>1.62</v>
      </c>
      <c r="J200" s="2">
        <v>922.55</v>
      </c>
      <c r="K200" s="4">
        <v>1356.9</v>
      </c>
      <c r="L200" s="2">
        <v>427.45</v>
      </c>
      <c r="M200" s="4">
        <v>1356.9</v>
      </c>
      <c r="N200" s="2">
        <v>427.45</v>
      </c>
      <c r="O200" s="4">
        <v>1356.9</v>
      </c>
      <c r="P200" s="2">
        <v>2.6</v>
      </c>
      <c r="Q200" s="4">
        <v>1356.9</v>
      </c>
      <c r="R200" s="4">
        <v>32666.6</v>
      </c>
      <c r="S200" s="4">
        <v>31511.919999999998</v>
      </c>
      <c r="T200" s="2">
        <v>-1.98</v>
      </c>
      <c r="U200" s="2">
        <v>-1.29</v>
      </c>
      <c r="V200" s="2">
        <v>-2.96</v>
      </c>
      <c r="W200" s="2">
        <v>-9.34</v>
      </c>
      <c r="X200" s="2">
        <v>16.670000000000002</v>
      </c>
      <c r="Y200" s="2">
        <v>13.71</v>
      </c>
      <c r="Z200" s="2">
        <v>24.57</v>
      </c>
      <c r="AA200" s="2">
        <v>66.5</v>
      </c>
      <c r="AB200" s="2">
        <v>45.66</v>
      </c>
      <c r="AC200" s="2">
        <v>5.79</v>
      </c>
      <c r="AD200" s="2">
        <v>5.55</v>
      </c>
      <c r="AE200" s="2">
        <v>3.02</v>
      </c>
      <c r="AF200" s="2">
        <v>51.58</v>
      </c>
      <c r="AG200" s="2">
        <v>0.56000000000000005</v>
      </c>
      <c r="AH200" s="2">
        <v>36.479999999999997</v>
      </c>
      <c r="AI200" s="2">
        <v>3.71</v>
      </c>
      <c r="AJ200" s="2">
        <v>55.91</v>
      </c>
      <c r="AK200" s="2">
        <v>14.84</v>
      </c>
      <c r="AL200" s="2">
        <v>170.45</v>
      </c>
      <c r="AM200" s="2">
        <v>17.66</v>
      </c>
      <c r="AN200" s="2">
        <v>13.64</v>
      </c>
      <c r="AO200" s="2">
        <v>5.5</v>
      </c>
      <c r="AP200" s="20">
        <v>0.27</v>
      </c>
      <c r="AQ200" s="2" t="str">
        <f t="shared" si="3"/>
        <v>Low Risk</v>
      </c>
      <c r="AR200" s="2" t="str">
        <f>IF(Table1[[#This Row],[3-Year Return]]&lt;0,"Negative","Positive")</f>
        <v>Positive</v>
      </c>
    </row>
    <row r="201" spans="1:44" ht="24" customHeight="1" x14ac:dyDescent="0.3">
      <c r="A201" s="19" t="s">
        <v>751</v>
      </c>
      <c r="B201" s="2">
        <v>524816</v>
      </c>
      <c r="C201" s="1" t="s">
        <v>752</v>
      </c>
      <c r="D201" s="1" t="s">
        <v>753</v>
      </c>
      <c r="E201" s="1" t="s">
        <v>47</v>
      </c>
      <c r="F201" s="1" t="s">
        <v>48</v>
      </c>
      <c r="G201" s="3">
        <v>44809</v>
      </c>
      <c r="H201" s="2">
        <v>616.5</v>
      </c>
      <c r="I201" s="2">
        <v>1.26</v>
      </c>
      <c r="J201" s="2">
        <v>607</v>
      </c>
      <c r="K201" s="2">
        <v>993.45</v>
      </c>
      <c r="L201" s="2">
        <v>402.55</v>
      </c>
      <c r="M201" s="4">
        <v>1189</v>
      </c>
      <c r="N201" s="2">
        <v>402.55</v>
      </c>
      <c r="O201" s="4">
        <v>1189</v>
      </c>
      <c r="P201" s="2">
        <v>1.6</v>
      </c>
      <c r="Q201" s="4">
        <v>1189</v>
      </c>
      <c r="R201" s="4">
        <v>11254.65</v>
      </c>
      <c r="S201" s="4">
        <v>10961.18</v>
      </c>
      <c r="T201" s="2">
        <v>-1.26</v>
      </c>
      <c r="U201" s="2">
        <v>-17.850000000000001</v>
      </c>
      <c r="V201" s="2">
        <v>-11.9</v>
      </c>
      <c r="W201" s="2">
        <v>-37.57</v>
      </c>
      <c r="X201" s="2">
        <v>4.34</v>
      </c>
      <c r="Y201" s="2">
        <v>-2.61</v>
      </c>
      <c r="Z201" s="2">
        <v>24.38</v>
      </c>
      <c r="AA201" s="2">
        <v>27.08</v>
      </c>
      <c r="AB201" s="2">
        <v>26.58</v>
      </c>
      <c r="AC201" s="2">
        <v>2.4500000000000002</v>
      </c>
      <c r="AD201" s="2">
        <v>3.74</v>
      </c>
      <c r="AE201" s="2">
        <v>5.71</v>
      </c>
      <c r="AF201" s="2">
        <v>-5.64</v>
      </c>
      <c r="AG201" s="2">
        <v>0.85</v>
      </c>
      <c r="AH201" s="2">
        <v>16.48</v>
      </c>
      <c r="AI201" s="2">
        <v>4.6500000000000004</v>
      </c>
      <c r="AJ201" s="2">
        <v>37.67</v>
      </c>
      <c r="AK201" s="2">
        <v>22.75</v>
      </c>
      <c r="AL201" s="2">
        <v>251.1</v>
      </c>
      <c r="AM201" s="2">
        <v>16.37</v>
      </c>
      <c r="AN201" s="2">
        <v>5.16</v>
      </c>
      <c r="AO201" s="2">
        <v>5.25</v>
      </c>
      <c r="AP201" s="20">
        <v>0.38</v>
      </c>
      <c r="AQ201" s="2" t="b">
        <f t="shared" si="3"/>
        <v>0</v>
      </c>
      <c r="AR201" s="2" t="str">
        <f>IF(Table1[[#This Row],[3-Year Return]]&lt;0,"Negative","Positive")</f>
        <v>Positive</v>
      </c>
    </row>
    <row r="202" spans="1:44" ht="24" customHeight="1" x14ac:dyDescent="0.3">
      <c r="A202" s="19" t="s">
        <v>754</v>
      </c>
      <c r="B202" s="2">
        <v>500002</v>
      </c>
      <c r="C202" s="1" t="s">
        <v>755</v>
      </c>
      <c r="D202" s="1" t="s">
        <v>756</v>
      </c>
      <c r="E202" s="1" t="s">
        <v>113</v>
      </c>
      <c r="F202" s="1" t="s">
        <v>624</v>
      </c>
      <c r="G202" s="3">
        <v>44809</v>
      </c>
      <c r="H202" s="4">
        <v>3289.2</v>
      </c>
      <c r="I202" s="2">
        <v>-2.37</v>
      </c>
      <c r="J202" s="4">
        <v>1790</v>
      </c>
      <c r="K202" s="4">
        <v>3446.3</v>
      </c>
      <c r="L202" s="2">
        <v>722</v>
      </c>
      <c r="M202" s="4">
        <v>3446.3</v>
      </c>
      <c r="N202" s="2">
        <v>722</v>
      </c>
      <c r="O202" s="4">
        <v>3446.3</v>
      </c>
      <c r="P202" s="2">
        <v>29.27</v>
      </c>
      <c r="Q202" s="4">
        <v>3446.3</v>
      </c>
      <c r="R202" s="4">
        <v>69715.740000000005</v>
      </c>
      <c r="S202" s="4">
        <v>68657.570000000007</v>
      </c>
      <c r="T202" s="2">
        <v>3.74</v>
      </c>
      <c r="U202" s="2">
        <v>23.27</v>
      </c>
      <c r="V202" s="2">
        <v>42.04</v>
      </c>
      <c r="W202" s="2">
        <v>77.92</v>
      </c>
      <c r="X202" s="2">
        <v>35.590000000000003</v>
      </c>
      <c r="Y202" s="2">
        <v>20.07</v>
      </c>
      <c r="Z202" s="2">
        <v>16.36</v>
      </c>
      <c r="AA202" s="2">
        <v>83.92</v>
      </c>
      <c r="AB202" s="2">
        <v>77.790000000000006</v>
      </c>
      <c r="AC202" s="2">
        <v>15.63</v>
      </c>
      <c r="AD202" s="2">
        <v>7.59</v>
      </c>
      <c r="AE202" s="2">
        <v>1.4</v>
      </c>
      <c r="AF202" s="2">
        <v>11.5</v>
      </c>
      <c r="AG202" s="2">
        <v>0.16</v>
      </c>
      <c r="AH202" s="2">
        <v>77.31</v>
      </c>
      <c r="AI202" s="2">
        <v>8.91</v>
      </c>
      <c r="AJ202" s="2">
        <v>107.38</v>
      </c>
      <c r="AK202" s="2">
        <v>39.200000000000003</v>
      </c>
      <c r="AL202" s="2">
        <v>210.45</v>
      </c>
      <c r="AM202" s="2">
        <v>30.64</v>
      </c>
      <c r="AN202" s="2">
        <v>26.64</v>
      </c>
      <c r="AO202" s="2">
        <v>5.2</v>
      </c>
      <c r="AP202" s="20">
        <v>0.05</v>
      </c>
      <c r="AQ202" s="2" t="b">
        <f t="shared" si="3"/>
        <v>0</v>
      </c>
      <c r="AR202" s="2" t="str">
        <f>IF(Table1[[#This Row],[3-Year Return]]&lt;0,"Negative","Positive")</f>
        <v>Positive</v>
      </c>
    </row>
    <row r="203" spans="1:44" ht="24" customHeight="1" x14ac:dyDescent="0.3">
      <c r="A203" s="19" t="s">
        <v>757</v>
      </c>
      <c r="B203" s="2">
        <v>500096</v>
      </c>
      <c r="C203" s="1" t="s">
        <v>758</v>
      </c>
      <c r="D203" s="1" t="s">
        <v>759</v>
      </c>
      <c r="E203" s="1" t="s">
        <v>57</v>
      </c>
      <c r="F203" s="1" t="s">
        <v>58</v>
      </c>
      <c r="G203" s="3">
        <v>44809</v>
      </c>
      <c r="H203" s="2">
        <v>570.1</v>
      </c>
      <c r="I203" s="2">
        <v>-0.11</v>
      </c>
      <c r="J203" s="2">
        <v>482.25</v>
      </c>
      <c r="K203" s="2">
        <v>658.95</v>
      </c>
      <c r="L203" s="2">
        <v>385.05</v>
      </c>
      <c r="M203" s="2">
        <v>658.95</v>
      </c>
      <c r="N203" s="2">
        <v>298.7</v>
      </c>
      <c r="O203" s="2">
        <v>658.95</v>
      </c>
      <c r="P203" s="2">
        <v>5.17</v>
      </c>
      <c r="Q203" s="2">
        <v>658.95</v>
      </c>
      <c r="R203" s="4">
        <v>101008.24</v>
      </c>
      <c r="S203" s="4">
        <v>100575.21</v>
      </c>
      <c r="T203" s="2">
        <v>-0.33</v>
      </c>
      <c r="U203" s="2">
        <v>-0.66</v>
      </c>
      <c r="V203" s="2">
        <v>10.93</v>
      </c>
      <c r="W203" s="2">
        <v>-11.1</v>
      </c>
      <c r="X203" s="2">
        <v>8.84</v>
      </c>
      <c r="Y203" s="2">
        <v>12.9</v>
      </c>
      <c r="Z203" s="2">
        <v>16.12</v>
      </c>
      <c r="AA203" s="2">
        <v>58.07</v>
      </c>
      <c r="AB203" s="2">
        <v>54.49</v>
      </c>
      <c r="AC203" s="2">
        <v>11.66</v>
      </c>
      <c r="AD203" s="2">
        <v>12.75</v>
      </c>
      <c r="AE203" s="2">
        <v>2.79</v>
      </c>
      <c r="AF203" s="2">
        <v>8.4</v>
      </c>
      <c r="AG203" s="2">
        <v>0.91</v>
      </c>
      <c r="AH203" s="2">
        <v>37.89</v>
      </c>
      <c r="AI203" s="2">
        <v>9.1</v>
      </c>
      <c r="AJ203" s="2">
        <v>56.04</v>
      </c>
      <c r="AK203" s="2">
        <v>9.83</v>
      </c>
      <c r="AL203" s="2">
        <v>48.96</v>
      </c>
      <c r="AM203" s="2">
        <v>10.19</v>
      </c>
      <c r="AN203" s="2">
        <v>8.6300000000000008</v>
      </c>
      <c r="AO203" s="2">
        <v>5.2</v>
      </c>
      <c r="AP203" s="20">
        <v>0.13</v>
      </c>
      <c r="AQ203" s="2" t="b">
        <f t="shared" si="3"/>
        <v>0</v>
      </c>
      <c r="AR203" s="2" t="str">
        <f>IF(Table1[[#This Row],[3-Year Return]]&lt;0,"Negative","Positive")</f>
        <v>Positive</v>
      </c>
    </row>
    <row r="204" spans="1:44" ht="24" customHeight="1" x14ac:dyDescent="0.3">
      <c r="A204" s="19" t="s">
        <v>760</v>
      </c>
      <c r="B204" s="2">
        <v>500470</v>
      </c>
      <c r="C204" s="1" t="s">
        <v>761</v>
      </c>
      <c r="D204" s="1" t="s">
        <v>762</v>
      </c>
      <c r="E204" s="1" t="s">
        <v>185</v>
      </c>
      <c r="F204" s="1" t="s">
        <v>342</v>
      </c>
      <c r="G204" s="3">
        <v>44809</v>
      </c>
      <c r="H204" s="2">
        <v>106.9</v>
      </c>
      <c r="I204" s="2">
        <v>1.33</v>
      </c>
      <c r="J204" s="2">
        <v>82.7</v>
      </c>
      <c r="K204" s="2">
        <v>147.66999999999999</v>
      </c>
      <c r="L204" s="2">
        <v>25.09</v>
      </c>
      <c r="M204" s="2">
        <v>153.46</v>
      </c>
      <c r="N204" s="2">
        <v>25.09</v>
      </c>
      <c r="O204" s="2">
        <v>153.46</v>
      </c>
      <c r="P204" s="2">
        <v>3.71</v>
      </c>
      <c r="Q204" s="2">
        <v>153.46</v>
      </c>
      <c r="R204" s="4">
        <v>130667.91</v>
      </c>
      <c r="S204" s="4">
        <v>173423.08</v>
      </c>
      <c r="T204" s="2">
        <v>-0.42</v>
      </c>
      <c r="U204" s="2">
        <v>-0.74</v>
      </c>
      <c r="V204" s="2">
        <v>0.16</v>
      </c>
      <c r="W204" s="2">
        <v>-25.95</v>
      </c>
      <c r="X204" s="2">
        <v>46.61</v>
      </c>
      <c r="Y204" s="2">
        <v>11.66</v>
      </c>
      <c r="Z204" s="2">
        <v>11.92</v>
      </c>
      <c r="AA204" s="2">
        <v>3.35</v>
      </c>
      <c r="AB204" s="2">
        <v>6.01</v>
      </c>
      <c r="AC204" s="2">
        <v>1.08</v>
      </c>
      <c r="AD204" s="2">
        <v>1.1100000000000001</v>
      </c>
      <c r="AE204" s="2">
        <v>31.48</v>
      </c>
      <c r="AF204" s="2">
        <v>0.01</v>
      </c>
      <c r="AG204" s="2">
        <v>0.48</v>
      </c>
      <c r="AH204" s="2">
        <v>2.74</v>
      </c>
      <c r="AI204" s="2">
        <v>0.52</v>
      </c>
      <c r="AJ204" s="2">
        <v>2.94</v>
      </c>
      <c r="AK204" s="2">
        <v>31.92</v>
      </c>
      <c r="AL204" s="2">
        <v>99.07</v>
      </c>
      <c r="AM204" s="2">
        <v>363.48</v>
      </c>
      <c r="AN204" s="2">
        <v>246.2</v>
      </c>
      <c r="AO204" s="2">
        <v>5.0999999999999996</v>
      </c>
      <c r="AP204" s="20">
        <v>0.28000000000000003</v>
      </c>
      <c r="AQ204" s="2" t="b">
        <f t="shared" si="3"/>
        <v>0</v>
      </c>
      <c r="AR204" s="2" t="str">
        <f>IF(Table1[[#This Row],[3-Year Return]]&lt;0,"Negative","Positive")</f>
        <v>Positive</v>
      </c>
    </row>
    <row r="205" spans="1:44" ht="24" customHeight="1" x14ac:dyDescent="0.3">
      <c r="A205" s="19" t="s">
        <v>763</v>
      </c>
      <c r="B205" s="2">
        <v>532921</v>
      </c>
      <c r="C205" s="1" t="s">
        <v>764</v>
      </c>
      <c r="D205" s="1" t="s">
        <v>765</v>
      </c>
      <c r="E205" s="1" t="s">
        <v>134</v>
      </c>
      <c r="F205" s="1" t="s">
        <v>766</v>
      </c>
      <c r="G205" s="3">
        <v>44809</v>
      </c>
      <c r="H205" s="2">
        <v>850.9</v>
      </c>
      <c r="I205" s="2">
        <v>-0.12</v>
      </c>
      <c r="J205" s="2">
        <v>651.95000000000005</v>
      </c>
      <c r="K205" s="2">
        <v>924.65</v>
      </c>
      <c r="L205" s="2">
        <v>203</v>
      </c>
      <c r="M205" s="2">
        <v>924.65</v>
      </c>
      <c r="N205" s="2">
        <v>203</v>
      </c>
      <c r="O205" s="2">
        <v>924.65</v>
      </c>
      <c r="P205" s="2">
        <v>50</v>
      </c>
      <c r="Q205" s="2">
        <v>924.65</v>
      </c>
      <c r="R205" s="4">
        <v>179530.6</v>
      </c>
      <c r="S205" s="4">
        <v>215091.54</v>
      </c>
      <c r="T205" s="2">
        <v>1.58</v>
      </c>
      <c r="U205" s="2">
        <v>5.41</v>
      </c>
      <c r="V205" s="2">
        <v>15</v>
      </c>
      <c r="W205" s="2">
        <v>12.72</v>
      </c>
      <c r="X205" s="2">
        <v>32.67</v>
      </c>
      <c r="Y205" s="2">
        <v>17.2</v>
      </c>
      <c r="Z205" s="2">
        <v>21.99</v>
      </c>
      <c r="AA205" s="2">
        <v>39.72</v>
      </c>
      <c r="AB205" s="2">
        <v>21.91</v>
      </c>
      <c r="AC205" s="2">
        <v>4.58</v>
      </c>
      <c r="AD205" s="2">
        <v>3.63</v>
      </c>
      <c r="AE205" s="2">
        <v>4.6900000000000004</v>
      </c>
      <c r="AF205" s="2">
        <v>16.809999999999999</v>
      </c>
      <c r="AG205" s="2">
        <v>0.59</v>
      </c>
      <c r="AH205" s="2">
        <v>20.420000000000002</v>
      </c>
      <c r="AI205" s="2">
        <v>11.35</v>
      </c>
      <c r="AJ205" s="2">
        <v>18.32</v>
      </c>
      <c r="AK205" s="2">
        <v>21.4</v>
      </c>
      <c r="AL205" s="2">
        <v>185.74</v>
      </c>
      <c r="AM205" s="2">
        <v>46.39</v>
      </c>
      <c r="AN205" s="2">
        <v>20.2</v>
      </c>
      <c r="AO205" s="2">
        <v>5</v>
      </c>
      <c r="AP205" s="20">
        <v>0.08</v>
      </c>
      <c r="AQ205" s="2" t="str">
        <f t="shared" si="3"/>
        <v>Low Risk</v>
      </c>
      <c r="AR205" s="2" t="str">
        <f>IF(Table1[[#This Row],[3-Year Return]]&lt;0,"Negative","Positive")</f>
        <v>Positive</v>
      </c>
    </row>
    <row r="206" spans="1:44" ht="24" customHeight="1" x14ac:dyDescent="0.3">
      <c r="A206" s="19" t="s">
        <v>767</v>
      </c>
      <c r="B206" s="2">
        <v>519600</v>
      </c>
      <c r="C206" s="1" t="s">
        <v>768</v>
      </c>
      <c r="D206" s="1" t="s">
        <v>769</v>
      </c>
      <c r="E206" s="1" t="s">
        <v>57</v>
      </c>
      <c r="F206" s="1" t="s">
        <v>770</v>
      </c>
      <c r="G206" s="3">
        <v>44809</v>
      </c>
      <c r="H206" s="2">
        <v>499.4</v>
      </c>
      <c r="I206" s="2">
        <v>2.34</v>
      </c>
      <c r="J206" s="2">
        <v>310</v>
      </c>
      <c r="K206" s="2">
        <v>514.95000000000005</v>
      </c>
      <c r="L206" s="2">
        <v>137</v>
      </c>
      <c r="M206" s="2">
        <v>514.95000000000005</v>
      </c>
      <c r="N206" s="2">
        <v>137</v>
      </c>
      <c r="O206" s="2">
        <v>514.95000000000005</v>
      </c>
      <c r="P206" s="2">
        <v>0.34</v>
      </c>
      <c r="Q206" s="2">
        <v>514.95000000000005</v>
      </c>
      <c r="R206" s="4">
        <v>6643.41</v>
      </c>
      <c r="S206" s="4">
        <v>7080.26</v>
      </c>
      <c r="T206" s="2">
        <v>4.5999999999999996</v>
      </c>
      <c r="U206" s="2">
        <v>13.94</v>
      </c>
      <c r="V206" s="2">
        <v>38.47</v>
      </c>
      <c r="W206" s="2">
        <v>23.4</v>
      </c>
      <c r="X206" s="2">
        <v>28.85</v>
      </c>
      <c r="Y206" s="2">
        <v>12.04</v>
      </c>
      <c r="Z206" s="2">
        <v>34.590000000000003</v>
      </c>
      <c r="AA206" s="2">
        <v>31</v>
      </c>
      <c r="AB206" s="2">
        <v>21.88</v>
      </c>
      <c r="AC206" s="2">
        <v>5.0999999999999996</v>
      </c>
      <c r="AD206" s="2">
        <v>4.2</v>
      </c>
      <c r="AE206" s="2">
        <v>4.08</v>
      </c>
      <c r="AF206" s="2">
        <v>2.6</v>
      </c>
      <c r="AG206" s="2">
        <v>1</v>
      </c>
      <c r="AH206" s="2">
        <v>20.12</v>
      </c>
      <c r="AI206" s="2">
        <v>4.04</v>
      </c>
      <c r="AJ206" s="2">
        <v>65.94</v>
      </c>
      <c r="AK206" s="2">
        <v>16.03</v>
      </c>
      <c r="AL206" s="2">
        <v>97.47</v>
      </c>
      <c r="AM206" s="2">
        <v>7.57</v>
      </c>
      <c r="AN206" s="2">
        <v>-10.09</v>
      </c>
      <c r="AO206" s="2">
        <v>5</v>
      </c>
      <c r="AP206" s="20">
        <v>0.03</v>
      </c>
      <c r="AQ206" s="2" t="b">
        <f t="shared" si="3"/>
        <v>0</v>
      </c>
      <c r="AR206" s="2" t="str">
        <f>IF(Table1[[#This Row],[3-Year Return]]&lt;0,"Negative","Positive")</f>
        <v>Positive</v>
      </c>
    </row>
    <row r="207" spans="1:44" ht="24" customHeight="1" x14ac:dyDescent="0.3">
      <c r="A207" s="19" t="s">
        <v>771</v>
      </c>
      <c r="B207" s="2">
        <v>500087</v>
      </c>
      <c r="C207" s="1" t="s">
        <v>772</v>
      </c>
      <c r="D207" s="1" t="s">
        <v>773</v>
      </c>
      <c r="E207" s="1" t="s">
        <v>47</v>
      </c>
      <c r="F207" s="1" t="s">
        <v>48</v>
      </c>
      <c r="G207" s="3">
        <v>44809</v>
      </c>
      <c r="H207" s="4">
        <v>1025.6500000000001</v>
      </c>
      <c r="I207" s="2">
        <v>0.99</v>
      </c>
      <c r="J207" s="2">
        <v>850</v>
      </c>
      <c r="K207" s="4">
        <v>1083.1500000000001</v>
      </c>
      <c r="L207" s="2">
        <v>355.3</v>
      </c>
      <c r="M207" s="4">
        <v>1083.1500000000001</v>
      </c>
      <c r="N207" s="2">
        <v>355.3</v>
      </c>
      <c r="O207" s="4">
        <v>1083.1500000000001</v>
      </c>
      <c r="P207" s="2">
        <v>44.89</v>
      </c>
      <c r="Q207" s="4">
        <v>1083.1500000000001</v>
      </c>
      <c r="R207" s="4">
        <v>82769.539999999994</v>
      </c>
      <c r="S207" s="4">
        <v>78655.16</v>
      </c>
      <c r="T207" s="2">
        <v>0.48</v>
      </c>
      <c r="U207" s="2">
        <v>-1.8</v>
      </c>
      <c r="V207" s="2">
        <v>6.73</v>
      </c>
      <c r="W207" s="2">
        <v>8.98</v>
      </c>
      <c r="X207" s="2">
        <v>29.58</v>
      </c>
      <c r="Y207" s="2">
        <v>12.8</v>
      </c>
      <c r="Z207" s="2">
        <v>10.45</v>
      </c>
      <c r="AA207" s="2">
        <v>33.200000000000003</v>
      </c>
      <c r="AB207" s="2">
        <v>31.3</v>
      </c>
      <c r="AC207" s="2">
        <v>3.84</v>
      </c>
      <c r="AD207" s="2">
        <v>3.57</v>
      </c>
      <c r="AE207" s="2">
        <v>4.96</v>
      </c>
      <c r="AF207" s="2">
        <v>1.86</v>
      </c>
      <c r="AG207" s="2">
        <v>0.49</v>
      </c>
      <c r="AH207" s="2">
        <v>16.84</v>
      </c>
      <c r="AI207" s="2">
        <v>3.86</v>
      </c>
      <c r="AJ207" s="2">
        <v>24.89</v>
      </c>
      <c r="AK207" s="2">
        <v>30.84</v>
      </c>
      <c r="AL207" s="2">
        <v>266.47000000000003</v>
      </c>
      <c r="AM207" s="2">
        <v>41.22</v>
      </c>
      <c r="AN207" s="2">
        <v>33.869999999999997</v>
      </c>
      <c r="AO207" s="2">
        <v>5</v>
      </c>
      <c r="AP207" s="20">
        <v>0.05</v>
      </c>
      <c r="AQ207" s="2" t="b">
        <f t="shared" si="3"/>
        <v>0</v>
      </c>
      <c r="AR207" s="2" t="str">
        <f>IF(Table1[[#This Row],[3-Year Return]]&lt;0,"Negative","Positive")</f>
        <v>Positive</v>
      </c>
    </row>
    <row r="208" spans="1:44" ht="24" customHeight="1" x14ac:dyDescent="0.3">
      <c r="A208" s="19" t="s">
        <v>774</v>
      </c>
      <c r="B208" s="2">
        <v>531344</v>
      </c>
      <c r="C208" s="1" t="s">
        <v>775</v>
      </c>
      <c r="D208" s="1" t="s">
        <v>776</v>
      </c>
      <c r="E208" s="1" t="s">
        <v>134</v>
      </c>
      <c r="F208" s="1" t="s">
        <v>777</v>
      </c>
      <c r="G208" s="3">
        <v>44809</v>
      </c>
      <c r="H208" s="2">
        <v>669.15</v>
      </c>
      <c r="I208" s="2">
        <v>-0.77</v>
      </c>
      <c r="J208" s="2">
        <v>554</v>
      </c>
      <c r="K208" s="2">
        <v>754.4</v>
      </c>
      <c r="L208" s="2">
        <v>263.2</v>
      </c>
      <c r="M208" s="2">
        <v>754.4</v>
      </c>
      <c r="N208" s="2">
        <v>263.2</v>
      </c>
      <c r="O208" s="2">
        <v>754.4</v>
      </c>
      <c r="P208" s="2">
        <v>11.31</v>
      </c>
      <c r="Q208" s="2">
        <v>754.4</v>
      </c>
      <c r="R208" s="4">
        <v>40792.26</v>
      </c>
      <c r="S208" s="4">
        <v>38597.879999999997</v>
      </c>
      <c r="T208" s="2">
        <v>-6.1</v>
      </c>
      <c r="U208" s="2">
        <v>-1.52</v>
      </c>
      <c r="V208" s="2">
        <v>4.13</v>
      </c>
      <c r="W208" s="2">
        <v>-7.99</v>
      </c>
      <c r="X208" s="2">
        <v>9.99</v>
      </c>
      <c r="Y208" s="2">
        <v>4.91</v>
      </c>
      <c r="Z208" s="2">
        <v>12.97</v>
      </c>
      <c r="AA208" s="2">
        <v>37.32</v>
      </c>
      <c r="AB208" s="2">
        <v>38.72</v>
      </c>
      <c r="AC208" s="2">
        <v>3.69</v>
      </c>
      <c r="AD208" s="2">
        <v>3.34</v>
      </c>
      <c r="AE208" s="2">
        <v>4.55</v>
      </c>
      <c r="AF208" s="2">
        <v>-2.91</v>
      </c>
      <c r="AG208" s="2">
        <v>1.35</v>
      </c>
      <c r="AH208" s="2">
        <v>18.86</v>
      </c>
      <c r="AI208" s="2">
        <v>5.21</v>
      </c>
      <c r="AJ208" s="2">
        <v>39.64</v>
      </c>
      <c r="AK208" s="2">
        <v>17.940000000000001</v>
      </c>
      <c r="AL208" s="2">
        <v>181.35</v>
      </c>
      <c r="AM208" s="2">
        <v>16.89</v>
      </c>
      <c r="AN208" s="2">
        <v>9.67</v>
      </c>
      <c r="AO208" s="2">
        <v>5</v>
      </c>
      <c r="AP208" s="20">
        <v>0.11</v>
      </c>
      <c r="AQ208" s="2" t="b">
        <f t="shared" si="3"/>
        <v>0</v>
      </c>
      <c r="AR208" s="2" t="str">
        <f>IF(Table1[[#This Row],[3-Year Return]]&lt;0,"Negative","Positive")</f>
        <v>Positive</v>
      </c>
    </row>
    <row r="209" spans="1:44" ht="24" customHeight="1" x14ac:dyDescent="0.3">
      <c r="A209" s="19" t="s">
        <v>778</v>
      </c>
      <c r="B209" s="2">
        <v>522215</v>
      </c>
      <c r="C209" s="1" t="s">
        <v>779</v>
      </c>
      <c r="D209" s="1" t="s">
        <v>780</v>
      </c>
      <c r="E209" s="1" t="s">
        <v>113</v>
      </c>
      <c r="F209" s="1" t="s">
        <v>717</v>
      </c>
      <c r="G209" s="3">
        <v>44809</v>
      </c>
      <c r="H209" s="4">
        <v>3889.55</v>
      </c>
      <c r="I209" s="2">
        <v>-1.46</v>
      </c>
      <c r="J209" s="4">
        <v>3000</v>
      </c>
      <c r="K209" s="4">
        <v>7550</v>
      </c>
      <c r="L209" s="2">
        <v>180</v>
      </c>
      <c r="M209" s="4">
        <v>7549</v>
      </c>
      <c r="N209" s="2">
        <v>145.19999999999999</v>
      </c>
      <c r="O209" s="4">
        <v>7549</v>
      </c>
      <c r="P209" s="2">
        <v>7.87</v>
      </c>
      <c r="Q209" s="4">
        <v>7550</v>
      </c>
      <c r="R209" s="4">
        <v>5310.44</v>
      </c>
      <c r="S209" s="4">
        <v>5554.81</v>
      </c>
      <c r="T209" s="2">
        <v>11.75</v>
      </c>
      <c r="U209" s="2">
        <v>11.29</v>
      </c>
      <c r="V209" s="2">
        <v>12.43</v>
      </c>
      <c r="W209" s="2">
        <v>-19.07</v>
      </c>
      <c r="X209" s="1"/>
      <c r="Y209" s="1"/>
      <c r="Z209" s="1"/>
      <c r="AA209" s="2">
        <v>89.43</v>
      </c>
      <c r="AB209" s="2">
        <v>47.47</v>
      </c>
      <c r="AC209" s="2">
        <v>19.850000000000001</v>
      </c>
      <c r="AD209" s="2">
        <v>12.42</v>
      </c>
      <c r="AE209" s="2">
        <v>2.19</v>
      </c>
      <c r="AF209" s="2">
        <v>1.0900000000000001</v>
      </c>
      <c r="AG209" s="2">
        <v>0.13</v>
      </c>
      <c r="AH209" s="2">
        <v>44.65</v>
      </c>
      <c r="AI209" s="2">
        <v>7.25</v>
      </c>
      <c r="AJ209" s="2">
        <v>515.58000000000004</v>
      </c>
      <c r="AK209" s="2">
        <v>43.54</v>
      </c>
      <c r="AL209" s="2">
        <v>196.13</v>
      </c>
      <c r="AM209" s="2">
        <v>7.54</v>
      </c>
      <c r="AN209" s="2">
        <v>-52.86</v>
      </c>
      <c r="AO209" s="2">
        <v>5</v>
      </c>
      <c r="AP209" s="20">
        <v>0.48</v>
      </c>
      <c r="AQ209" s="2" t="b">
        <f t="shared" si="3"/>
        <v>0</v>
      </c>
      <c r="AR209" s="2" t="str">
        <f>IF(Table1[[#This Row],[3-Year Return]]&lt;0,"Negative","Positive")</f>
        <v>Positive</v>
      </c>
    </row>
    <row r="210" spans="1:44" ht="24" customHeight="1" x14ac:dyDescent="0.3">
      <c r="A210" s="19" t="s">
        <v>781</v>
      </c>
      <c r="B210" s="2">
        <v>532174</v>
      </c>
      <c r="C210" s="1" t="s">
        <v>782</v>
      </c>
      <c r="D210" s="1" t="s">
        <v>783</v>
      </c>
      <c r="E210" s="1" t="s">
        <v>102</v>
      </c>
      <c r="F210" s="1" t="s">
        <v>372</v>
      </c>
      <c r="G210" s="3">
        <v>44809</v>
      </c>
      <c r="H210" s="2">
        <v>882.45</v>
      </c>
      <c r="I210" s="2">
        <v>1.1499999999999999</v>
      </c>
      <c r="J210" s="2">
        <v>643</v>
      </c>
      <c r="K210" s="2">
        <v>890.75</v>
      </c>
      <c r="L210" s="2">
        <v>268.3</v>
      </c>
      <c r="M210" s="2">
        <v>890.75</v>
      </c>
      <c r="N210" s="2">
        <v>255</v>
      </c>
      <c r="O210" s="2">
        <v>890.75</v>
      </c>
      <c r="P210" s="2">
        <v>11.82</v>
      </c>
      <c r="Q210" s="2">
        <v>890.75</v>
      </c>
      <c r="R210" s="4">
        <v>614335.12</v>
      </c>
      <c r="S210" s="4">
        <v>585848.54</v>
      </c>
      <c r="T210" s="2">
        <v>1.33</v>
      </c>
      <c r="U210" s="2">
        <v>7.58</v>
      </c>
      <c r="V210" s="2">
        <v>18.559999999999999</v>
      </c>
      <c r="W210" s="2">
        <v>21.83</v>
      </c>
      <c r="X210" s="2">
        <v>30.45</v>
      </c>
      <c r="Y210" s="2">
        <v>24.32</v>
      </c>
      <c r="Z210" s="2">
        <v>18.190000000000001</v>
      </c>
      <c r="AA210" s="2">
        <v>22.15</v>
      </c>
      <c r="AB210" s="2">
        <v>25.3</v>
      </c>
      <c r="AC210" s="2">
        <v>3.3</v>
      </c>
      <c r="AD210" s="2">
        <v>2.4700000000000002</v>
      </c>
      <c r="AE210" s="2">
        <v>17.649999999999999</v>
      </c>
      <c r="AF210" s="2">
        <v>1.41</v>
      </c>
      <c r="AG210" s="2">
        <v>0.56999999999999995</v>
      </c>
      <c r="AH210" s="2">
        <v>13.04</v>
      </c>
      <c r="AI210" s="2">
        <v>6.21</v>
      </c>
      <c r="AJ210" s="2">
        <v>10.57</v>
      </c>
      <c r="AK210" s="2">
        <v>39.83</v>
      </c>
      <c r="AL210" s="2">
        <v>267.24</v>
      </c>
      <c r="AM210" s="2">
        <v>83.63</v>
      </c>
      <c r="AN210" s="2">
        <v>61.77</v>
      </c>
      <c r="AO210" s="2">
        <v>5</v>
      </c>
      <c r="AP210" s="20">
        <v>0.01</v>
      </c>
      <c r="AQ210" s="2" t="b">
        <f t="shared" si="3"/>
        <v>0</v>
      </c>
      <c r="AR210" s="2" t="str">
        <f>IF(Table1[[#This Row],[3-Year Return]]&lt;0,"Negative","Positive")</f>
        <v>Positive</v>
      </c>
    </row>
    <row r="211" spans="1:44" ht="24" customHeight="1" x14ac:dyDescent="0.3">
      <c r="A211" s="19" t="s">
        <v>784</v>
      </c>
      <c r="B211" s="2">
        <v>500380</v>
      </c>
      <c r="C211" s="1" t="s">
        <v>785</v>
      </c>
      <c r="D211" s="1" t="s">
        <v>786</v>
      </c>
      <c r="E211" s="1" t="s">
        <v>118</v>
      </c>
      <c r="F211" s="1" t="s">
        <v>119</v>
      </c>
      <c r="G211" s="3">
        <v>44809</v>
      </c>
      <c r="H211" s="2">
        <v>468.05</v>
      </c>
      <c r="I211" s="2">
        <v>-0.56999999999999995</v>
      </c>
      <c r="J211" s="2">
        <v>366.25</v>
      </c>
      <c r="K211" s="2">
        <v>747.6</v>
      </c>
      <c r="L211" s="2">
        <v>179.75</v>
      </c>
      <c r="M211" s="2">
        <v>816</v>
      </c>
      <c r="N211" s="2">
        <v>179.75</v>
      </c>
      <c r="O211" s="2">
        <v>816</v>
      </c>
      <c r="P211" s="2">
        <v>4.33</v>
      </c>
      <c r="Q211" s="2">
        <v>816</v>
      </c>
      <c r="R211" s="4">
        <v>5507.55</v>
      </c>
      <c r="S211" s="4">
        <v>6183.04</v>
      </c>
      <c r="T211" s="2">
        <v>-2.81</v>
      </c>
      <c r="U211" s="2">
        <v>2.02</v>
      </c>
      <c r="V211" s="2">
        <v>10.039999999999999</v>
      </c>
      <c r="W211" s="2">
        <v>-33.880000000000003</v>
      </c>
      <c r="X211" s="2">
        <v>13.27</v>
      </c>
      <c r="Y211" s="2">
        <v>1.71</v>
      </c>
      <c r="Z211" s="2">
        <v>17.329999999999998</v>
      </c>
      <c r="AA211" s="2">
        <v>12.41</v>
      </c>
      <c r="AB211" s="2">
        <v>17.09</v>
      </c>
      <c r="AC211" s="2">
        <v>2.1</v>
      </c>
      <c r="AD211" s="2">
        <v>2.46</v>
      </c>
      <c r="AE211" s="2">
        <v>13.66</v>
      </c>
      <c r="AF211" s="2">
        <v>0.31</v>
      </c>
      <c r="AG211" s="2">
        <v>1.07</v>
      </c>
      <c r="AH211" s="2">
        <v>6.14</v>
      </c>
      <c r="AI211" s="2">
        <v>0.96</v>
      </c>
      <c r="AJ211" s="2">
        <v>8.1</v>
      </c>
      <c r="AK211" s="2">
        <v>37.68</v>
      </c>
      <c r="AL211" s="2">
        <v>222.51</v>
      </c>
      <c r="AM211" s="2">
        <v>57.78</v>
      </c>
      <c r="AN211" s="2">
        <v>14.59</v>
      </c>
      <c r="AO211" s="2">
        <v>5</v>
      </c>
      <c r="AP211" s="20">
        <v>0.37</v>
      </c>
      <c r="AQ211" s="2" t="str">
        <f t="shared" si="3"/>
        <v>Moderate Risk</v>
      </c>
      <c r="AR211" s="2" t="str">
        <f>IF(Table1[[#This Row],[3-Year Return]]&lt;0,"Negative","Positive")</f>
        <v>Positive</v>
      </c>
    </row>
    <row r="212" spans="1:44" ht="24" customHeight="1" x14ac:dyDescent="0.3">
      <c r="A212" s="19" t="s">
        <v>787</v>
      </c>
      <c r="B212" s="2">
        <v>530019</v>
      </c>
      <c r="C212" s="1" t="s">
        <v>788</v>
      </c>
      <c r="D212" s="1" t="s">
        <v>789</v>
      </c>
      <c r="E212" s="1" t="s">
        <v>47</v>
      </c>
      <c r="F212" s="1" t="s">
        <v>48</v>
      </c>
      <c r="G212" s="3">
        <v>44809</v>
      </c>
      <c r="H212" s="2">
        <v>328.3</v>
      </c>
      <c r="I212" s="2">
        <v>-1.22</v>
      </c>
      <c r="J212" s="2">
        <v>281.8</v>
      </c>
      <c r="K212" s="2">
        <v>655.5</v>
      </c>
      <c r="L212" s="2">
        <v>230</v>
      </c>
      <c r="M212" s="4">
        <v>1046.95</v>
      </c>
      <c r="N212" s="2">
        <v>230</v>
      </c>
      <c r="O212" s="4">
        <v>1046.95</v>
      </c>
      <c r="P212" s="2">
        <v>3.46</v>
      </c>
      <c r="Q212" s="4">
        <v>1046.95</v>
      </c>
      <c r="R212" s="4">
        <v>5256.28</v>
      </c>
      <c r="S212" s="4">
        <v>7207.16</v>
      </c>
      <c r="T212" s="2">
        <v>-2.6</v>
      </c>
      <c r="U212" s="2">
        <v>-7.35</v>
      </c>
      <c r="V212" s="2">
        <v>-16.39</v>
      </c>
      <c r="W212" s="2">
        <v>-49.21</v>
      </c>
      <c r="X212" s="2">
        <v>-9.57</v>
      </c>
      <c r="Y212" s="2">
        <v>-13.89</v>
      </c>
      <c r="Z212" s="2">
        <v>6.22</v>
      </c>
      <c r="AA212" s="2">
        <v>17.5</v>
      </c>
      <c r="AB212" s="2">
        <v>14.23</v>
      </c>
      <c r="AC212" s="2">
        <v>0.98</v>
      </c>
      <c r="AD212" s="2">
        <v>2.02</v>
      </c>
      <c r="AE212" s="2">
        <v>8.69</v>
      </c>
      <c r="AF212" s="2">
        <v>-1.51</v>
      </c>
      <c r="AG212" s="2">
        <v>1.53</v>
      </c>
      <c r="AH212" s="2">
        <v>7.26</v>
      </c>
      <c r="AI212" s="2">
        <v>0.89</v>
      </c>
      <c r="AJ212" s="2">
        <v>2.95</v>
      </c>
      <c r="AK212" s="2">
        <v>18.86</v>
      </c>
      <c r="AL212" s="2">
        <v>336.86</v>
      </c>
      <c r="AM212" s="2">
        <v>112.1</v>
      </c>
      <c r="AN212" s="2">
        <v>46.28</v>
      </c>
      <c r="AO212" s="2">
        <v>5</v>
      </c>
      <c r="AP212" s="20">
        <v>0.5</v>
      </c>
      <c r="AQ212" s="2" t="b">
        <f t="shared" si="3"/>
        <v>0</v>
      </c>
      <c r="AR212" s="2" t="str">
        <f>IF(Table1[[#This Row],[3-Year Return]]&lt;0,"Negative","Positive")</f>
        <v>Negative</v>
      </c>
    </row>
    <row r="213" spans="1:44" ht="24" customHeight="1" x14ac:dyDescent="0.3">
      <c r="A213" s="19" t="s">
        <v>790</v>
      </c>
      <c r="B213" s="2">
        <v>506590</v>
      </c>
      <c r="C213" s="1" t="s">
        <v>791</v>
      </c>
      <c r="D213" s="1" t="s">
        <v>792</v>
      </c>
      <c r="E213" s="1" t="s">
        <v>79</v>
      </c>
      <c r="F213" s="1" t="s">
        <v>793</v>
      </c>
      <c r="G213" s="3">
        <v>44809</v>
      </c>
      <c r="H213" s="2">
        <v>144.44999999999999</v>
      </c>
      <c r="I213" s="2">
        <v>1.8</v>
      </c>
      <c r="J213" s="2">
        <v>89</v>
      </c>
      <c r="K213" s="2">
        <v>147</v>
      </c>
      <c r="L213" s="2">
        <v>27.05</v>
      </c>
      <c r="M213" s="2">
        <v>147</v>
      </c>
      <c r="N213" s="2">
        <v>27.05</v>
      </c>
      <c r="O213" s="2">
        <v>159.49</v>
      </c>
      <c r="P213" s="2">
        <v>0</v>
      </c>
      <c r="Q213" s="2">
        <v>159.49</v>
      </c>
      <c r="R213" s="4">
        <v>5452.45</v>
      </c>
      <c r="S213" s="4">
        <v>5549.21</v>
      </c>
      <c r="T213" s="2">
        <v>14.64</v>
      </c>
      <c r="U213" s="2">
        <v>17.920000000000002</v>
      </c>
      <c r="V213" s="2">
        <v>35.44</v>
      </c>
      <c r="W213" s="2">
        <v>19.04</v>
      </c>
      <c r="X213" s="2">
        <v>37.93</v>
      </c>
      <c r="Y213" s="2">
        <v>15.2</v>
      </c>
      <c r="Z213" s="2">
        <v>32.119999999999997</v>
      </c>
      <c r="AA213" s="2">
        <v>12.16</v>
      </c>
      <c r="AB213" s="2">
        <v>9.89</v>
      </c>
      <c r="AC213" s="2">
        <v>1.99</v>
      </c>
      <c r="AD213" s="2">
        <v>1.66</v>
      </c>
      <c r="AE213" s="2">
        <v>11.13</v>
      </c>
      <c r="AF213" s="2">
        <v>0.28000000000000003</v>
      </c>
      <c r="AG213" s="2">
        <v>1.73</v>
      </c>
      <c r="AH213" s="2">
        <v>7.69</v>
      </c>
      <c r="AI213" s="2">
        <v>1.1200000000000001</v>
      </c>
      <c r="AJ213" s="2">
        <v>18.77</v>
      </c>
      <c r="AK213" s="2">
        <v>11.86</v>
      </c>
      <c r="AL213" s="2">
        <v>72.599999999999994</v>
      </c>
      <c r="AM213" s="2">
        <v>15.39</v>
      </c>
      <c r="AN213" s="2">
        <v>-1.24</v>
      </c>
      <c r="AO213" s="2">
        <v>5</v>
      </c>
      <c r="AP213" s="20">
        <v>0.02</v>
      </c>
      <c r="AQ213" s="2" t="b">
        <f t="shared" si="3"/>
        <v>0</v>
      </c>
      <c r="AR213" s="2" t="str">
        <f>IF(Table1[[#This Row],[3-Year Return]]&lt;0,"Negative","Positive")</f>
        <v>Positive</v>
      </c>
    </row>
    <row r="214" spans="1:44" ht="24" customHeight="1" x14ac:dyDescent="0.3">
      <c r="A214" s="19" t="s">
        <v>794</v>
      </c>
      <c r="B214" s="2">
        <v>543228</v>
      </c>
      <c r="C214" s="1" t="s">
        <v>795</v>
      </c>
      <c r="D214" s="1" t="s">
        <v>796</v>
      </c>
      <c r="E214" s="1" t="s">
        <v>74</v>
      </c>
      <c r="F214" s="1" t="s">
        <v>75</v>
      </c>
      <c r="G214" s="3">
        <v>44809</v>
      </c>
      <c r="H214" s="4">
        <v>1444.2</v>
      </c>
      <c r="I214" s="2">
        <v>0.51</v>
      </c>
      <c r="J214" s="4">
        <v>1052</v>
      </c>
      <c r="K214" s="4">
        <v>2389</v>
      </c>
      <c r="L214" s="1"/>
      <c r="M214" s="1"/>
      <c r="N214" s="1"/>
      <c r="O214" s="1"/>
      <c r="P214" s="2">
        <v>625</v>
      </c>
      <c r="Q214" s="4">
        <v>2389</v>
      </c>
      <c r="R214" s="4">
        <v>8969.68</v>
      </c>
      <c r="S214" s="4">
        <v>7898.46</v>
      </c>
      <c r="T214" s="2">
        <v>-7.72</v>
      </c>
      <c r="U214" s="2">
        <v>-0.11</v>
      </c>
      <c r="V214" s="2">
        <v>2.85</v>
      </c>
      <c r="W214" s="2">
        <v>-27.69</v>
      </c>
      <c r="X214" s="1"/>
      <c r="Y214" s="1"/>
      <c r="Z214" s="1"/>
      <c r="AA214" s="2">
        <v>44.02</v>
      </c>
      <c r="AB214" s="2">
        <v>63.86</v>
      </c>
      <c r="AC214" s="2">
        <v>5.2</v>
      </c>
      <c r="AD214" s="2">
        <v>6.13</v>
      </c>
      <c r="AE214" s="2">
        <v>3.41</v>
      </c>
      <c r="AF214" s="2">
        <v>0.9</v>
      </c>
      <c r="AG214" s="2">
        <v>0.35</v>
      </c>
      <c r="AH214" s="2">
        <v>27.4</v>
      </c>
      <c r="AI214" s="2">
        <v>3.81</v>
      </c>
      <c r="AJ214" s="2">
        <v>66.66</v>
      </c>
      <c r="AK214" s="2">
        <v>32.82</v>
      </c>
      <c r="AL214" s="2">
        <v>277.64</v>
      </c>
      <c r="AM214" s="2">
        <v>21.4</v>
      </c>
      <c r="AN214" s="2">
        <v>19.96</v>
      </c>
      <c r="AO214" s="2">
        <v>5</v>
      </c>
      <c r="AP214" s="20">
        <v>0.4</v>
      </c>
      <c r="AQ214" s="2" t="b">
        <f t="shared" si="3"/>
        <v>0</v>
      </c>
      <c r="AR214" s="2" t="str">
        <f>IF(Table1[[#This Row],[3-Year Return]]&lt;0,"Negative","Positive")</f>
        <v>Positive</v>
      </c>
    </row>
    <row r="215" spans="1:44" ht="24" customHeight="1" x14ac:dyDescent="0.3">
      <c r="A215" s="19" t="s">
        <v>797</v>
      </c>
      <c r="B215" s="2">
        <v>506655</v>
      </c>
      <c r="C215" s="1" t="s">
        <v>798</v>
      </c>
      <c r="D215" s="1" t="s">
        <v>799</v>
      </c>
      <c r="E215" s="1" t="s">
        <v>79</v>
      </c>
      <c r="F215" s="1" t="s">
        <v>277</v>
      </c>
      <c r="G215" s="3">
        <v>44809</v>
      </c>
      <c r="H215" s="2">
        <v>462.85</v>
      </c>
      <c r="I215" s="2">
        <v>-0.6</v>
      </c>
      <c r="J215" s="2">
        <v>402</v>
      </c>
      <c r="K215" s="2">
        <v>714.9</v>
      </c>
      <c r="L215" s="2">
        <v>286.25</v>
      </c>
      <c r="M215" s="2">
        <v>794</v>
      </c>
      <c r="N215" s="2">
        <v>286.25</v>
      </c>
      <c r="O215" s="2">
        <v>794</v>
      </c>
      <c r="P215" s="2">
        <v>0</v>
      </c>
      <c r="Q215" s="2">
        <v>794</v>
      </c>
      <c r="R215" s="4">
        <v>3204.18</v>
      </c>
      <c r="S215" s="4">
        <v>4005.63</v>
      </c>
      <c r="T215" s="2">
        <v>2.04</v>
      </c>
      <c r="U215" s="2">
        <v>-3.04</v>
      </c>
      <c r="V215" s="2">
        <v>0.54</v>
      </c>
      <c r="W215" s="2">
        <v>-30.03</v>
      </c>
      <c r="X215" s="2">
        <v>13.69</v>
      </c>
      <c r="Y215" s="2">
        <v>4.3499999999999996</v>
      </c>
      <c r="Z215" s="2">
        <v>25.76</v>
      </c>
      <c r="AA215" s="2">
        <v>28.91</v>
      </c>
      <c r="AB215" s="2">
        <v>26.69</v>
      </c>
      <c r="AC215" s="2">
        <v>3.82</v>
      </c>
      <c r="AD215" s="2">
        <v>4.93</v>
      </c>
      <c r="AE215" s="2">
        <v>4.3099999999999996</v>
      </c>
      <c r="AF215" s="2">
        <v>5.67</v>
      </c>
      <c r="AG215" s="2">
        <v>1.08</v>
      </c>
      <c r="AH215" s="2">
        <v>15.44</v>
      </c>
      <c r="AI215" s="2">
        <v>1.42</v>
      </c>
      <c r="AJ215" s="2">
        <v>17.989999999999998</v>
      </c>
      <c r="AK215" s="2">
        <v>16.02</v>
      </c>
      <c r="AL215" s="2">
        <v>121.05</v>
      </c>
      <c r="AM215" s="2">
        <v>25.73</v>
      </c>
      <c r="AN215" s="2">
        <v>-21.85</v>
      </c>
      <c r="AO215" s="2">
        <v>5</v>
      </c>
      <c r="AP215" s="20">
        <v>0.35</v>
      </c>
      <c r="AQ215" s="2" t="b">
        <f t="shared" si="3"/>
        <v>0</v>
      </c>
      <c r="AR215" s="2" t="str">
        <f>IF(Table1[[#This Row],[3-Year Return]]&lt;0,"Negative","Positive")</f>
        <v>Positive</v>
      </c>
    </row>
    <row r="216" spans="1:44" ht="24" customHeight="1" x14ac:dyDescent="0.3">
      <c r="A216" s="19" t="s">
        <v>800</v>
      </c>
      <c r="B216" s="2">
        <v>532733</v>
      </c>
      <c r="C216" s="1" t="s">
        <v>801</v>
      </c>
      <c r="D216" s="1" t="s">
        <v>802</v>
      </c>
      <c r="E216" s="1" t="s">
        <v>134</v>
      </c>
      <c r="F216" s="1" t="s">
        <v>803</v>
      </c>
      <c r="G216" s="3">
        <v>44809</v>
      </c>
      <c r="H216" s="2">
        <v>510.6</v>
      </c>
      <c r="I216" s="2">
        <v>-1.55</v>
      </c>
      <c r="J216" s="2">
        <v>402.55</v>
      </c>
      <c r="K216" s="2">
        <v>612</v>
      </c>
      <c r="L216" s="2">
        <v>259.55</v>
      </c>
      <c r="M216" s="2">
        <v>612</v>
      </c>
      <c r="N216" s="2">
        <v>259.55</v>
      </c>
      <c r="O216" s="4">
        <v>1097.8</v>
      </c>
      <c r="P216" s="2">
        <v>122.15</v>
      </c>
      <c r="Q216" s="4">
        <v>1849</v>
      </c>
      <c r="R216" s="4">
        <v>20155.46</v>
      </c>
      <c r="S216" s="4">
        <v>16951.849999999999</v>
      </c>
      <c r="T216" s="2">
        <v>0.7</v>
      </c>
      <c r="U216" s="2">
        <v>8.58</v>
      </c>
      <c r="V216" s="2">
        <v>18.37</v>
      </c>
      <c r="W216" s="2">
        <v>4.08</v>
      </c>
      <c r="X216" s="2">
        <v>5.94</v>
      </c>
      <c r="Y216" s="2">
        <v>-8.76</v>
      </c>
      <c r="Z216" s="2">
        <v>5.63</v>
      </c>
      <c r="AA216" s="2">
        <v>11.38</v>
      </c>
      <c r="AB216" s="2">
        <v>14.07</v>
      </c>
      <c r="AC216" s="2">
        <v>2.33</v>
      </c>
      <c r="AD216" s="2">
        <v>3.05</v>
      </c>
      <c r="AE216" s="2">
        <v>16</v>
      </c>
      <c r="AF216" s="2">
        <v>1</v>
      </c>
      <c r="AG216" s="2">
        <v>2.69</v>
      </c>
      <c r="AH216" s="2">
        <v>5.9</v>
      </c>
      <c r="AI216" s="2">
        <v>5.0599999999999996</v>
      </c>
      <c r="AJ216" s="2">
        <v>13.77</v>
      </c>
      <c r="AK216" s="2">
        <v>44.93</v>
      </c>
      <c r="AL216" s="2">
        <v>219.57</v>
      </c>
      <c r="AM216" s="2">
        <v>37.159999999999997</v>
      </c>
      <c r="AN216" s="2">
        <v>39.6</v>
      </c>
      <c r="AO216" s="2">
        <v>5</v>
      </c>
      <c r="AP216" s="20">
        <v>0.17</v>
      </c>
      <c r="AQ216" s="2" t="b">
        <f t="shared" si="3"/>
        <v>0</v>
      </c>
      <c r="AR216" s="2" t="str">
        <f>IF(Table1[[#This Row],[3-Year Return]]&lt;0,"Negative","Positive")</f>
        <v>Positive</v>
      </c>
    </row>
    <row r="217" spans="1:44" ht="24" customHeight="1" x14ac:dyDescent="0.3">
      <c r="A217" s="19" t="s">
        <v>804</v>
      </c>
      <c r="B217" s="2">
        <v>543064</v>
      </c>
      <c r="C217" s="1" t="s">
        <v>805</v>
      </c>
      <c r="D217" s="1" t="s">
        <v>806</v>
      </c>
      <c r="E217" s="1" t="s">
        <v>47</v>
      </c>
      <c r="F217" s="1" t="s">
        <v>48</v>
      </c>
      <c r="G217" s="3">
        <v>44809</v>
      </c>
      <c r="H217" s="2">
        <v>493.25</v>
      </c>
      <c r="I217" s="2">
        <v>0.41</v>
      </c>
      <c r="J217" s="2">
        <v>425.7</v>
      </c>
      <c r="K217" s="2">
        <v>631.75</v>
      </c>
      <c r="L217" s="1"/>
      <c r="M217" s="1"/>
      <c r="N217" s="1"/>
      <c r="O217" s="1"/>
      <c r="P217" s="2">
        <v>87.05</v>
      </c>
      <c r="Q217" s="2">
        <v>631.75</v>
      </c>
      <c r="R217" s="4">
        <v>12600.97</v>
      </c>
      <c r="S217" s="4">
        <v>12058.55</v>
      </c>
      <c r="T217" s="2">
        <v>10.46</v>
      </c>
      <c r="U217" s="2">
        <v>5.44</v>
      </c>
      <c r="V217" s="2">
        <v>0.35</v>
      </c>
      <c r="W217" s="2">
        <v>-5.9</v>
      </c>
      <c r="X217" s="1"/>
      <c r="Y217" s="1"/>
      <c r="Z217" s="1"/>
      <c r="AA217" s="2">
        <v>27.62</v>
      </c>
      <c r="AB217" s="2">
        <v>31.32</v>
      </c>
      <c r="AC217" s="2">
        <v>7.71</v>
      </c>
      <c r="AD217" s="2">
        <v>9.2100000000000009</v>
      </c>
      <c r="AE217" s="2">
        <v>6.32</v>
      </c>
      <c r="AF217" s="2">
        <v>0.66</v>
      </c>
      <c r="AG217" s="2">
        <v>1.01</v>
      </c>
      <c r="AH217" s="2">
        <v>16.899999999999999</v>
      </c>
      <c r="AI217" s="2">
        <v>9.0299999999999994</v>
      </c>
      <c r="AJ217" s="2">
        <v>38.18</v>
      </c>
      <c r="AK217" s="2">
        <v>17.920000000000002</v>
      </c>
      <c r="AL217" s="2">
        <v>64.22</v>
      </c>
      <c r="AM217" s="2">
        <v>12.96</v>
      </c>
      <c r="AN217" s="2">
        <v>7.14</v>
      </c>
      <c r="AO217" s="2">
        <v>5</v>
      </c>
      <c r="AP217" s="20">
        <v>0.22</v>
      </c>
      <c r="AQ217" s="2" t="b">
        <f t="shared" si="3"/>
        <v>0</v>
      </c>
      <c r="AR217" s="2" t="str">
        <f>IF(Table1[[#This Row],[3-Year Return]]&lt;0,"Negative","Positive")</f>
        <v>Positive</v>
      </c>
    </row>
    <row r="218" spans="1:44" ht="24" customHeight="1" x14ac:dyDescent="0.3">
      <c r="A218" s="19" t="s">
        <v>807</v>
      </c>
      <c r="B218" s="2">
        <v>532144</v>
      </c>
      <c r="C218" s="1" t="s">
        <v>808</v>
      </c>
      <c r="D218" s="1" t="s">
        <v>809</v>
      </c>
      <c r="E218" s="1" t="s">
        <v>185</v>
      </c>
      <c r="F218" s="1" t="s">
        <v>422</v>
      </c>
      <c r="G218" s="3">
        <v>44809</v>
      </c>
      <c r="H218" s="2">
        <v>254.1</v>
      </c>
      <c r="I218" s="2">
        <v>5.3</v>
      </c>
      <c r="J218" s="2">
        <v>116.55</v>
      </c>
      <c r="K218" s="2">
        <v>255.5</v>
      </c>
      <c r="L218" s="2">
        <v>55</v>
      </c>
      <c r="M218" s="2">
        <v>255.5</v>
      </c>
      <c r="N218" s="2">
        <v>55</v>
      </c>
      <c r="O218" s="2">
        <v>255.5</v>
      </c>
      <c r="P218" s="2">
        <v>4.3600000000000003</v>
      </c>
      <c r="Q218" s="2">
        <v>539</v>
      </c>
      <c r="R218" s="4">
        <v>6649</v>
      </c>
      <c r="S218" s="4">
        <v>6144.96</v>
      </c>
      <c r="T218" s="2">
        <v>11.03</v>
      </c>
      <c r="U218" s="2">
        <v>15.13</v>
      </c>
      <c r="V218" s="2">
        <v>13.01</v>
      </c>
      <c r="W218" s="2">
        <v>116.81</v>
      </c>
      <c r="X218" s="2">
        <v>27.79</v>
      </c>
      <c r="Y218" s="2">
        <v>12.81</v>
      </c>
      <c r="Z218" s="2">
        <v>10.46</v>
      </c>
      <c r="AA218" s="2">
        <v>17.12</v>
      </c>
      <c r="AB218" s="2">
        <v>12.46</v>
      </c>
      <c r="AC218" s="2">
        <v>1.51</v>
      </c>
      <c r="AD218" s="2">
        <v>1.1499999999999999</v>
      </c>
      <c r="AE218" s="2">
        <v>20.07</v>
      </c>
      <c r="AF218" s="2">
        <v>0.84</v>
      </c>
      <c r="AG218" s="2">
        <v>1.97</v>
      </c>
      <c r="AH218" s="2">
        <v>6.47</v>
      </c>
      <c r="AI218" s="2">
        <v>1.1499999999999999</v>
      </c>
      <c r="AJ218" s="2">
        <v>30.43</v>
      </c>
      <c r="AK218" s="2">
        <v>14.85</v>
      </c>
      <c r="AL218" s="2">
        <v>168.79</v>
      </c>
      <c r="AM218" s="2">
        <v>8.3699999999999992</v>
      </c>
      <c r="AN218" s="2">
        <v>-15.32</v>
      </c>
      <c r="AO218" s="2">
        <v>5</v>
      </c>
      <c r="AP218" s="20">
        <v>0.01</v>
      </c>
      <c r="AQ218" s="2" t="b">
        <f t="shared" si="3"/>
        <v>0</v>
      </c>
      <c r="AR218" s="2" t="str">
        <f>IF(Table1[[#This Row],[3-Year Return]]&lt;0,"Negative","Positive")</f>
        <v>Positive</v>
      </c>
    </row>
    <row r="219" spans="1:44" ht="24" customHeight="1" x14ac:dyDescent="0.3">
      <c r="A219" s="19" t="s">
        <v>810</v>
      </c>
      <c r="B219" s="2">
        <v>500238</v>
      </c>
      <c r="C219" s="1" t="s">
        <v>811</v>
      </c>
      <c r="D219" s="1" t="s">
        <v>812</v>
      </c>
      <c r="E219" s="1" t="s">
        <v>160</v>
      </c>
      <c r="F219" s="1" t="s">
        <v>518</v>
      </c>
      <c r="G219" s="3">
        <v>44809</v>
      </c>
      <c r="H219" s="4">
        <v>1790.95</v>
      </c>
      <c r="I219" s="2">
        <v>-0.14000000000000001</v>
      </c>
      <c r="J219" s="4">
        <v>1365.1</v>
      </c>
      <c r="K219" s="4">
        <v>2550</v>
      </c>
      <c r="L219" s="4">
        <v>1343</v>
      </c>
      <c r="M219" s="4">
        <v>2787</v>
      </c>
      <c r="N219" s="4">
        <v>1172.6500000000001</v>
      </c>
      <c r="O219" s="4">
        <v>2787</v>
      </c>
      <c r="P219" s="2">
        <v>10.1</v>
      </c>
      <c r="Q219" s="4">
        <v>2787</v>
      </c>
      <c r="R219" s="4">
        <v>22722.11</v>
      </c>
      <c r="S219" s="4">
        <v>21148.77</v>
      </c>
      <c r="T219" s="2">
        <v>-1.41</v>
      </c>
      <c r="U219" s="2">
        <v>0.08</v>
      </c>
      <c r="V219" s="2">
        <v>9.5299999999999994</v>
      </c>
      <c r="W219" s="2">
        <v>-17.989999999999998</v>
      </c>
      <c r="X219" s="2">
        <v>3.27</v>
      </c>
      <c r="Y219" s="2">
        <v>8.67</v>
      </c>
      <c r="Z219" s="2">
        <v>21.35</v>
      </c>
      <c r="AA219" s="2">
        <v>36.270000000000003</v>
      </c>
      <c r="AB219" s="2">
        <v>55.49</v>
      </c>
      <c r="AC219" s="2">
        <v>6.7</v>
      </c>
      <c r="AD219" s="2">
        <v>10.039999999999999</v>
      </c>
      <c r="AE219" s="2">
        <v>2.34</v>
      </c>
      <c r="AF219" s="2">
        <v>-5.65</v>
      </c>
      <c r="AG219" s="2">
        <v>0.28000000000000003</v>
      </c>
      <c r="AH219" s="2">
        <v>36.909999999999997</v>
      </c>
      <c r="AI219" s="2">
        <v>3.28</v>
      </c>
      <c r="AJ219" s="2">
        <v>232.4</v>
      </c>
      <c r="AK219" s="2">
        <v>49.23</v>
      </c>
      <c r="AL219" s="2">
        <v>266.58</v>
      </c>
      <c r="AM219" s="2">
        <v>7.71</v>
      </c>
      <c r="AN219" s="2">
        <v>23.67</v>
      </c>
      <c r="AO219" s="2">
        <v>5</v>
      </c>
      <c r="AP219" s="20">
        <v>0.3</v>
      </c>
      <c r="AQ219" s="2" t="str">
        <f t="shared" si="3"/>
        <v>Low Risk</v>
      </c>
      <c r="AR219" s="2" t="str">
        <f>IF(Table1[[#This Row],[3-Year Return]]&lt;0,"Negative","Positive")</f>
        <v>Positive</v>
      </c>
    </row>
    <row r="220" spans="1:44" ht="24" customHeight="1" x14ac:dyDescent="0.3">
      <c r="A220" s="19" t="s">
        <v>813</v>
      </c>
      <c r="B220" s="2">
        <v>504067</v>
      </c>
      <c r="C220" s="1" t="s">
        <v>814</v>
      </c>
      <c r="D220" s="1" t="s">
        <v>815</v>
      </c>
      <c r="E220" s="1" t="s">
        <v>74</v>
      </c>
      <c r="F220" s="1" t="s">
        <v>75</v>
      </c>
      <c r="G220" s="3">
        <v>44809</v>
      </c>
      <c r="H220" s="2">
        <v>230.75</v>
      </c>
      <c r="I220" s="2">
        <v>0.2</v>
      </c>
      <c r="J220" s="2">
        <v>221.75</v>
      </c>
      <c r="K220" s="2">
        <v>587</v>
      </c>
      <c r="L220" s="2">
        <v>63.7</v>
      </c>
      <c r="M220" s="2">
        <v>587</v>
      </c>
      <c r="N220" s="2">
        <v>63.7</v>
      </c>
      <c r="O220" s="2">
        <v>587</v>
      </c>
      <c r="P220" s="2">
        <v>3.35</v>
      </c>
      <c r="Q220" s="2">
        <v>587</v>
      </c>
      <c r="R220" s="4">
        <v>5223.34</v>
      </c>
      <c r="S220" s="4">
        <v>4193.6499999999996</v>
      </c>
      <c r="T220" s="2">
        <v>-0.92</v>
      </c>
      <c r="U220" s="2">
        <v>-6.47</v>
      </c>
      <c r="V220" s="2">
        <v>-25.13</v>
      </c>
      <c r="W220" s="2">
        <v>-47.95</v>
      </c>
      <c r="X220" s="2">
        <v>1.57</v>
      </c>
      <c r="Y220" s="2">
        <v>8.01</v>
      </c>
      <c r="Z220" s="2">
        <v>16.329999999999998</v>
      </c>
      <c r="AA220" s="2">
        <v>13.39</v>
      </c>
      <c r="AB220" s="2">
        <v>18.55</v>
      </c>
      <c r="AC220" s="2">
        <v>1.91</v>
      </c>
      <c r="AD220" s="2">
        <v>2.62</v>
      </c>
      <c r="AE220" s="2">
        <v>16.89</v>
      </c>
      <c r="AF220" s="2">
        <v>1.01</v>
      </c>
      <c r="AG220" s="2">
        <v>2.17</v>
      </c>
      <c r="AH220" s="2">
        <v>5.51</v>
      </c>
      <c r="AI220" s="2">
        <v>1.1599999999999999</v>
      </c>
      <c r="AJ220" s="2">
        <v>15.61</v>
      </c>
      <c r="AK220" s="2">
        <v>17.25</v>
      </c>
      <c r="AL220" s="2">
        <v>121.02</v>
      </c>
      <c r="AM220" s="2">
        <v>14.81</v>
      </c>
      <c r="AN220" s="2">
        <v>13.58</v>
      </c>
      <c r="AO220" s="2">
        <v>5</v>
      </c>
      <c r="AP220" s="20">
        <v>0.61</v>
      </c>
      <c r="AQ220" s="2" t="str">
        <f t="shared" si="3"/>
        <v>Moderate Risk</v>
      </c>
      <c r="AR220" s="2" t="str">
        <f>IF(Table1[[#This Row],[3-Year Return]]&lt;0,"Negative","Positive")</f>
        <v>Positive</v>
      </c>
    </row>
    <row r="221" spans="1:44" ht="24" customHeight="1" x14ac:dyDescent="0.3">
      <c r="A221" s="19" t="s">
        <v>816</v>
      </c>
      <c r="B221" s="2">
        <v>531335</v>
      </c>
      <c r="C221" s="1" t="s">
        <v>817</v>
      </c>
      <c r="D221" s="1" t="s">
        <v>818</v>
      </c>
      <c r="E221" s="1" t="s">
        <v>57</v>
      </c>
      <c r="F221" s="1" t="s">
        <v>704</v>
      </c>
      <c r="G221" s="3">
        <v>44809</v>
      </c>
      <c r="H221" s="4">
        <v>1634</v>
      </c>
      <c r="I221" s="2">
        <v>0.64</v>
      </c>
      <c r="J221" s="4">
        <v>1430</v>
      </c>
      <c r="K221" s="4">
        <v>2476.85</v>
      </c>
      <c r="L221" s="4">
        <v>1070</v>
      </c>
      <c r="M221" s="4">
        <v>2476.85</v>
      </c>
      <c r="N221" s="2">
        <v>863</v>
      </c>
      <c r="O221" s="4">
        <v>2476.85</v>
      </c>
      <c r="P221" s="2">
        <v>2.92</v>
      </c>
      <c r="Q221" s="4">
        <v>2476.85</v>
      </c>
      <c r="R221" s="4">
        <v>10518.39</v>
      </c>
      <c r="S221" s="4">
        <v>10523.95</v>
      </c>
      <c r="T221" s="2">
        <v>1.76</v>
      </c>
      <c r="U221" s="2">
        <v>1.4</v>
      </c>
      <c r="V221" s="2">
        <v>4.62</v>
      </c>
      <c r="W221" s="2">
        <v>-28.99</v>
      </c>
      <c r="X221" s="2">
        <v>-0.69</v>
      </c>
      <c r="Y221" s="2">
        <v>13.58</v>
      </c>
      <c r="Z221" s="2">
        <v>15.28</v>
      </c>
      <c r="AA221" s="2">
        <v>33.380000000000003</v>
      </c>
      <c r="AB221" s="2">
        <v>46.83</v>
      </c>
      <c r="AC221" s="2">
        <v>2.11</v>
      </c>
      <c r="AD221" s="2">
        <v>2.69</v>
      </c>
      <c r="AE221" s="2">
        <v>3.25</v>
      </c>
      <c r="AF221" s="2">
        <v>1.49</v>
      </c>
      <c r="AG221" s="2">
        <v>0.31</v>
      </c>
      <c r="AH221" s="2">
        <v>29.04</v>
      </c>
      <c r="AI221" s="2">
        <v>5.0199999999999996</v>
      </c>
      <c r="AJ221" s="2">
        <v>44.41</v>
      </c>
      <c r="AK221" s="2">
        <v>49.52</v>
      </c>
      <c r="AL221" s="2">
        <v>782.79</v>
      </c>
      <c r="AM221" s="2">
        <v>37.22</v>
      </c>
      <c r="AN221" s="2">
        <v>23.69</v>
      </c>
      <c r="AO221" s="2">
        <v>5</v>
      </c>
      <c r="AP221" s="20">
        <v>0.34</v>
      </c>
      <c r="AQ221" s="2" t="str">
        <f t="shared" si="3"/>
        <v>Moderate Risk</v>
      </c>
      <c r="AR221" s="2" t="str">
        <f>IF(Table1[[#This Row],[3-Year Return]]&lt;0,"Negative","Positive")</f>
        <v>Negative</v>
      </c>
    </row>
    <row r="222" spans="1:44" ht="24" customHeight="1" x14ac:dyDescent="0.3">
      <c r="A222" s="19" t="s">
        <v>819</v>
      </c>
      <c r="B222" s="2">
        <v>543299</v>
      </c>
      <c r="C222" s="1" t="s">
        <v>820</v>
      </c>
      <c r="D222" s="1" t="s">
        <v>821</v>
      </c>
      <c r="E222" s="1" t="s">
        <v>185</v>
      </c>
      <c r="F222" s="1" t="s">
        <v>822</v>
      </c>
      <c r="G222" s="3">
        <v>44809</v>
      </c>
      <c r="H222" s="2">
        <v>298.85000000000002</v>
      </c>
      <c r="I222" s="2">
        <v>1.32</v>
      </c>
      <c r="J222" s="2">
        <v>273.10000000000002</v>
      </c>
      <c r="K222" s="2">
        <v>417.75</v>
      </c>
      <c r="L222" s="1"/>
      <c r="M222" s="1"/>
      <c r="N222" s="1"/>
      <c r="O222" s="1"/>
      <c r="P222" s="2">
        <v>273</v>
      </c>
      <c r="Q222" s="2">
        <v>461.15</v>
      </c>
      <c r="R222" s="4">
        <v>7601.4</v>
      </c>
      <c r="S222" s="4">
        <v>7052.09</v>
      </c>
      <c r="T222" s="2">
        <v>-0.75</v>
      </c>
      <c r="U222" s="2">
        <v>-0.68</v>
      </c>
      <c r="V222" s="2">
        <v>-2.73</v>
      </c>
      <c r="W222" s="2">
        <v>-24.36</v>
      </c>
      <c r="X222" s="1"/>
      <c r="Y222" s="1"/>
      <c r="Z222" s="1"/>
      <c r="AA222" s="2">
        <v>4.5199999999999996</v>
      </c>
      <c r="AB222" s="2">
        <v>5.46</v>
      </c>
      <c r="AC222" s="2">
        <v>1.22</v>
      </c>
      <c r="AD222" s="2">
        <v>1.55</v>
      </c>
      <c r="AE222" s="2">
        <v>33.15</v>
      </c>
      <c r="AF222" s="2">
        <v>0.12</v>
      </c>
      <c r="AG222" s="2">
        <v>1.66</v>
      </c>
      <c r="AH222" s="2">
        <v>2.72</v>
      </c>
      <c r="AI222" s="2">
        <v>0.68</v>
      </c>
      <c r="AJ222" s="2">
        <v>4.5</v>
      </c>
      <c r="AK222" s="2">
        <v>65.92</v>
      </c>
      <c r="AL222" s="2">
        <v>244.96</v>
      </c>
      <c r="AM222" s="2">
        <v>66.239999999999995</v>
      </c>
      <c r="AN222" s="2">
        <v>23.55</v>
      </c>
      <c r="AO222" s="2">
        <v>4.95</v>
      </c>
      <c r="AP222" s="20">
        <v>0.28000000000000003</v>
      </c>
      <c r="AQ222" s="2" t="b">
        <f t="shared" si="3"/>
        <v>0</v>
      </c>
      <c r="AR222" s="2" t="str">
        <f>IF(Table1[[#This Row],[3-Year Return]]&lt;0,"Negative","Positive")</f>
        <v>Positive</v>
      </c>
    </row>
    <row r="223" spans="1:44" ht="24" customHeight="1" x14ac:dyDescent="0.3">
      <c r="A223" s="19" t="s">
        <v>823</v>
      </c>
      <c r="B223" s="2">
        <v>500008</v>
      </c>
      <c r="C223" s="1" t="s">
        <v>824</v>
      </c>
      <c r="D223" s="1" t="s">
        <v>825</v>
      </c>
      <c r="E223" s="1" t="s">
        <v>113</v>
      </c>
      <c r="F223" s="1" t="s">
        <v>826</v>
      </c>
      <c r="G223" s="3">
        <v>44809</v>
      </c>
      <c r="H223" s="2">
        <v>539.5</v>
      </c>
      <c r="I223" s="2">
        <v>5.77</v>
      </c>
      <c r="J223" s="2">
        <v>438.05</v>
      </c>
      <c r="K223" s="2">
        <v>781.6</v>
      </c>
      <c r="L223" s="2">
        <v>348.55</v>
      </c>
      <c r="M223" s="4">
        <v>1025.55</v>
      </c>
      <c r="N223" s="2">
        <v>348.55</v>
      </c>
      <c r="O223" s="4">
        <v>1025.55</v>
      </c>
      <c r="P223" s="2">
        <v>3.07</v>
      </c>
      <c r="Q223" s="4">
        <v>1132</v>
      </c>
      <c r="R223" s="4">
        <v>9215.33</v>
      </c>
      <c r="S223" s="4">
        <v>8646.83</v>
      </c>
      <c r="T223" s="2">
        <v>4.37</v>
      </c>
      <c r="U223" s="2">
        <v>6.76</v>
      </c>
      <c r="V223" s="2">
        <v>7.71</v>
      </c>
      <c r="W223" s="2">
        <v>-25.24</v>
      </c>
      <c r="X223" s="2">
        <v>-4.67</v>
      </c>
      <c r="Y223" s="2">
        <v>-7.29</v>
      </c>
      <c r="Z223" s="2">
        <v>11.18</v>
      </c>
      <c r="AA223" s="2">
        <v>17.71</v>
      </c>
      <c r="AB223" s="2">
        <v>21.9</v>
      </c>
      <c r="AC223" s="2">
        <v>1.97</v>
      </c>
      <c r="AD223" s="2">
        <v>3.37</v>
      </c>
      <c r="AE223" s="2">
        <v>8.6999999999999993</v>
      </c>
      <c r="AF223" s="2">
        <v>13.28</v>
      </c>
      <c r="AG223" s="2">
        <v>0.83</v>
      </c>
      <c r="AH223" s="2">
        <v>7.76</v>
      </c>
      <c r="AI223" s="2">
        <v>0.98</v>
      </c>
      <c r="AJ223" s="2">
        <v>14.55</v>
      </c>
      <c r="AK223" s="2">
        <v>30.47</v>
      </c>
      <c r="AL223" s="2">
        <v>274.25</v>
      </c>
      <c r="AM223" s="2">
        <v>37.08</v>
      </c>
      <c r="AN223" s="2">
        <v>-5.52</v>
      </c>
      <c r="AO223" s="2">
        <v>4.5</v>
      </c>
      <c r="AP223" s="20">
        <v>0.31</v>
      </c>
      <c r="AQ223" s="2" t="b">
        <f t="shared" si="3"/>
        <v>0</v>
      </c>
      <c r="AR223" s="2" t="str">
        <f>IF(Table1[[#This Row],[3-Year Return]]&lt;0,"Negative","Positive")</f>
        <v>Negative</v>
      </c>
    </row>
    <row r="224" spans="1:44" ht="24" customHeight="1" x14ac:dyDescent="0.3">
      <c r="A224" s="19" t="s">
        <v>827</v>
      </c>
      <c r="B224" s="2">
        <v>500049</v>
      </c>
      <c r="C224" s="1" t="s">
        <v>828</v>
      </c>
      <c r="D224" s="1" t="s">
        <v>829</v>
      </c>
      <c r="E224" s="1" t="s">
        <v>113</v>
      </c>
      <c r="F224" s="1" t="s">
        <v>830</v>
      </c>
      <c r="G224" s="3">
        <v>44809</v>
      </c>
      <c r="H224" s="2">
        <v>327.9</v>
      </c>
      <c r="I224" s="2">
        <v>1.03</v>
      </c>
      <c r="J224" s="2">
        <v>183.45</v>
      </c>
      <c r="K224" s="2">
        <v>329.7</v>
      </c>
      <c r="L224" s="2">
        <v>56</v>
      </c>
      <c r="M224" s="2">
        <v>329.7</v>
      </c>
      <c r="N224" s="2">
        <v>56</v>
      </c>
      <c r="O224" s="2">
        <v>329.7</v>
      </c>
      <c r="P224" s="2">
        <v>1.27</v>
      </c>
      <c r="Q224" s="2">
        <v>329.7</v>
      </c>
      <c r="R224" s="4">
        <v>79895.88</v>
      </c>
      <c r="S224" s="4">
        <v>71515.88</v>
      </c>
      <c r="T224" s="2">
        <v>7.38</v>
      </c>
      <c r="U224" s="2">
        <v>15.4</v>
      </c>
      <c r="V224" s="2">
        <v>35.36</v>
      </c>
      <c r="W224" s="2">
        <v>65.11</v>
      </c>
      <c r="X224" s="2">
        <v>45.48</v>
      </c>
      <c r="Y224" s="2">
        <v>13.48</v>
      </c>
      <c r="Z224" s="2">
        <v>24.18</v>
      </c>
      <c r="AA224" s="2">
        <v>29.15</v>
      </c>
      <c r="AB224" s="2">
        <v>17.28</v>
      </c>
      <c r="AC224" s="2">
        <v>6.32</v>
      </c>
      <c r="AD224" s="2">
        <v>3.05</v>
      </c>
      <c r="AE224" s="2">
        <v>5.43</v>
      </c>
      <c r="AF224" s="2">
        <v>3.08</v>
      </c>
      <c r="AG224" s="2">
        <v>1.37</v>
      </c>
      <c r="AH224" s="2">
        <v>17.61</v>
      </c>
      <c r="AI224" s="2">
        <v>4.8099999999999996</v>
      </c>
      <c r="AJ224" s="2">
        <v>18.989999999999998</v>
      </c>
      <c r="AK224" s="2">
        <v>11.25</v>
      </c>
      <c r="AL224" s="2">
        <v>51.88</v>
      </c>
      <c r="AM224" s="2">
        <v>17.27</v>
      </c>
      <c r="AN224" s="2">
        <v>15.33</v>
      </c>
      <c r="AO224" s="2">
        <v>4.5</v>
      </c>
      <c r="AP224" s="20">
        <v>0.01</v>
      </c>
      <c r="AQ224" s="2" t="str">
        <f t="shared" si="3"/>
        <v>Low Risk</v>
      </c>
      <c r="AR224" s="2" t="str">
        <f>IF(Table1[[#This Row],[3-Year Return]]&lt;0,"Negative","Positive")</f>
        <v>Positive</v>
      </c>
    </row>
    <row r="225" spans="1:44" ht="24" customHeight="1" x14ac:dyDescent="0.3">
      <c r="A225" s="19" t="s">
        <v>831</v>
      </c>
      <c r="B225" s="2">
        <v>532400</v>
      </c>
      <c r="C225" s="1" t="s">
        <v>832</v>
      </c>
      <c r="D225" s="1" t="s">
        <v>833</v>
      </c>
      <c r="E225" s="1" t="s">
        <v>74</v>
      </c>
      <c r="F225" s="1" t="s">
        <v>75</v>
      </c>
      <c r="G225" s="3">
        <v>44809</v>
      </c>
      <c r="H225" s="2">
        <v>322.5</v>
      </c>
      <c r="I225" s="2">
        <v>0.48</v>
      </c>
      <c r="J225" s="2">
        <v>306.14999999999998</v>
      </c>
      <c r="K225" s="2">
        <v>585.85</v>
      </c>
      <c r="L225" s="2">
        <v>46.7</v>
      </c>
      <c r="M225" s="2">
        <v>585.85</v>
      </c>
      <c r="N225" s="2">
        <v>46.7</v>
      </c>
      <c r="O225" s="2">
        <v>585.85</v>
      </c>
      <c r="P225" s="2">
        <v>0.65</v>
      </c>
      <c r="Q225" s="2">
        <v>585.85</v>
      </c>
      <c r="R225" s="4">
        <v>9027.3700000000008</v>
      </c>
      <c r="S225" s="4">
        <v>7813.68</v>
      </c>
      <c r="T225" s="2">
        <v>0.26</v>
      </c>
      <c r="U225" s="2">
        <v>-7.9</v>
      </c>
      <c r="V225" s="2">
        <v>-15.45</v>
      </c>
      <c r="W225" s="2">
        <v>-22.23</v>
      </c>
      <c r="X225" s="2">
        <v>71.040000000000006</v>
      </c>
      <c r="Y225" s="2">
        <v>22.43</v>
      </c>
      <c r="Z225" s="2">
        <v>9.49</v>
      </c>
      <c r="AA225" s="2">
        <v>19.18</v>
      </c>
      <c r="AB225" s="2">
        <v>19.53</v>
      </c>
      <c r="AC225" s="2">
        <v>3.34</v>
      </c>
      <c r="AD225" s="2">
        <v>2.61</v>
      </c>
      <c r="AE225" s="2">
        <v>8.93</v>
      </c>
      <c r="AF225" s="2">
        <v>1.32</v>
      </c>
      <c r="AG225" s="2">
        <v>1.4</v>
      </c>
      <c r="AH225" s="2">
        <v>10.87</v>
      </c>
      <c r="AI225" s="2">
        <v>2.08</v>
      </c>
      <c r="AJ225" s="2">
        <v>32.159999999999997</v>
      </c>
      <c r="AK225" s="2">
        <v>16.809999999999999</v>
      </c>
      <c r="AL225" s="2">
        <v>96.57</v>
      </c>
      <c r="AM225" s="2">
        <v>10.039999999999999</v>
      </c>
      <c r="AN225" s="2">
        <v>7.87</v>
      </c>
      <c r="AO225" s="2">
        <v>4.5</v>
      </c>
      <c r="AP225" s="20">
        <v>0.45</v>
      </c>
      <c r="AQ225" s="2" t="b">
        <f t="shared" si="3"/>
        <v>0</v>
      </c>
      <c r="AR225" s="2" t="str">
        <f>IF(Table1[[#This Row],[3-Year Return]]&lt;0,"Negative","Positive")</f>
        <v>Positive</v>
      </c>
    </row>
    <row r="226" spans="1:44" ht="24" customHeight="1" x14ac:dyDescent="0.3">
      <c r="A226" s="19" t="s">
        <v>834</v>
      </c>
      <c r="B226" s="2">
        <v>500084</v>
      </c>
      <c r="C226" s="1" t="s">
        <v>835</v>
      </c>
      <c r="D226" s="1" t="s">
        <v>836</v>
      </c>
      <c r="E226" s="1" t="s">
        <v>281</v>
      </c>
      <c r="F226" s="1" t="s">
        <v>665</v>
      </c>
      <c r="G226" s="3">
        <v>44809</v>
      </c>
      <c r="H226" s="2">
        <v>81.25</v>
      </c>
      <c r="I226" s="2">
        <v>1.56</v>
      </c>
      <c r="J226" s="2">
        <v>68</v>
      </c>
      <c r="K226" s="2">
        <v>102.45</v>
      </c>
      <c r="L226" s="2">
        <v>36.53</v>
      </c>
      <c r="M226" s="2">
        <v>102.45</v>
      </c>
      <c r="N226" s="2">
        <v>36.53</v>
      </c>
      <c r="O226" s="2">
        <v>119</v>
      </c>
      <c r="P226" s="2">
        <v>0.9</v>
      </c>
      <c r="Q226" s="2">
        <v>119</v>
      </c>
      <c r="R226" s="4">
        <v>10770.26</v>
      </c>
      <c r="S226" s="4">
        <v>21742.21</v>
      </c>
      <c r="T226" s="2">
        <v>1.63</v>
      </c>
      <c r="U226" s="2">
        <v>1.69</v>
      </c>
      <c r="V226" s="2">
        <v>2.52</v>
      </c>
      <c r="W226" s="2">
        <v>-2.04</v>
      </c>
      <c r="X226" s="2">
        <v>2.52</v>
      </c>
      <c r="Y226" s="2">
        <v>-4.74</v>
      </c>
      <c r="Z226" s="2">
        <v>10.38</v>
      </c>
      <c r="AA226" s="2">
        <v>7.83</v>
      </c>
      <c r="AB226" s="2">
        <v>8.4700000000000006</v>
      </c>
      <c r="AC226" s="2">
        <v>1.01</v>
      </c>
      <c r="AD226" s="2">
        <v>0.96</v>
      </c>
      <c r="AE226" s="2">
        <v>15</v>
      </c>
      <c r="AF226" s="2">
        <v>0.6</v>
      </c>
      <c r="AG226" s="2">
        <v>5.55</v>
      </c>
      <c r="AH226" s="2">
        <v>5.61</v>
      </c>
      <c r="AI226" s="2">
        <v>0.8</v>
      </c>
      <c r="AJ226" s="2">
        <v>4.3099999999999996</v>
      </c>
      <c r="AK226" s="2">
        <v>10.37</v>
      </c>
      <c r="AL226" s="2">
        <v>80.67</v>
      </c>
      <c r="AM226" s="2">
        <v>18.850000000000001</v>
      </c>
      <c r="AN226" s="2">
        <v>4.3</v>
      </c>
      <c r="AO226" s="2">
        <v>4.5</v>
      </c>
      <c r="AP226" s="20">
        <v>0.21</v>
      </c>
      <c r="AQ226" s="2" t="b">
        <f t="shared" si="3"/>
        <v>0</v>
      </c>
      <c r="AR226" s="2" t="str">
        <f>IF(Table1[[#This Row],[3-Year Return]]&lt;0,"Negative","Positive")</f>
        <v>Positive</v>
      </c>
    </row>
    <row r="227" spans="1:44" ht="24" customHeight="1" x14ac:dyDescent="0.3">
      <c r="A227" s="19" t="s">
        <v>837</v>
      </c>
      <c r="B227" s="2">
        <v>500135</v>
      </c>
      <c r="C227" s="1" t="s">
        <v>838</v>
      </c>
      <c r="D227" s="1" t="s">
        <v>839</v>
      </c>
      <c r="E227" s="1" t="s">
        <v>118</v>
      </c>
      <c r="F227" s="1" t="s">
        <v>840</v>
      </c>
      <c r="G227" s="3">
        <v>44809</v>
      </c>
      <c r="H227" s="2">
        <v>171.5</v>
      </c>
      <c r="I227" s="2">
        <v>0.88</v>
      </c>
      <c r="J227" s="2">
        <v>147.15</v>
      </c>
      <c r="K227" s="2">
        <v>259.2</v>
      </c>
      <c r="L227" s="2">
        <v>100.95</v>
      </c>
      <c r="M227" s="2">
        <v>318.75</v>
      </c>
      <c r="N227" s="2">
        <v>78.75</v>
      </c>
      <c r="O227" s="2">
        <v>318.75</v>
      </c>
      <c r="P227" s="2">
        <v>4.75</v>
      </c>
      <c r="Q227" s="2">
        <v>318.75</v>
      </c>
      <c r="R227" s="4">
        <v>5417.18</v>
      </c>
      <c r="S227" s="4">
        <v>5831.14</v>
      </c>
      <c r="T227" s="2">
        <v>3.31</v>
      </c>
      <c r="U227" s="2">
        <v>3.41</v>
      </c>
      <c r="V227" s="2">
        <v>1.03</v>
      </c>
      <c r="W227" s="2">
        <v>-28.45</v>
      </c>
      <c r="X227" s="2">
        <v>17.79</v>
      </c>
      <c r="Y227" s="2">
        <v>5.38</v>
      </c>
      <c r="Z227" s="2">
        <v>26.99</v>
      </c>
      <c r="AA227" s="2">
        <v>28.61</v>
      </c>
      <c r="AB227" s="2">
        <v>25.82</v>
      </c>
      <c r="AC227" s="2">
        <v>2.95</v>
      </c>
      <c r="AD227" s="2">
        <v>3.43</v>
      </c>
      <c r="AE227" s="2">
        <v>5.51</v>
      </c>
      <c r="AF227" s="2">
        <v>19.29</v>
      </c>
      <c r="AG227" s="2">
        <v>2.5299999999999998</v>
      </c>
      <c r="AH227" s="2">
        <v>10.27</v>
      </c>
      <c r="AI227" s="2">
        <v>1.56</v>
      </c>
      <c r="AJ227" s="2">
        <v>17.38</v>
      </c>
      <c r="AK227" s="2">
        <v>6.01</v>
      </c>
      <c r="AL227" s="2">
        <v>58.22</v>
      </c>
      <c r="AM227" s="2">
        <v>9.86</v>
      </c>
      <c r="AN227" s="2">
        <v>-0.53</v>
      </c>
      <c r="AO227" s="2">
        <v>4.3</v>
      </c>
      <c r="AP227" s="20">
        <v>0.34</v>
      </c>
      <c r="AQ227" s="2" t="b">
        <f t="shared" si="3"/>
        <v>0</v>
      </c>
      <c r="AR227" s="2" t="str">
        <f>IF(Table1[[#This Row],[3-Year Return]]&lt;0,"Negative","Positive")</f>
        <v>Positive</v>
      </c>
    </row>
    <row r="228" spans="1:44" ht="24" customHeight="1" x14ac:dyDescent="0.3">
      <c r="A228" s="19" t="s">
        <v>841</v>
      </c>
      <c r="B228" s="2">
        <v>522205</v>
      </c>
      <c r="C228" s="1" t="s">
        <v>842</v>
      </c>
      <c r="D228" s="1" t="s">
        <v>843</v>
      </c>
      <c r="E228" s="1" t="s">
        <v>113</v>
      </c>
      <c r="F228" s="1" t="s">
        <v>594</v>
      </c>
      <c r="G228" s="3">
        <v>44809</v>
      </c>
      <c r="H228" s="2">
        <v>414.4</v>
      </c>
      <c r="I228" s="2">
        <v>-1.77</v>
      </c>
      <c r="J228" s="2">
        <v>289.05</v>
      </c>
      <c r="K228" s="2">
        <v>448.25</v>
      </c>
      <c r="L228" s="2">
        <v>43</v>
      </c>
      <c r="M228" s="2">
        <v>448.25</v>
      </c>
      <c r="N228" s="2">
        <v>43</v>
      </c>
      <c r="O228" s="2">
        <v>448.25</v>
      </c>
      <c r="P228" s="2">
        <v>0.15</v>
      </c>
      <c r="Q228" s="2">
        <v>448.25</v>
      </c>
      <c r="R228" s="4">
        <v>7611.41</v>
      </c>
      <c r="S228" s="4">
        <v>7208.15</v>
      </c>
      <c r="T228" s="2">
        <v>6.27</v>
      </c>
      <c r="U228" s="2">
        <v>6.61</v>
      </c>
      <c r="V228" s="2">
        <v>24.11</v>
      </c>
      <c r="W228" s="2">
        <v>22.46</v>
      </c>
      <c r="X228" s="2">
        <v>56.03</v>
      </c>
      <c r="Y228" s="2">
        <v>43.93</v>
      </c>
      <c r="Z228" s="2">
        <v>24.82</v>
      </c>
      <c r="AA228" s="2">
        <v>44.94</v>
      </c>
      <c r="AB228" s="2">
        <v>42.18</v>
      </c>
      <c r="AC228" s="2">
        <v>7.97</v>
      </c>
      <c r="AD228" s="2">
        <v>2.94</v>
      </c>
      <c r="AE228" s="2">
        <v>3.84</v>
      </c>
      <c r="AF228" s="2">
        <v>1.37</v>
      </c>
      <c r="AG228" s="2">
        <v>1.01</v>
      </c>
      <c r="AH228" s="2">
        <v>28.2</v>
      </c>
      <c r="AI228" s="2">
        <v>2.84</v>
      </c>
      <c r="AJ228" s="2">
        <v>43.56</v>
      </c>
      <c r="AK228" s="2">
        <v>9.2200000000000006</v>
      </c>
      <c r="AL228" s="2">
        <v>51.94</v>
      </c>
      <c r="AM228" s="2">
        <v>9.51</v>
      </c>
      <c r="AN228" s="2">
        <v>8.91</v>
      </c>
      <c r="AO228" s="2">
        <v>4.2</v>
      </c>
      <c r="AP228" s="20">
        <v>0.08</v>
      </c>
      <c r="AQ228" s="2" t="b">
        <f t="shared" si="3"/>
        <v>0</v>
      </c>
      <c r="AR228" s="2" t="str">
        <f>IF(Table1[[#This Row],[3-Year Return]]&lt;0,"Negative","Positive")</f>
        <v>Positive</v>
      </c>
    </row>
    <row r="229" spans="1:44" ht="24" customHeight="1" x14ac:dyDescent="0.3">
      <c r="A229" s="19" t="s">
        <v>844</v>
      </c>
      <c r="B229" s="2">
        <v>532978</v>
      </c>
      <c r="C229" s="1" t="s">
        <v>845</v>
      </c>
      <c r="D229" s="1" t="s">
        <v>846</v>
      </c>
      <c r="E229" s="1" t="s">
        <v>102</v>
      </c>
      <c r="F229" s="1" t="s">
        <v>130</v>
      </c>
      <c r="G229" s="3">
        <v>44809</v>
      </c>
      <c r="H229" s="4">
        <v>17376.099999999999</v>
      </c>
      <c r="I229" s="2">
        <v>0.27</v>
      </c>
      <c r="J229" s="4">
        <v>10727.2</v>
      </c>
      <c r="K229" s="4">
        <v>19325</v>
      </c>
      <c r="L229" s="4">
        <v>3985.3</v>
      </c>
      <c r="M229" s="4">
        <v>19325</v>
      </c>
      <c r="N229" s="4">
        <v>3985.3</v>
      </c>
      <c r="O229" s="4">
        <v>19325</v>
      </c>
      <c r="P229" s="2">
        <v>86.6</v>
      </c>
      <c r="Q229" s="4">
        <v>19325</v>
      </c>
      <c r="R229" s="4">
        <v>276760.96000000002</v>
      </c>
      <c r="S229" s="4">
        <v>424736.21</v>
      </c>
      <c r="T229" s="2">
        <v>6.69</v>
      </c>
      <c r="U229" s="2">
        <v>14.43</v>
      </c>
      <c r="V229" s="2">
        <v>36.909999999999997</v>
      </c>
      <c r="W229" s="2">
        <v>3.83</v>
      </c>
      <c r="X229" s="2">
        <v>35.25</v>
      </c>
      <c r="Y229" s="2">
        <v>26.44</v>
      </c>
      <c r="Z229" s="2">
        <v>36.18</v>
      </c>
      <c r="AA229" s="2">
        <v>54.99</v>
      </c>
      <c r="AB229" s="2">
        <v>38.25</v>
      </c>
      <c r="AC229" s="2">
        <v>6.52</v>
      </c>
      <c r="AD229" s="2">
        <v>4.72</v>
      </c>
      <c r="AE229" s="2">
        <v>5.54</v>
      </c>
      <c r="AF229" s="2">
        <v>2.52</v>
      </c>
      <c r="AG229" s="2">
        <v>0.02</v>
      </c>
      <c r="AH229" s="2">
        <v>18.03</v>
      </c>
      <c r="AI229" s="2">
        <v>7.75</v>
      </c>
      <c r="AJ229" s="2">
        <v>-8.2200000000000006</v>
      </c>
      <c r="AK229" s="2">
        <v>316.01</v>
      </c>
      <c r="AL229" s="4">
        <v>2664.96</v>
      </c>
      <c r="AM229" s="4">
        <v>-2115.75</v>
      </c>
      <c r="AN229" s="4">
        <v>-2183.61</v>
      </c>
      <c r="AO229" s="2">
        <v>4</v>
      </c>
      <c r="AP229" s="20">
        <v>0.1</v>
      </c>
      <c r="AQ229" s="2" t="str">
        <f t="shared" si="3"/>
        <v>Low Risk</v>
      </c>
      <c r="AR229" s="2" t="str">
        <f>IF(Table1[[#This Row],[3-Year Return]]&lt;0,"Negative","Positive")</f>
        <v>Positive</v>
      </c>
    </row>
    <row r="230" spans="1:44" ht="24" customHeight="1" x14ac:dyDescent="0.3">
      <c r="A230" s="19" t="s">
        <v>847</v>
      </c>
      <c r="B230" s="2">
        <v>500040</v>
      </c>
      <c r="C230" s="1" t="s">
        <v>848</v>
      </c>
      <c r="D230" s="1" t="s">
        <v>849</v>
      </c>
      <c r="E230" s="1" t="s">
        <v>57</v>
      </c>
      <c r="F230" s="1" t="s">
        <v>747</v>
      </c>
      <c r="G230" s="3">
        <v>44809</v>
      </c>
      <c r="H230" s="2">
        <v>884.1</v>
      </c>
      <c r="I230" s="2">
        <v>3.88</v>
      </c>
      <c r="J230" s="2">
        <v>685.7</v>
      </c>
      <c r="K230" s="4">
        <v>1025</v>
      </c>
      <c r="L230" s="2">
        <v>218.6</v>
      </c>
      <c r="M230" s="4">
        <v>1025</v>
      </c>
      <c r="N230" s="2">
        <v>218.6</v>
      </c>
      <c r="O230" s="4">
        <v>1471.85</v>
      </c>
      <c r="P230" s="2">
        <v>20.55</v>
      </c>
      <c r="Q230" s="4">
        <v>1471.85</v>
      </c>
      <c r="R230" s="4">
        <v>9875.02</v>
      </c>
      <c r="S230" s="4">
        <v>10566.63</v>
      </c>
      <c r="T230" s="2">
        <v>3.42</v>
      </c>
      <c r="U230" s="2">
        <v>4.3099999999999996</v>
      </c>
      <c r="V230" s="2">
        <v>-0.56000000000000005</v>
      </c>
      <c r="W230" s="2">
        <v>4.09</v>
      </c>
      <c r="X230" s="2">
        <v>1.68</v>
      </c>
      <c r="Y230" s="2">
        <v>-6.59</v>
      </c>
      <c r="Z230" s="2">
        <v>10.54</v>
      </c>
      <c r="AA230" s="2">
        <v>51.72</v>
      </c>
      <c r="AB230" s="2">
        <v>27.24</v>
      </c>
      <c r="AC230" s="2">
        <v>2.63</v>
      </c>
      <c r="AD230" s="2">
        <v>2.5499999999999998</v>
      </c>
      <c r="AE230" s="2">
        <v>2.93</v>
      </c>
      <c r="AF230" s="2">
        <v>11.53</v>
      </c>
      <c r="AG230" s="2">
        <v>0.45</v>
      </c>
      <c r="AH230" s="2">
        <v>20.56</v>
      </c>
      <c r="AI230" s="2">
        <v>2.2400000000000002</v>
      </c>
      <c r="AJ230" s="2">
        <v>-193.14</v>
      </c>
      <c r="AK230" s="2">
        <v>17.12</v>
      </c>
      <c r="AL230" s="2">
        <v>337.01</v>
      </c>
      <c r="AM230" s="2">
        <v>-4.58</v>
      </c>
      <c r="AN230" s="2">
        <v>-13.17</v>
      </c>
      <c r="AO230" s="2">
        <v>4</v>
      </c>
      <c r="AP230" s="20">
        <v>0.14000000000000001</v>
      </c>
      <c r="AQ230" s="2" t="b">
        <f t="shared" si="3"/>
        <v>0</v>
      </c>
      <c r="AR230" s="2" t="str">
        <f>IF(Table1[[#This Row],[3-Year Return]]&lt;0,"Negative","Positive")</f>
        <v>Positive</v>
      </c>
    </row>
    <row r="231" spans="1:44" ht="24" customHeight="1" x14ac:dyDescent="0.3">
      <c r="A231" s="19" t="s">
        <v>850</v>
      </c>
      <c r="B231" s="2">
        <v>500940</v>
      </c>
      <c r="C231" s="1" t="s">
        <v>851</v>
      </c>
      <c r="D231" s="1" t="s">
        <v>852</v>
      </c>
      <c r="E231" s="1" t="s">
        <v>118</v>
      </c>
      <c r="F231" s="1" t="s">
        <v>292</v>
      </c>
      <c r="G231" s="3">
        <v>44809</v>
      </c>
      <c r="H231" s="2">
        <v>151.94999999999999</v>
      </c>
      <c r="I231" s="2">
        <v>3.23</v>
      </c>
      <c r="J231" s="2">
        <v>125</v>
      </c>
      <c r="K231" s="2">
        <v>268</v>
      </c>
      <c r="L231" s="2">
        <v>56.6</v>
      </c>
      <c r="M231" s="2">
        <v>268</v>
      </c>
      <c r="N231" s="2">
        <v>56.6</v>
      </c>
      <c r="O231" s="2">
        <v>268</v>
      </c>
      <c r="P231" s="2">
        <v>2.34</v>
      </c>
      <c r="Q231" s="2">
        <v>268</v>
      </c>
      <c r="R231" s="4">
        <v>9428.15</v>
      </c>
      <c r="S231" s="4">
        <v>7790.3</v>
      </c>
      <c r="T231" s="2">
        <v>4.54</v>
      </c>
      <c r="U231" s="2">
        <v>11.65</v>
      </c>
      <c r="V231" s="2">
        <v>-5.59</v>
      </c>
      <c r="W231" s="2">
        <v>-11.22</v>
      </c>
      <c r="X231" s="2">
        <v>14.85</v>
      </c>
      <c r="Y231" s="2">
        <v>4.54</v>
      </c>
      <c r="Z231" s="2">
        <v>29.42</v>
      </c>
      <c r="AA231" s="2">
        <v>9.3699999999999992</v>
      </c>
      <c r="AB231" s="2">
        <v>17.79</v>
      </c>
      <c r="AC231" s="2">
        <v>2.34</v>
      </c>
      <c r="AD231" s="2">
        <v>2.9</v>
      </c>
      <c r="AE231" s="2">
        <v>12.95</v>
      </c>
      <c r="AF231" s="2">
        <v>0.38</v>
      </c>
      <c r="AG231" s="2">
        <v>2.63</v>
      </c>
      <c r="AH231" s="2">
        <v>7.55</v>
      </c>
      <c r="AI231" s="2">
        <v>1.93</v>
      </c>
      <c r="AJ231" s="2">
        <v>15.16</v>
      </c>
      <c r="AK231" s="2">
        <v>16.2</v>
      </c>
      <c r="AL231" s="2">
        <v>64.92</v>
      </c>
      <c r="AM231" s="2">
        <v>10.02</v>
      </c>
      <c r="AN231" s="2">
        <v>15.73</v>
      </c>
      <c r="AO231" s="2">
        <v>4</v>
      </c>
      <c r="AP231" s="20">
        <v>0.43</v>
      </c>
      <c r="AQ231" s="2" t="b">
        <f t="shared" si="3"/>
        <v>0</v>
      </c>
      <c r="AR231" s="2" t="str">
        <f>IF(Table1[[#This Row],[3-Year Return]]&lt;0,"Negative","Positive")</f>
        <v>Positive</v>
      </c>
    </row>
    <row r="232" spans="1:44" ht="24" customHeight="1" x14ac:dyDescent="0.3">
      <c r="A232" s="19" t="s">
        <v>853</v>
      </c>
      <c r="B232" s="2">
        <v>533248</v>
      </c>
      <c r="C232" s="1" t="s">
        <v>854</v>
      </c>
      <c r="D232" s="1" t="s">
        <v>855</v>
      </c>
      <c r="E232" s="1" t="s">
        <v>134</v>
      </c>
      <c r="F232" s="1" t="s">
        <v>766</v>
      </c>
      <c r="G232" s="3">
        <v>44809</v>
      </c>
      <c r="H232" s="2">
        <v>86.85</v>
      </c>
      <c r="I232" s="2">
        <v>-0.06</v>
      </c>
      <c r="J232" s="2">
        <v>70.3</v>
      </c>
      <c r="K232" s="2">
        <v>119</v>
      </c>
      <c r="L232" s="2">
        <v>45.5</v>
      </c>
      <c r="M232" s="2">
        <v>124.3</v>
      </c>
      <c r="N232" s="2">
        <v>45.5</v>
      </c>
      <c r="O232" s="2">
        <v>168.4</v>
      </c>
      <c r="P232" s="2">
        <v>41</v>
      </c>
      <c r="Q232" s="2">
        <v>262</v>
      </c>
      <c r="R232" s="4">
        <v>4201.09</v>
      </c>
      <c r="S232" s="4">
        <v>3342.89</v>
      </c>
      <c r="T232" s="2">
        <v>1.1100000000000001</v>
      </c>
      <c r="U232" s="2">
        <v>7.29</v>
      </c>
      <c r="V232" s="2">
        <v>9.0399999999999991</v>
      </c>
      <c r="W232" s="2">
        <v>-14.56</v>
      </c>
      <c r="X232" s="2">
        <v>3.06</v>
      </c>
      <c r="Y232" s="2">
        <v>-7.69</v>
      </c>
      <c r="Z232" s="2">
        <v>5.6</v>
      </c>
      <c r="AA232" s="2">
        <v>18.760000000000002</v>
      </c>
      <c r="AB232" s="2">
        <v>21.44</v>
      </c>
      <c r="AC232" s="2">
        <v>1.83</v>
      </c>
      <c r="AD232" s="2">
        <v>2.06</v>
      </c>
      <c r="AE232" s="2">
        <v>11.13</v>
      </c>
      <c r="AF232" s="2">
        <v>-3.97</v>
      </c>
      <c r="AG232" s="2">
        <v>4.5999999999999996</v>
      </c>
      <c r="AH232" s="2">
        <v>7.14</v>
      </c>
      <c r="AI232" s="2">
        <v>5.3</v>
      </c>
      <c r="AJ232" s="2">
        <v>11.05</v>
      </c>
      <c r="AK232" s="2">
        <v>4.63</v>
      </c>
      <c r="AL232" s="2">
        <v>47.6</v>
      </c>
      <c r="AM232" s="2">
        <v>7.87</v>
      </c>
      <c r="AN232" s="2">
        <v>6.3</v>
      </c>
      <c r="AO232" s="2">
        <v>4</v>
      </c>
      <c r="AP232" s="20">
        <v>0.27</v>
      </c>
      <c r="AQ232" s="2" t="b">
        <f t="shared" si="3"/>
        <v>0</v>
      </c>
      <c r="AR232" s="2" t="str">
        <f>IF(Table1[[#This Row],[3-Year Return]]&lt;0,"Negative","Positive")</f>
        <v>Positive</v>
      </c>
    </row>
    <row r="233" spans="1:44" ht="24" customHeight="1" x14ac:dyDescent="0.3">
      <c r="A233" s="19" t="s">
        <v>856</v>
      </c>
      <c r="B233" s="2">
        <v>500440</v>
      </c>
      <c r="C233" s="1" t="s">
        <v>857</v>
      </c>
      <c r="D233" s="1" t="s">
        <v>858</v>
      </c>
      <c r="E233" s="1" t="s">
        <v>185</v>
      </c>
      <c r="F233" s="1" t="s">
        <v>683</v>
      </c>
      <c r="G233" s="3">
        <v>44809</v>
      </c>
      <c r="H233" s="2">
        <v>429.3</v>
      </c>
      <c r="I233" s="2">
        <v>3.47</v>
      </c>
      <c r="J233" s="2">
        <v>308.95</v>
      </c>
      <c r="K233" s="2">
        <v>636</v>
      </c>
      <c r="L233" s="2">
        <v>84.9</v>
      </c>
      <c r="M233" s="2">
        <v>636</v>
      </c>
      <c r="N233" s="2">
        <v>84.9</v>
      </c>
      <c r="O233" s="2">
        <v>636</v>
      </c>
      <c r="P233" s="2">
        <v>36.75</v>
      </c>
      <c r="Q233" s="2">
        <v>636</v>
      </c>
      <c r="R233" s="4">
        <v>96471.23</v>
      </c>
      <c r="S233" s="4">
        <v>136082.29999999999</v>
      </c>
      <c r="T233" s="2">
        <v>-2.44</v>
      </c>
      <c r="U233" s="2">
        <v>1.8</v>
      </c>
      <c r="V233" s="2">
        <v>5.54</v>
      </c>
      <c r="W233" s="2">
        <v>-6.94</v>
      </c>
      <c r="X233" s="2">
        <v>33.200000000000003</v>
      </c>
      <c r="Y233" s="2">
        <v>12.11</v>
      </c>
      <c r="Z233" s="2">
        <v>15.27</v>
      </c>
      <c r="AA233" s="2">
        <v>6.41</v>
      </c>
      <c r="AB233" s="2">
        <v>24.73</v>
      </c>
      <c r="AC233" s="2">
        <v>1.17</v>
      </c>
      <c r="AD233" s="2">
        <v>1.03</v>
      </c>
      <c r="AE233" s="2">
        <v>18.61</v>
      </c>
      <c r="AF233" s="2">
        <v>0.13</v>
      </c>
      <c r="AG233" s="2">
        <v>0.93</v>
      </c>
      <c r="AH233" s="2">
        <v>4.3</v>
      </c>
      <c r="AI233" s="2">
        <v>0.46</v>
      </c>
      <c r="AJ233" s="2">
        <v>5.73</v>
      </c>
      <c r="AK233" s="2">
        <v>67.03</v>
      </c>
      <c r="AL233" s="2">
        <v>366.83</v>
      </c>
      <c r="AM233" s="2">
        <v>75.849999999999994</v>
      </c>
      <c r="AN233" s="2">
        <v>28.68</v>
      </c>
      <c r="AO233" s="2">
        <v>4</v>
      </c>
      <c r="AP233" s="20">
        <v>0.33</v>
      </c>
      <c r="AQ233" s="2" t="b">
        <f t="shared" si="3"/>
        <v>0</v>
      </c>
      <c r="AR233" s="2" t="str">
        <f>IF(Table1[[#This Row],[3-Year Return]]&lt;0,"Negative","Positive")</f>
        <v>Positive</v>
      </c>
    </row>
    <row r="234" spans="1:44" ht="24" customHeight="1" x14ac:dyDescent="0.3">
      <c r="A234" s="19" t="s">
        <v>859</v>
      </c>
      <c r="B234" s="2">
        <v>524494</v>
      </c>
      <c r="C234" s="1" t="s">
        <v>860</v>
      </c>
      <c r="D234" s="1" t="s">
        <v>861</v>
      </c>
      <c r="E234" s="1" t="s">
        <v>47</v>
      </c>
      <c r="F234" s="1" t="s">
        <v>48</v>
      </c>
      <c r="G234" s="3">
        <v>44809</v>
      </c>
      <c r="H234" s="2">
        <v>886.35</v>
      </c>
      <c r="I234" s="2">
        <v>-0.39</v>
      </c>
      <c r="J234" s="2">
        <v>831.05</v>
      </c>
      <c r="K234" s="4">
        <v>1383.55</v>
      </c>
      <c r="L234" s="2">
        <v>422.1</v>
      </c>
      <c r="M234" s="4">
        <v>1383.55</v>
      </c>
      <c r="N234" s="2">
        <v>207.75</v>
      </c>
      <c r="O234" s="4">
        <v>1383.55</v>
      </c>
      <c r="P234" s="2">
        <v>2.75</v>
      </c>
      <c r="Q234" s="4">
        <v>1383.55</v>
      </c>
      <c r="R234" s="4">
        <v>22487.07</v>
      </c>
      <c r="S234" s="4">
        <v>21994.45</v>
      </c>
      <c r="T234" s="2">
        <v>-2.59</v>
      </c>
      <c r="U234" s="2">
        <v>-13.52</v>
      </c>
      <c r="V234" s="2">
        <v>2.93</v>
      </c>
      <c r="W234" s="2">
        <v>-30.11</v>
      </c>
      <c r="X234" s="2">
        <v>22.77</v>
      </c>
      <c r="Y234" s="2">
        <v>33.6</v>
      </c>
      <c r="Z234" s="2">
        <v>14.93</v>
      </c>
      <c r="AA234" s="2">
        <v>31.22</v>
      </c>
      <c r="AB234" s="2">
        <v>28</v>
      </c>
      <c r="AC234" s="2">
        <v>3.99</v>
      </c>
      <c r="AD234" s="2">
        <v>4.5</v>
      </c>
      <c r="AE234" s="2">
        <v>4.83</v>
      </c>
      <c r="AF234" s="2">
        <v>0.89</v>
      </c>
      <c r="AG234" s="2">
        <v>0.45</v>
      </c>
      <c r="AH234" s="2">
        <v>17.89</v>
      </c>
      <c r="AI234" s="2">
        <v>3.84</v>
      </c>
      <c r="AJ234" s="2">
        <v>26.27</v>
      </c>
      <c r="AK234" s="2">
        <v>28.4</v>
      </c>
      <c r="AL234" s="2">
        <v>222.32</v>
      </c>
      <c r="AM234" s="2">
        <v>33.74</v>
      </c>
      <c r="AN234" s="2">
        <v>15.44</v>
      </c>
      <c r="AO234" s="2">
        <v>4</v>
      </c>
      <c r="AP234" s="20">
        <v>0.36</v>
      </c>
      <c r="AQ234" s="2" t="b">
        <f t="shared" si="3"/>
        <v>0</v>
      </c>
      <c r="AR234" s="2" t="str">
        <f>IF(Table1[[#This Row],[3-Year Return]]&lt;0,"Negative","Positive")</f>
        <v>Positive</v>
      </c>
    </row>
    <row r="235" spans="1:44" ht="24" customHeight="1" x14ac:dyDescent="0.3">
      <c r="A235" s="19" t="s">
        <v>862</v>
      </c>
      <c r="B235" s="2">
        <v>532714</v>
      </c>
      <c r="C235" s="1" t="s">
        <v>863</v>
      </c>
      <c r="D235" s="1" t="s">
        <v>864</v>
      </c>
      <c r="E235" s="1" t="s">
        <v>113</v>
      </c>
      <c r="F235" s="1" t="s">
        <v>679</v>
      </c>
      <c r="G235" s="3">
        <v>44809</v>
      </c>
      <c r="H235" s="2">
        <v>401.8</v>
      </c>
      <c r="I235" s="2">
        <v>-0.24</v>
      </c>
      <c r="J235" s="2">
        <v>345.5</v>
      </c>
      <c r="K235" s="2">
        <v>550</v>
      </c>
      <c r="L235" s="2">
        <v>154.05000000000001</v>
      </c>
      <c r="M235" s="2">
        <v>550</v>
      </c>
      <c r="N235" s="2">
        <v>154.05000000000001</v>
      </c>
      <c r="O235" s="2">
        <v>550</v>
      </c>
      <c r="P235" s="2">
        <v>21.6</v>
      </c>
      <c r="Q235" s="2">
        <v>550</v>
      </c>
      <c r="R235" s="4">
        <v>10347.81</v>
      </c>
      <c r="S235" s="4">
        <v>12938.51</v>
      </c>
      <c r="T235" s="2">
        <v>-2.12</v>
      </c>
      <c r="U235" s="2">
        <v>-9.5</v>
      </c>
      <c r="V235" s="2">
        <v>3.44</v>
      </c>
      <c r="W235" s="2">
        <v>-5.26</v>
      </c>
      <c r="X235" s="2">
        <v>18.13</v>
      </c>
      <c r="Y235" s="2">
        <v>5.61</v>
      </c>
      <c r="Z235" s="2">
        <v>21.96</v>
      </c>
      <c r="AA235" s="2">
        <v>32.65</v>
      </c>
      <c r="AB235" s="2">
        <v>17.05</v>
      </c>
      <c r="AC235" s="2">
        <v>2.83</v>
      </c>
      <c r="AD235" s="2">
        <v>3.23</v>
      </c>
      <c r="AE235" s="2">
        <v>6.13</v>
      </c>
      <c r="AF235" s="2">
        <v>-27.95</v>
      </c>
      <c r="AG235" s="2">
        <v>1</v>
      </c>
      <c r="AH235" s="2">
        <v>13.89</v>
      </c>
      <c r="AI235" s="2">
        <v>0.71</v>
      </c>
      <c r="AJ235" s="2">
        <v>-36.47</v>
      </c>
      <c r="AK235" s="2">
        <v>12.33</v>
      </c>
      <c r="AL235" s="2">
        <v>142.01</v>
      </c>
      <c r="AM235" s="2">
        <v>-11.04</v>
      </c>
      <c r="AN235" s="2">
        <v>-22.5</v>
      </c>
      <c r="AO235" s="2">
        <v>4</v>
      </c>
      <c r="AP235" s="20">
        <v>0.27</v>
      </c>
      <c r="AQ235" s="2" t="b">
        <f t="shared" si="3"/>
        <v>0</v>
      </c>
      <c r="AR235" s="2" t="str">
        <f>IF(Table1[[#This Row],[3-Year Return]]&lt;0,"Negative","Positive")</f>
        <v>Positive</v>
      </c>
    </row>
    <row r="236" spans="1:44" ht="24" customHeight="1" x14ac:dyDescent="0.3">
      <c r="A236" s="19" t="s">
        <v>865</v>
      </c>
      <c r="B236" s="2">
        <v>500257</v>
      </c>
      <c r="C236" s="1" t="s">
        <v>866</v>
      </c>
      <c r="D236" s="1" t="s">
        <v>867</v>
      </c>
      <c r="E236" s="1" t="s">
        <v>47</v>
      </c>
      <c r="F236" s="1" t="s">
        <v>48</v>
      </c>
      <c r="G236" s="3">
        <v>44809</v>
      </c>
      <c r="H236" s="2">
        <v>653.15</v>
      </c>
      <c r="I236" s="2">
        <v>-0.08</v>
      </c>
      <c r="J236" s="2">
        <v>583</v>
      </c>
      <c r="K236" s="2">
        <v>995</v>
      </c>
      <c r="L236" s="2">
        <v>504.75</v>
      </c>
      <c r="M236" s="4">
        <v>1267.6500000000001</v>
      </c>
      <c r="N236" s="2">
        <v>504.75</v>
      </c>
      <c r="O236" s="4">
        <v>1267.6500000000001</v>
      </c>
      <c r="P236" s="2">
        <v>0.8</v>
      </c>
      <c r="Q236" s="4">
        <v>2129</v>
      </c>
      <c r="R236" s="4">
        <v>29696.79</v>
      </c>
      <c r="S236" s="4">
        <v>31624.97</v>
      </c>
      <c r="T236" s="2">
        <v>7.0000000000000007E-2</v>
      </c>
      <c r="U236" s="2">
        <v>-1.03</v>
      </c>
      <c r="V236" s="2">
        <v>6.87</v>
      </c>
      <c r="W236" s="2">
        <v>-32.630000000000003</v>
      </c>
      <c r="X236" s="2">
        <v>-4.16</v>
      </c>
      <c r="Y236" s="2">
        <v>-8.1199999999999992</v>
      </c>
      <c r="Z236" s="2">
        <v>0.94</v>
      </c>
      <c r="AA236" s="1"/>
      <c r="AB236" s="2">
        <v>46.19</v>
      </c>
      <c r="AC236" s="2">
        <v>2.5</v>
      </c>
      <c r="AD236" s="2">
        <v>2.85</v>
      </c>
      <c r="AE236" s="2">
        <v>-5.47</v>
      </c>
      <c r="AF236" s="1"/>
      <c r="AG236" s="2">
        <v>0.61</v>
      </c>
      <c r="AH236" s="2">
        <v>-97.08</v>
      </c>
      <c r="AI236" s="2">
        <v>1.91</v>
      </c>
      <c r="AJ236" s="2">
        <v>80.849999999999994</v>
      </c>
      <c r="AK236" s="2">
        <v>-47.5</v>
      </c>
      <c r="AL236" s="2">
        <v>261.83</v>
      </c>
      <c r="AM236" s="2">
        <v>8.08</v>
      </c>
      <c r="AN236" s="2">
        <v>-16.97</v>
      </c>
      <c r="AO236" s="2">
        <v>4</v>
      </c>
      <c r="AP236" s="20">
        <v>0.34</v>
      </c>
      <c r="AQ236" s="2" t="b">
        <f t="shared" si="3"/>
        <v>0</v>
      </c>
      <c r="AR236" s="2" t="str">
        <f>IF(Table1[[#This Row],[3-Year Return]]&lt;0,"Negative","Positive")</f>
        <v>Negative</v>
      </c>
    </row>
    <row r="237" spans="1:44" ht="24" customHeight="1" x14ac:dyDescent="0.3">
      <c r="A237" s="19" t="s">
        <v>868</v>
      </c>
      <c r="B237" s="2">
        <v>539978</v>
      </c>
      <c r="C237" s="1" t="s">
        <v>869</v>
      </c>
      <c r="D237" s="1" t="s">
        <v>870</v>
      </c>
      <c r="E237" s="1" t="s">
        <v>102</v>
      </c>
      <c r="F237" s="1" t="s">
        <v>871</v>
      </c>
      <c r="G237" s="3">
        <v>44809</v>
      </c>
      <c r="H237" s="2">
        <v>565.4</v>
      </c>
      <c r="I237" s="2">
        <v>-0.65</v>
      </c>
      <c r="J237" s="2">
        <v>527.4</v>
      </c>
      <c r="K237" s="2">
        <v>990</v>
      </c>
      <c r="L237" s="2">
        <v>165</v>
      </c>
      <c r="M237" s="2">
        <v>990</v>
      </c>
      <c r="N237" s="2">
        <v>165</v>
      </c>
      <c r="O237" s="4">
        <v>1303.1500000000001</v>
      </c>
      <c r="P237" s="2">
        <v>165</v>
      </c>
      <c r="Q237" s="4">
        <v>1303.1500000000001</v>
      </c>
      <c r="R237" s="4">
        <v>8356.14</v>
      </c>
      <c r="S237" s="4">
        <v>8409.82</v>
      </c>
      <c r="T237" s="2">
        <v>-1.51</v>
      </c>
      <c r="U237" s="2">
        <v>-2.4500000000000002</v>
      </c>
      <c r="V237" s="2">
        <v>-17.66</v>
      </c>
      <c r="W237" s="2">
        <v>-32.89</v>
      </c>
      <c r="X237" s="2">
        <v>6.39</v>
      </c>
      <c r="Y237" s="2">
        <v>-7.73</v>
      </c>
      <c r="Z237" s="1"/>
      <c r="AA237" s="2">
        <v>31.9</v>
      </c>
      <c r="AB237" s="2">
        <v>41.84</v>
      </c>
      <c r="AC237" s="2">
        <v>3.39</v>
      </c>
      <c r="AD237" s="2">
        <v>3.83</v>
      </c>
      <c r="AE237" s="2">
        <v>5.41</v>
      </c>
      <c r="AF237" s="2">
        <v>2.25</v>
      </c>
      <c r="AG237" s="2">
        <v>0.71</v>
      </c>
      <c r="AH237" s="2">
        <v>12.9</v>
      </c>
      <c r="AI237" s="2">
        <v>0.56999999999999995</v>
      </c>
      <c r="AJ237" s="2">
        <v>15.09</v>
      </c>
      <c r="AK237" s="2">
        <v>17.690000000000001</v>
      </c>
      <c r="AL237" s="2">
        <v>166.54</v>
      </c>
      <c r="AM237" s="2">
        <v>37.43</v>
      </c>
      <c r="AN237" s="2">
        <v>23.57</v>
      </c>
      <c r="AO237" s="2">
        <v>4</v>
      </c>
      <c r="AP237" s="20">
        <v>0.43</v>
      </c>
      <c r="AQ237" s="2" t="b">
        <f t="shared" si="3"/>
        <v>0</v>
      </c>
      <c r="AR237" s="2" t="str">
        <f>IF(Table1[[#This Row],[3-Year Return]]&lt;0,"Negative","Positive")</f>
        <v>Positive</v>
      </c>
    </row>
    <row r="238" spans="1:44" ht="24" customHeight="1" x14ac:dyDescent="0.3">
      <c r="A238" s="19" t="s">
        <v>872</v>
      </c>
      <c r="B238" s="2">
        <v>543227</v>
      </c>
      <c r="C238" s="1" t="s">
        <v>873</v>
      </c>
      <c r="D238" s="1" t="s">
        <v>874</v>
      </c>
      <c r="E238" s="1" t="s">
        <v>74</v>
      </c>
      <c r="F238" s="1" t="s">
        <v>75</v>
      </c>
      <c r="G238" s="3">
        <v>44809</v>
      </c>
      <c r="H238" s="4">
        <v>1015.05</v>
      </c>
      <c r="I238" s="2">
        <v>-0.56000000000000005</v>
      </c>
      <c r="J238" s="2">
        <v>785.6</v>
      </c>
      <c r="K238" s="4">
        <v>1568</v>
      </c>
      <c r="L238" s="1"/>
      <c r="M238" s="1"/>
      <c r="N238" s="1"/>
      <c r="O238" s="1"/>
      <c r="P238" s="2">
        <v>285.55</v>
      </c>
      <c r="Q238" s="4">
        <v>1580.8</v>
      </c>
      <c r="R238" s="4">
        <v>14905.18</v>
      </c>
      <c r="S238" s="4">
        <v>14589.69</v>
      </c>
      <c r="T238" s="2">
        <v>-2.04</v>
      </c>
      <c r="U238" s="2">
        <v>4.78</v>
      </c>
      <c r="V238" s="2">
        <v>7.1</v>
      </c>
      <c r="W238" s="2">
        <v>-32.47</v>
      </c>
      <c r="X238" s="1"/>
      <c r="Y238" s="1"/>
      <c r="Z238" s="1"/>
      <c r="AA238" s="2">
        <v>73.86</v>
      </c>
      <c r="AB238" s="2">
        <v>97.29</v>
      </c>
      <c r="AC238" s="2">
        <v>20.73</v>
      </c>
      <c r="AD238" s="2">
        <v>24.49</v>
      </c>
      <c r="AE238" s="2">
        <v>2.16</v>
      </c>
      <c r="AF238" s="2">
        <v>2.0299999999999998</v>
      </c>
      <c r="AG238" s="2">
        <v>0.37</v>
      </c>
      <c r="AH238" s="2">
        <v>46.2</v>
      </c>
      <c r="AI238" s="2">
        <v>12.65</v>
      </c>
      <c r="AJ238" s="2">
        <v>88.66</v>
      </c>
      <c r="AK238" s="2">
        <v>13.74</v>
      </c>
      <c r="AL238" s="2">
        <v>48.97</v>
      </c>
      <c r="AM238" s="2">
        <v>11.78</v>
      </c>
      <c r="AN238" s="2">
        <v>10.86</v>
      </c>
      <c r="AO238" s="2">
        <v>3.75</v>
      </c>
      <c r="AP238" s="20">
        <v>0.35</v>
      </c>
      <c r="AQ238" s="2" t="b">
        <f t="shared" si="3"/>
        <v>0</v>
      </c>
      <c r="AR238" s="2" t="str">
        <f>IF(Table1[[#This Row],[3-Year Return]]&lt;0,"Negative","Positive")</f>
        <v>Positive</v>
      </c>
    </row>
    <row r="239" spans="1:44" ht="24" customHeight="1" x14ac:dyDescent="0.3">
      <c r="A239" s="19" t="s">
        <v>875</v>
      </c>
      <c r="B239" s="2">
        <v>532343</v>
      </c>
      <c r="C239" s="1" t="s">
        <v>876</v>
      </c>
      <c r="D239" s="1" t="s">
        <v>877</v>
      </c>
      <c r="E239" s="1" t="s">
        <v>65</v>
      </c>
      <c r="F239" s="1" t="s">
        <v>88</v>
      </c>
      <c r="G239" s="3">
        <v>44809</v>
      </c>
      <c r="H239" s="4">
        <v>1038.05</v>
      </c>
      <c r="I239" s="2">
        <v>1.19</v>
      </c>
      <c r="J239" s="2">
        <v>519.45000000000005</v>
      </c>
      <c r="K239" s="4">
        <v>1043</v>
      </c>
      <c r="L239" s="2">
        <v>240.1</v>
      </c>
      <c r="M239" s="4">
        <v>1043</v>
      </c>
      <c r="N239" s="2">
        <v>240.1</v>
      </c>
      <c r="O239" s="4">
        <v>1043</v>
      </c>
      <c r="P239" s="2">
        <v>3.06</v>
      </c>
      <c r="Q239" s="4">
        <v>1043</v>
      </c>
      <c r="R239" s="4">
        <v>49347.3</v>
      </c>
      <c r="S239" s="4">
        <v>62373</v>
      </c>
      <c r="T239" s="2">
        <v>8.76</v>
      </c>
      <c r="U239" s="2">
        <v>11.13</v>
      </c>
      <c r="V239" s="2">
        <v>42.14</v>
      </c>
      <c r="W239" s="2">
        <v>92.09</v>
      </c>
      <c r="X239" s="2">
        <v>41.53</v>
      </c>
      <c r="Y239" s="2">
        <v>11.06</v>
      </c>
      <c r="Z239" s="2">
        <v>39.33</v>
      </c>
      <c r="AA239" s="2">
        <v>46</v>
      </c>
      <c r="AB239" s="2">
        <v>38.75</v>
      </c>
      <c r="AC239" s="2">
        <v>10.49</v>
      </c>
      <c r="AD239" s="2">
        <v>7.23</v>
      </c>
      <c r="AE239" s="2">
        <v>4.1100000000000003</v>
      </c>
      <c r="AF239" s="2">
        <v>6.19</v>
      </c>
      <c r="AG239" s="2">
        <v>0.36</v>
      </c>
      <c r="AH239" s="2">
        <v>18.86</v>
      </c>
      <c r="AI239" s="2">
        <v>1.83</v>
      </c>
      <c r="AJ239" s="2">
        <v>-31.63</v>
      </c>
      <c r="AK239" s="2">
        <v>22.58</v>
      </c>
      <c r="AL239" s="2">
        <v>99.05</v>
      </c>
      <c r="AM239" s="2">
        <v>-32.840000000000003</v>
      </c>
      <c r="AN239" s="2">
        <v>-55.29</v>
      </c>
      <c r="AO239" s="2">
        <v>3.75</v>
      </c>
      <c r="AP239" s="20">
        <v>0</v>
      </c>
      <c r="AQ239" s="2" t="b">
        <f t="shared" si="3"/>
        <v>0</v>
      </c>
      <c r="AR239" s="2" t="str">
        <f>IF(Table1[[#This Row],[3-Year Return]]&lt;0,"Negative","Positive")</f>
        <v>Positive</v>
      </c>
    </row>
    <row r="240" spans="1:44" ht="24" customHeight="1" x14ac:dyDescent="0.3">
      <c r="A240" s="19" t="s">
        <v>878</v>
      </c>
      <c r="B240" s="2">
        <v>532514</v>
      </c>
      <c r="C240" s="1" t="s">
        <v>879</v>
      </c>
      <c r="D240" s="1" t="s">
        <v>880</v>
      </c>
      <c r="E240" s="1" t="s">
        <v>281</v>
      </c>
      <c r="F240" s="1" t="s">
        <v>282</v>
      </c>
      <c r="G240" s="3">
        <v>44809</v>
      </c>
      <c r="H240" s="2">
        <v>415.3</v>
      </c>
      <c r="I240" s="2">
        <v>-0.71</v>
      </c>
      <c r="J240" s="2">
        <v>327.2</v>
      </c>
      <c r="K240" s="2">
        <v>604</v>
      </c>
      <c r="L240" s="2">
        <v>284.05</v>
      </c>
      <c r="M240" s="2">
        <v>604</v>
      </c>
      <c r="N240" s="2">
        <v>215.2</v>
      </c>
      <c r="O240" s="2">
        <v>604</v>
      </c>
      <c r="P240" s="2">
        <v>11.13</v>
      </c>
      <c r="Q240" s="2">
        <v>604</v>
      </c>
      <c r="R240" s="4">
        <v>29106.03</v>
      </c>
      <c r="S240" s="4">
        <v>26567.040000000001</v>
      </c>
      <c r="T240" s="2">
        <v>-0.76</v>
      </c>
      <c r="U240" s="2">
        <v>18.13</v>
      </c>
      <c r="V240" s="2">
        <v>16.510000000000002</v>
      </c>
      <c r="W240" s="2">
        <v>-25.59</v>
      </c>
      <c r="X240" s="2">
        <v>8.2899999999999991</v>
      </c>
      <c r="Y240" s="2">
        <v>10.47</v>
      </c>
      <c r="Z240" s="2">
        <v>24</v>
      </c>
      <c r="AA240" s="2">
        <v>17.07</v>
      </c>
      <c r="AB240" s="2">
        <v>27.75</v>
      </c>
      <c r="AC240" s="2">
        <v>3.64</v>
      </c>
      <c r="AD240" s="2">
        <v>5.68</v>
      </c>
      <c r="AE240" s="2">
        <v>8.1300000000000008</v>
      </c>
      <c r="AF240" s="2">
        <v>0.81</v>
      </c>
      <c r="AG240" s="2">
        <v>1.32</v>
      </c>
      <c r="AH240" s="2">
        <v>11.57</v>
      </c>
      <c r="AI240" s="2">
        <v>2.74</v>
      </c>
      <c r="AJ240" s="2">
        <v>18.829999999999998</v>
      </c>
      <c r="AK240" s="2">
        <v>24.37</v>
      </c>
      <c r="AL240" s="2">
        <v>114.38</v>
      </c>
      <c r="AM240" s="2">
        <v>22.09</v>
      </c>
      <c r="AN240" s="2">
        <v>11.45</v>
      </c>
      <c r="AO240" s="2">
        <v>3.6</v>
      </c>
      <c r="AP240" s="20">
        <v>0.31</v>
      </c>
      <c r="AQ240" s="2" t="str">
        <f t="shared" si="3"/>
        <v>Low Risk</v>
      </c>
      <c r="AR240" s="2" t="str">
        <f>IF(Table1[[#This Row],[3-Year Return]]&lt;0,"Negative","Positive")</f>
        <v>Positive</v>
      </c>
    </row>
    <row r="241" spans="1:44" ht="24" customHeight="1" x14ac:dyDescent="0.3">
      <c r="A241" s="19" t="s">
        <v>881</v>
      </c>
      <c r="B241" s="2">
        <v>532720</v>
      </c>
      <c r="C241" s="1" t="s">
        <v>882</v>
      </c>
      <c r="D241" s="1" t="s">
        <v>883</v>
      </c>
      <c r="E241" s="1" t="s">
        <v>102</v>
      </c>
      <c r="F241" s="1" t="s">
        <v>130</v>
      </c>
      <c r="G241" s="3">
        <v>44809</v>
      </c>
      <c r="H241" s="2">
        <v>214.9</v>
      </c>
      <c r="I241" s="2">
        <v>2.77</v>
      </c>
      <c r="J241" s="2">
        <v>128.1</v>
      </c>
      <c r="K241" s="2">
        <v>217</v>
      </c>
      <c r="L241" s="2">
        <v>76.459999999999994</v>
      </c>
      <c r="M241" s="2">
        <v>245.89</v>
      </c>
      <c r="N241" s="2">
        <v>76.459999999999994</v>
      </c>
      <c r="O241" s="2">
        <v>327.76</v>
      </c>
      <c r="P241" s="2">
        <v>16.72</v>
      </c>
      <c r="Q241" s="2">
        <v>327.76</v>
      </c>
      <c r="R241" s="4">
        <v>26563.89</v>
      </c>
      <c r="S241" s="4">
        <v>83082.14</v>
      </c>
      <c r="T241" s="2">
        <v>4.09</v>
      </c>
      <c r="U241" s="2">
        <v>10.29</v>
      </c>
      <c r="V241" s="2">
        <v>15.26</v>
      </c>
      <c r="W241" s="2">
        <v>30.12</v>
      </c>
      <c r="X241" s="2">
        <v>2.2999999999999998</v>
      </c>
      <c r="Y241" s="2">
        <v>-3.71</v>
      </c>
      <c r="Z241" s="2">
        <v>9.02</v>
      </c>
      <c r="AA241" s="2">
        <v>9.01</v>
      </c>
      <c r="AB241" s="2">
        <v>18.45</v>
      </c>
      <c r="AC241" s="2">
        <v>1.56</v>
      </c>
      <c r="AD241" s="2">
        <v>1.63</v>
      </c>
      <c r="AE241" s="2">
        <v>10.199999999999999</v>
      </c>
      <c r="AF241" s="2">
        <v>0.21</v>
      </c>
      <c r="AG241" s="2">
        <v>1.68</v>
      </c>
      <c r="AH241" s="2">
        <v>9.86</v>
      </c>
      <c r="AI241" s="2">
        <v>2.34</v>
      </c>
      <c r="AJ241" s="4">
        <v>1470.87</v>
      </c>
      <c r="AK241" s="2">
        <v>23.88</v>
      </c>
      <c r="AL241" s="2">
        <v>138.26</v>
      </c>
      <c r="AM241" s="2">
        <v>0.15</v>
      </c>
      <c r="AN241" s="2">
        <v>-27.95</v>
      </c>
      <c r="AO241" s="2">
        <v>3.6</v>
      </c>
      <c r="AP241" s="20">
        <v>0.01</v>
      </c>
      <c r="AQ241" s="2" t="b">
        <f t="shared" si="3"/>
        <v>0</v>
      </c>
      <c r="AR241" s="2" t="str">
        <f>IF(Table1[[#This Row],[3-Year Return]]&lt;0,"Negative","Positive")</f>
        <v>Positive</v>
      </c>
    </row>
    <row r="242" spans="1:44" ht="24" customHeight="1" x14ac:dyDescent="0.3">
      <c r="A242" s="19" t="s">
        <v>884</v>
      </c>
      <c r="B242" s="2">
        <v>533758</v>
      </c>
      <c r="C242" s="1" t="s">
        <v>885</v>
      </c>
      <c r="D242" s="1" t="s">
        <v>886</v>
      </c>
      <c r="E242" s="1" t="s">
        <v>185</v>
      </c>
      <c r="F242" s="1" t="s">
        <v>422</v>
      </c>
      <c r="G242" s="3">
        <v>44809</v>
      </c>
      <c r="H242" s="4">
        <v>1057.45</v>
      </c>
      <c r="I242" s="2">
        <v>2.12</v>
      </c>
      <c r="J242" s="2">
        <v>750.1</v>
      </c>
      <c r="K242" s="4">
        <v>1146.95</v>
      </c>
      <c r="L242" s="2">
        <v>102.5</v>
      </c>
      <c r="M242" s="4">
        <v>1146.95</v>
      </c>
      <c r="N242" s="2">
        <v>100.33</v>
      </c>
      <c r="O242" s="4">
        <v>1146.95</v>
      </c>
      <c r="P242" s="2">
        <v>2.25</v>
      </c>
      <c r="Q242" s="4">
        <v>1146.95</v>
      </c>
      <c r="R242" s="4">
        <v>26464.66</v>
      </c>
      <c r="S242" s="4">
        <v>26098.18</v>
      </c>
      <c r="T242" s="2">
        <v>8.33</v>
      </c>
      <c r="U242" s="2">
        <v>0.44</v>
      </c>
      <c r="V242" s="2">
        <v>6.09</v>
      </c>
      <c r="W242" s="2">
        <v>24.46</v>
      </c>
      <c r="X242" s="2">
        <v>101.53</v>
      </c>
      <c r="Y242" s="2">
        <v>46.15</v>
      </c>
      <c r="Z242" s="2">
        <v>53.04</v>
      </c>
      <c r="AA242" s="2">
        <v>51.18</v>
      </c>
      <c r="AB242" s="2">
        <v>30.19</v>
      </c>
      <c r="AC242" s="2">
        <v>11.11</v>
      </c>
      <c r="AD242" s="2">
        <v>5.12</v>
      </c>
      <c r="AE242" s="2">
        <v>3.19</v>
      </c>
      <c r="AF242" s="2">
        <v>1.64</v>
      </c>
      <c r="AG242" s="2">
        <v>0.33</v>
      </c>
      <c r="AH242" s="2">
        <v>28.27</v>
      </c>
      <c r="AI242" s="2">
        <v>1.96</v>
      </c>
      <c r="AJ242" s="2">
        <v>40.61</v>
      </c>
      <c r="AK242" s="2">
        <v>20.66</v>
      </c>
      <c r="AL242" s="2">
        <v>95.22</v>
      </c>
      <c r="AM242" s="2">
        <v>26.04</v>
      </c>
      <c r="AN242" s="2">
        <v>0.64</v>
      </c>
      <c r="AO242" s="2">
        <v>3.5</v>
      </c>
      <c r="AP242" s="20">
        <v>0.08</v>
      </c>
      <c r="AQ242" s="2" t="str">
        <f t="shared" si="3"/>
        <v>Low Risk</v>
      </c>
      <c r="AR242" s="2" t="str">
        <f>IF(Table1[[#This Row],[3-Year Return]]&lt;0,"Negative","Positive")</f>
        <v>Positive</v>
      </c>
    </row>
    <row r="243" spans="1:44" ht="24" customHeight="1" x14ac:dyDescent="0.3">
      <c r="A243" s="19" t="s">
        <v>887</v>
      </c>
      <c r="B243" s="2">
        <v>513375</v>
      </c>
      <c r="C243" s="1" t="s">
        <v>888</v>
      </c>
      <c r="D243" s="1" t="s">
        <v>889</v>
      </c>
      <c r="E243" s="1" t="s">
        <v>185</v>
      </c>
      <c r="F243" s="1" t="s">
        <v>451</v>
      </c>
      <c r="G243" s="3">
        <v>44809</v>
      </c>
      <c r="H243" s="2">
        <v>854</v>
      </c>
      <c r="I243" s="2">
        <v>-0.88</v>
      </c>
      <c r="J243" s="2">
        <v>652</v>
      </c>
      <c r="K243" s="4">
        <v>1035</v>
      </c>
      <c r="L243" s="2">
        <v>175</v>
      </c>
      <c r="M243" s="4">
        <v>1035</v>
      </c>
      <c r="N243" s="2">
        <v>175</v>
      </c>
      <c r="O243" s="4">
        <v>1035</v>
      </c>
      <c r="P243" s="2">
        <v>6.45</v>
      </c>
      <c r="Q243" s="4">
        <v>1035</v>
      </c>
      <c r="R243" s="4">
        <v>16215.91</v>
      </c>
      <c r="S243" s="4">
        <v>16216.11</v>
      </c>
      <c r="T243" s="2">
        <v>5.15</v>
      </c>
      <c r="U243" s="2">
        <v>-1.1299999999999999</v>
      </c>
      <c r="V243" s="2">
        <v>22.44</v>
      </c>
      <c r="W243" s="2">
        <v>4.1500000000000004</v>
      </c>
      <c r="X243" s="2">
        <v>44.83</v>
      </c>
      <c r="Y243" s="2">
        <v>20.03</v>
      </c>
      <c r="Z243" s="2">
        <v>19.21</v>
      </c>
      <c r="AA243" s="2">
        <v>48.41</v>
      </c>
      <c r="AB243" s="2">
        <v>29.22</v>
      </c>
      <c r="AC243" s="2">
        <v>6.68</v>
      </c>
      <c r="AD243" s="2">
        <v>4.17</v>
      </c>
      <c r="AE243" s="2">
        <v>3.26</v>
      </c>
      <c r="AF243" s="2">
        <v>3.16</v>
      </c>
      <c r="AG243" s="2">
        <v>0.41</v>
      </c>
      <c r="AH243" s="2">
        <v>26.99</v>
      </c>
      <c r="AI243" s="2">
        <v>4.37</v>
      </c>
      <c r="AJ243" s="2">
        <v>66.31</v>
      </c>
      <c r="AK243" s="2">
        <v>17.64</v>
      </c>
      <c r="AL243" s="2">
        <v>127.84</v>
      </c>
      <c r="AM243" s="2">
        <v>12.88</v>
      </c>
      <c r="AN243" s="2">
        <v>-17.03</v>
      </c>
      <c r="AO243" s="2">
        <v>3.5</v>
      </c>
      <c r="AP243" s="20">
        <v>0.17</v>
      </c>
      <c r="AQ243" s="2" t="b">
        <f t="shared" si="3"/>
        <v>0</v>
      </c>
      <c r="AR243" s="2" t="str">
        <f>IF(Table1[[#This Row],[3-Year Return]]&lt;0,"Negative","Positive")</f>
        <v>Positive</v>
      </c>
    </row>
    <row r="244" spans="1:44" ht="24" customHeight="1" x14ac:dyDescent="0.3">
      <c r="A244" s="19" t="s">
        <v>890</v>
      </c>
      <c r="B244" s="2">
        <v>532809</v>
      </c>
      <c r="C244" s="1" t="s">
        <v>891</v>
      </c>
      <c r="D244" s="1" t="s">
        <v>892</v>
      </c>
      <c r="E244" s="1" t="s">
        <v>134</v>
      </c>
      <c r="F244" s="1" t="s">
        <v>893</v>
      </c>
      <c r="G244" s="3">
        <v>44809</v>
      </c>
      <c r="H244" s="2">
        <v>106.25</v>
      </c>
      <c r="I244" s="2">
        <v>1.43</v>
      </c>
      <c r="J244" s="2">
        <v>93</v>
      </c>
      <c r="K244" s="2">
        <v>222.7</v>
      </c>
      <c r="L244" s="2">
        <v>20.100000000000001</v>
      </c>
      <c r="M244" s="2">
        <v>242.85</v>
      </c>
      <c r="N244" s="2">
        <v>20.100000000000001</v>
      </c>
      <c r="O244" s="2">
        <v>242.85</v>
      </c>
      <c r="P244" s="2">
        <v>5.55</v>
      </c>
      <c r="Q244" s="2">
        <v>242.85</v>
      </c>
      <c r="R244" s="4">
        <v>7398.56</v>
      </c>
      <c r="S244" s="4">
        <v>8091.81</v>
      </c>
      <c r="T244" s="2">
        <v>-0.75</v>
      </c>
      <c r="U244" s="2">
        <v>0.85</v>
      </c>
      <c r="V244" s="2">
        <v>-5.43</v>
      </c>
      <c r="W244" s="2">
        <v>-44.2</v>
      </c>
      <c r="X244" s="2">
        <v>29.92</v>
      </c>
      <c r="Y244" s="2">
        <v>22.96</v>
      </c>
      <c r="Z244" s="2">
        <v>27.79</v>
      </c>
      <c r="AA244" s="2">
        <v>15.16</v>
      </c>
      <c r="AB244" s="2">
        <v>13.07</v>
      </c>
      <c r="AC244" s="2">
        <v>2.41</v>
      </c>
      <c r="AD244" s="2">
        <v>1.75</v>
      </c>
      <c r="AE244" s="2">
        <v>8.07</v>
      </c>
      <c r="AF244" s="2">
        <v>1.22</v>
      </c>
      <c r="AG244" s="2">
        <v>3.3</v>
      </c>
      <c r="AH244" s="2">
        <v>8.9</v>
      </c>
      <c r="AI244" s="2">
        <v>1.27</v>
      </c>
      <c r="AJ244" s="2">
        <v>10.52</v>
      </c>
      <c r="AK244" s="2">
        <v>7</v>
      </c>
      <c r="AL244" s="2">
        <v>44</v>
      </c>
      <c r="AM244" s="2">
        <v>10.09</v>
      </c>
      <c r="AN244" s="2">
        <v>7.35</v>
      </c>
      <c r="AO244" s="2">
        <v>3.5</v>
      </c>
      <c r="AP244" s="20">
        <v>0.52</v>
      </c>
      <c r="AQ244" s="2" t="b">
        <f t="shared" si="3"/>
        <v>0</v>
      </c>
      <c r="AR244" s="2" t="str">
        <f>IF(Table1[[#This Row],[3-Year Return]]&lt;0,"Negative","Positive")</f>
        <v>Positive</v>
      </c>
    </row>
    <row r="245" spans="1:44" ht="24" customHeight="1" x14ac:dyDescent="0.3">
      <c r="A245" s="19" t="s">
        <v>894</v>
      </c>
      <c r="B245" s="2">
        <v>540530</v>
      </c>
      <c r="C245" s="1" t="s">
        <v>895</v>
      </c>
      <c r="D245" s="1" t="s">
        <v>896</v>
      </c>
      <c r="E245" s="1" t="s">
        <v>102</v>
      </c>
      <c r="F245" s="1" t="s">
        <v>259</v>
      </c>
      <c r="G245" s="3">
        <v>44809</v>
      </c>
      <c r="H245" s="2">
        <v>42.05</v>
      </c>
      <c r="I245" s="2">
        <v>0.84</v>
      </c>
      <c r="J245" s="2">
        <v>30.6</v>
      </c>
      <c r="K245" s="2">
        <v>47.3</v>
      </c>
      <c r="L245" s="2">
        <v>18</v>
      </c>
      <c r="M245" s="2">
        <v>58.25</v>
      </c>
      <c r="N245" s="2">
        <v>18</v>
      </c>
      <c r="O245" s="2">
        <v>92.6</v>
      </c>
      <c r="P245" s="2">
        <v>18</v>
      </c>
      <c r="Q245" s="2">
        <v>102.35</v>
      </c>
      <c r="R245" s="4">
        <v>8428</v>
      </c>
      <c r="S245" s="4">
        <v>69194.27</v>
      </c>
      <c r="T245" s="2">
        <v>5.39</v>
      </c>
      <c r="U245" s="2">
        <v>12.89</v>
      </c>
      <c r="V245" s="2">
        <v>18.12</v>
      </c>
      <c r="W245" s="2">
        <v>-3</v>
      </c>
      <c r="X245" s="2">
        <v>6.26</v>
      </c>
      <c r="Y245" s="2">
        <v>-12.6</v>
      </c>
      <c r="Z245" s="1"/>
      <c r="AA245" s="2">
        <v>4.8899999999999997</v>
      </c>
      <c r="AB245" s="2">
        <v>5.61</v>
      </c>
      <c r="AC245" s="2">
        <v>0.56999999999999995</v>
      </c>
      <c r="AD245" s="2">
        <v>0.67</v>
      </c>
      <c r="AE245" s="2">
        <v>9.98</v>
      </c>
      <c r="AF245" s="2">
        <v>0.32</v>
      </c>
      <c r="AG245" s="2">
        <v>8.32</v>
      </c>
      <c r="AH245" s="2">
        <v>10.07</v>
      </c>
      <c r="AI245" s="2">
        <v>1.23</v>
      </c>
      <c r="AJ245" s="2">
        <v>-10.46</v>
      </c>
      <c r="AK245" s="2">
        <v>8.61</v>
      </c>
      <c r="AL245" s="2">
        <v>74.319999999999993</v>
      </c>
      <c r="AM245" s="2">
        <v>-4.03</v>
      </c>
      <c r="AN245" s="2">
        <v>-3.95</v>
      </c>
      <c r="AO245" s="2">
        <v>3.5</v>
      </c>
      <c r="AP245" s="20">
        <v>0.11</v>
      </c>
      <c r="AQ245" s="2" t="b">
        <f t="shared" si="3"/>
        <v>0</v>
      </c>
      <c r="AR245" s="2" t="str">
        <f>IF(Table1[[#This Row],[3-Year Return]]&lt;0,"Negative","Positive")</f>
        <v>Positive</v>
      </c>
    </row>
    <row r="246" spans="1:44" ht="24" customHeight="1" x14ac:dyDescent="0.3">
      <c r="A246" s="19" t="s">
        <v>897</v>
      </c>
      <c r="B246" s="2">
        <v>532636</v>
      </c>
      <c r="C246" s="1" t="s">
        <v>898</v>
      </c>
      <c r="D246" s="1" t="s">
        <v>899</v>
      </c>
      <c r="E246" s="1" t="s">
        <v>102</v>
      </c>
      <c r="F246" s="1" t="s">
        <v>315</v>
      </c>
      <c r="G246" s="3">
        <v>44809</v>
      </c>
      <c r="H246" s="2">
        <v>338.55</v>
      </c>
      <c r="I246" s="2">
        <v>-1.47</v>
      </c>
      <c r="J246" s="2">
        <v>260.2</v>
      </c>
      <c r="K246" s="2">
        <v>396</v>
      </c>
      <c r="L246" s="2">
        <v>58.15</v>
      </c>
      <c r="M246" s="2">
        <v>396</v>
      </c>
      <c r="N246" s="2">
        <v>58.15</v>
      </c>
      <c r="O246" s="2">
        <v>874</v>
      </c>
      <c r="P246" s="2">
        <v>14.9</v>
      </c>
      <c r="Q246" s="2">
        <v>874</v>
      </c>
      <c r="R246" s="4">
        <v>12847.4</v>
      </c>
      <c r="S246" s="4">
        <v>40968.080000000002</v>
      </c>
      <c r="T246" s="2">
        <v>-2.2799999999999998</v>
      </c>
      <c r="U246" s="2">
        <v>1.56</v>
      </c>
      <c r="V246" s="2">
        <v>4.1399999999999997</v>
      </c>
      <c r="W246" s="2">
        <v>22.11</v>
      </c>
      <c r="X246" s="2">
        <v>40.799999999999997</v>
      </c>
      <c r="Y246" s="2">
        <v>-11.33</v>
      </c>
      <c r="Z246" s="1"/>
      <c r="AA246" s="2">
        <v>10.26</v>
      </c>
      <c r="AB246" s="2">
        <v>10.92</v>
      </c>
      <c r="AC246" s="2">
        <v>1.9</v>
      </c>
      <c r="AD246" s="2">
        <v>1.89</v>
      </c>
      <c r="AE246" s="2">
        <v>12.29</v>
      </c>
      <c r="AF246" s="2">
        <v>1.6</v>
      </c>
      <c r="AG246" s="2">
        <v>1.03</v>
      </c>
      <c r="AH246" s="2">
        <v>8.51</v>
      </c>
      <c r="AI246" s="2">
        <v>1.77</v>
      </c>
      <c r="AJ246" s="2">
        <v>7.2</v>
      </c>
      <c r="AK246" s="2">
        <v>32.96</v>
      </c>
      <c r="AL246" s="2">
        <v>178.52</v>
      </c>
      <c r="AM246" s="2">
        <v>46.99</v>
      </c>
      <c r="AN246" s="2">
        <v>47.63</v>
      </c>
      <c r="AO246" s="2">
        <v>3.5</v>
      </c>
      <c r="AP246" s="20">
        <v>0.15</v>
      </c>
      <c r="AQ246" s="2" t="b">
        <f t="shared" si="3"/>
        <v>0</v>
      </c>
      <c r="AR246" s="2" t="str">
        <f>IF(Table1[[#This Row],[3-Year Return]]&lt;0,"Negative","Positive")</f>
        <v>Positive</v>
      </c>
    </row>
    <row r="247" spans="1:44" ht="24" customHeight="1" x14ac:dyDescent="0.3">
      <c r="A247" s="19" t="s">
        <v>900</v>
      </c>
      <c r="B247" s="2">
        <v>542830</v>
      </c>
      <c r="C247" s="1" t="s">
        <v>901</v>
      </c>
      <c r="D247" s="1" t="s">
        <v>902</v>
      </c>
      <c r="E247" s="1" t="s">
        <v>134</v>
      </c>
      <c r="F247" s="1" t="s">
        <v>903</v>
      </c>
      <c r="G247" s="3">
        <v>44809</v>
      </c>
      <c r="H247" s="2">
        <v>710.9</v>
      </c>
      <c r="I247" s="2">
        <v>-0.25</v>
      </c>
      <c r="J247" s="2">
        <v>557</v>
      </c>
      <c r="K247" s="4">
        <v>1279.26</v>
      </c>
      <c r="L247" s="1"/>
      <c r="M247" s="1"/>
      <c r="N247" s="1"/>
      <c r="O247" s="1"/>
      <c r="P247" s="2">
        <v>125</v>
      </c>
      <c r="Q247" s="4">
        <v>1279.26</v>
      </c>
      <c r="R247" s="4">
        <v>56872</v>
      </c>
      <c r="S247" s="4">
        <v>55292.43</v>
      </c>
      <c r="T247" s="2">
        <v>-1.08</v>
      </c>
      <c r="U247" s="2">
        <v>11.25</v>
      </c>
      <c r="V247" s="2">
        <v>6.84</v>
      </c>
      <c r="W247" s="2">
        <v>23.85</v>
      </c>
      <c r="X247" s="1"/>
      <c r="Y247" s="1"/>
      <c r="Z247" s="1"/>
      <c r="AA247" s="2">
        <v>68.790000000000006</v>
      </c>
      <c r="AB247" s="2">
        <v>114.89</v>
      </c>
      <c r="AC247" s="2">
        <v>26.71</v>
      </c>
      <c r="AD247" s="2">
        <v>34.32</v>
      </c>
      <c r="AE247" s="2">
        <v>2.1800000000000002</v>
      </c>
      <c r="AF247" s="2">
        <v>0.39</v>
      </c>
      <c r="AG247" s="2">
        <v>0.49</v>
      </c>
      <c r="AH247" s="2">
        <v>47.14</v>
      </c>
      <c r="AI247" s="2">
        <v>22.85</v>
      </c>
      <c r="AJ247" s="2">
        <v>108.59</v>
      </c>
      <c r="AK247" s="2">
        <v>10.33</v>
      </c>
      <c r="AL247" s="2">
        <v>26.62</v>
      </c>
      <c r="AM247" s="2">
        <v>6.55</v>
      </c>
      <c r="AN247" s="2">
        <v>7.68</v>
      </c>
      <c r="AO247" s="2">
        <v>3.5</v>
      </c>
      <c r="AP247" s="20">
        <v>0.44</v>
      </c>
      <c r="AQ247" s="2" t="b">
        <f t="shared" si="3"/>
        <v>0</v>
      </c>
      <c r="AR247" s="2" t="str">
        <f>IF(Table1[[#This Row],[3-Year Return]]&lt;0,"Negative","Positive")</f>
        <v>Positive</v>
      </c>
    </row>
    <row r="248" spans="1:44" ht="24" customHeight="1" x14ac:dyDescent="0.3">
      <c r="A248" s="19" t="s">
        <v>904</v>
      </c>
      <c r="B248" s="2">
        <v>530813</v>
      </c>
      <c r="C248" s="1" t="s">
        <v>905</v>
      </c>
      <c r="D248" s="1" t="s">
        <v>906</v>
      </c>
      <c r="E248" s="1" t="s">
        <v>57</v>
      </c>
      <c r="F248" s="1" t="s">
        <v>907</v>
      </c>
      <c r="G248" s="3">
        <v>44809</v>
      </c>
      <c r="H248" s="2">
        <v>321.85000000000002</v>
      </c>
      <c r="I248" s="2">
        <v>3.06</v>
      </c>
      <c r="J248" s="2">
        <v>184.5</v>
      </c>
      <c r="K248" s="2">
        <v>337.95</v>
      </c>
      <c r="L248" s="2">
        <v>91.25</v>
      </c>
      <c r="M248" s="2">
        <v>339.6</v>
      </c>
      <c r="N248" s="2">
        <v>91.25</v>
      </c>
      <c r="O248" s="2">
        <v>675</v>
      </c>
      <c r="P248" s="2">
        <v>1.03</v>
      </c>
      <c r="Q248" s="2">
        <v>675</v>
      </c>
      <c r="R248" s="4">
        <v>7576.02</v>
      </c>
      <c r="S248" s="4">
        <v>7479.45</v>
      </c>
      <c r="T248" s="2">
        <v>14.01</v>
      </c>
      <c r="U248" s="2">
        <v>29.36</v>
      </c>
      <c r="V248" s="2">
        <v>42.98</v>
      </c>
      <c r="W248" s="2">
        <v>24.48</v>
      </c>
      <c r="X248" s="2">
        <v>15.37</v>
      </c>
      <c r="Y248" s="2">
        <v>-7.45</v>
      </c>
      <c r="Z248" s="2">
        <v>30.57</v>
      </c>
      <c r="AA248" s="2">
        <v>15.68</v>
      </c>
      <c r="AB248" s="2">
        <v>11.49</v>
      </c>
      <c r="AC248" s="2">
        <v>1.79</v>
      </c>
      <c r="AD248" s="2">
        <v>1.86</v>
      </c>
      <c r="AE248" s="2">
        <v>9.1300000000000008</v>
      </c>
      <c r="AF248" s="2">
        <v>6.87</v>
      </c>
      <c r="AG248" s="2">
        <v>1.0900000000000001</v>
      </c>
      <c r="AH248" s="2">
        <v>10.119999999999999</v>
      </c>
      <c r="AI248" s="2">
        <v>1.71</v>
      </c>
      <c r="AJ248" s="2">
        <v>19.739999999999998</v>
      </c>
      <c r="AK248" s="2">
        <v>20.52</v>
      </c>
      <c r="AL248" s="2">
        <v>179.9</v>
      </c>
      <c r="AM248" s="2">
        <v>16.3</v>
      </c>
      <c r="AN248" s="2">
        <v>14.59</v>
      </c>
      <c r="AO248" s="2">
        <v>3.5</v>
      </c>
      <c r="AP248" s="20">
        <v>0.05</v>
      </c>
      <c r="AQ248" s="2" t="b">
        <f t="shared" si="3"/>
        <v>0</v>
      </c>
      <c r="AR248" s="2" t="str">
        <f>IF(Table1[[#This Row],[3-Year Return]]&lt;0,"Negative","Positive")</f>
        <v>Positive</v>
      </c>
    </row>
    <row r="249" spans="1:44" ht="24" customHeight="1" x14ac:dyDescent="0.3">
      <c r="A249" s="19" t="s">
        <v>908</v>
      </c>
      <c r="B249" s="2">
        <v>542907</v>
      </c>
      <c r="C249" s="1" t="s">
        <v>909</v>
      </c>
      <c r="D249" s="1" t="s">
        <v>910</v>
      </c>
      <c r="E249" s="1" t="s">
        <v>118</v>
      </c>
      <c r="F249" s="1" t="s">
        <v>292</v>
      </c>
      <c r="G249" s="3">
        <v>44809</v>
      </c>
      <c r="H249" s="2">
        <v>596.20000000000005</v>
      </c>
      <c r="I249" s="2">
        <v>0.53</v>
      </c>
      <c r="J249" s="2">
        <v>549.29999999999995</v>
      </c>
      <c r="K249" s="2">
        <v>897</v>
      </c>
      <c r="L249" s="1"/>
      <c r="M249" s="1"/>
      <c r="N249" s="1"/>
      <c r="O249" s="1"/>
      <c r="P249" s="2">
        <v>75</v>
      </c>
      <c r="Q249" s="2">
        <v>897</v>
      </c>
      <c r="R249" s="4">
        <v>6588.33</v>
      </c>
      <c r="S249" s="4">
        <v>6637.59</v>
      </c>
      <c r="T249" s="2">
        <v>2.69</v>
      </c>
      <c r="U249" s="2">
        <v>-1.47</v>
      </c>
      <c r="V249" s="2">
        <v>-6.27</v>
      </c>
      <c r="W249" s="2">
        <v>-10.37</v>
      </c>
      <c r="X249" s="1"/>
      <c r="Y249" s="1"/>
      <c r="Z249" s="1"/>
      <c r="AA249" s="2">
        <v>26.6</v>
      </c>
      <c r="AB249" s="2">
        <v>28.93</v>
      </c>
      <c r="AC249" s="2">
        <v>5.14</v>
      </c>
      <c r="AD249" s="2">
        <v>6.34</v>
      </c>
      <c r="AE249" s="2">
        <v>5.3</v>
      </c>
      <c r="AF249" s="2">
        <v>3.14</v>
      </c>
      <c r="AG249" s="2">
        <v>0.59</v>
      </c>
      <c r="AH249" s="2">
        <v>15.7</v>
      </c>
      <c r="AI249" s="2">
        <v>2.25</v>
      </c>
      <c r="AJ249" s="2">
        <v>-337.86</v>
      </c>
      <c r="AK249" s="2">
        <v>22.4</v>
      </c>
      <c r="AL249" s="2">
        <v>115.89</v>
      </c>
      <c r="AM249" s="2">
        <v>-1.76</v>
      </c>
      <c r="AN249" s="2">
        <v>-18.309999999999999</v>
      </c>
      <c r="AO249" s="2">
        <v>3.5</v>
      </c>
      <c r="AP249" s="20">
        <v>0.34</v>
      </c>
      <c r="AQ249" s="2" t="b">
        <f t="shared" si="3"/>
        <v>0</v>
      </c>
      <c r="AR249" s="2" t="str">
        <f>IF(Table1[[#This Row],[3-Year Return]]&lt;0,"Negative","Positive")</f>
        <v>Positive</v>
      </c>
    </row>
    <row r="250" spans="1:44" ht="24" customHeight="1" x14ac:dyDescent="0.3">
      <c r="A250" s="19" t="s">
        <v>911</v>
      </c>
      <c r="B250" s="2">
        <v>540762</v>
      </c>
      <c r="C250" s="1" t="s">
        <v>912</v>
      </c>
      <c r="D250" s="1" t="s">
        <v>913</v>
      </c>
      <c r="E250" s="1" t="s">
        <v>65</v>
      </c>
      <c r="F250" s="1" t="s">
        <v>66</v>
      </c>
      <c r="G250" s="3">
        <v>44809</v>
      </c>
      <c r="H250" s="4">
        <v>2487.85</v>
      </c>
      <c r="I250" s="2">
        <v>8.5299999999999994</v>
      </c>
      <c r="J250" s="4">
        <v>1281</v>
      </c>
      <c r="K250" s="4">
        <v>2515</v>
      </c>
      <c r="L250" s="2">
        <v>254</v>
      </c>
      <c r="M250" s="4">
        <v>2515</v>
      </c>
      <c r="N250" s="1"/>
      <c r="O250" s="1"/>
      <c r="P250" s="2">
        <v>211</v>
      </c>
      <c r="Q250" s="4">
        <v>2515</v>
      </c>
      <c r="R250" s="4">
        <v>48215.13</v>
      </c>
      <c r="S250" s="4">
        <v>44134.65</v>
      </c>
      <c r="T250" s="2">
        <v>15.7</v>
      </c>
      <c r="U250" s="2">
        <v>12.09</v>
      </c>
      <c r="V250" s="2">
        <v>58.81</v>
      </c>
      <c r="W250" s="2">
        <v>86.23</v>
      </c>
      <c r="X250" s="2">
        <v>95.9</v>
      </c>
      <c r="Y250" s="1"/>
      <c r="Z250" s="1"/>
      <c r="AA250" s="2">
        <v>58.75</v>
      </c>
      <c r="AB250" s="2">
        <v>56.5</v>
      </c>
      <c r="AC250" s="2">
        <v>14.52</v>
      </c>
      <c r="AD250" s="2">
        <v>9.61</v>
      </c>
      <c r="AE250" s="2">
        <v>3.02</v>
      </c>
      <c r="AF250" s="2">
        <v>1.02</v>
      </c>
      <c r="AG250" s="2">
        <v>0.14000000000000001</v>
      </c>
      <c r="AH250" s="2">
        <v>26.03</v>
      </c>
      <c r="AI250" s="2">
        <v>3.6</v>
      </c>
      <c r="AJ250" s="2">
        <v>54.96</v>
      </c>
      <c r="AK250" s="2">
        <v>42.52</v>
      </c>
      <c r="AL250" s="2">
        <v>172.05</v>
      </c>
      <c r="AM250" s="2">
        <v>45.48</v>
      </c>
      <c r="AN250" s="2">
        <v>29.78</v>
      </c>
      <c r="AO250" s="2">
        <v>3.5</v>
      </c>
      <c r="AP250" s="20">
        <v>0.01</v>
      </c>
      <c r="AQ250" s="2" t="b">
        <f t="shared" si="3"/>
        <v>0</v>
      </c>
      <c r="AR250" s="2" t="str">
        <f>IF(Table1[[#This Row],[3-Year Return]]&lt;0,"Negative","Positive")</f>
        <v>Positive</v>
      </c>
    </row>
    <row r="251" spans="1:44" ht="24" customHeight="1" x14ac:dyDescent="0.3">
      <c r="A251" s="19" t="s">
        <v>914</v>
      </c>
      <c r="B251" s="2">
        <v>502986</v>
      </c>
      <c r="C251" s="1" t="s">
        <v>915</v>
      </c>
      <c r="D251" s="1" t="s">
        <v>916</v>
      </c>
      <c r="E251" s="1" t="s">
        <v>52</v>
      </c>
      <c r="F251" s="1" t="s">
        <v>917</v>
      </c>
      <c r="G251" s="3">
        <v>44809</v>
      </c>
      <c r="H251" s="2">
        <v>328.8</v>
      </c>
      <c r="I251" s="2">
        <v>0.37</v>
      </c>
      <c r="J251" s="2">
        <v>245.5</v>
      </c>
      <c r="K251" s="2">
        <v>576</v>
      </c>
      <c r="L251" s="2">
        <v>118.58</v>
      </c>
      <c r="M251" s="2">
        <v>576</v>
      </c>
      <c r="N251" s="2">
        <v>118.58</v>
      </c>
      <c r="O251" s="2">
        <v>576</v>
      </c>
      <c r="P251" s="2">
        <v>3.63</v>
      </c>
      <c r="Q251" s="2">
        <v>576</v>
      </c>
      <c r="R251" s="4">
        <v>9505.07</v>
      </c>
      <c r="S251" s="4">
        <v>10884.83</v>
      </c>
      <c r="T251" s="2">
        <v>-1.89</v>
      </c>
      <c r="U251" s="2">
        <v>3.69</v>
      </c>
      <c r="V251" s="2">
        <v>13.32</v>
      </c>
      <c r="W251" s="2">
        <v>-14.78</v>
      </c>
      <c r="X251" s="2">
        <v>23.67</v>
      </c>
      <c r="Y251" s="2">
        <v>6.02</v>
      </c>
      <c r="Z251" s="2">
        <v>22.61</v>
      </c>
      <c r="AA251" s="2">
        <v>6.09</v>
      </c>
      <c r="AB251" s="2">
        <v>9.8699999999999992</v>
      </c>
      <c r="AC251" s="2">
        <v>1.19</v>
      </c>
      <c r="AD251" s="2">
        <v>1.1499999999999999</v>
      </c>
      <c r="AE251" s="2">
        <v>21.53</v>
      </c>
      <c r="AF251" s="2">
        <v>0.6</v>
      </c>
      <c r="AG251" s="2">
        <v>2.0699999999999998</v>
      </c>
      <c r="AH251" s="2">
        <v>4.32</v>
      </c>
      <c r="AI251" s="2">
        <v>0.9</v>
      </c>
      <c r="AJ251" s="2">
        <v>56.45</v>
      </c>
      <c r="AK251" s="2">
        <v>54.01</v>
      </c>
      <c r="AL251" s="2">
        <v>277.62</v>
      </c>
      <c r="AM251" s="2">
        <v>29.77</v>
      </c>
      <c r="AN251" s="2">
        <v>-24.01</v>
      </c>
      <c r="AO251" s="2">
        <v>3.5</v>
      </c>
      <c r="AP251" s="20">
        <v>0.43</v>
      </c>
      <c r="AQ251" s="2" t="b">
        <f t="shared" si="3"/>
        <v>0</v>
      </c>
      <c r="AR251" s="2" t="str">
        <f>IF(Table1[[#This Row],[3-Year Return]]&lt;0,"Negative","Positive")</f>
        <v>Positive</v>
      </c>
    </row>
    <row r="252" spans="1:44" ht="24" customHeight="1" x14ac:dyDescent="0.3">
      <c r="A252" s="19" t="s">
        <v>918</v>
      </c>
      <c r="B252" s="2">
        <v>500877</v>
      </c>
      <c r="C252" s="1" t="s">
        <v>919</v>
      </c>
      <c r="D252" s="1" t="s">
        <v>920</v>
      </c>
      <c r="E252" s="1" t="s">
        <v>65</v>
      </c>
      <c r="F252" s="1" t="s">
        <v>84</v>
      </c>
      <c r="G252" s="3">
        <v>44809</v>
      </c>
      <c r="H252" s="2">
        <v>254.6</v>
      </c>
      <c r="I252" s="2">
        <v>1.05</v>
      </c>
      <c r="J252" s="2">
        <v>165.85</v>
      </c>
      <c r="K252" s="2">
        <v>268.3</v>
      </c>
      <c r="L252" s="2">
        <v>73.400000000000006</v>
      </c>
      <c r="M252" s="2">
        <v>268.3</v>
      </c>
      <c r="N252" s="2">
        <v>73.400000000000006</v>
      </c>
      <c r="O252" s="2">
        <v>307.25</v>
      </c>
      <c r="P252" s="2">
        <v>3.7</v>
      </c>
      <c r="Q252" s="2">
        <v>307.25</v>
      </c>
      <c r="R252" s="4">
        <v>16169.67</v>
      </c>
      <c r="S252" s="4">
        <v>20565.61</v>
      </c>
      <c r="T252" s="2">
        <v>3.79</v>
      </c>
      <c r="U252" s="2">
        <v>9.65</v>
      </c>
      <c r="V252" s="2">
        <v>16.63</v>
      </c>
      <c r="W252" s="2">
        <v>14.14</v>
      </c>
      <c r="X252" s="2">
        <v>13.12</v>
      </c>
      <c r="Y252" s="2">
        <v>0.31</v>
      </c>
      <c r="Z252" s="2">
        <v>10.7</v>
      </c>
      <c r="AA252" s="2">
        <v>23</v>
      </c>
      <c r="AB252" s="2">
        <v>18.03</v>
      </c>
      <c r="AC252" s="2">
        <v>1.35</v>
      </c>
      <c r="AD252" s="2">
        <v>1.17</v>
      </c>
      <c r="AE252" s="2">
        <v>7.14</v>
      </c>
      <c r="AF252" s="2">
        <v>-5.4</v>
      </c>
      <c r="AG252" s="2">
        <v>1.28</v>
      </c>
      <c r="AH252" s="2">
        <v>7.37</v>
      </c>
      <c r="AI252" s="2">
        <v>0.72</v>
      </c>
      <c r="AJ252" s="2">
        <v>7.22</v>
      </c>
      <c r="AK252" s="2">
        <v>11.05</v>
      </c>
      <c r="AL252" s="2">
        <v>188</v>
      </c>
      <c r="AM252" s="2">
        <v>35.25</v>
      </c>
      <c r="AN252" s="2">
        <v>1.48</v>
      </c>
      <c r="AO252" s="2">
        <v>3.25</v>
      </c>
      <c r="AP252" s="20">
        <v>0.05</v>
      </c>
      <c r="AQ252" s="2" t="b">
        <f t="shared" si="3"/>
        <v>0</v>
      </c>
      <c r="AR252" s="2" t="str">
        <f>IF(Table1[[#This Row],[3-Year Return]]&lt;0,"Negative","Positive")</f>
        <v>Positive</v>
      </c>
    </row>
    <row r="253" spans="1:44" ht="24" customHeight="1" x14ac:dyDescent="0.3">
      <c r="A253" s="19" t="s">
        <v>921</v>
      </c>
      <c r="B253" s="2">
        <v>543318</v>
      </c>
      <c r="C253" s="1" t="s">
        <v>922</v>
      </c>
      <c r="D253" s="1" t="s">
        <v>923</v>
      </c>
      <c r="E253" s="1" t="s">
        <v>79</v>
      </c>
      <c r="F253" s="1" t="s">
        <v>535</v>
      </c>
      <c r="G253" s="3">
        <v>44809</v>
      </c>
      <c r="H253" s="4">
        <v>1790.3</v>
      </c>
      <c r="I253" s="2">
        <v>1.94</v>
      </c>
      <c r="J253" s="4">
        <v>1440.9</v>
      </c>
      <c r="K253" s="4">
        <v>2705</v>
      </c>
      <c r="L253" s="1"/>
      <c r="M253" s="1"/>
      <c r="N253" s="1"/>
      <c r="O253" s="1"/>
      <c r="P253" s="4">
        <v>1422.1</v>
      </c>
      <c r="Q253" s="4">
        <v>2705</v>
      </c>
      <c r="R253" s="4">
        <v>19053.7</v>
      </c>
      <c r="S253" s="4">
        <v>18385.59</v>
      </c>
      <c r="T253" s="2">
        <v>0.36</v>
      </c>
      <c r="U253" s="2">
        <v>9.9</v>
      </c>
      <c r="V253" s="2">
        <v>-0.94</v>
      </c>
      <c r="W253" s="2">
        <v>10.48</v>
      </c>
      <c r="X253" s="1"/>
      <c r="Y253" s="1"/>
      <c r="Z253" s="1"/>
      <c r="AA253" s="2">
        <v>80.47</v>
      </c>
      <c r="AB253" s="2">
        <v>106.41</v>
      </c>
      <c r="AC253" s="2">
        <v>22.91</v>
      </c>
      <c r="AD253" s="2">
        <v>25.93</v>
      </c>
      <c r="AE253" s="2">
        <v>1.83</v>
      </c>
      <c r="AF253" s="2">
        <v>6.61</v>
      </c>
      <c r="AG253" s="2">
        <v>0.18</v>
      </c>
      <c r="AH253" s="2">
        <v>53.27</v>
      </c>
      <c r="AI253" s="2">
        <v>24.66</v>
      </c>
      <c r="AJ253" s="2">
        <v>149.74</v>
      </c>
      <c r="AK253" s="2">
        <v>22.29</v>
      </c>
      <c r="AL253" s="2">
        <v>78.3</v>
      </c>
      <c r="AM253" s="2">
        <v>11.98</v>
      </c>
      <c r="AN253" s="2">
        <v>-0.68</v>
      </c>
      <c r="AO253" s="2">
        <v>3.25</v>
      </c>
      <c r="AP253" s="20">
        <v>0.34</v>
      </c>
      <c r="AQ253" s="2" t="b">
        <f t="shared" si="3"/>
        <v>0</v>
      </c>
      <c r="AR253" s="2" t="str">
        <f>IF(Table1[[#This Row],[3-Year Return]]&lt;0,"Negative","Positive")</f>
        <v>Positive</v>
      </c>
    </row>
    <row r="254" spans="1:44" ht="24" customHeight="1" x14ac:dyDescent="0.3">
      <c r="A254" s="19" t="s">
        <v>924</v>
      </c>
      <c r="B254" s="2">
        <v>509480</v>
      </c>
      <c r="C254" s="1" t="s">
        <v>925</v>
      </c>
      <c r="D254" s="1" t="s">
        <v>926</v>
      </c>
      <c r="E254" s="1" t="s">
        <v>118</v>
      </c>
      <c r="F254" s="1" t="s">
        <v>126</v>
      </c>
      <c r="G254" s="3">
        <v>44809</v>
      </c>
      <c r="H254" s="2">
        <v>660.5</v>
      </c>
      <c r="I254" s="2">
        <v>-1.1399999999999999</v>
      </c>
      <c r="J254" s="2">
        <v>543.6</v>
      </c>
      <c r="K254" s="2">
        <v>856.95</v>
      </c>
      <c r="L254" s="2">
        <v>358</v>
      </c>
      <c r="M254" s="2">
        <v>872.95</v>
      </c>
      <c r="N254" s="2">
        <v>232</v>
      </c>
      <c r="O254" s="2">
        <v>872.95</v>
      </c>
      <c r="P254" s="2">
        <v>1.64</v>
      </c>
      <c r="Q254" s="2">
        <v>872.95</v>
      </c>
      <c r="R254" s="4">
        <v>64157.62</v>
      </c>
      <c r="S254" s="4">
        <v>65221.83</v>
      </c>
      <c r="T254" s="2">
        <v>0.05</v>
      </c>
      <c r="U254" s="2">
        <v>-0.97</v>
      </c>
      <c r="V254" s="2">
        <v>8.4700000000000006</v>
      </c>
      <c r="W254" s="2">
        <v>-20.55</v>
      </c>
      <c r="X254" s="2">
        <v>22.44</v>
      </c>
      <c r="Y254" s="2">
        <v>21.96</v>
      </c>
      <c r="Z254" s="2">
        <v>29.46</v>
      </c>
      <c r="AA254" s="2">
        <v>67.849999999999994</v>
      </c>
      <c r="AB254" s="2">
        <v>75.010000000000005</v>
      </c>
      <c r="AC254" s="2">
        <v>15.39</v>
      </c>
      <c r="AD254" s="2">
        <v>16.989999999999998</v>
      </c>
      <c r="AE254" s="2">
        <v>2.15</v>
      </c>
      <c r="AF254" s="2">
        <v>4.38</v>
      </c>
      <c r="AG254" s="2">
        <v>0.47</v>
      </c>
      <c r="AH254" s="2">
        <v>41.86</v>
      </c>
      <c r="AI254" s="2">
        <v>6.6</v>
      </c>
      <c r="AJ254" s="2">
        <v>113.25</v>
      </c>
      <c r="AK254" s="2">
        <v>9.74</v>
      </c>
      <c r="AL254" s="2">
        <v>42.93</v>
      </c>
      <c r="AM254" s="2">
        <v>5.83</v>
      </c>
      <c r="AN254" s="2">
        <v>-2.15</v>
      </c>
      <c r="AO254" s="2">
        <v>3.1</v>
      </c>
      <c r="AP254" s="20">
        <v>0.23</v>
      </c>
      <c r="AQ254" s="2" t="str">
        <f t="shared" si="3"/>
        <v>Low Risk</v>
      </c>
      <c r="AR254" s="2" t="str">
        <f>IF(Table1[[#This Row],[3-Year Return]]&lt;0,"Negative","Positive")</f>
        <v>Positive</v>
      </c>
    </row>
    <row r="255" spans="1:44" ht="24" customHeight="1" x14ac:dyDescent="0.3">
      <c r="A255" s="19" t="s">
        <v>927</v>
      </c>
      <c r="B255" s="2">
        <v>542651</v>
      </c>
      <c r="C255" s="1" t="s">
        <v>928</v>
      </c>
      <c r="D255" s="1" t="s">
        <v>929</v>
      </c>
      <c r="E255" s="1" t="s">
        <v>74</v>
      </c>
      <c r="F255" s="1" t="s">
        <v>75</v>
      </c>
      <c r="G255" s="3">
        <v>44809</v>
      </c>
      <c r="H255" s="2">
        <v>556.79999999999995</v>
      </c>
      <c r="I255" s="2">
        <v>-1.31</v>
      </c>
      <c r="J255" s="2">
        <v>300.25</v>
      </c>
      <c r="K255" s="2">
        <v>801</v>
      </c>
      <c r="L255" s="2">
        <v>34.35</v>
      </c>
      <c r="M255" s="2">
        <v>801</v>
      </c>
      <c r="N255" s="1"/>
      <c r="O255" s="1"/>
      <c r="P255" s="2">
        <v>34.35</v>
      </c>
      <c r="Q255" s="2">
        <v>801</v>
      </c>
      <c r="R255" s="4">
        <v>15272.55</v>
      </c>
      <c r="S255" s="4">
        <v>14455.7</v>
      </c>
      <c r="T255" s="2">
        <v>-1.73</v>
      </c>
      <c r="U255" s="2">
        <v>7.03</v>
      </c>
      <c r="V255" s="2">
        <v>0.81</v>
      </c>
      <c r="W255" s="2">
        <v>68.88</v>
      </c>
      <c r="X255" s="2">
        <v>79.17</v>
      </c>
      <c r="Y255" s="1"/>
      <c r="Z255" s="1"/>
      <c r="AA255" s="2">
        <v>51.01</v>
      </c>
      <c r="AB255" s="2">
        <v>39.5</v>
      </c>
      <c r="AC255" s="2">
        <v>11.06</v>
      </c>
      <c r="AD255" s="2">
        <v>3.59</v>
      </c>
      <c r="AE255" s="2">
        <v>3.14</v>
      </c>
      <c r="AF255" s="2">
        <v>0.98</v>
      </c>
      <c r="AG255" s="2">
        <v>0.56000000000000005</v>
      </c>
      <c r="AH255" s="2">
        <v>27.68</v>
      </c>
      <c r="AI255" s="2">
        <v>5.99</v>
      </c>
      <c r="AJ255" s="2">
        <v>32.15</v>
      </c>
      <c r="AK255" s="2">
        <v>10.92</v>
      </c>
      <c r="AL255" s="2">
        <v>50.38</v>
      </c>
      <c r="AM255" s="2">
        <v>17.59</v>
      </c>
      <c r="AN255" s="2">
        <v>15.35</v>
      </c>
      <c r="AO255" s="2">
        <v>3.1</v>
      </c>
      <c r="AP255" s="20">
        <v>0.3</v>
      </c>
      <c r="AQ255" s="2" t="b">
        <f t="shared" si="3"/>
        <v>0</v>
      </c>
      <c r="AR255" s="2" t="str">
        <f>IF(Table1[[#This Row],[3-Year Return]]&lt;0,"Negative","Positive")</f>
        <v>Positive</v>
      </c>
    </row>
    <row r="256" spans="1:44" ht="24" customHeight="1" x14ac:dyDescent="0.3">
      <c r="A256" s="19" t="s">
        <v>930</v>
      </c>
      <c r="B256" s="2">
        <v>524208</v>
      </c>
      <c r="C256" s="1" t="s">
        <v>931</v>
      </c>
      <c r="D256" s="1" t="s">
        <v>932</v>
      </c>
      <c r="E256" s="1" t="s">
        <v>79</v>
      </c>
      <c r="F256" s="1" t="s">
        <v>335</v>
      </c>
      <c r="G256" s="3">
        <v>44809</v>
      </c>
      <c r="H256" s="2">
        <v>845.1</v>
      </c>
      <c r="I256" s="2">
        <v>0.86</v>
      </c>
      <c r="J256" s="2">
        <v>668.85</v>
      </c>
      <c r="K256" s="4">
        <v>1168.4000000000001</v>
      </c>
      <c r="L256" s="2">
        <v>331.03</v>
      </c>
      <c r="M256" s="4">
        <v>1168.4000000000001</v>
      </c>
      <c r="N256" s="2">
        <v>208.75</v>
      </c>
      <c r="O256" s="4">
        <v>1168.4000000000001</v>
      </c>
      <c r="P256" s="2">
        <v>3.34</v>
      </c>
      <c r="Q256" s="4">
        <v>1168.4000000000001</v>
      </c>
      <c r="R256" s="4">
        <v>30635.22</v>
      </c>
      <c r="S256" s="4">
        <v>32798.480000000003</v>
      </c>
      <c r="T256" s="2">
        <v>4.4400000000000004</v>
      </c>
      <c r="U256" s="2">
        <v>4.42</v>
      </c>
      <c r="V256" s="2">
        <v>17.29</v>
      </c>
      <c r="W256" s="2">
        <v>-7.47</v>
      </c>
      <c r="X256" s="2">
        <v>29.15</v>
      </c>
      <c r="Y256" s="2">
        <v>31.67</v>
      </c>
      <c r="Z256" s="2">
        <v>46.15</v>
      </c>
      <c r="AA256" s="2">
        <v>23.02</v>
      </c>
      <c r="AB256" s="2">
        <v>31.35</v>
      </c>
      <c r="AC256" s="2">
        <v>5.0199999999999996</v>
      </c>
      <c r="AD256" s="2">
        <v>6.19</v>
      </c>
      <c r="AE256" s="2">
        <v>5.08</v>
      </c>
      <c r="AF256" s="2">
        <v>1.55</v>
      </c>
      <c r="AG256" s="2">
        <v>0.41</v>
      </c>
      <c r="AH256" s="2">
        <v>16.52</v>
      </c>
      <c r="AI256" s="2">
        <v>4</v>
      </c>
      <c r="AJ256" s="2">
        <v>35.1</v>
      </c>
      <c r="AK256" s="2">
        <v>36.729999999999997</v>
      </c>
      <c r="AL256" s="2">
        <v>168.36</v>
      </c>
      <c r="AM256" s="2">
        <v>50.09</v>
      </c>
      <c r="AN256" s="2">
        <v>-31.88</v>
      </c>
      <c r="AO256" s="2">
        <v>3</v>
      </c>
      <c r="AP256" s="20">
        <v>0.28000000000000003</v>
      </c>
      <c r="AQ256" s="2" t="str">
        <f t="shared" si="3"/>
        <v>Low Risk</v>
      </c>
      <c r="AR256" s="2" t="str">
        <f>IF(Table1[[#This Row],[3-Year Return]]&lt;0,"Negative","Positive")</f>
        <v>Positive</v>
      </c>
    </row>
    <row r="257" spans="1:44" ht="24" customHeight="1" x14ac:dyDescent="0.3">
      <c r="A257" s="19" t="s">
        <v>933</v>
      </c>
      <c r="B257" s="2">
        <v>532749</v>
      </c>
      <c r="C257" s="1" t="s">
        <v>934</v>
      </c>
      <c r="D257" s="1" t="s">
        <v>935</v>
      </c>
      <c r="E257" s="1" t="s">
        <v>134</v>
      </c>
      <c r="F257" s="1" t="s">
        <v>777</v>
      </c>
      <c r="G257" s="3">
        <v>44809</v>
      </c>
      <c r="H257" s="2">
        <v>338.1</v>
      </c>
      <c r="I257" s="2">
        <v>-3.3</v>
      </c>
      <c r="J257" s="2">
        <v>220.55</v>
      </c>
      <c r="K257" s="2">
        <v>412</v>
      </c>
      <c r="L257" s="2">
        <v>48.6</v>
      </c>
      <c r="M257" s="2">
        <v>412</v>
      </c>
      <c r="N257" s="2">
        <v>48.6</v>
      </c>
      <c r="O257" s="2">
        <v>412</v>
      </c>
      <c r="P257" s="2">
        <v>27.19</v>
      </c>
      <c r="Q257" s="2">
        <v>412</v>
      </c>
      <c r="R257" s="4">
        <v>8311.8799999999992</v>
      </c>
      <c r="S257" s="4">
        <v>9644.6299999999992</v>
      </c>
      <c r="T257" s="2">
        <v>0.1</v>
      </c>
      <c r="U257" s="2">
        <v>13.55</v>
      </c>
      <c r="V257" s="2">
        <v>-0.19</v>
      </c>
      <c r="W257" s="2">
        <v>49.11</v>
      </c>
      <c r="X257" s="2">
        <v>56.06</v>
      </c>
      <c r="Y257" s="2">
        <v>14.93</v>
      </c>
      <c r="Z257" s="2">
        <v>17.88</v>
      </c>
      <c r="AA257" s="2">
        <v>7.74</v>
      </c>
      <c r="AB257" s="2">
        <v>15.34</v>
      </c>
      <c r="AC257" s="2">
        <v>2.4300000000000002</v>
      </c>
      <c r="AD257" s="2">
        <v>1.4</v>
      </c>
      <c r="AE257" s="2">
        <v>15.82</v>
      </c>
      <c r="AF257" s="2">
        <v>0.22</v>
      </c>
      <c r="AG257" s="2">
        <v>0.89</v>
      </c>
      <c r="AH257" s="2">
        <v>5.4</v>
      </c>
      <c r="AI257" s="2">
        <v>0.37</v>
      </c>
      <c r="AJ257" s="2">
        <v>9.77</v>
      </c>
      <c r="AK257" s="2">
        <v>43.69</v>
      </c>
      <c r="AL257" s="2">
        <v>139.24</v>
      </c>
      <c r="AM257" s="2">
        <v>34.61</v>
      </c>
      <c r="AN257" s="2">
        <v>16.55</v>
      </c>
      <c r="AO257" s="2">
        <v>3</v>
      </c>
      <c r="AP257" s="20">
        <v>0.18</v>
      </c>
      <c r="AQ257" s="2" t="str">
        <f t="shared" si="3"/>
        <v>Moderate Risk</v>
      </c>
      <c r="AR257" s="2" t="str">
        <f>IF(Table1[[#This Row],[3-Year Return]]&lt;0,"Negative","Positive")</f>
        <v>Positive</v>
      </c>
    </row>
    <row r="258" spans="1:44" ht="24" customHeight="1" x14ac:dyDescent="0.3">
      <c r="A258" s="19" t="s">
        <v>936</v>
      </c>
      <c r="B258" s="2">
        <v>532830</v>
      </c>
      <c r="C258" s="1" t="s">
        <v>937</v>
      </c>
      <c r="D258" s="1" t="s">
        <v>938</v>
      </c>
      <c r="E258" s="1" t="s">
        <v>118</v>
      </c>
      <c r="F258" s="1" t="s">
        <v>292</v>
      </c>
      <c r="G258" s="3">
        <v>44809</v>
      </c>
      <c r="H258" s="4">
        <v>2305.1</v>
      </c>
      <c r="I258" s="2">
        <v>-0.4</v>
      </c>
      <c r="J258" s="4">
        <v>1581.55</v>
      </c>
      <c r="K258" s="4">
        <v>2525</v>
      </c>
      <c r="L258" s="2">
        <v>559.24</v>
      </c>
      <c r="M258" s="4">
        <v>2525</v>
      </c>
      <c r="N258" s="2">
        <v>405.84</v>
      </c>
      <c r="O258" s="4">
        <v>2525</v>
      </c>
      <c r="P258" s="2">
        <v>1.8</v>
      </c>
      <c r="Q258" s="4">
        <v>2525</v>
      </c>
      <c r="R258" s="4">
        <v>46301.43</v>
      </c>
      <c r="S258" s="4">
        <v>45983.83</v>
      </c>
      <c r="T258" s="2">
        <v>9.31</v>
      </c>
      <c r="U258" s="2">
        <v>17.420000000000002</v>
      </c>
      <c r="V258" s="2">
        <v>32.020000000000003</v>
      </c>
      <c r="W258" s="2">
        <v>9.75</v>
      </c>
      <c r="X258" s="2">
        <v>43.35</v>
      </c>
      <c r="Y258" s="2">
        <v>41.37</v>
      </c>
      <c r="Z258" s="2">
        <v>52.32</v>
      </c>
      <c r="AA258" s="2">
        <v>92.83</v>
      </c>
      <c r="AB258" s="2">
        <v>72.59</v>
      </c>
      <c r="AC258" s="2">
        <v>19.07</v>
      </c>
      <c r="AD258" s="2">
        <v>12.3</v>
      </c>
      <c r="AE258" s="2">
        <v>1.62</v>
      </c>
      <c r="AF258" s="2">
        <v>3.23</v>
      </c>
      <c r="AG258" s="2">
        <v>0.13</v>
      </c>
      <c r="AH258" s="2">
        <v>54.76</v>
      </c>
      <c r="AI258" s="2">
        <v>9.5299999999999994</v>
      </c>
      <c r="AJ258" s="2">
        <v>85.25</v>
      </c>
      <c r="AK258" s="2">
        <v>24.83</v>
      </c>
      <c r="AL258" s="2">
        <v>120.84</v>
      </c>
      <c r="AM258" s="2">
        <v>27.02</v>
      </c>
      <c r="AN258" s="2">
        <v>10.08</v>
      </c>
      <c r="AO258" s="2">
        <v>3</v>
      </c>
      <c r="AP258" s="20">
        <v>0.09</v>
      </c>
      <c r="AQ258" s="2" t="str">
        <f t="shared" ref="AQ258:AQ321" si="4">IF(AND(AP258&gt;0,Z258&lt;8,R258&lt;2000),"High Risk",IF(AND(AP258&gt;0,AND(Z258&gt;8,Z258&lt;15),AND(R258&gt;2000,R258&lt;5000)),"Risk Taking",IF(AND(AP258&gt;0,AND(Z258&gt;15,Z258&lt;20),AND(R258&gt;5000,R258&lt;15000)),"Moderate Risk",IF(AND(AP258&gt;0,Z258&gt;20,R258&gt;15000),"Low Risk"))))</f>
        <v>Low Risk</v>
      </c>
      <c r="AR258" s="2" t="str">
        <f>IF(Table1[[#This Row],[3-Year Return]]&lt;0,"Negative","Positive")</f>
        <v>Positive</v>
      </c>
    </row>
    <row r="259" spans="1:44" ht="24" customHeight="1" x14ac:dyDescent="0.3">
      <c r="A259" s="19" t="s">
        <v>939</v>
      </c>
      <c r="B259" s="2">
        <v>500031</v>
      </c>
      <c r="C259" s="1" t="s">
        <v>940</v>
      </c>
      <c r="D259" s="1" t="s">
        <v>941</v>
      </c>
      <c r="E259" s="1" t="s">
        <v>160</v>
      </c>
      <c r="F259" s="1" t="s">
        <v>730</v>
      </c>
      <c r="G259" s="3">
        <v>44809</v>
      </c>
      <c r="H259" s="4">
        <v>1224.25</v>
      </c>
      <c r="I259" s="2">
        <v>0.16</v>
      </c>
      <c r="J259" s="2">
        <v>858.55</v>
      </c>
      <c r="K259" s="4">
        <v>1588.95</v>
      </c>
      <c r="L259" s="2">
        <v>260</v>
      </c>
      <c r="M259" s="4">
        <v>1588.95</v>
      </c>
      <c r="N259" s="2">
        <v>260</v>
      </c>
      <c r="O259" s="4">
        <v>1588.95</v>
      </c>
      <c r="P259" s="2">
        <v>1.61</v>
      </c>
      <c r="Q259" s="4">
        <v>1588.95</v>
      </c>
      <c r="R259" s="4">
        <v>14066.92</v>
      </c>
      <c r="S259" s="4">
        <v>13927.36</v>
      </c>
      <c r="T259" s="2">
        <v>0.02</v>
      </c>
      <c r="U259" s="2">
        <v>7.21</v>
      </c>
      <c r="V259" s="2">
        <v>23.7</v>
      </c>
      <c r="W259" s="2">
        <v>1.7</v>
      </c>
      <c r="X259" s="2">
        <v>49.24</v>
      </c>
      <c r="Y259" s="2">
        <v>29.43</v>
      </c>
      <c r="Z259" s="2">
        <v>21.99</v>
      </c>
      <c r="AA259" s="2">
        <v>73.180000000000007</v>
      </c>
      <c r="AB259" s="2">
        <v>63.77</v>
      </c>
      <c r="AC259" s="2">
        <v>8.0399999999999991</v>
      </c>
      <c r="AD259" s="2">
        <v>5.54</v>
      </c>
      <c r="AE259" s="2">
        <v>2.79</v>
      </c>
      <c r="AF259" s="2">
        <v>24.95</v>
      </c>
      <c r="AG259" s="2">
        <v>0.25</v>
      </c>
      <c r="AH259" s="2">
        <v>35.479999999999997</v>
      </c>
      <c r="AI259" s="2">
        <v>2.77</v>
      </c>
      <c r="AJ259" s="2">
        <v>15.39</v>
      </c>
      <c r="AK259" s="2">
        <v>16.829999999999998</v>
      </c>
      <c r="AL259" s="2">
        <v>153.24</v>
      </c>
      <c r="AM259" s="2">
        <v>79.58</v>
      </c>
      <c r="AN259" s="2">
        <v>68.14</v>
      </c>
      <c r="AO259" s="2">
        <v>3</v>
      </c>
      <c r="AP259" s="20">
        <v>0.23</v>
      </c>
      <c r="AQ259" s="2" t="b">
        <f t="shared" si="4"/>
        <v>0</v>
      </c>
      <c r="AR259" s="2" t="str">
        <f>IF(Table1[[#This Row],[3-Year Return]]&lt;0,"Negative","Positive")</f>
        <v>Positive</v>
      </c>
    </row>
    <row r="260" spans="1:44" ht="24" customHeight="1" x14ac:dyDescent="0.3">
      <c r="A260" s="19" t="s">
        <v>942</v>
      </c>
      <c r="B260" s="2">
        <v>532454</v>
      </c>
      <c r="C260" s="1" t="s">
        <v>943</v>
      </c>
      <c r="D260" s="1" t="s">
        <v>944</v>
      </c>
      <c r="E260" s="1" t="s">
        <v>310</v>
      </c>
      <c r="F260" s="1" t="s">
        <v>311</v>
      </c>
      <c r="G260" s="3">
        <v>44809</v>
      </c>
      <c r="H260" s="2">
        <v>740.4</v>
      </c>
      <c r="I260" s="2">
        <v>0.73</v>
      </c>
      <c r="J260" s="2">
        <v>628.75</v>
      </c>
      <c r="K260" s="2">
        <v>792.65</v>
      </c>
      <c r="L260" s="2">
        <v>319.35000000000002</v>
      </c>
      <c r="M260" s="2">
        <v>792.65</v>
      </c>
      <c r="N260" s="2">
        <v>249.4</v>
      </c>
      <c r="O260" s="2">
        <v>792.65</v>
      </c>
      <c r="P260" s="2">
        <v>9.3000000000000007</v>
      </c>
      <c r="Q260" s="2">
        <v>792.65</v>
      </c>
      <c r="R260" s="4">
        <v>441244.43</v>
      </c>
      <c r="S260" s="4">
        <v>556081.03</v>
      </c>
      <c r="T260" s="2">
        <v>1.31</v>
      </c>
      <c r="U260" s="2">
        <v>6.64</v>
      </c>
      <c r="V260" s="2">
        <v>7.85</v>
      </c>
      <c r="W260" s="2">
        <v>14.61</v>
      </c>
      <c r="X260" s="2">
        <v>29.72</v>
      </c>
      <c r="Y260" s="2">
        <v>14.57</v>
      </c>
      <c r="Z260" s="2">
        <v>12.65</v>
      </c>
      <c r="AA260" s="2">
        <v>79.099999999999994</v>
      </c>
      <c r="AB260" s="2">
        <v>143.21</v>
      </c>
      <c r="AC260" s="2">
        <v>5.95</v>
      </c>
      <c r="AD260" s="2">
        <v>3.51</v>
      </c>
      <c r="AE260" s="2">
        <v>4.99</v>
      </c>
      <c r="AF260" s="2">
        <v>2.88</v>
      </c>
      <c r="AG260" s="2">
        <v>0.41</v>
      </c>
      <c r="AH260" s="2">
        <v>9.0299999999999994</v>
      </c>
      <c r="AI260" s="2">
        <v>3.6</v>
      </c>
      <c r="AJ260" s="2">
        <v>8.02</v>
      </c>
      <c r="AK260" s="2">
        <v>9.3699999999999992</v>
      </c>
      <c r="AL260" s="2">
        <v>124.48</v>
      </c>
      <c r="AM260" s="2">
        <v>98.42</v>
      </c>
      <c r="AN260" s="2">
        <v>18.11</v>
      </c>
      <c r="AO260" s="2">
        <v>3</v>
      </c>
      <c r="AP260" s="20">
        <v>7.0000000000000007E-2</v>
      </c>
      <c r="AQ260" s="2" t="b">
        <f t="shared" si="4"/>
        <v>0</v>
      </c>
      <c r="AR260" s="2" t="str">
        <f>IF(Table1[[#This Row],[3-Year Return]]&lt;0,"Negative","Positive")</f>
        <v>Positive</v>
      </c>
    </row>
    <row r="261" spans="1:44" ht="24" customHeight="1" x14ac:dyDescent="0.3">
      <c r="A261" s="19" t="s">
        <v>945</v>
      </c>
      <c r="B261" s="2">
        <v>511196</v>
      </c>
      <c r="C261" s="1" t="s">
        <v>946</v>
      </c>
      <c r="D261" s="1" t="s">
        <v>947</v>
      </c>
      <c r="E261" s="1" t="s">
        <v>102</v>
      </c>
      <c r="F261" s="1" t="s">
        <v>259</v>
      </c>
      <c r="G261" s="3">
        <v>44809</v>
      </c>
      <c r="H261" s="2">
        <v>638.6</v>
      </c>
      <c r="I261" s="2">
        <v>0.42</v>
      </c>
      <c r="J261" s="2">
        <v>406.65</v>
      </c>
      <c r="K261" s="2">
        <v>722</v>
      </c>
      <c r="L261" s="2">
        <v>253.3</v>
      </c>
      <c r="M261" s="2">
        <v>722</v>
      </c>
      <c r="N261" s="2">
        <v>216.5</v>
      </c>
      <c r="O261" s="2">
        <v>722</v>
      </c>
      <c r="P261" s="2">
        <v>2.76</v>
      </c>
      <c r="Q261" s="2">
        <v>722</v>
      </c>
      <c r="R261" s="4">
        <v>8499.89</v>
      </c>
      <c r="S261" s="4">
        <v>32788.870000000003</v>
      </c>
      <c r="T261" s="2">
        <v>0.25</v>
      </c>
      <c r="U261" s="2">
        <v>10.09</v>
      </c>
      <c r="V261" s="2">
        <v>36.03</v>
      </c>
      <c r="W261" s="2">
        <v>8.9700000000000006</v>
      </c>
      <c r="X261" s="2">
        <v>16.72</v>
      </c>
      <c r="Y261" s="2">
        <v>2.5099999999999998</v>
      </c>
      <c r="Z261" s="2">
        <v>42.11</v>
      </c>
      <c r="AA261" s="2">
        <v>16.21</v>
      </c>
      <c r="AB261" s="2">
        <v>15.54</v>
      </c>
      <c r="AC261" s="2">
        <v>2.63</v>
      </c>
      <c r="AD261" s="2">
        <v>2.72</v>
      </c>
      <c r="AE261" s="2">
        <v>5.97</v>
      </c>
      <c r="AF261" s="2">
        <v>1.05</v>
      </c>
      <c r="AG261" s="2">
        <v>0.47</v>
      </c>
      <c r="AH261" s="2">
        <v>16.739999999999998</v>
      </c>
      <c r="AI261" s="2">
        <v>3.96</v>
      </c>
      <c r="AJ261" s="2">
        <v>-2.17</v>
      </c>
      <c r="AK261" s="2">
        <v>39.39</v>
      </c>
      <c r="AL261" s="2">
        <v>242.49</v>
      </c>
      <c r="AM261" s="2">
        <v>-294.12</v>
      </c>
      <c r="AN261" s="2">
        <v>-307.52</v>
      </c>
      <c r="AO261" s="2">
        <v>3</v>
      </c>
      <c r="AP261" s="20">
        <v>0.12</v>
      </c>
      <c r="AQ261" s="2" t="b">
        <f t="shared" si="4"/>
        <v>0</v>
      </c>
      <c r="AR261" s="2" t="str">
        <f>IF(Table1[[#This Row],[3-Year Return]]&lt;0,"Negative","Positive")</f>
        <v>Positive</v>
      </c>
    </row>
    <row r="262" spans="1:44" ht="24" customHeight="1" x14ac:dyDescent="0.3">
      <c r="A262" s="19" t="s">
        <v>948</v>
      </c>
      <c r="B262" s="2">
        <v>524742</v>
      </c>
      <c r="C262" s="1" t="s">
        <v>949</v>
      </c>
      <c r="D262" s="1" t="s">
        <v>950</v>
      </c>
      <c r="E262" s="1" t="s">
        <v>47</v>
      </c>
      <c r="F262" s="1" t="s">
        <v>48</v>
      </c>
      <c r="G262" s="3">
        <v>44809</v>
      </c>
      <c r="H262" s="2">
        <v>775</v>
      </c>
      <c r="I262" s="2">
        <v>0.28000000000000003</v>
      </c>
      <c r="J262" s="2">
        <v>626</v>
      </c>
      <c r="K262" s="4">
        <v>1008.4</v>
      </c>
      <c r="L262" s="2">
        <v>176.2</v>
      </c>
      <c r="M262" s="4">
        <v>1034.8</v>
      </c>
      <c r="N262" s="2">
        <v>176.2</v>
      </c>
      <c r="O262" s="4">
        <v>1034.8</v>
      </c>
      <c r="P262" s="2">
        <v>0.18</v>
      </c>
      <c r="Q262" s="4">
        <v>1034.8</v>
      </c>
      <c r="R262" s="4">
        <v>5874.54</v>
      </c>
      <c r="S262" s="4">
        <v>5412.78</v>
      </c>
      <c r="T262" s="2">
        <v>1.47</v>
      </c>
      <c r="U262" s="2">
        <v>-4.97</v>
      </c>
      <c r="V262" s="2">
        <v>2.04</v>
      </c>
      <c r="W262" s="2">
        <v>4.72</v>
      </c>
      <c r="X262" s="2">
        <v>22.8</v>
      </c>
      <c r="Y262" s="2">
        <v>3.64</v>
      </c>
      <c r="Z262" s="1"/>
      <c r="AA262" s="2">
        <v>18.73</v>
      </c>
      <c r="AB262" s="2">
        <v>18.73</v>
      </c>
      <c r="AC262" s="2">
        <v>3.75</v>
      </c>
      <c r="AD262" s="2">
        <v>4.5199999999999996</v>
      </c>
      <c r="AE262" s="2">
        <v>8.2100000000000009</v>
      </c>
      <c r="AF262" s="2">
        <v>0.82</v>
      </c>
      <c r="AG262" s="2">
        <v>0.26</v>
      </c>
      <c r="AH262" s="2">
        <v>12.09</v>
      </c>
      <c r="AI262" s="2">
        <v>4.47</v>
      </c>
      <c r="AJ262" s="2">
        <v>22.1</v>
      </c>
      <c r="AK262" s="2">
        <v>41.42</v>
      </c>
      <c r="AL262" s="2">
        <v>207.15</v>
      </c>
      <c r="AM262" s="2">
        <v>35.14</v>
      </c>
      <c r="AN262" s="2">
        <v>28.17</v>
      </c>
      <c r="AO262" s="2">
        <v>3</v>
      </c>
      <c r="AP262" s="20">
        <v>0.23</v>
      </c>
      <c r="AQ262" s="2" t="b">
        <f t="shared" si="4"/>
        <v>0</v>
      </c>
      <c r="AR262" s="2" t="str">
        <f>IF(Table1[[#This Row],[3-Year Return]]&lt;0,"Negative","Positive")</f>
        <v>Positive</v>
      </c>
    </row>
    <row r="263" spans="1:44" ht="24" customHeight="1" x14ac:dyDescent="0.3">
      <c r="A263" s="19" t="s">
        <v>951</v>
      </c>
      <c r="B263" s="2">
        <v>500878</v>
      </c>
      <c r="C263" s="1" t="s">
        <v>952</v>
      </c>
      <c r="D263" s="1" t="s">
        <v>953</v>
      </c>
      <c r="E263" s="1" t="s">
        <v>65</v>
      </c>
      <c r="F263" s="1" t="s">
        <v>84</v>
      </c>
      <c r="G263" s="3">
        <v>44809</v>
      </c>
      <c r="H263" s="4">
        <v>1388.9</v>
      </c>
      <c r="I263" s="2">
        <v>-1.98</v>
      </c>
      <c r="J263" s="2">
        <v>890</v>
      </c>
      <c r="K263" s="4">
        <v>1435</v>
      </c>
      <c r="L263" s="2">
        <v>600</v>
      </c>
      <c r="M263" s="4">
        <v>1763.15</v>
      </c>
      <c r="N263" s="2">
        <v>600</v>
      </c>
      <c r="O263" s="4">
        <v>2030</v>
      </c>
      <c r="P263" s="2">
        <v>13.42</v>
      </c>
      <c r="Q263" s="4">
        <v>2030</v>
      </c>
      <c r="R263" s="4">
        <v>5618.11</v>
      </c>
      <c r="S263" s="4">
        <v>7778.7</v>
      </c>
      <c r="T263" s="2">
        <v>0.63</v>
      </c>
      <c r="U263" s="2">
        <v>4.91</v>
      </c>
      <c r="V263" s="2">
        <v>36.78</v>
      </c>
      <c r="W263" s="2">
        <v>5.95</v>
      </c>
      <c r="X263" s="2">
        <v>15.8</v>
      </c>
      <c r="Y263" s="2">
        <v>-4.0199999999999996</v>
      </c>
      <c r="Z263" s="2">
        <v>28.9</v>
      </c>
      <c r="AA263" s="2">
        <v>99.22</v>
      </c>
      <c r="AB263" s="2">
        <v>17.12</v>
      </c>
      <c r="AC263" s="2">
        <v>1.71</v>
      </c>
      <c r="AD263" s="2">
        <v>1.53</v>
      </c>
      <c r="AE263" s="2">
        <v>3.66</v>
      </c>
      <c r="AF263" s="2">
        <v>-2.88</v>
      </c>
      <c r="AG263" s="2">
        <v>0.22</v>
      </c>
      <c r="AH263" s="2">
        <v>10.82</v>
      </c>
      <c r="AI263" s="2">
        <v>0.55000000000000004</v>
      </c>
      <c r="AJ263" s="2">
        <v>9.08</v>
      </c>
      <c r="AK263" s="2">
        <v>13.96</v>
      </c>
      <c r="AL263" s="2">
        <v>809.74</v>
      </c>
      <c r="AM263" s="2">
        <v>153</v>
      </c>
      <c r="AN263" s="2">
        <v>-137.27000000000001</v>
      </c>
      <c r="AO263" s="2">
        <v>3</v>
      </c>
      <c r="AP263" s="20">
        <v>0.03</v>
      </c>
      <c r="AQ263" s="2" t="b">
        <f t="shared" si="4"/>
        <v>0</v>
      </c>
      <c r="AR263" s="2" t="str">
        <f>IF(Table1[[#This Row],[3-Year Return]]&lt;0,"Negative","Positive")</f>
        <v>Positive</v>
      </c>
    </row>
    <row r="264" spans="1:44" ht="24" customHeight="1" x14ac:dyDescent="0.3">
      <c r="A264" s="19" t="s">
        <v>954</v>
      </c>
      <c r="B264" s="2">
        <v>532868</v>
      </c>
      <c r="C264" s="1" t="s">
        <v>955</v>
      </c>
      <c r="D264" s="1" t="s">
        <v>956</v>
      </c>
      <c r="E264" s="1" t="s">
        <v>296</v>
      </c>
      <c r="F264" s="1" t="s">
        <v>957</v>
      </c>
      <c r="G264" s="3">
        <v>44809</v>
      </c>
      <c r="H264" s="2">
        <v>394.1</v>
      </c>
      <c r="I264" s="2">
        <v>-0.23</v>
      </c>
      <c r="J264" s="2">
        <v>294.7</v>
      </c>
      <c r="K264" s="2">
        <v>449.8</v>
      </c>
      <c r="L264" s="2">
        <v>114.5</v>
      </c>
      <c r="M264" s="2">
        <v>449.8</v>
      </c>
      <c r="N264" s="2">
        <v>114.5</v>
      </c>
      <c r="O264" s="2">
        <v>449.8</v>
      </c>
      <c r="P264" s="2">
        <v>72.349999999999994</v>
      </c>
      <c r="Q264" s="4">
        <v>1225</v>
      </c>
      <c r="R264" s="4">
        <v>97737.68</v>
      </c>
      <c r="S264" s="4">
        <v>100535.37</v>
      </c>
      <c r="T264" s="2">
        <v>3.71</v>
      </c>
      <c r="U264" s="2">
        <v>7.21</v>
      </c>
      <c r="V264" s="2">
        <v>19.190000000000001</v>
      </c>
      <c r="W264" s="2">
        <v>14.66</v>
      </c>
      <c r="X264" s="2">
        <v>33.96</v>
      </c>
      <c r="Y264" s="2">
        <v>15.96</v>
      </c>
      <c r="Z264" s="2">
        <v>7.17</v>
      </c>
      <c r="AA264" s="2">
        <v>59.84</v>
      </c>
      <c r="AB264" s="2">
        <v>31.04</v>
      </c>
      <c r="AC264" s="2">
        <v>2.67</v>
      </c>
      <c r="AD264" s="2">
        <v>1.37</v>
      </c>
      <c r="AE264" s="2">
        <v>2.38</v>
      </c>
      <c r="AF264" s="2">
        <v>8.44</v>
      </c>
      <c r="AG264" s="2">
        <v>0.76</v>
      </c>
      <c r="AH264" s="2">
        <v>46.69</v>
      </c>
      <c r="AI264" s="2">
        <v>16.239999999999998</v>
      </c>
      <c r="AJ264" s="2">
        <v>34.51</v>
      </c>
      <c r="AK264" s="2">
        <v>6.6</v>
      </c>
      <c r="AL264" s="2">
        <v>147.94</v>
      </c>
      <c r="AM264" s="2">
        <v>11.44</v>
      </c>
      <c r="AN264" s="2">
        <v>6.46</v>
      </c>
      <c r="AO264" s="2">
        <v>3</v>
      </c>
      <c r="AP264" s="20">
        <v>0.12</v>
      </c>
      <c r="AQ264" s="2" t="b">
        <f t="shared" si="4"/>
        <v>0</v>
      </c>
      <c r="AR264" s="2" t="str">
        <f>IF(Table1[[#This Row],[3-Year Return]]&lt;0,"Negative","Positive")</f>
        <v>Positive</v>
      </c>
    </row>
    <row r="265" spans="1:44" ht="24" customHeight="1" x14ac:dyDescent="0.3">
      <c r="A265" s="19" t="s">
        <v>958</v>
      </c>
      <c r="B265" s="2">
        <v>543187</v>
      </c>
      <c r="C265" s="1" t="s">
        <v>959</v>
      </c>
      <c r="D265" s="1" t="s">
        <v>960</v>
      </c>
      <c r="E265" s="1" t="s">
        <v>113</v>
      </c>
      <c r="F265" s="1" t="s">
        <v>594</v>
      </c>
      <c r="G265" s="3">
        <v>44809</v>
      </c>
      <c r="H265" s="4">
        <v>3809.1</v>
      </c>
      <c r="I265" s="2">
        <v>1.01</v>
      </c>
      <c r="J265" s="4">
        <v>2160</v>
      </c>
      <c r="K265" s="4">
        <v>4042.6</v>
      </c>
      <c r="L265" s="1"/>
      <c r="M265" s="1"/>
      <c r="N265" s="1"/>
      <c r="O265" s="1"/>
      <c r="P265" s="2">
        <v>714</v>
      </c>
      <c r="Q265" s="4">
        <v>4042.6</v>
      </c>
      <c r="R265" s="4">
        <v>16155.26</v>
      </c>
      <c r="S265" s="4">
        <v>16023.52</v>
      </c>
      <c r="T265" s="2">
        <v>3.41</v>
      </c>
      <c r="U265" s="2">
        <v>10.59</v>
      </c>
      <c r="V265" s="2">
        <v>12.63</v>
      </c>
      <c r="W265" s="2">
        <v>56.71</v>
      </c>
      <c r="X265" s="1"/>
      <c r="Y265" s="1"/>
      <c r="Z265" s="1"/>
      <c r="AA265" s="2">
        <v>108.42</v>
      </c>
      <c r="AB265" s="2">
        <v>85.37</v>
      </c>
      <c r="AC265" s="2">
        <v>14.25</v>
      </c>
      <c r="AD265" s="2">
        <v>11.9</v>
      </c>
      <c r="AE265" s="2">
        <v>1.56</v>
      </c>
      <c r="AF265" s="2">
        <v>3.73</v>
      </c>
      <c r="AG265" s="2">
        <v>0.08</v>
      </c>
      <c r="AH265" s="2">
        <v>57.67</v>
      </c>
      <c r="AI265" s="2">
        <v>4.08</v>
      </c>
      <c r="AJ265" s="2">
        <v>-127.52</v>
      </c>
      <c r="AK265" s="2">
        <v>35.159999999999997</v>
      </c>
      <c r="AL265" s="2">
        <v>267.5</v>
      </c>
      <c r="AM265" s="2">
        <v>-29.88</v>
      </c>
      <c r="AN265" s="2">
        <v>-74.02</v>
      </c>
      <c r="AO265" s="2">
        <v>3</v>
      </c>
      <c r="AP265" s="20">
        <v>0.06</v>
      </c>
      <c r="AQ265" s="2" t="b">
        <f t="shared" si="4"/>
        <v>0</v>
      </c>
      <c r="AR265" s="2" t="str">
        <f>IF(Table1[[#This Row],[3-Year Return]]&lt;0,"Negative","Positive")</f>
        <v>Positive</v>
      </c>
    </row>
    <row r="266" spans="1:44" ht="24" customHeight="1" x14ac:dyDescent="0.3">
      <c r="A266" s="19" t="s">
        <v>961</v>
      </c>
      <c r="B266" s="2">
        <v>543258</v>
      </c>
      <c r="C266" s="1" t="s">
        <v>962</v>
      </c>
      <c r="D266" s="1" t="s">
        <v>963</v>
      </c>
      <c r="E266" s="1" t="s">
        <v>118</v>
      </c>
      <c r="F266" s="1" t="s">
        <v>126</v>
      </c>
      <c r="G266" s="3">
        <v>44809</v>
      </c>
      <c r="H266" s="4">
        <v>1546.85</v>
      </c>
      <c r="I266" s="2">
        <v>-2.69</v>
      </c>
      <c r="J266" s="4">
        <v>1353.6</v>
      </c>
      <c r="K266" s="4">
        <v>2695</v>
      </c>
      <c r="L266" s="1"/>
      <c r="M266" s="1"/>
      <c r="N266" s="1"/>
      <c r="O266" s="1"/>
      <c r="P266" s="4">
        <v>1353.6</v>
      </c>
      <c r="Q266" s="4">
        <v>3348</v>
      </c>
      <c r="R266" s="4">
        <v>7332.05</v>
      </c>
      <c r="S266" s="4">
        <v>7301.69</v>
      </c>
      <c r="T266" s="2">
        <v>-7.4</v>
      </c>
      <c r="U266" s="2">
        <v>-2.2599999999999998</v>
      </c>
      <c r="V266" s="2">
        <v>-1.57</v>
      </c>
      <c r="W266" s="2">
        <v>-41.1</v>
      </c>
      <c r="X266" s="1"/>
      <c r="Y266" s="1"/>
      <c r="Z266" s="1"/>
      <c r="AA266" s="2">
        <v>79.39</v>
      </c>
      <c r="AB266" s="2">
        <v>107.12</v>
      </c>
      <c r="AC266" s="2">
        <v>10.99</v>
      </c>
      <c r="AD266" s="2">
        <v>12.98</v>
      </c>
      <c r="AE266" s="2">
        <v>1.92</v>
      </c>
      <c r="AF266" s="2">
        <v>3.21</v>
      </c>
      <c r="AG266" s="2">
        <v>0.19</v>
      </c>
      <c r="AH266" s="2">
        <v>45.79</v>
      </c>
      <c r="AI266" s="2">
        <v>7.53</v>
      </c>
      <c r="AJ266" s="2">
        <v>112.47</v>
      </c>
      <c r="AK266" s="2">
        <v>19.41</v>
      </c>
      <c r="AL266" s="2">
        <v>140.22999999999999</v>
      </c>
      <c r="AM266" s="2">
        <v>13.7</v>
      </c>
      <c r="AN266" s="2">
        <v>-11.21</v>
      </c>
      <c r="AO266" s="2">
        <v>3</v>
      </c>
      <c r="AP266" s="20">
        <v>0.43</v>
      </c>
      <c r="AQ266" s="2" t="b">
        <f t="shared" si="4"/>
        <v>0</v>
      </c>
      <c r="AR266" s="2" t="str">
        <f>IF(Table1[[#This Row],[3-Year Return]]&lt;0,"Negative","Positive")</f>
        <v>Positive</v>
      </c>
    </row>
    <row r="267" spans="1:44" ht="24" customHeight="1" x14ac:dyDescent="0.3">
      <c r="A267" s="19" t="s">
        <v>964</v>
      </c>
      <c r="B267" s="2">
        <v>531213</v>
      </c>
      <c r="C267" s="1" t="s">
        <v>965</v>
      </c>
      <c r="D267" s="1" t="s">
        <v>966</v>
      </c>
      <c r="E267" s="1" t="s">
        <v>102</v>
      </c>
      <c r="F267" s="1" t="s">
        <v>130</v>
      </c>
      <c r="G267" s="3">
        <v>44809</v>
      </c>
      <c r="H267" s="2">
        <v>104.45</v>
      </c>
      <c r="I267" s="2">
        <v>1.36</v>
      </c>
      <c r="J267" s="2">
        <v>81.5</v>
      </c>
      <c r="K267" s="2">
        <v>224.5</v>
      </c>
      <c r="L267" s="2">
        <v>74.25</v>
      </c>
      <c r="M267" s="2">
        <v>224.5</v>
      </c>
      <c r="N267" s="2">
        <v>66.25</v>
      </c>
      <c r="O267" s="2">
        <v>224.5</v>
      </c>
      <c r="P267" s="2">
        <v>0.16</v>
      </c>
      <c r="Q267" s="2">
        <v>224.5</v>
      </c>
      <c r="R267" s="4">
        <v>8836.36</v>
      </c>
      <c r="S267" s="4">
        <v>30136.61</v>
      </c>
      <c r="T267" s="2">
        <v>-0.38</v>
      </c>
      <c r="U267" s="2">
        <v>2.75</v>
      </c>
      <c r="V267" s="2">
        <v>10.47</v>
      </c>
      <c r="W267" s="2">
        <v>-36.17</v>
      </c>
      <c r="X267" s="2">
        <v>-4.3899999999999997</v>
      </c>
      <c r="Y267" s="2">
        <v>0.64</v>
      </c>
      <c r="Z267" s="2">
        <v>11.59</v>
      </c>
      <c r="AA267" s="2">
        <v>7.53</v>
      </c>
      <c r="AB267" s="2">
        <v>9.24</v>
      </c>
      <c r="AC267" s="2">
        <v>1.02</v>
      </c>
      <c r="AD267" s="2">
        <v>2.16</v>
      </c>
      <c r="AE267" s="2">
        <v>12.76</v>
      </c>
      <c r="AF267" s="2">
        <v>0.84</v>
      </c>
      <c r="AG267" s="2">
        <v>2.87</v>
      </c>
      <c r="AH267" s="2">
        <v>7.92</v>
      </c>
      <c r="AI267" s="2">
        <v>1.49</v>
      </c>
      <c r="AJ267" s="2">
        <v>-20.89</v>
      </c>
      <c r="AK267" s="2">
        <v>13.87</v>
      </c>
      <c r="AL267" s="2">
        <v>102.04</v>
      </c>
      <c r="AM267" s="2">
        <v>-5</v>
      </c>
      <c r="AN267" s="2">
        <v>-19.649999999999999</v>
      </c>
      <c r="AO267" s="2">
        <v>3</v>
      </c>
      <c r="AP267" s="20">
        <v>0.53</v>
      </c>
      <c r="AQ267" s="2" t="b">
        <f t="shared" si="4"/>
        <v>0</v>
      </c>
      <c r="AR267" s="2" t="str">
        <f>IF(Table1[[#This Row],[3-Year Return]]&lt;0,"Negative","Positive")</f>
        <v>Negative</v>
      </c>
    </row>
    <row r="268" spans="1:44" ht="24" customHeight="1" x14ac:dyDescent="0.3">
      <c r="A268" s="19" t="s">
        <v>967</v>
      </c>
      <c r="B268" s="2">
        <v>540749</v>
      </c>
      <c r="C268" s="1" t="s">
        <v>968</v>
      </c>
      <c r="D268" s="1" t="s">
        <v>969</v>
      </c>
      <c r="E268" s="1" t="s">
        <v>102</v>
      </c>
      <c r="F268" s="1" t="s">
        <v>315</v>
      </c>
      <c r="G268" s="3">
        <v>44809</v>
      </c>
      <c r="H268" s="2">
        <v>752.25</v>
      </c>
      <c r="I268" s="2">
        <v>-0.11</v>
      </c>
      <c r="J268" s="2">
        <v>460.3</v>
      </c>
      <c r="K268" s="2">
        <v>846.95</v>
      </c>
      <c r="L268" s="2">
        <v>443.95</v>
      </c>
      <c r="M268" s="4">
        <v>1270</v>
      </c>
      <c r="N268" s="1"/>
      <c r="O268" s="1"/>
      <c r="P268" s="2">
        <v>365</v>
      </c>
      <c r="Q268" s="4">
        <v>1270</v>
      </c>
      <c r="R268" s="4">
        <v>4074.51</v>
      </c>
      <c r="S268" s="4">
        <v>7632.78</v>
      </c>
      <c r="T268" s="2">
        <v>1.99</v>
      </c>
      <c r="U268" s="2">
        <v>33.17</v>
      </c>
      <c r="V268" s="2">
        <v>37.229999999999997</v>
      </c>
      <c r="W268" s="2">
        <v>-3.38</v>
      </c>
      <c r="X268" s="2">
        <v>7.82</v>
      </c>
      <c r="Y268" s="1"/>
      <c r="Z268" s="1"/>
      <c r="AA268" s="2">
        <v>24.16</v>
      </c>
      <c r="AB268" s="2">
        <v>25.52</v>
      </c>
      <c r="AC268" s="2">
        <v>2.99</v>
      </c>
      <c r="AD268" s="2">
        <v>3.61</v>
      </c>
      <c r="AE268" s="2">
        <v>7.82</v>
      </c>
      <c r="AF268" s="2">
        <v>21.78</v>
      </c>
      <c r="AG268" s="2">
        <v>0.4</v>
      </c>
      <c r="AH268" s="2">
        <v>12.89</v>
      </c>
      <c r="AI268" s="2">
        <v>5.51</v>
      </c>
      <c r="AJ268" s="2">
        <v>-5.08</v>
      </c>
      <c r="AK268" s="2">
        <v>30.85</v>
      </c>
      <c r="AL268" s="2">
        <v>249.52</v>
      </c>
      <c r="AM268" s="2">
        <v>-146.78</v>
      </c>
      <c r="AN268" s="2">
        <v>-142.69</v>
      </c>
      <c r="AO268" s="2">
        <v>3</v>
      </c>
      <c r="AP268" s="20">
        <v>0.11</v>
      </c>
      <c r="AQ268" s="2" t="b">
        <f t="shared" si="4"/>
        <v>0</v>
      </c>
      <c r="AR268" s="2" t="str">
        <f>IF(Table1[[#This Row],[3-Year Return]]&lt;0,"Negative","Positive")</f>
        <v>Positive</v>
      </c>
    </row>
    <row r="269" spans="1:44" ht="24" customHeight="1" x14ac:dyDescent="0.3">
      <c r="A269" s="19" t="s">
        <v>970</v>
      </c>
      <c r="B269" s="2">
        <v>505355</v>
      </c>
      <c r="C269" s="1" t="s">
        <v>971</v>
      </c>
      <c r="D269" s="1" t="s">
        <v>972</v>
      </c>
      <c r="E269" s="1" t="s">
        <v>296</v>
      </c>
      <c r="F269" s="1" t="s">
        <v>973</v>
      </c>
      <c r="G269" s="3">
        <v>44809</v>
      </c>
      <c r="H269" s="2">
        <v>567.6</v>
      </c>
      <c r="I269" s="2">
        <v>-0.8</v>
      </c>
      <c r="J269" s="2">
        <v>501.95</v>
      </c>
      <c r="K269" s="2">
        <v>687.15</v>
      </c>
      <c r="L269" s="2">
        <v>380</v>
      </c>
      <c r="M269" s="2">
        <v>816.9</v>
      </c>
      <c r="N269" s="2">
        <v>380</v>
      </c>
      <c r="O269" s="2">
        <v>816.9</v>
      </c>
      <c r="P269" s="2">
        <v>0.46</v>
      </c>
      <c r="Q269" s="2">
        <v>816.9</v>
      </c>
      <c r="R269" s="4">
        <v>3999.31</v>
      </c>
      <c r="S269" s="4">
        <v>3832.97</v>
      </c>
      <c r="T269" s="2">
        <v>0.1</v>
      </c>
      <c r="U269" s="2">
        <v>-1.3</v>
      </c>
      <c r="V269" s="2">
        <v>5.61</v>
      </c>
      <c r="W269" s="2">
        <v>-5.71</v>
      </c>
      <c r="X269" s="2">
        <v>2.48</v>
      </c>
      <c r="Y269" s="2">
        <v>1.6</v>
      </c>
      <c r="Z269" s="2">
        <v>15.97</v>
      </c>
      <c r="AA269" s="2">
        <v>20.149999999999999</v>
      </c>
      <c r="AB269" s="2">
        <v>20.74</v>
      </c>
      <c r="AC269" s="2">
        <v>2.31</v>
      </c>
      <c r="AD269" s="2">
        <v>2.88</v>
      </c>
      <c r="AE269" s="2">
        <v>7.62</v>
      </c>
      <c r="AF269" s="2">
        <v>9.3000000000000007</v>
      </c>
      <c r="AG269" s="2">
        <v>0.53</v>
      </c>
      <c r="AH269" s="2">
        <v>13.72</v>
      </c>
      <c r="AI269" s="2">
        <v>10.86</v>
      </c>
      <c r="AJ269" s="2">
        <v>24.5</v>
      </c>
      <c r="AK269" s="2">
        <v>28.46</v>
      </c>
      <c r="AL269" s="2">
        <v>248.57</v>
      </c>
      <c r="AM269" s="2">
        <v>23.16</v>
      </c>
      <c r="AN269" s="2">
        <v>10.25</v>
      </c>
      <c r="AO269" s="2">
        <v>3</v>
      </c>
      <c r="AP269" s="20">
        <v>0.17</v>
      </c>
      <c r="AQ269" s="2" t="b">
        <f t="shared" si="4"/>
        <v>0</v>
      </c>
      <c r="AR269" s="2" t="str">
        <f>IF(Table1[[#This Row],[3-Year Return]]&lt;0,"Negative","Positive")</f>
        <v>Positive</v>
      </c>
    </row>
    <row r="270" spans="1:44" ht="24" customHeight="1" x14ac:dyDescent="0.3">
      <c r="A270" s="19" t="s">
        <v>974</v>
      </c>
      <c r="B270" s="2">
        <v>500730</v>
      </c>
      <c r="C270" s="1" t="s">
        <v>975</v>
      </c>
      <c r="D270" s="1" t="s">
        <v>976</v>
      </c>
      <c r="E270" s="1" t="s">
        <v>118</v>
      </c>
      <c r="F270" s="1" t="s">
        <v>977</v>
      </c>
      <c r="G270" s="3">
        <v>44809</v>
      </c>
      <c r="H270" s="2">
        <v>285.7</v>
      </c>
      <c r="I270" s="2">
        <v>2.1800000000000002</v>
      </c>
      <c r="J270" s="2">
        <v>190.7</v>
      </c>
      <c r="K270" s="2">
        <v>321.3</v>
      </c>
      <c r="L270" s="2">
        <v>44.7</v>
      </c>
      <c r="M270" s="2">
        <v>321.3</v>
      </c>
      <c r="N270" s="2">
        <v>44.7</v>
      </c>
      <c r="O270" s="2">
        <v>321.3</v>
      </c>
      <c r="P270" s="2">
        <v>4.75</v>
      </c>
      <c r="Q270" s="2">
        <v>321.3</v>
      </c>
      <c r="R270" s="4">
        <v>4760.41</v>
      </c>
      <c r="S270" s="4">
        <v>4625.17</v>
      </c>
      <c r="T270" s="2">
        <v>8.06</v>
      </c>
      <c r="U270" s="2">
        <v>8.4499999999999993</v>
      </c>
      <c r="V270" s="2">
        <v>10.57</v>
      </c>
      <c r="W270" s="2">
        <v>0.86</v>
      </c>
      <c r="X270" s="2">
        <v>49.24</v>
      </c>
      <c r="Y270" s="2">
        <v>15.65</v>
      </c>
      <c r="Z270" s="2">
        <v>34.14</v>
      </c>
      <c r="AA270" s="2">
        <v>24.4</v>
      </c>
      <c r="AB270" s="2">
        <v>20.48</v>
      </c>
      <c r="AC270" s="2">
        <v>3.16</v>
      </c>
      <c r="AD270" s="2">
        <v>2.4500000000000002</v>
      </c>
      <c r="AE270" s="2">
        <v>5.75</v>
      </c>
      <c r="AF270" s="2">
        <v>1.93</v>
      </c>
      <c r="AG270" s="2">
        <v>1.05</v>
      </c>
      <c r="AH270" s="2">
        <v>14.49</v>
      </c>
      <c r="AI270" s="2">
        <v>2.74</v>
      </c>
      <c r="AJ270" s="2">
        <v>-157.53</v>
      </c>
      <c r="AK270" s="2">
        <v>11.71</v>
      </c>
      <c r="AL270" s="2">
        <v>90.45</v>
      </c>
      <c r="AM270" s="2">
        <v>-1.81</v>
      </c>
      <c r="AN270" s="2">
        <v>-4.07</v>
      </c>
      <c r="AO270" s="2">
        <v>3</v>
      </c>
      <c r="AP270" s="20">
        <v>0.11</v>
      </c>
      <c r="AQ270" s="2" t="b">
        <f t="shared" si="4"/>
        <v>0</v>
      </c>
      <c r="AR270" s="2" t="str">
        <f>IF(Table1[[#This Row],[3-Year Return]]&lt;0,"Negative","Positive")</f>
        <v>Positive</v>
      </c>
    </row>
    <row r="271" spans="1:44" ht="24" customHeight="1" x14ac:dyDescent="0.3">
      <c r="A271" s="19" t="s">
        <v>978</v>
      </c>
      <c r="B271" s="2">
        <v>533273</v>
      </c>
      <c r="C271" s="1" t="s">
        <v>979</v>
      </c>
      <c r="D271" s="1" t="s">
        <v>980</v>
      </c>
      <c r="E271" s="1" t="s">
        <v>296</v>
      </c>
      <c r="F271" s="1" t="s">
        <v>957</v>
      </c>
      <c r="G271" s="3">
        <v>44809</v>
      </c>
      <c r="H271" s="4">
        <v>1040.3</v>
      </c>
      <c r="I271" s="2">
        <v>1.66</v>
      </c>
      <c r="J271" s="2">
        <v>705.55</v>
      </c>
      <c r="K271" s="4">
        <v>1051.9000000000001</v>
      </c>
      <c r="L271" s="2">
        <v>290</v>
      </c>
      <c r="M271" s="4">
        <v>1051.9000000000001</v>
      </c>
      <c r="N271" s="2">
        <v>290</v>
      </c>
      <c r="O271" s="4">
        <v>1051.9000000000001</v>
      </c>
      <c r="P271" s="2">
        <v>153.15</v>
      </c>
      <c r="Q271" s="4">
        <v>1051.9000000000001</v>
      </c>
      <c r="R271" s="4">
        <v>37758.269999999997</v>
      </c>
      <c r="S271" s="4">
        <v>38870.49</v>
      </c>
      <c r="T271" s="2">
        <v>7.44</v>
      </c>
      <c r="U271" s="2">
        <v>16.04</v>
      </c>
      <c r="V271" s="2">
        <v>36.159999999999997</v>
      </c>
      <c r="W271" s="2">
        <v>36.42</v>
      </c>
      <c r="X271" s="2">
        <v>24.91</v>
      </c>
      <c r="Y271" s="2">
        <v>21.43</v>
      </c>
      <c r="Z271" s="2">
        <v>16.36</v>
      </c>
      <c r="AA271" s="2">
        <v>27.57</v>
      </c>
      <c r="AB271" s="2">
        <v>29.3</v>
      </c>
      <c r="AC271" s="2">
        <v>3.5</v>
      </c>
      <c r="AD271" s="2">
        <v>2.39</v>
      </c>
      <c r="AE271" s="2">
        <v>4.18</v>
      </c>
      <c r="AF271" s="2">
        <v>1.1100000000000001</v>
      </c>
      <c r="AG271" s="2">
        <v>0.28999999999999998</v>
      </c>
      <c r="AH271" s="2">
        <v>24.02</v>
      </c>
      <c r="AI271" s="2">
        <v>11.36</v>
      </c>
      <c r="AJ271" s="2">
        <v>35.33</v>
      </c>
      <c r="AK271" s="2">
        <v>37.67</v>
      </c>
      <c r="AL271" s="2">
        <v>296.31</v>
      </c>
      <c r="AM271" s="2">
        <v>29.39</v>
      </c>
      <c r="AN271" s="2">
        <v>-5.0199999999999996</v>
      </c>
      <c r="AO271" s="2">
        <v>3</v>
      </c>
      <c r="AP271" s="20">
        <v>0.01</v>
      </c>
      <c r="AQ271" s="2" t="b">
        <f t="shared" si="4"/>
        <v>0</v>
      </c>
      <c r="AR271" s="2" t="str">
        <f>IF(Table1[[#This Row],[3-Year Return]]&lt;0,"Negative","Positive")</f>
        <v>Positive</v>
      </c>
    </row>
    <row r="272" spans="1:44" ht="24" customHeight="1" x14ac:dyDescent="0.3">
      <c r="A272" s="19" t="s">
        <v>981</v>
      </c>
      <c r="B272" s="2">
        <v>500355</v>
      </c>
      <c r="C272" s="1" t="s">
        <v>982</v>
      </c>
      <c r="D272" s="1" t="s">
        <v>983</v>
      </c>
      <c r="E272" s="1" t="s">
        <v>79</v>
      </c>
      <c r="F272" s="1" t="s">
        <v>80</v>
      </c>
      <c r="G272" s="3">
        <v>44809</v>
      </c>
      <c r="H272" s="2">
        <v>225.25</v>
      </c>
      <c r="I272" s="2">
        <v>-0.35</v>
      </c>
      <c r="J272" s="2">
        <v>182.5</v>
      </c>
      <c r="K272" s="2">
        <v>324.85000000000002</v>
      </c>
      <c r="L272" s="2">
        <v>125</v>
      </c>
      <c r="M272" s="2">
        <v>362.6</v>
      </c>
      <c r="N272" s="2">
        <v>125</v>
      </c>
      <c r="O272" s="2">
        <v>362.6</v>
      </c>
      <c r="P272" s="2">
        <v>1.94</v>
      </c>
      <c r="Q272" s="2">
        <v>362.6</v>
      </c>
      <c r="R272" s="4">
        <v>4383.33</v>
      </c>
      <c r="S272" s="4">
        <v>4181.03</v>
      </c>
      <c r="T272" s="2">
        <v>-0.35</v>
      </c>
      <c r="U272" s="2">
        <v>1.05</v>
      </c>
      <c r="V272" s="2">
        <v>11.98</v>
      </c>
      <c r="W272" s="2">
        <v>-19.32</v>
      </c>
      <c r="X272" s="2">
        <v>12.85</v>
      </c>
      <c r="Y272" s="2">
        <v>0.27</v>
      </c>
      <c r="Z272" s="2">
        <v>5.12</v>
      </c>
      <c r="AA272" s="2">
        <v>29.35</v>
      </c>
      <c r="AB272" s="2">
        <v>23.84</v>
      </c>
      <c r="AC272" s="2">
        <v>2.48</v>
      </c>
      <c r="AD272" s="2">
        <v>3.07</v>
      </c>
      <c r="AE272" s="2">
        <v>5.6</v>
      </c>
      <c r="AF272" s="2">
        <v>23.9</v>
      </c>
      <c r="AG272" s="2">
        <v>1.33</v>
      </c>
      <c r="AH272" s="2">
        <v>14.43</v>
      </c>
      <c r="AI272" s="2">
        <v>1.61</v>
      </c>
      <c r="AJ272" s="2">
        <v>26.43</v>
      </c>
      <c r="AK272" s="2">
        <v>7.68</v>
      </c>
      <c r="AL272" s="2">
        <v>90.71</v>
      </c>
      <c r="AM272" s="2">
        <v>8.5299999999999994</v>
      </c>
      <c r="AN272" s="2">
        <v>-1.1000000000000001</v>
      </c>
      <c r="AO272" s="2">
        <v>3</v>
      </c>
      <c r="AP272" s="20">
        <v>0.31</v>
      </c>
      <c r="AQ272" s="2" t="b">
        <f t="shared" si="4"/>
        <v>0</v>
      </c>
      <c r="AR272" s="2" t="str">
        <f>IF(Table1[[#This Row],[3-Year Return]]&lt;0,"Negative","Positive")</f>
        <v>Positive</v>
      </c>
    </row>
    <row r="273" spans="1:44" ht="24" customHeight="1" x14ac:dyDescent="0.3">
      <c r="A273" s="19" t="s">
        <v>984</v>
      </c>
      <c r="B273" s="2">
        <v>532163</v>
      </c>
      <c r="C273" s="1" t="s">
        <v>985</v>
      </c>
      <c r="D273" s="1" t="s">
        <v>986</v>
      </c>
      <c r="E273" s="1" t="s">
        <v>134</v>
      </c>
      <c r="F273" s="1" t="s">
        <v>803</v>
      </c>
      <c r="G273" s="3">
        <v>44809</v>
      </c>
      <c r="H273" s="2">
        <v>412.1</v>
      </c>
      <c r="I273" s="2">
        <v>0.01</v>
      </c>
      <c r="J273" s="2">
        <v>325</v>
      </c>
      <c r="K273" s="2">
        <v>550.59</v>
      </c>
      <c r="L273" s="2">
        <v>18.190000000000001</v>
      </c>
      <c r="M273" s="2">
        <v>550.59</v>
      </c>
      <c r="N273" s="2">
        <v>18.190000000000001</v>
      </c>
      <c r="O273" s="2">
        <v>550.59</v>
      </c>
      <c r="P273" s="2">
        <v>3.03</v>
      </c>
      <c r="Q273" s="2">
        <v>550.59</v>
      </c>
      <c r="R273" s="4">
        <v>7966.89</v>
      </c>
      <c r="S273" s="4">
        <v>7094.07</v>
      </c>
      <c r="T273" s="2">
        <v>1.4</v>
      </c>
      <c r="U273" s="2">
        <v>1.55</v>
      </c>
      <c r="V273" s="2">
        <v>-0.46</v>
      </c>
      <c r="W273" s="2">
        <v>24.22</v>
      </c>
      <c r="X273" s="2">
        <v>131.38999999999999</v>
      </c>
      <c r="Y273" s="2">
        <v>54.36</v>
      </c>
      <c r="Z273" s="2">
        <v>47.25</v>
      </c>
      <c r="AA273" s="2">
        <v>47.76</v>
      </c>
      <c r="AB273" s="2">
        <v>23.74</v>
      </c>
      <c r="AC273" s="2">
        <v>6.09</v>
      </c>
      <c r="AD273" s="2">
        <v>3.74</v>
      </c>
      <c r="AE273" s="2">
        <v>3.8</v>
      </c>
      <c r="AF273" s="2">
        <v>0.62</v>
      </c>
      <c r="AG273" s="2">
        <v>7.0000000000000007E-2</v>
      </c>
      <c r="AH273" s="2">
        <v>29.13</v>
      </c>
      <c r="AI273" s="2">
        <v>12.35</v>
      </c>
      <c r="AJ273" s="2">
        <v>84.37</v>
      </c>
      <c r="AK273" s="2">
        <v>8.65</v>
      </c>
      <c r="AL273" s="2">
        <v>67.8</v>
      </c>
      <c r="AM273" s="2">
        <v>4.9000000000000004</v>
      </c>
      <c r="AN273" s="2">
        <v>2.81</v>
      </c>
      <c r="AO273" s="2">
        <v>3</v>
      </c>
      <c r="AP273" s="20">
        <v>0.25</v>
      </c>
      <c r="AQ273" s="2" t="b">
        <f t="shared" si="4"/>
        <v>0</v>
      </c>
      <c r="AR273" s="2" t="str">
        <f>IF(Table1[[#This Row],[3-Year Return]]&lt;0,"Negative","Positive")</f>
        <v>Positive</v>
      </c>
    </row>
    <row r="274" spans="1:44" ht="24" customHeight="1" x14ac:dyDescent="0.3">
      <c r="A274" s="19" t="s">
        <v>987</v>
      </c>
      <c r="B274" s="2">
        <v>532784</v>
      </c>
      <c r="C274" s="1" t="s">
        <v>988</v>
      </c>
      <c r="D274" s="1" t="s">
        <v>989</v>
      </c>
      <c r="E274" s="1" t="s">
        <v>296</v>
      </c>
      <c r="F274" s="1" t="s">
        <v>957</v>
      </c>
      <c r="G274" s="3">
        <v>44809</v>
      </c>
      <c r="H274" s="2">
        <v>708.1</v>
      </c>
      <c r="I274" s="2">
        <v>0.7</v>
      </c>
      <c r="J274" s="2">
        <v>480.2</v>
      </c>
      <c r="K274" s="4">
        <v>1045</v>
      </c>
      <c r="L274" s="2">
        <v>117.9</v>
      </c>
      <c r="M274" s="4">
        <v>1045</v>
      </c>
      <c r="N274" s="2">
        <v>117.9</v>
      </c>
      <c r="O274" s="4">
        <v>1045</v>
      </c>
      <c r="P274" s="2">
        <v>61</v>
      </c>
      <c r="Q274" s="4">
        <v>1248</v>
      </c>
      <c r="R274" s="4">
        <v>6725.99</v>
      </c>
      <c r="S274" s="4">
        <v>9000.19</v>
      </c>
      <c r="T274" s="2">
        <v>-0.56000000000000005</v>
      </c>
      <c r="U274" s="2">
        <v>5.21</v>
      </c>
      <c r="V274" s="2">
        <v>32.83</v>
      </c>
      <c r="W274" s="2">
        <v>-7.97</v>
      </c>
      <c r="X274" s="2">
        <v>9.81</v>
      </c>
      <c r="Y274" s="2">
        <v>12.72</v>
      </c>
      <c r="Z274" s="2">
        <v>7.77</v>
      </c>
      <c r="AA274" s="2">
        <v>56.19</v>
      </c>
      <c r="AB274" s="2">
        <v>20.64</v>
      </c>
      <c r="AC274" s="2">
        <v>2.66</v>
      </c>
      <c r="AD274" s="2">
        <v>1.91</v>
      </c>
      <c r="AE274" s="2">
        <v>11.2</v>
      </c>
      <c r="AF274" s="2">
        <v>-9.68</v>
      </c>
      <c r="AG274" s="2">
        <v>0.42</v>
      </c>
      <c r="AH274" s="2">
        <v>9.06</v>
      </c>
      <c r="AI274" s="2">
        <v>2.4</v>
      </c>
      <c r="AJ274" s="2">
        <v>8.19</v>
      </c>
      <c r="AK274" s="2">
        <v>12.62</v>
      </c>
      <c r="AL274" s="2">
        <v>266.14</v>
      </c>
      <c r="AM274" s="2">
        <v>86.58</v>
      </c>
      <c r="AN274" s="2">
        <v>13.47</v>
      </c>
      <c r="AO274" s="2">
        <v>3</v>
      </c>
      <c r="AP274" s="20">
        <v>0.32</v>
      </c>
      <c r="AQ274" s="2" t="b">
        <f t="shared" si="4"/>
        <v>0</v>
      </c>
      <c r="AR274" s="2" t="str">
        <f>IF(Table1[[#This Row],[3-Year Return]]&lt;0,"Negative","Positive")</f>
        <v>Positive</v>
      </c>
    </row>
    <row r="275" spans="1:44" ht="24" customHeight="1" x14ac:dyDescent="0.3">
      <c r="A275" s="19" t="s">
        <v>990</v>
      </c>
      <c r="B275" s="2">
        <v>500260</v>
      </c>
      <c r="C275" s="1" t="s">
        <v>991</v>
      </c>
      <c r="D275" s="1" t="s">
        <v>992</v>
      </c>
      <c r="E275" s="1" t="s">
        <v>118</v>
      </c>
      <c r="F275" s="1" t="s">
        <v>119</v>
      </c>
      <c r="G275" s="3">
        <v>44809</v>
      </c>
      <c r="H275" s="2">
        <v>755.4</v>
      </c>
      <c r="I275" s="2">
        <v>0.96</v>
      </c>
      <c r="J275" s="2">
        <v>575.65</v>
      </c>
      <c r="K275" s="4">
        <v>1119.5999999999999</v>
      </c>
      <c r="L275" s="2">
        <v>455</v>
      </c>
      <c r="M275" s="4">
        <v>1132.7</v>
      </c>
      <c r="N275" s="2">
        <v>455</v>
      </c>
      <c r="O275" s="4">
        <v>1132.7</v>
      </c>
      <c r="P275" s="2">
        <v>16</v>
      </c>
      <c r="Q275" s="4">
        <v>1132.7</v>
      </c>
      <c r="R275" s="4">
        <v>17849.53</v>
      </c>
      <c r="S275" s="4">
        <v>21424.959999999999</v>
      </c>
      <c r="T275" s="2">
        <v>1.21</v>
      </c>
      <c r="U275" s="2">
        <v>2.64</v>
      </c>
      <c r="V275" s="2">
        <v>19.75</v>
      </c>
      <c r="W275" s="2">
        <v>-27.83</v>
      </c>
      <c r="X275" s="2">
        <v>2.34</v>
      </c>
      <c r="Y275" s="2">
        <v>1.63</v>
      </c>
      <c r="Z275" s="2">
        <v>15.26</v>
      </c>
      <c r="AA275" s="2">
        <v>21.8</v>
      </c>
      <c r="AB275" s="2">
        <v>29.87</v>
      </c>
      <c r="AC275" s="2">
        <v>2.65</v>
      </c>
      <c r="AD275" s="2">
        <v>3.76</v>
      </c>
      <c r="AE275" s="2">
        <v>4.03</v>
      </c>
      <c r="AF275" s="2">
        <v>3.4</v>
      </c>
      <c r="AG275" s="2">
        <v>0.4</v>
      </c>
      <c r="AH275" s="2">
        <v>17.059999999999999</v>
      </c>
      <c r="AI275" s="2">
        <v>2.77</v>
      </c>
      <c r="AJ275" s="2">
        <v>15.73</v>
      </c>
      <c r="AK275" s="2">
        <v>34.659999999999997</v>
      </c>
      <c r="AL275" s="2">
        <v>284.89999999999998</v>
      </c>
      <c r="AM275" s="2">
        <v>48.03</v>
      </c>
      <c r="AN275" s="2">
        <v>-22.76</v>
      </c>
      <c r="AO275" s="2">
        <v>3</v>
      </c>
      <c r="AP275" s="20">
        <v>0.33</v>
      </c>
      <c r="AQ275" s="2" t="b">
        <f t="shared" si="4"/>
        <v>0</v>
      </c>
      <c r="AR275" s="2" t="str">
        <f>IF(Table1[[#This Row],[3-Year Return]]&lt;0,"Negative","Positive")</f>
        <v>Positive</v>
      </c>
    </row>
    <row r="276" spans="1:44" ht="24" customHeight="1" x14ac:dyDescent="0.3">
      <c r="A276" s="19" t="s">
        <v>993</v>
      </c>
      <c r="B276" s="2">
        <v>500148</v>
      </c>
      <c r="C276" s="1" t="s">
        <v>994</v>
      </c>
      <c r="D276" s="1" t="s">
        <v>995</v>
      </c>
      <c r="E276" s="1" t="s">
        <v>118</v>
      </c>
      <c r="F276" s="1" t="s">
        <v>840</v>
      </c>
      <c r="G276" s="3">
        <v>44809</v>
      </c>
      <c r="H276" s="2">
        <v>763.5</v>
      </c>
      <c r="I276" s="2">
        <v>1.71</v>
      </c>
      <c r="J276" s="2">
        <v>431.65</v>
      </c>
      <c r="K276" s="2">
        <v>811.05</v>
      </c>
      <c r="L276" s="2">
        <v>118.25</v>
      </c>
      <c r="M276" s="2">
        <v>811.05</v>
      </c>
      <c r="N276" s="2">
        <v>118.25</v>
      </c>
      <c r="O276" s="2">
        <v>811.05</v>
      </c>
      <c r="P276" s="2">
        <v>9.0500000000000007</v>
      </c>
      <c r="Q276" s="2">
        <v>811.05</v>
      </c>
      <c r="R276" s="4">
        <v>5513.35</v>
      </c>
      <c r="S276" s="4">
        <v>9407.42</v>
      </c>
      <c r="T276" s="2">
        <v>-5.14</v>
      </c>
      <c r="U276" s="2">
        <v>21.98</v>
      </c>
      <c r="V276" s="2">
        <v>23.82</v>
      </c>
      <c r="W276" s="2">
        <v>56.09</v>
      </c>
      <c r="X276" s="2">
        <v>54.91</v>
      </c>
      <c r="Y276" s="2">
        <v>12.53</v>
      </c>
      <c r="Z276" s="2">
        <v>22.93</v>
      </c>
      <c r="AA276" s="2">
        <v>4.5599999999999996</v>
      </c>
      <c r="AB276" s="2">
        <v>4.87</v>
      </c>
      <c r="AC276" s="2">
        <v>0.78</v>
      </c>
      <c r="AD276" s="2">
        <v>0.52</v>
      </c>
      <c r="AE276" s="2">
        <v>21.75</v>
      </c>
      <c r="AF276" s="2">
        <v>0.16</v>
      </c>
      <c r="AG276" s="2">
        <v>0.39</v>
      </c>
      <c r="AH276" s="2">
        <v>3.76</v>
      </c>
      <c r="AI276" s="2">
        <v>0.39</v>
      </c>
      <c r="AJ276" s="2">
        <v>7.97</v>
      </c>
      <c r="AK276" s="2">
        <v>167.39</v>
      </c>
      <c r="AL276" s="2">
        <v>977.75</v>
      </c>
      <c r="AM276" s="2">
        <v>95.84</v>
      </c>
      <c r="AN276" s="2">
        <v>-93.84</v>
      </c>
      <c r="AO276" s="2">
        <v>3</v>
      </c>
      <c r="AP276" s="20">
        <v>0.06</v>
      </c>
      <c r="AQ276" s="2" t="b">
        <f t="shared" si="4"/>
        <v>0</v>
      </c>
      <c r="AR276" s="2" t="str">
        <f>IF(Table1[[#This Row],[3-Year Return]]&lt;0,"Negative","Positive")</f>
        <v>Positive</v>
      </c>
    </row>
    <row r="277" spans="1:44" ht="24" customHeight="1" x14ac:dyDescent="0.3">
      <c r="A277" s="19" t="s">
        <v>996</v>
      </c>
      <c r="B277" s="2">
        <v>524230</v>
      </c>
      <c r="C277" s="1" t="s">
        <v>997</v>
      </c>
      <c r="D277" s="1" t="s">
        <v>998</v>
      </c>
      <c r="E277" s="1" t="s">
        <v>79</v>
      </c>
      <c r="F277" s="1" t="s">
        <v>528</v>
      </c>
      <c r="G277" s="3">
        <v>44809</v>
      </c>
      <c r="H277" s="2">
        <v>100.2</v>
      </c>
      <c r="I277" s="2">
        <v>1.01</v>
      </c>
      <c r="J277" s="2">
        <v>66</v>
      </c>
      <c r="K277" s="2">
        <v>112.65</v>
      </c>
      <c r="L277" s="2">
        <v>22</v>
      </c>
      <c r="M277" s="2">
        <v>112.65</v>
      </c>
      <c r="N277" s="2">
        <v>22</v>
      </c>
      <c r="O277" s="2">
        <v>112.65</v>
      </c>
      <c r="P277" s="2">
        <v>4</v>
      </c>
      <c r="Q277" s="2">
        <v>150.44999999999999</v>
      </c>
      <c r="R277" s="4">
        <v>5527.91</v>
      </c>
      <c r="S277" s="4">
        <v>6021.97</v>
      </c>
      <c r="T277" s="2">
        <v>-4.62</v>
      </c>
      <c r="U277" s="2">
        <v>6.54</v>
      </c>
      <c r="V277" s="2">
        <v>7.63</v>
      </c>
      <c r="W277" s="2">
        <v>33.78</v>
      </c>
      <c r="X277" s="2">
        <v>35.14</v>
      </c>
      <c r="Y277" s="2">
        <v>1.38</v>
      </c>
      <c r="Z277" s="2">
        <v>6.54</v>
      </c>
      <c r="AA277" s="2">
        <v>7.15</v>
      </c>
      <c r="AB277" s="2">
        <v>18.36</v>
      </c>
      <c r="AC277" s="2">
        <v>1.34</v>
      </c>
      <c r="AD277" s="2">
        <v>1.1299999999999999</v>
      </c>
      <c r="AE277" s="2">
        <v>22.12</v>
      </c>
      <c r="AF277" s="2">
        <v>0.43</v>
      </c>
      <c r="AG277" s="2">
        <v>3.71</v>
      </c>
      <c r="AH277" s="2">
        <v>4.4400000000000004</v>
      </c>
      <c r="AI277" s="2">
        <v>0.36</v>
      </c>
      <c r="AJ277" s="2">
        <v>1.06</v>
      </c>
      <c r="AK277" s="2">
        <v>14.01</v>
      </c>
      <c r="AL277" s="2">
        <v>75</v>
      </c>
      <c r="AM277" s="2">
        <v>94.63</v>
      </c>
      <c r="AN277" s="2">
        <v>87.13</v>
      </c>
      <c r="AO277" s="2">
        <v>2.98</v>
      </c>
      <c r="AP277" s="20">
        <v>0.11</v>
      </c>
      <c r="AQ277" s="2" t="b">
        <f t="shared" si="4"/>
        <v>0</v>
      </c>
      <c r="AR277" s="2" t="str">
        <f>IF(Table1[[#This Row],[3-Year Return]]&lt;0,"Negative","Positive")</f>
        <v>Positive</v>
      </c>
    </row>
    <row r="278" spans="1:44" ht="24" customHeight="1" x14ac:dyDescent="0.3">
      <c r="A278" s="19" t="s">
        <v>999</v>
      </c>
      <c r="B278" s="2">
        <v>532134</v>
      </c>
      <c r="C278" s="1" t="s">
        <v>1000</v>
      </c>
      <c r="D278" s="1" t="s">
        <v>1001</v>
      </c>
      <c r="E278" s="1" t="s">
        <v>102</v>
      </c>
      <c r="F278" s="1" t="s">
        <v>372</v>
      </c>
      <c r="G278" s="3">
        <v>44809</v>
      </c>
      <c r="H278" s="2">
        <v>133.85</v>
      </c>
      <c r="I278" s="2">
        <v>2.06</v>
      </c>
      <c r="J278" s="2">
        <v>76.7</v>
      </c>
      <c r="K278" s="2">
        <v>134.80000000000001</v>
      </c>
      <c r="L278" s="2">
        <v>36</v>
      </c>
      <c r="M278" s="2">
        <v>134.80000000000001</v>
      </c>
      <c r="N278" s="2">
        <v>36</v>
      </c>
      <c r="O278" s="2">
        <v>206.65</v>
      </c>
      <c r="P278" s="2">
        <v>6.02</v>
      </c>
      <c r="Q278" s="2">
        <v>228.9</v>
      </c>
      <c r="R278" s="4">
        <v>69218.679999999993</v>
      </c>
      <c r="S278" s="4">
        <v>47094.07</v>
      </c>
      <c r="T278" s="2">
        <v>4.33</v>
      </c>
      <c r="U278" s="2">
        <v>12.86</v>
      </c>
      <c r="V278" s="2">
        <v>31.03</v>
      </c>
      <c r="W278" s="2">
        <v>69</v>
      </c>
      <c r="X278" s="2">
        <v>12.78</v>
      </c>
      <c r="Y278" s="2">
        <v>-0.44</v>
      </c>
      <c r="Z278" s="2">
        <v>0.62</v>
      </c>
      <c r="AA278" s="2">
        <v>8.0399999999999991</v>
      </c>
      <c r="AB278" s="2">
        <v>26.76</v>
      </c>
      <c r="AC278" s="2">
        <v>0.74</v>
      </c>
      <c r="AD278" s="2">
        <v>0.6</v>
      </c>
      <c r="AE278" s="2">
        <v>108.28</v>
      </c>
      <c r="AF278" s="2">
        <v>0.44</v>
      </c>
      <c r="AG278" s="2">
        <v>2.13</v>
      </c>
      <c r="AH278" s="2">
        <v>2.1</v>
      </c>
      <c r="AI278" s="2">
        <v>0.92</v>
      </c>
      <c r="AJ278" s="2">
        <v>10.6</v>
      </c>
      <c r="AK278" s="2">
        <v>16.64</v>
      </c>
      <c r="AL278" s="2">
        <v>182</v>
      </c>
      <c r="AM278" s="2">
        <v>12.63</v>
      </c>
      <c r="AN278" s="2">
        <v>-27.35</v>
      </c>
      <c r="AO278" s="2">
        <v>2.85</v>
      </c>
      <c r="AP278" s="20">
        <v>0.01</v>
      </c>
      <c r="AQ278" s="2" t="b">
        <f t="shared" si="4"/>
        <v>0</v>
      </c>
      <c r="AR278" s="2" t="str">
        <f>IF(Table1[[#This Row],[3-Year Return]]&lt;0,"Negative","Positive")</f>
        <v>Positive</v>
      </c>
    </row>
    <row r="279" spans="1:44" ht="24" customHeight="1" x14ac:dyDescent="0.3">
      <c r="A279" s="19" t="s">
        <v>1002</v>
      </c>
      <c r="B279" s="2">
        <v>500113</v>
      </c>
      <c r="C279" s="1" t="s">
        <v>1003</v>
      </c>
      <c r="D279" s="1" t="s">
        <v>1004</v>
      </c>
      <c r="E279" s="1" t="s">
        <v>185</v>
      </c>
      <c r="F279" s="1" t="s">
        <v>342</v>
      </c>
      <c r="G279" s="3">
        <v>44809</v>
      </c>
      <c r="H279" s="2">
        <v>80.5</v>
      </c>
      <c r="I279" s="2">
        <v>1.64</v>
      </c>
      <c r="J279" s="2">
        <v>63.6</v>
      </c>
      <c r="K279" s="2">
        <v>131.80000000000001</v>
      </c>
      <c r="L279" s="2">
        <v>20.149999999999999</v>
      </c>
      <c r="M279" s="2">
        <v>151.30000000000001</v>
      </c>
      <c r="N279" s="2">
        <v>20.149999999999999</v>
      </c>
      <c r="O279" s="2">
        <v>151.30000000000001</v>
      </c>
      <c r="P279" s="2">
        <v>0.79</v>
      </c>
      <c r="Q279" s="2">
        <v>151.30000000000001</v>
      </c>
      <c r="R279" s="4">
        <v>33250.730000000003</v>
      </c>
      <c r="S279" s="4">
        <v>69594.080000000002</v>
      </c>
      <c r="T279" s="2">
        <v>-1.47</v>
      </c>
      <c r="U279" s="2">
        <v>4.6100000000000003</v>
      </c>
      <c r="V279" s="2">
        <v>6.41</v>
      </c>
      <c r="W279" s="2">
        <v>-34.26</v>
      </c>
      <c r="X279" s="2">
        <v>35.65</v>
      </c>
      <c r="Y279" s="2">
        <v>5.26</v>
      </c>
      <c r="Z279" s="2">
        <v>17.97</v>
      </c>
      <c r="AA279" s="2">
        <v>3.63</v>
      </c>
      <c r="AB279" s="2">
        <v>9.1999999999999993</v>
      </c>
      <c r="AC279" s="2">
        <v>0.61</v>
      </c>
      <c r="AD279" s="2">
        <v>0.63</v>
      </c>
      <c r="AE279" s="2">
        <v>20.63</v>
      </c>
      <c r="AF279" s="2">
        <v>0.15</v>
      </c>
      <c r="AG279" s="2">
        <v>10.87</v>
      </c>
      <c r="AH279" s="2">
        <v>3.87</v>
      </c>
      <c r="AI279" s="2">
        <v>0.31</v>
      </c>
      <c r="AJ279" s="2">
        <v>1.42</v>
      </c>
      <c r="AK279" s="2">
        <v>22.15</v>
      </c>
      <c r="AL279" s="2">
        <v>132.85</v>
      </c>
      <c r="AM279" s="2">
        <v>56.72</v>
      </c>
      <c r="AN279" s="2">
        <v>34.32</v>
      </c>
      <c r="AO279" s="2">
        <v>2.8</v>
      </c>
      <c r="AP279" s="20">
        <v>0.39</v>
      </c>
      <c r="AQ279" s="2" t="b">
        <f t="shared" si="4"/>
        <v>0</v>
      </c>
      <c r="AR279" s="2" t="str">
        <f>IF(Table1[[#This Row],[3-Year Return]]&lt;0,"Negative","Positive")</f>
        <v>Positive</v>
      </c>
    </row>
    <row r="280" spans="1:44" ht="24" customHeight="1" x14ac:dyDescent="0.3">
      <c r="A280" s="19" t="s">
        <v>1005</v>
      </c>
      <c r="B280" s="2">
        <v>541195</v>
      </c>
      <c r="C280" s="1" t="s">
        <v>1006</v>
      </c>
      <c r="D280" s="1" t="s">
        <v>1007</v>
      </c>
      <c r="E280" s="1" t="s">
        <v>185</v>
      </c>
      <c r="F280" s="1" t="s">
        <v>822</v>
      </c>
      <c r="G280" s="3">
        <v>44809</v>
      </c>
      <c r="H280" s="2">
        <v>210.05</v>
      </c>
      <c r="I280" s="2">
        <v>4.0599999999999996</v>
      </c>
      <c r="J280" s="2">
        <v>155.55000000000001</v>
      </c>
      <c r="K280" s="2">
        <v>214.6</v>
      </c>
      <c r="L280" s="2">
        <v>114.6</v>
      </c>
      <c r="M280" s="2">
        <v>278.8</v>
      </c>
      <c r="N280" s="1"/>
      <c r="O280" s="1"/>
      <c r="P280" s="2">
        <v>86.05</v>
      </c>
      <c r="Q280" s="2">
        <v>278.8</v>
      </c>
      <c r="R280" s="4">
        <v>3934.14</v>
      </c>
      <c r="S280" s="4">
        <v>3846.07</v>
      </c>
      <c r="T280" s="2">
        <v>10.41</v>
      </c>
      <c r="U280" s="2">
        <v>24.33</v>
      </c>
      <c r="V280" s="2">
        <v>22.69</v>
      </c>
      <c r="W280" s="2">
        <v>12.63</v>
      </c>
      <c r="X280" s="2">
        <v>22.26</v>
      </c>
      <c r="Y280" s="1"/>
      <c r="Z280" s="1"/>
      <c r="AA280" s="2">
        <v>22.39</v>
      </c>
      <c r="AB280" s="2">
        <v>19.93</v>
      </c>
      <c r="AC280" s="2">
        <v>3.26</v>
      </c>
      <c r="AD280" s="2">
        <v>3.42</v>
      </c>
      <c r="AE280" s="2">
        <v>7.31</v>
      </c>
      <c r="AF280" s="2">
        <v>2.73</v>
      </c>
      <c r="AG280" s="2">
        <v>1.48</v>
      </c>
      <c r="AH280" s="2">
        <v>12.81</v>
      </c>
      <c r="AI280" s="2">
        <v>4.72</v>
      </c>
      <c r="AJ280" s="2">
        <v>22.37</v>
      </c>
      <c r="AK280" s="2">
        <v>9.3800000000000008</v>
      </c>
      <c r="AL280" s="2">
        <v>64.44</v>
      </c>
      <c r="AM280" s="2">
        <v>9.39</v>
      </c>
      <c r="AN280" s="2">
        <v>-0.15</v>
      </c>
      <c r="AO280" s="2">
        <v>2.78</v>
      </c>
      <c r="AP280" s="20">
        <v>0.02</v>
      </c>
      <c r="AQ280" s="2" t="b">
        <f t="shared" si="4"/>
        <v>0</v>
      </c>
      <c r="AR280" s="2" t="str">
        <f>IF(Table1[[#This Row],[3-Year Return]]&lt;0,"Negative","Positive")</f>
        <v>Positive</v>
      </c>
    </row>
    <row r="281" spans="1:44" ht="24" customHeight="1" x14ac:dyDescent="0.3">
      <c r="A281" s="19" t="s">
        <v>1008</v>
      </c>
      <c r="B281" s="2">
        <v>533655</v>
      </c>
      <c r="C281" s="1" t="s">
        <v>1009</v>
      </c>
      <c r="D281" s="1" t="s">
        <v>1010</v>
      </c>
      <c r="E281" s="1" t="s">
        <v>113</v>
      </c>
      <c r="F281" s="1" t="s">
        <v>594</v>
      </c>
      <c r="G281" s="3">
        <v>44809</v>
      </c>
      <c r="H281" s="2">
        <v>231.25</v>
      </c>
      <c r="I281" s="2">
        <v>8.09</v>
      </c>
      <c r="J281" s="2">
        <v>131</v>
      </c>
      <c r="K281" s="2">
        <v>242.8</v>
      </c>
      <c r="L281" s="2">
        <v>45.5</v>
      </c>
      <c r="M281" s="2">
        <v>242.8</v>
      </c>
      <c r="N281" s="2">
        <v>45.5</v>
      </c>
      <c r="O281" s="2">
        <v>242.8</v>
      </c>
      <c r="P281" s="2">
        <v>30</v>
      </c>
      <c r="Q281" s="2">
        <v>242.8</v>
      </c>
      <c r="R281" s="4">
        <v>7489.37</v>
      </c>
      <c r="S281" s="4">
        <v>6173.12</v>
      </c>
      <c r="T281" s="2">
        <v>15.51</v>
      </c>
      <c r="U281" s="2">
        <v>24.03</v>
      </c>
      <c r="V281" s="2">
        <v>37.28</v>
      </c>
      <c r="W281" s="2">
        <v>61.37</v>
      </c>
      <c r="X281" s="2">
        <v>30.9</v>
      </c>
      <c r="Y281" s="2">
        <v>12.17</v>
      </c>
      <c r="Z281" s="2">
        <v>17.97</v>
      </c>
      <c r="AA281" s="2">
        <v>26.68</v>
      </c>
      <c r="AB281" s="2">
        <v>30.54</v>
      </c>
      <c r="AC281" s="2">
        <v>8.3699999999999992</v>
      </c>
      <c r="AD281" s="2">
        <v>6.92</v>
      </c>
      <c r="AE281" s="2">
        <v>3.23</v>
      </c>
      <c r="AF281" s="2">
        <v>1.2</v>
      </c>
      <c r="AG281" s="2">
        <v>1.1000000000000001</v>
      </c>
      <c r="AH281" s="2">
        <v>29.83</v>
      </c>
      <c r="AI281" s="2">
        <v>8.08</v>
      </c>
      <c r="AJ281" s="2">
        <v>17.28</v>
      </c>
      <c r="AK281" s="2">
        <v>8.68</v>
      </c>
      <c r="AL281" s="2">
        <v>27.68</v>
      </c>
      <c r="AM281" s="2">
        <v>13.41</v>
      </c>
      <c r="AN281" s="2">
        <v>13.49</v>
      </c>
      <c r="AO281" s="2">
        <v>2.5499999999999998</v>
      </c>
      <c r="AP281" s="20">
        <v>0.05</v>
      </c>
      <c r="AQ281" s="2" t="str">
        <f t="shared" si="4"/>
        <v>Moderate Risk</v>
      </c>
      <c r="AR281" s="2" t="str">
        <f>IF(Table1[[#This Row],[3-Year Return]]&lt;0,"Negative","Positive")</f>
        <v>Positive</v>
      </c>
    </row>
    <row r="282" spans="1:44" ht="24" customHeight="1" x14ac:dyDescent="0.3">
      <c r="A282" s="19" t="s">
        <v>1011</v>
      </c>
      <c r="B282" s="2">
        <v>500003</v>
      </c>
      <c r="C282" s="1" t="s">
        <v>1012</v>
      </c>
      <c r="D282" s="1" t="s">
        <v>1013</v>
      </c>
      <c r="E282" s="1" t="s">
        <v>134</v>
      </c>
      <c r="F282" s="1" t="s">
        <v>777</v>
      </c>
      <c r="G282" s="3">
        <v>44809</v>
      </c>
      <c r="H282" s="2">
        <v>280.35000000000002</v>
      </c>
      <c r="I282" s="2">
        <v>-1.48</v>
      </c>
      <c r="J282" s="2">
        <v>167.25</v>
      </c>
      <c r="K282" s="2">
        <v>303.60000000000002</v>
      </c>
      <c r="L282" s="2">
        <v>107.25</v>
      </c>
      <c r="M282" s="2">
        <v>394.4</v>
      </c>
      <c r="N282" s="2">
        <v>107.25</v>
      </c>
      <c r="O282" s="2">
        <v>394.4</v>
      </c>
      <c r="P282" s="2">
        <v>0.25</v>
      </c>
      <c r="Q282" s="2">
        <v>394.4</v>
      </c>
      <c r="R282" s="4">
        <v>9840.2900000000009</v>
      </c>
      <c r="S282" s="4">
        <v>10225.469999999999</v>
      </c>
      <c r="T282" s="2">
        <v>4.88</v>
      </c>
      <c r="U282" s="2">
        <v>4.37</v>
      </c>
      <c r="V282" s="2">
        <v>25.41</v>
      </c>
      <c r="W282" s="2">
        <v>8.18</v>
      </c>
      <c r="X282" s="2">
        <v>14.49</v>
      </c>
      <c r="Y282" s="2">
        <v>8.11</v>
      </c>
      <c r="Z282" s="2">
        <v>37.340000000000003</v>
      </c>
      <c r="AA282" s="2">
        <v>24.95</v>
      </c>
      <c r="AB282" s="2">
        <v>37.9</v>
      </c>
      <c r="AC282" s="2">
        <v>4.3</v>
      </c>
      <c r="AD282" s="2">
        <v>4.8499999999999996</v>
      </c>
      <c r="AE282" s="2">
        <v>6.53</v>
      </c>
      <c r="AF282" s="2">
        <v>1.08</v>
      </c>
      <c r="AG282" s="2">
        <v>0.89</v>
      </c>
      <c r="AH282" s="2">
        <v>16.21</v>
      </c>
      <c r="AI282" s="2">
        <v>1.59</v>
      </c>
      <c r="AJ282" s="2">
        <v>37.43</v>
      </c>
      <c r="AK282" s="2">
        <v>11.23</v>
      </c>
      <c r="AL282" s="2">
        <v>65.16</v>
      </c>
      <c r="AM282" s="2">
        <v>7.49</v>
      </c>
      <c r="AN282" s="2">
        <v>-3.53</v>
      </c>
      <c r="AO282" s="2">
        <v>2.5</v>
      </c>
      <c r="AP282" s="20">
        <v>0.08</v>
      </c>
      <c r="AQ282" s="2" t="b">
        <f t="shared" si="4"/>
        <v>0</v>
      </c>
      <c r="AR282" s="2" t="str">
        <f>IF(Table1[[#This Row],[3-Year Return]]&lt;0,"Negative","Positive")</f>
        <v>Positive</v>
      </c>
    </row>
    <row r="283" spans="1:44" ht="24" customHeight="1" x14ac:dyDescent="0.3">
      <c r="A283" s="19" t="s">
        <v>1014</v>
      </c>
      <c r="B283" s="2">
        <v>500038</v>
      </c>
      <c r="C283" s="1" t="s">
        <v>1015</v>
      </c>
      <c r="D283" s="1" t="s">
        <v>1016</v>
      </c>
      <c r="E283" s="1" t="s">
        <v>57</v>
      </c>
      <c r="F283" s="1" t="s">
        <v>481</v>
      </c>
      <c r="G283" s="3">
        <v>44809</v>
      </c>
      <c r="H283" s="2">
        <v>362.1</v>
      </c>
      <c r="I283" s="2">
        <v>0.28999999999999998</v>
      </c>
      <c r="J283" s="2">
        <v>297.60000000000002</v>
      </c>
      <c r="K283" s="2">
        <v>525.9</v>
      </c>
      <c r="L283" s="2">
        <v>68.8</v>
      </c>
      <c r="M283" s="2">
        <v>525.9</v>
      </c>
      <c r="N283" s="2">
        <v>58.7</v>
      </c>
      <c r="O283" s="2">
        <v>525.9</v>
      </c>
      <c r="P283" s="2">
        <v>6.5</v>
      </c>
      <c r="Q283" s="2">
        <v>525.9</v>
      </c>
      <c r="R283" s="4">
        <v>7388.29</v>
      </c>
      <c r="S283" s="4">
        <v>8570.16</v>
      </c>
      <c r="T283" s="2">
        <v>3.19</v>
      </c>
      <c r="U283" s="2">
        <v>-0.66</v>
      </c>
      <c r="V283" s="2">
        <v>-9.81</v>
      </c>
      <c r="W283" s="2">
        <v>-2.14</v>
      </c>
      <c r="X283" s="2">
        <v>39.74</v>
      </c>
      <c r="Y283" s="2">
        <v>15.91</v>
      </c>
      <c r="Z283" s="2">
        <v>18.04</v>
      </c>
      <c r="AA283" s="2">
        <v>18.45</v>
      </c>
      <c r="AB283" s="2">
        <v>7.18</v>
      </c>
      <c r="AC283" s="2">
        <v>2.65</v>
      </c>
      <c r="AD283" s="2">
        <v>1.59</v>
      </c>
      <c r="AE283" s="2">
        <v>6.77</v>
      </c>
      <c r="AF283" s="2">
        <v>-3.54</v>
      </c>
      <c r="AG283" s="2">
        <v>0.69</v>
      </c>
      <c r="AH283" s="2">
        <v>13.14</v>
      </c>
      <c r="AI283" s="2">
        <v>1.54</v>
      </c>
      <c r="AJ283" s="2">
        <v>10.64</v>
      </c>
      <c r="AK283" s="2">
        <v>19.61</v>
      </c>
      <c r="AL283" s="2">
        <v>136.30000000000001</v>
      </c>
      <c r="AM283" s="2">
        <v>34.04</v>
      </c>
      <c r="AN283" s="2">
        <v>11.7</v>
      </c>
      <c r="AO283" s="2">
        <v>2.5</v>
      </c>
      <c r="AP283" s="20">
        <v>0.31</v>
      </c>
      <c r="AQ283" s="2" t="str">
        <f t="shared" si="4"/>
        <v>Moderate Risk</v>
      </c>
      <c r="AR283" s="2" t="str">
        <f>IF(Table1[[#This Row],[3-Year Return]]&lt;0,"Negative","Positive")</f>
        <v>Positive</v>
      </c>
    </row>
    <row r="284" spans="1:44" ht="24" customHeight="1" x14ac:dyDescent="0.3">
      <c r="A284" s="19" t="s">
        <v>1017</v>
      </c>
      <c r="B284" s="2">
        <v>539876</v>
      </c>
      <c r="C284" s="1" t="s">
        <v>1018</v>
      </c>
      <c r="D284" s="1" t="s">
        <v>1019</v>
      </c>
      <c r="E284" s="1" t="s">
        <v>160</v>
      </c>
      <c r="F284" s="1" t="s">
        <v>730</v>
      </c>
      <c r="G284" s="3">
        <v>44809</v>
      </c>
      <c r="H284" s="2">
        <v>392.7</v>
      </c>
      <c r="I284" s="2">
        <v>-0.65</v>
      </c>
      <c r="J284" s="2">
        <v>312</v>
      </c>
      <c r="K284" s="2">
        <v>512.79999999999995</v>
      </c>
      <c r="L284" s="2">
        <v>177.3</v>
      </c>
      <c r="M284" s="2">
        <v>512.79999999999995</v>
      </c>
      <c r="N284" s="2">
        <v>177.3</v>
      </c>
      <c r="O284" s="2">
        <v>512.79999999999995</v>
      </c>
      <c r="P284" s="2">
        <v>125</v>
      </c>
      <c r="Q284" s="2">
        <v>512.79999999999995</v>
      </c>
      <c r="R284" s="4">
        <v>24965.57</v>
      </c>
      <c r="S284" s="4">
        <v>25193</v>
      </c>
      <c r="T284" s="2">
        <v>-5.24</v>
      </c>
      <c r="U284" s="2">
        <v>0.99</v>
      </c>
      <c r="V284" s="2">
        <v>7.77</v>
      </c>
      <c r="W284" s="2">
        <v>-16.95</v>
      </c>
      <c r="X284" s="2">
        <v>19.850000000000001</v>
      </c>
      <c r="Y284" s="2">
        <v>12.52</v>
      </c>
      <c r="Z284" s="1"/>
      <c r="AA284" s="2">
        <v>41.29</v>
      </c>
      <c r="AB284" s="2">
        <v>39.65</v>
      </c>
      <c r="AC284" s="2">
        <v>10.199999999999999</v>
      </c>
      <c r="AD284" s="2">
        <v>13.63</v>
      </c>
      <c r="AE284" s="2">
        <v>3.71</v>
      </c>
      <c r="AF284" s="2">
        <v>2.59</v>
      </c>
      <c r="AG284" s="2">
        <v>0.64</v>
      </c>
      <c r="AH284" s="2">
        <v>27.15</v>
      </c>
      <c r="AI284" s="2">
        <v>4.0199999999999996</v>
      </c>
      <c r="AJ284" s="2">
        <v>34.51</v>
      </c>
      <c r="AK284" s="2">
        <v>9.51</v>
      </c>
      <c r="AL284" s="2">
        <v>38.479999999999997</v>
      </c>
      <c r="AM284" s="2">
        <v>11.42</v>
      </c>
      <c r="AN284" s="2">
        <v>8.68</v>
      </c>
      <c r="AO284" s="2">
        <v>2.5</v>
      </c>
      <c r="AP284" s="20">
        <v>0.23</v>
      </c>
      <c r="AQ284" s="2" t="b">
        <f t="shared" si="4"/>
        <v>0</v>
      </c>
      <c r="AR284" s="2" t="str">
        <f>IF(Table1[[#This Row],[3-Year Return]]&lt;0,"Negative","Positive")</f>
        <v>Positive</v>
      </c>
    </row>
    <row r="285" spans="1:44" ht="24" customHeight="1" x14ac:dyDescent="0.3">
      <c r="A285" s="19" t="s">
        <v>1020</v>
      </c>
      <c r="B285" s="2">
        <v>532296</v>
      </c>
      <c r="C285" s="1" t="s">
        <v>1021</v>
      </c>
      <c r="D285" s="1" t="s">
        <v>1022</v>
      </c>
      <c r="E285" s="1" t="s">
        <v>47</v>
      </c>
      <c r="F285" s="1" t="s">
        <v>48</v>
      </c>
      <c r="G285" s="3">
        <v>44809</v>
      </c>
      <c r="H285" s="2">
        <v>371.45</v>
      </c>
      <c r="I285" s="2">
        <v>0.49</v>
      </c>
      <c r="J285" s="2">
        <v>348.5</v>
      </c>
      <c r="K285" s="2">
        <v>551.79999999999995</v>
      </c>
      <c r="L285" s="2">
        <v>161.65</v>
      </c>
      <c r="M285" s="2">
        <v>690.95</v>
      </c>
      <c r="N285" s="2">
        <v>161.65</v>
      </c>
      <c r="O285" s="2">
        <v>711.9</v>
      </c>
      <c r="P285" s="2">
        <v>1.89</v>
      </c>
      <c r="Q285" s="4">
        <v>1262.9000000000001</v>
      </c>
      <c r="R285" s="4">
        <v>10485.370000000001</v>
      </c>
      <c r="S285" s="4">
        <v>12690.59</v>
      </c>
      <c r="T285" s="2">
        <v>-1.64</v>
      </c>
      <c r="U285" s="2">
        <v>-1.68</v>
      </c>
      <c r="V285" s="2">
        <v>-4.55</v>
      </c>
      <c r="W285" s="2">
        <v>-30.41</v>
      </c>
      <c r="X285" s="2">
        <v>-0.99</v>
      </c>
      <c r="Y285" s="2">
        <v>-9.23</v>
      </c>
      <c r="Z285" s="2">
        <v>-1.49</v>
      </c>
      <c r="AA285" s="2">
        <v>12.67</v>
      </c>
      <c r="AB285" s="2">
        <v>15.04</v>
      </c>
      <c r="AC285" s="2">
        <v>1.1299999999999999</v>
      </c>
      <c r="AD285" s="2">
        <v>2.14</v>
      </c>
      <c r="AE285" s="2">
        <v>17.579999999999998</v>
      </c>
      <c r="AF285" s="2">
        <v>-2.14</v>
      </c>
      <c r="AG285" s="2">
        <v>0.67</v>
      </c>
      <c r="AH285" s="2">
        <v>5.14</v>
      </c>
      <c r="AI285" s="2">
        <v>0.88</v>
      </c>
      <c r="AJ285" s="2">
        <v>9.4600000000000009</v>
      </c>
      <c r="AK285" s="2">
        <v>29.33</v>
      </c>
      <c r="AL285" s="2">
        <v>328.93</v>
      </c>
      <c r="AM285" s="2">
        <v>39.29</v>
      </c>
      <c r="AN285" s="2">
        <v>4.57</v>
      </c>
      <c r="AO285" s="2">
        <v>2.5</v>
      </c>
      <c r="AP285" s="20">
        <v>0.33</v>
      </c>
      <c r="AQ285" s="2" t="b">
        <f t="shared" si="4"/>
        <v>0</v>
      </c>
      <c r="AR285" s="2" t="str">
        <f>IF(Table1[[#This Row],[3-Year Return]]&lt;0,"Negative","Positive")</f>
        <v>Negative</v>
      </c>
    </row>
    <row r="286" spans="1:44" ht="24" customHeight="1" x14ac:dyDescent="0.3">
      <c r="A286" s="19" t="s">
        <v>1023</v>
      </c>
      <c r="B286" s="2">
        <v>538835</v>
      </c>
      <c r="C286" s="1" t="s">
        <v>1024</v>
      </c>
      <c r="D286" s="1" t="s">
        <v>1025</v>
      </c>
      <c r="E286" s="1" t="s">
        <v>74</v>
      </c>
      <c r="F286" s="1" t="s">
        <v>75</v>
      </c>
      <c r="G286" s="3">
        <v>44809</v>
      </c>
      <c r="H286" s="2">
        <v>614.04999999999995</v>
      </c>
      <c r="I286" s="2">
        <v>2.68</v>
      </c>
      <c r="J286" s="2">
        <v>562.65</v>
      </c>
      <c r="K286" s="2">
        <v>986.65</v>
      </c>
      <c r="L286" s="2">
        <v>43.8</v>
      </c>
      <c r="M286" s="2">
        <v>986.65</v>
      </c>
      <c r="N286" s="2">
        <v>43.8</v>
      </c>
      <c r="O286" s="2">
        <v>986.65</v>
      </c>
      <c r="P286" s="2">
        <v>43.8</v>
      </c>
      <c r="Q286" s="2">
        <v>986.65</v>
      </c>
      <c r="R286" s="4">
        <v>8304.26</v>
      </c>
      <c r="S286" s="4">
        <v>7575.54</v>
      </c>
      <c r="T286" s="2">
        <v>4.58</v>
      </c>
      <c r="U286" s="2">
        <v>-1.01</v>
      </c>
      <c r="V286" s="2">
        <v>-9.6999999999999993</v>
      </c>
      <c r="W286" s="2">
        <v>-5.57</v>
      </c>
      <c r="X286" s="2">
        <v>43.26</v>
      </c>
      <c r="Y286" s="2">
        <v>41.08</v>
      </c>
      <c r="Z286" s="1"/>
      <c r="AA286" s="2">
        <v>24.13</v>
      </c>
      <c r="AB286" s="2">
        <v>32.700000000000003</v>
      </c>
      <c r="AC286" s="2">
        <v>4.63</v>
      </c>
      <c r="AD286" s="2">
        <v>3.11</v>
      </c>
      <c r="AE286" s="2">
        <v>5.83</v>
      </c>
      <c r="AF286" s="2">
        <v>0.27</v>
      </c>
      <c r="AG286" s="2">
        <v>0.41</v>
      </c>
      <c r="AH286" s="2">
        <v>14.49</v>
      </c>
      <c r="AI286" s="2">
        <v>4.13</v>
      </c>
      <c r="AJ286" s="2">
        <v>18.329999999999998</v>
      </c>
      <c r="AK286" s="2">
        <v>25.44</v>
      </c>
      <c r="AL286" s="2">
        <v>132.63999999999999</v>
      </c>
      <c r="AM286" s="2">
        <v>33.659999999999997</v>
      </c>
      <c r="AN286" s="2">
        <v>16.5</v>
      </c>
      <c r="AO286" s="2">
        <v>2.5</v>
      </c>
      <c r="AP286" s="20">
        <v>0.38</v>
      </c>
      <c r="AQ286" s="2" t="b">
        <f t="shared" si="4"/>
        <v>0</v>
      </c>
      <c r="AR286" s="2" t="str">
        <f>IF(Table1[[#This Row],[3-Year Return]]&lt;0,"Negative","Positive")</f>
        <v>Positive</v>
      </c>
    </row>
    <row r="287" spans="1:44" ht="24" customHeight="1" x14ac:dyDescent="0.3">
      <c r="A287" s="19" t="s">
        <v>1026</v>
      </c>
      <c r="B287" s="2">
        <v>541956</v>
      </c>
      <c r="C287" s="1" t="s">
        <v>1027</v>
      </c>
      <c r="D287" s="1" t="s">
        <v>1028</v>
      </c>
      <c r="E287" s="1" t="s">
        <v>296</v>
      </c>
      <c r="F287" s="1" t="s">
        <v>296</v>
      </c>
      <c r="G287" s="3">
        <v>44809</v>
      </c>
      <c r="H287" s="2">
        <v>42.6</v>
      </c>
      <c r="I287" s="2">
        <v>-1.05</v>
      </c>
      <c r="J287" s="2">
        <v>34.799999999999997</v>
      </c>
      <c r="K287" s="2">
        <v>53.4</v>
      </c>
      <c r="L287" s="2">
        <v>29</v>
      </c>
      <c r="M287" s="2">
        <v>59.9</v>
      </c>
      <c r="N287" s="1"/>
      <c r="O287" s="1"/>
      <c r="P287" s="2">
        <v>29</v>
      </c>
      <c r="Q287" s="2">
        <v>59.9</v>
      </c>
      <c r="R287" s="4">
        <v>4006.6</v>
      </c>
      <c r="S287" s="2">
        <v>-115.28</v>
      </c>
      <c r="T287" s="2">
        <v>5.71</v>
      </c>
      <c r="U287" s="2">
        <v>7.98</v>
      </c>
      <c r="V287" s="2">
        <v>7.71</v>
      </c>
      <c r="W287" s="2">
        <v>-1.96</v>
      </c>
      <c r="X287" s="2">
        <v>7.61</v>
      </c>
      <c r="Y287" s="1"/>
      <c r="Z287" s="1"/>
      <c r="AA287" s="2">
        <v>6.18</v>
      </c>
      <c r="AB287" s="2">
        <v>9.1199999999999992</v>
      </c>
      <c r="AC287" s="2">
        <v>0.84</v>
      </c>
      <c r="AD287" s="2">
        <v>0.95</v>
      </c>
      <c r="AE287" s="2">
        <v>-646.67999999999995</v>
      </c>
      <c r="AF287" s="2">
        <v>0.88</v>
      </c>
      <c r="AG287" s="2">
        <v>5.87</v>
      </c>
      <c r="AH287" s="2">
        <v>-0.13</v>
      </c>
      <c r="AI287" s="2">
        <v>0.49</v>
      </c>
      <c r="AJ287" s="2">
        <v>2.85</v>
      </c>
      <c r="AK287" s="2">
        <v>6.89</v>
      </c>
      <c r="AL287" s="2">
        <v>51.01</v>
      </c>
      <c r="AM287" s="2">
        <v>14.94</v>
      </c>
      <c r="AN287" s="2">
        <v>14.2</v>
      </c>
      <c r="AO287" s="2">
        <v>2.5</v>
      </c>
      <c r="AP287" s="20">
        <v>0.2</v>
      </c>
      <c r="AQ287" s="2" t="b">
        <f t="shared" si="4"/>
        <v>0</v>
      </c>
      <c r="AR287" s="2" t="str">
        <f>IF(Table1[[#This Row],[3-Year Return]]&lt;0,"Negative","Positive")</f>
        <v>Positive</v>
      </c>
    </row>
    <row r="288" spans="1:44" ht="24" customHeight="1" x14ac:dyDescent="0.3">
      <c r="A288" s="19" t="s">
        <v>1029</v>
      </c>
      <c r="B288" s="2">
        <v>532926</v>
      </c>
      <c r="C288" s="1" t="s">
        <v>1030</v>
      </c>
      <c r="D288" s="1" t="s">
        <v>1031</v>
      </c>
      <c r="E288" s="1" t="s">
        <v>57</v>
      </c>
      <c r="F288" s="1" t="s">
        <v>58</v>
      </c>
      <c r="G288" s="3">
        <v>44809</v>
      </c>
      <c r="H288" s="2">
        <v>189.3</v>
      </c>
      <c r="I288" s="2">
        <v>0.08</v>
      </c>
      <c r="J288" s="2">
        <v>130.15</v>
      </c>
      <c r="K288" s="2">
        <v>198.4</v>
      </c>
      <c r="L288" s="2">
        <v>85</v>
      </c>
      <c r="M288" s="2">
        <v>198.4</v>
      </c>
      <c r="N288" s="2">
        <v>85</v>
      </c>
      <c r="O288" s="2">
        <v>249</v>
      </c>
      <c r="P288" s="2">
        <v>10.5</v>
      </c>
      <c r="Q288" s="2">
        <v>249</v>
      </c>
      <c r="R288" s="4">
        <v>6976.96</v>
      </c>
      <c r="S288" s="4">
        <v>6861.09</v>
      </c>
      <c r="T288" s="2">
        <v>-0.16</v>
      </c>
      <c r="U288" s="2">
        <v>9.93</v>
      </c>
      <c r="V288" s="2">
        <v>19.920000000000002</v>
      </c>
      <c r="W288" s="2">
        <v>12.44</v>
      </c>
      <c r="X288" s="2">
        <v>10.5</v>
      </c>
      <c r="Y288" s="2">
        <v>-0.52</v>
      </c>
      <c r="Z288" s="2">
        <v>9.61</v>
      </c>
      <c r="AA288" s="2">
        <v>41.18</v>
      </c>
      <c r="AB288" s="2">
        <v>30.93</v>
      </c>
      <c r="AC288" s="2">
        <v>4.68</v>
      </c>
      <c r="AD288" s="2">
        <v>4.32</v>
      </c>
      <c r="AE288" s="2">
        <v>3.52</v>
      </c>
      <c r="AF288" s="2">
        <v>-21.63</v>
      </c>
      <c r="AG288" s="2">
        <v>1.32</v>
      </c>
      <c r="AH288" s="2">
        <v>25.21</v>
      </c>
      <c r="AI288" s="2">
        <v>3.08</v>
      </c>
      <c r="AJ288" s="2">
        <v>34.44</v>
      </c>
      <c r="AK288" s="2">
        <v>4.6100000000000003</v>
      </c>
      <c r="AL288" s="2">
        <v>40.61</v>
      </c>
      <c r="AM288" s="2">
        <v>5.52</v>
      </c>
      <c r="AN288" s="2">
        <v>4.5</v>
      </c>
      <c r="AO288" s="2">
        <v>2.5</v>
      </c>
      <c r="AP288" s="20">
        <v>0.05</v>
      </c>
      <c r="AQ288" s="2" t="b">
        <f t="shared" si="4"/>
        <v>0</v>
      </c>
      <c r="AR288" s="2" t="str">
        <f>IF(Table1[[#This Row],[3-Year Return]]&lt;0,"Negative","Positive")</f>
        <v>Positive</v>
      </c>
    </row>
    <row r="289" spans="1:44" ht="24" customHeight="1" x14ac:dyDescent="0.3">
      <c r="A289" s="19" t="s">
        <v>1032</v>
      </c>
      <c r="B289" s="2">
        <v>517569</v>
      </c>
      <c r="C289" s="1" t="s">
        <v>1033</v>
      </c>
      <c r="D289" s="1" t="s">
        <v>1034</v>
      </c>
      <c r="E289" s="1" t="s">
        <v>113</v>
      </c>
      <c r="F289" s="1" t="s">
        <v>418</v>
      </c>
      <c r="G289" s="3">
        <v>44809</v>
      </c>
      <c r="H289" s="4">
        <v>1474.3</v>
      </c>
      <c r="I289" s="2">
        <v>2.08</v>
      </c>
      <c r="J289" s="2">
        <v>770</v>
      </c>
      <c r="K289" s="4">
        <v>1505</v>
      </c>
      <c r="L289" s="2">
        <v>208.3</v>
      </c>
      <c r="M289" s="4">
        <v>1505</v>
      </c>
      <c r="N289" s="2">
        <v>208.3</v>
      </c>
      <c r="O289" s="4">
        <v>1505</v>
      </c>
      <c r="P289" s="2">
        <v>0.36</v>
      </c>
      <c r="Q289" s="4">
        <v>1505</v>
      </c>
      <c r="R289" s="4">
        <v>13297.07</v>
      </c>
      <c r="S289" s="4">
        <v>12998.28</v>
      </c>
      <c r="T289" s="2">
        <v>5.25</v>
      </c>
      <c r="U289" s="2">
        <v>6.12</v>
      </c>
      <c r="V289" s="2">
        <v>13.52</v>
      </c>
      <c r="W289" s="2">
        <v>89.1</v>
      </c>
      <c r="X289" s="2">
        <v>46.14</v>
      </c>
      <c r="Y289" s="2">
        <v>41.94</v>
      </c>
      <c r="Z289" s="2">
        <v>57.2</v>
      </c>
      <c r="AA289" s="2">
        <v>32.26</v>
      </c>
      <c r="AB289" s="2">
        <v>20.170000000000002</v>
      </c>
      <c r="AC289" s="2">
        <v>5.96</v>
      </c>
      <c r="AD289" s="2">
        <v>4.45</v>
      </c>
      <c r="AE289" s="2">
        <v>4.5999999999999996</v>
      </c>
      <c r="AF289" s="2">
        <v>1.01</v>
      </c>
      <c r="AG289" s="2">
        <v>0.17</v>
      </c>
      <c r="AH289" s="2">
        <v>20</v>
      </c>
      <c r="AI289" s="2">
        <v>2.12</v>
      </c>
      <c r="AJ289" s="2">
        <v>58.16</v>
      </c>
      <c r="AK289" s="2">
        <v>45.76</v>
      </c>
      <c r="AL289" s="2">
        <v>247.46</v>
      </c>
      <c r="AM289" s="2">
        <v>25.37</v>
      </c>
      <c r="AN289" s="2">
        <v>12.9</v>
      </c>
      <c r="AO289" s="2">
        <v>2.5</v>
      </c>
      <c r="AP289" s="20">
        <v>0.02</v>
      </c>
      <c r="AQ289" s="2" t="b">
        <f t="shared" si="4"/>
        <v>0</v>
      </c>
      <c r="AR289" s="2" t="str">
        <f>IF(Table1[[#This Row],[3-Year Return]]&lt;0,"Negative","Positive")</f>
        <v>Positive</v>
      </c>
    </row>
    <row r="290" spans="1:44" ht="24" customHeight="1" x14ac:dyDescent="0.3">
      <c r="A290" s="19" t="s">
        <v>1035</v>
      </c>
      <c r="B290" s="2">
        <v>532756</v>
      </c>
      <c r="C290" s="1" t="s">
        <v>1036</v>
      </c>
      <c r="D290" s="1" t="s">
        <v>1037</v>
      </c>
      <c r="E290" s="1" t="s">
        <v>185</v>
      </c>
      <c r="F290" s="1" t="s">
        <v>561</v>
      </c>
      <c r="G290" s="3">
        <v>44809</v>
      </c>
      <c r="H290" s="2">
        <v>273.10000000000002</v>
      </c>
      <c r="I290" s="2">
        <v>-0.16</v>
      </c>
      <c r="J290" s="2">
        <v>163.95</v>
      </c>
      <c r="K290" s="2">
        <v>312</v>
      </c>
      <c r="L290" s="2">
        <v>58.6</v>
      </c>
      <c r="M290" s="2">
        <v>312</v>
      </c>
      <c r="N290" s="2">
        <v>58.6</v>
      </c>
      <c r="O290" s="2">
        <v>312</v>
      </c>
      <c r="P290" s="2">
        <v>34.65</v>
      </c>
      <c r="Q290" s="2">
        <v>384.1</v>
      </c>
      <c r="R290" s="4">
        <v>10381.92</v>
      </c>
      <c r="S290" s="4">
        <v>11083.03</v>
      </c>
      <c r="T290" s="2">
        <v>-3.33</v>
      </c>
      <c r="U290" s="2">
        <v>2.86</v>
      </c>
      <c r="V290" s="2">
        <v>39.799999999999997</v>
      </c>
      <c r="W290" s="2">
        <v>20.79</v>
      </c>
      <c r="X290" s="2">
        <v>20.51</v>
      </c>
      <c r="Y290" s="2">
        <v>2.87</v>
      </c>
      <c r="Z290" s="2">
        <v>17.59</v>
      </c>
      <c r="AA290" s="2">
        <v>17.399999999999999</v>
      </c>
      <c r="AB290" s="2">
        <v>62.86</v>
      </c>
      <c r="AC290" s="2">
        <v>1.92</v>
      </c>
      <c r="AD290" s="2">
        <v>1.7</v>
      </c>
      <c r="AE290" s="2">
        <v>7.86</v>
      </c>
      <c r="AF290" s="2">
        <v>0.95</v>
      </c>
      <c r="AG290" s="2">
        <v>0.91</v>
      </c>
      <c r="AH290" s="2">
        <v>9.6999999999999993</v>
      </c>
      <c r="AI290" s="2">
        <v>1.1000000000000001</v>
      </c>
      <c r="AJ290" s="2">
        <v>9.8800000000000008</v>
      </c>
      <c r="AK290" s="2">
        <v>15.73</v>
      </c>
      <c r="AL290" s="2">
        <v>142.35</v>
      </c>
      <c r="AM290" s="2">
        <v>27.73</v>
      </c>
      <c r="AN290" s="2">
        <v>9.09</v>
      </c>
      <c r="AO290" s="2">
        <v>2.5</v>
      </c>
      <c r="AP290" s="20">
        <v>0.12</v>
      </c>
      <c r="AQ290" s="2" t="str">
        <f t="shared" si="4"/>
        <v>Moderate Risk</v>
      </c>
      <c r="AR290" s="2" t="str">
        <f>IF(Table1[[#This Row],[3-Year Return]]&lt;0,"Negative","Positive")</f>
        <v>Positive</v>
      </c>
    </row>
    <row r="291" spans="1:44" ht="24" customHeight="1" x14ac:dyDescent="0.3">
      <c r="A291" s="19" t="s">
        <v>1038</v>
      </c>
      <c r="B291" s="2">
        <v>513683</v>
      </c>
      <c r="C291" s="1" t="s">
        <v>1039</v>
      </c>
      <c r="D291" s="1" t="s">
        <v>1040</v>
      </c>
      <c r="E291" s="1" t="s">
        <v>281</v>
      </c>
      <c r="F291" s="1" t="s">
        <v>665</v>
      </c>
      <c r="G291" s="3">
        <v>44809</v>
      </c>
      <c r="H291" s="2">
        <v>77.900000000000006</v>
      </c>
      <c r="I291" s="2">
        <v>0.32</v>
      </c>
      <c r="J291" s="2">
        <v>51.4</v>
      </c>
      <c r="K291" s="2">
        <v>92.4</v>
      </c>
      <c r="L291" s="2">
        <v>34.950000000000003</v>
      </c>
      <c r="M291" s="2">
        <v>92.4</v>
      </c>
      <c r="N291" s="2">
        <v>34.950000000000003</v>
      </c>
      <c r="O291" s="2">
        <v>119.75</v>
      </c>
      <c r="P291" s="2">
        <v>4.9000000000000004</v>
      </c>
      <c r="Q291" s="2">
        <v>277.95</v>
      </c>
      <c r="R291" s="4">
        <v>10801.9</v>
      </c>
      <c r="S291" s="4">
        <v>37205.919999999998</v>
      </c>
      <c r="T291" s="2">
        <v>1.5</v>
      </c>
      <c r="U291" s="2">
        <v>11.29</v>
      </c>
      <c r="V291" s="2">
        <v>1.37</v>
      </c>
      <c r="W291" s="2">
        <v>48.52</v>
      </c>
      <c r="X291" s="2">
        <v>12.99</v>
      </c>
      <c r="Y291" s="2">
        <v>-4.84</v>
      </c>
      <c r="Z291" s="2">
        <v>0.03</v>
      </c>
      <c r="AA291" s="2">
        <v>8.26</v>
      </c>
      <c r="AB291" s="2">
        <v>6.2</v>
      </c>
      <c r="AC291" s="2">
        <v>0.73</v>
      </c>
      <c r="AD291" s="2">
        <v>0.63</v>
      </c>
      <c r="AE291" s="2">
        <v>10.62</v>
      </c>
      <c r="AF291" s="2">
        <v>0.1</v>
      </c>
      <c r="AG291" s="2">
        <v>3.21</v>
      </c>
      <c r="AH291" s="2">
        <v>6.95</v>
      </c>
      <c r="AI291" s="2">
        <v>0.85</v>
      </c>
      <c r="AJ291" s="2">
        <v>2.46</v>
      </c>
      <c r="AK291" s="2">
        <v>9.42</v>
      </c>
      <c r="AL291" s="2">
        <v>106.43</v>
      </c>
      <c r="AM291" s="2">
        <v>31.66</v>
      </c>
      <c r="AN291" s="2">
        <v>1.94</v>
      </c>
      <c r="AO291" s="2">
        <v>2.5</v>
      </c>
      <c r="AP291" s="20">
        <v>0.16</v>
      </c>
      <c r="AQ291" s="2" t="b">
        <f t="shared" si="4"/>
        <v>0</v>
      </c>
      <c r="AR291" s="2" t="str">
        <f>IF(Table1[[#This Row],[3-Year Return]]&lt;0,"Negative","Positive")</f>
        <v>Positive</v>
      </c>
    </row>
    <row r="292" spans="1:44" ht="24" customHeight="1" x14ac:dyDescent="0.3">
      <c r="A292" s="19" t="s">
        <v>1041</v>
      </c>
      <c r="B292" s="2">
        <v>531768</v>
      </c>
      <c r="C292" s="1" t="s">
        <v>1042</v>
      </c>
      <c r="D292" s="1" t="s">
        <v>1043</v>
      </c>
      <c r="E292" s="1" t="s">
        <v>47</v>
      </c>
      <c r="F292" s="1" t="s">
        <v>1044</v>
      </c>
      <c r="G292" s="3">
        <v>44809</v>
      </c>
      <c r="H292" s="2">
        <v>872.25</v>
      </c>
      <c r="I292" s="2">
        <v>-3.03</v>
      </c>
      <c r="J292" s="2">
        <v>651.1</v>
      </c>
      <c r="K292" s="4">
        <v>1078</v>
      </c>
      <c r="L292" s="2">
        <v>190.15</v>
      </c>
      <c r="M292" s="4">
        <v>1165</v>
      </c>
      <c r="N292" s="2">
        <v>165.1</v>
      </c>
      <c r="O292" s="4">
        <v>1165</v>
      </c>
      <c r="P292" s="2">
        <v>0.5</v>
      </c>
      <c r="Q292" s="4">
        <v>1165</v>
      </c>
      <c r="R292" s="4">
        <v>8378.4699999999993</v>
      </c>
      <c r="S292" s="4">
        <v>8385.5</v>
      </c>
      <c r="T292" s="2">
        <v>15.02</v>
      </c>
      <c r="U292" s="2">
        <v>18.260000000000002</v>
      </c>
      <c r="V292" s="2">
        <v>14.41</v>
      </c>
      <c r="W292" s="2">
        <v>-9.1</v>
      </c>
      <c r="X292" s="2">
        <v>63.15</v>
      </c>
      <c r="Y292" s="2">
        <v>33.81</v>
      </c>
      <c r="Z292" s="2">
        <v>36.450000000000003</v>
      </c>
      <c r="AA292" s="2">
        <v>61.66</v>
      </c>
      <c r="AB292" s="2">
        <v>36.9</v>
      </c>
      <c r="AC292" s="2">
        <v>7.52</v>
      </c>
      <c r="AD292" s="2">
        <v>7.11</v>
      </c>
      <c r="AE292" s="2">
        <v>2.62</v>
      </c>
      <c r="AF292" s="2">
        <v>2.7</v>
      </c>
      <c r="AG292" s="2">
        <v>0.28999999999999998</v>
      </c>
      <c r="AH292" s="2">
        <v>35.47</v>
      </c>
      <c r="AI292" s="2">
        <v>8.73</v>
      </c>
      <c r="AJ292" s="2">
        <v>70.569999999999993</v>
      </c>
      <c r="AK292" s="2">
        <v>14.17</v>
      </c>
      <c r="AL292" s="2">
        <v>116.15</v>
      </c>
      <c r="AM292" s="2">
        <v>12.38</v>
      </c>
      <c r="AN292" s="2">
        <v>2.48</v>
      </c>
      <c r="AO292" s="2">
        <v>2.5</v>
      </c>
      <c r="AP292" s="20">
        <v>0.19</v>
      </c>
      <c r="AQ292" s="2" t="b">
        <f t="shared" si="4"/>
        <v>0</v>
      </c>
      <c r="AR292" s="2" t="str">
        <f>IF(Table1[[#This Row],[3-Year Return]]&lt;0,"Negative","Positive")</f>
        <v>Positive</v>
      </c>
    </row>
    <row r="293" spans="1:44" ht="24" customHeight="1" x14ac:dyDescent="0.3">
      <c r="A293" s="19" t="s">
        <v>1045</v>
      </c>
      <c r="B293" s="2">
        <v>530517</v>
      </c>
      <c r="C293" s="1" t="s">
        <v>1046</v>
      </c>
      <c r="D293" s="1" t="s">
        <v>1047</v>
      </c>
      <c r="E293" s="1" t="s">
        <v>160</v>
      </c>
      <c r="F293" s="1" t="s">
        <v>161</v>
      </c>
      <c r="G293" s="3">
        <v>44809</v>
      </c>
      <c r="H293" s="4">
        <v>1010.05</v>
      </c>
      <c r="I293" s="2">
        <v>0.35</v>
      </c>
      <c r="J293" s="2">
        <v>925</v>
      </c>
      <c r="K293" s="4">
        <v>1448</v>
      </c>
      <c r="L293" s="2">
        <v>461.05</v>
      </c>
      <c r="M293" s="4">
        <v>1448</v>
      </c>
      <c r="N293" s="2">
        <v>242.38</v>
      </c>
      <c r="O293" s="4">
        <v>1448</v>
      </c>
      <c r="P293" s="2">
        <v>0.66</v>
      </c>
      <c r="Q293" s="4">
        <v>1448</v>
      </c>
      <c r="R293" s="4">
        <v>25127.84</v>
      </c>
      <c r="S293" s="4">
        <v>24927.49</v>
      </c>
      <c r="T293" s="2">
        <v>2.64</v>
      </c>
      <c r="U293" s="2">
        <v>-0.56000000000000005</v>
      </c>
      <c r="V293" s="2">
        <v>2.61</v>
      </c>
      <c r="W293" s="2">
        <v>-16.12</v>
      </c>
      <c r="X293" s="2">
        <v>29.77</v>
      </c>
      <c r="Y293" s="2">
        <v>31.53</v>
      </c>
      <c r="Z293" s="2">
        <v>41.25</v>
      </c>
      <c r="AA293" s="2">
        <v>104.53</v>
      </c>
      <c r="AB293" s="2">
        <v>73.13</v>
      </c>
      <c r="AC293" s="2">
        <v>13.99</v>
      </c>
      <c r="AD293" s="2">
        <v>12.61</v>
      </c>
      <c r="AE293" s="2">
        <v>1.46</v>
      </c>
      <c r="AF293" s="2">
        <v>7.04</v>
      </c>
      <c r="AG293" s="2">
        <v>0.25</v>
      </c>
      <c r="AH293" s="2">
        <v>54.39</v>
      </c>
      <c r="AI293" s="2">
        <v>8.9</v>
      </c>
      <c r="AJ293" s="2">
        <v>448.79</v>
      </c>
      <c r="AK293" s="2">
        <v>9.66</v>
      </c>
      <c r="AL293" s="2">
        <v>72.17</v>
      </c>
      <c r="AM293" s="2">
        <v>2.25</v>
      </c>
      <c r="AN293" s="2">
        <v>-3.01</v>
      </c>
      <c r="AO293" s="2">
        <v>2.5</v>
      </c>
      <c r="AP293" s="20">
        <v>0.3</v>
      </c>
      <c r="AQ293" s="2" t="str">
        <f t="shared" si="4"/>
        <v>Low Risk</v>
      </c>
      <c r="AR293" s="2" t="str">
        <f>IF(Table1[[#This Row],[3-Year Return]]&lt;0,"Negative","Positive")</f>
        <v>Positive</v>
      </c>
    </row>
    <row r="294" spans="1:44" ht="24" customHeight="1" x14ac:dyDescent="0.3">
      <c r="A294" s="19" t="s">
        <v>1048</v>
      </c>
      <c r="B294" s="2">
        <v>534076</v>
      </c>
      <c r="C294" s="1" t="s">
        <v>1049</v>
      </c>
      <c r="D294" s="1" t="s">
        <v>1050</v>
      </c>
      <c r="E294" s="1" t="s">
        <v>113</v>
      </c>
      <c r="F294" s="1" t="s">
        <v>209</v>
      </c>
      <c r="G294" s="3">
        <v>44809</v>
      </c>
      <c r="H294" s="2">
        <v>613.65</v>
      </c>
      <c r="I294" s="2">
        <v>-1.55</v>
      </c>
      <c r="J294" s="2">
        <v>323.3</v>
      </c>
      <c r="K294" s="2">
        <v>675</v>
      </c>
      <c r="L294" s="2">
        <v>108</v>
      </c>
      <c r="M294" s="2">
        <v>675</v>
      </c>
      <c r="N294" s="2">
        <v>108</v>
      </c>
      <c r="O294" s="2">
        <v>675</v>
      </c>
      <c r="P294" s="2">
        <v>22.75</v>
      </c>
      <c r="Q294" s="2">
        <v>675</v>
      </c>
      <c r="R294" s="4">
        <v>9846.5400000000009</v>
      </c>
      <c r="S294" s="4">
        <v>10033.56</v>
      </c>
      <c r="T294" s="2">
        <v>9.99</v>
      </c>
      <c r="U294" s="2">
        <v>21.59</v>
      </c>
      <c r="V294" s="2">
        <v>7.63</v>
      </c>
      <c r="W294" s="2">
        <v>66.03</v>
      </c>
      <c r="X294" s="2">
        <v>45.82</v>
      </c>
      <c r="Y294" s="2">
        <v>32.79</v>
      </c>
      <c r="Z294" s="2">
        <v>35.81</v>
      </c>
      <c r="AA294" s="2">
        <v>32.67</v>
      </c>
      <c r="AB294" s="2">
        <v>30.44</v>
      </c>
      <c r="AC294" s="2">
        <v>8.86</v>
      </c>
      <c r="AD294" s="2">
        <v>6.86</v>
      </c>
      <c r="AE294" s="2">
        <v>4.18</v>
      </c>
      <c r="AF294" s="2">
        <v>1.05</v>
      </c>
      <c r="AG294" s="2">
        <v>0.41</v>
      </c>
      <c r="AH294" s="2">
        <v>23.04</v>
      </c>
      <c r="AI294" s="2">
        <v>4.54</v>
      </c>
      <c r="AJ294" s="2">
        <v>361.19</v>
      </c>
      <c r="AK294" s="2">
        <v>18.72</v>
      </c>
      <c r="AL294" s="2">
        <v>69.010000000000005</v>
      </c>
      <c r="AM294" s="2">
        <v>1.69</v>
      </c>
      <c r="AN294" s="2">
        <v>-2.66</v>
      </c>
      <c r="AO294" s="2">
        <v>2.5</v>
      </c>
      <c r="AP294" s="20">
        <v>0.09</v>
      </c>
      <c r="AQ294" s="2" t="b">
        <f t="shared" si="4"/>
        <v>0</v>
      </c>
      <c r="AR294" s="2" t="str">
        <f>IF(Table1[[#This Row],[3-Year Return]]&lt;0,"Negative","Positive")</f>
        <v>Positive</v>
      </c>
    </row>
    <row r="295" spans="1:44" ht="24" customHeight="1" x14ac:dyDescent="0.3">
      <c r="A295" s="19" t="s">
        <v>1051</v>
      </c>
      <c r="B295" s="2">
        <v>543066</v>
      </c>
      <c r="C295" s="1" t="s">
        <v>1052</v>
      </c>
      <c r="D295" s="1" t="s">
        <v>1053</v>
      </c>
      <c r="E295" s="1" t="s">
        <v>102</v>
      </c>
      <c r="F295" s="1" t="s">
        <v>130</v>
      </c>
      <c r="G295" s="3">
        <v>44809</v>
      </c>
      <c r="H295" s="2">
        <v>936.35</v>
      </c>
      <c r="I295" s="2">
        <v>0.41</v>
      </c>
      <c r="J295" s="2">
        <v>655.7</v>
      </c>
      <c r="K295" s="4">
        <v>1160.5999999999999</v>
      </c>
      <c r="L295" s="1"/>
      <c r="M295" s="1"/>
      <c r="N295" s="1"/>
      <c r="O295" s="1"/>
      <c r="P295" s="2">
        <v>495</v>
      </c>
      <c r="Q295" s="4">
        <v>1165</v>
      </c>
      <c r="R295" s="4">
        <v>88313.62</v>
      </c>
      <c r="S295" s="4">
        <v>108938.76</v>
      </c>
      <c r="T295" s="2">
        <v>3.12</v>
      </c>
      <c r="U295" s="2">
        <v>-0.85</v>
      </c>
      <c r="V295" s="2">
        <v>21.07</v>
      </c>
      <c r="W295" s="2">
        <v>-15.52</v>
      </c>
      <c r="X295" s="1"/>
      <c r="Y295" s="1"/>
      <c r="Z295" s="1"/>
      <c r="AA295" s="2">
        <v>45.56</v>
      </c>
      <c r="AB295" s="2">
        <v>65.59</v>
      </c>
      <c r="AC295" s="2">
        <v>10.6</v>
      </c>
      <c r="AD295" s="2">
        <v>10.82</v>
      </c>
      <c r="AE295" s="2">
        <v>4.17</v>
      </c>
      <c r="AF295" s="2">
        <v>0.39</v>
      </c>
      <c r="AG295" s="2">
        <v>0.27</v>
      </c>
      <c r="AH295" s="2">
        <v>28.19</v>
      </c>
      <c r="AI295" s="2">
        <v>8.1999999999999993</v>
      </c>
      <c r="AJ295" s="2">
        <v>-20.11</v>
      </c>
      <c r="AK295" s="2">
        <v>20.55</v>
      </c>
      <c r="AL295" s="2">
        <v>88.34</v>
      </c>
      <c r="AM295" s="2">
        <v>-46.56</v>
      </c>
      <c r="AN295" s="2">
        <v>-73.760000000000005</v>
      </c>
      <c r="AO295" s="2">
        <v>2.5</v>
      </c>
      <c r="AP295" s="20">
        <v>0.19</v>
      </c>
      <c r="AQ295" s="2" t="b">
        <f t="shared" si="4"/>
        <v>0</v>
      </c>
      <c r="AR295" s="2" t="str">
        <f>IF(Table1[[#This Row],[3-Year Return]]&lt;0,"Negative","Positive")</f>
        <v>Positive</v>
      </c>
    </row>
    <row r="296" spans="1:44" ht="24" customHeight="1" x14ac:dyDescent="0.3">
      <c r="A296" s="19" t="s">
        <v>1054</v>
      </c>
      <c r="B296" s="2">
        <v>540180</v>
      </c>
      <c r="C296" s="1" t="s">
        <v>1055</v>
      </c>
      <c r="D296" s="1" t="s">
        <v>1056</v>
      </c>
      <c r="E296" s="1" t="s">
        <v>57</v>
      </c>
      <c r="F296" s="1" t="s">
        <v>704</v>
      </c>
      <c r="G296" s="3">
        <v>44809</v>
      </c>
      <c r="H296" s="4">
        <v>1033.4000000000001</v>
      </c>
      <c r="I296" s="2">
        <v>0.17</v>
      </c>
      <c r="J296" s="2">
        <v>539.20000000000005</v>
      </c>
      <c r="K296" s="4">
        <v>1084.1500000000001</v>
      </c>
      <c r="L296" s="2">
        <v>214.31</v>
      </c>
      <c r="M296" s="4">
        <v>1084.1500000000001</v>
      </c>
      <c r="N296" s="2">
        <v>143.88</v>
      </c>
      <c r="O296" s="4">
        <v>1084.1500000000001</v>
      </c>
      <c r="P296" s="2">
        <v>100.74</v>
      </c>
      <c r="Q296" s="4">
        <v>1084.1500000000001</v>
      </c>
      <c r="R296" s="4">
        <v>67140.7</v>
      </c>
      <c r="S296" s="4">
        <v>70091.37</v>
      </c>
      <c r="T296" s="2">
        <v>0.98</v>
      </c>
      <c r="U296" s="2">
        <v>2.95</v>
      </c>
      <c r="V296" s="2">
        <v>40.86</v>
      </c>
      <c r="W296" s="2">
        <v>70.760000000000005</v>
      </c>
      <c r="X296" s="2">
        <v>54.25</v>
      </c>
      <c r="Y296" s="2">
        <v>46.33</v>
      </c>
      <c r="Z296" s="1"/>
      <c r="AA296" s="2">
        <v>51.72</v>
      </c>
      <c r="AB296" s="2">
        <v>56.42</v>
      </c>
      <c r="AC296" s="2">
        <v>13.94</v>
      </c>
      <c r="AD296" s="2">
        <v>7.14</v>
      </c>
      <c r="AE296" s="2">
        <v>2.92</v>
      </c>
      <c r="AF296" s="2">
        <v>0.94</v>
      </c>
      <c r="AG296" s="2">
        <v>0.16</v>
      </c>
      <c r="AH296" s="2">
        <v>27.59</v>
      </c>
      <c r="AI296" s="2">
        <v>5.55</v>
      </c>
      <c r="AJ296" s="2">
        <v>54.52</v>
      </c>
      <c r="AK296" s="2">
        <v>19.989999999999998</v>
      </c>
      <c r="AL296" s="2">
        <v>74.13</v>
      </c>
      <c r="AM296" s="2">
        <v>28.44</v>
      </c>
      <c r="AN296" s="2">
        <v>4.01</v>
      </c>
      <c r="AO296" s="2">
        <v>2.5</v>
      </c>
      <c r="AP296" s="20">
        <v>0.05</v>
      </c>
      <c r="AQ296" s="2" t="b">
        <f t="shared" si="4"/>
        <v>0</v>
      </c>
      <c r="AR296" s="2" t="str">
        <f>IF(Table1[[#This Row],[3-Year Return]]&lt;0,"Negative","Positive")</f>
        <v>Positive</v>
      </c>
    </row>
    <row r="297" spans="1:44" ht="24" customHeight="1" x14ac:dyDescent="0.3">
      <c r="A297" s="19" t="s">
        <v>1057</v>
      </c>
      <c r="B297" s="2">
        <v>507880</v>
      </c>
      <c r="C297" s="1" t="s">
        <v>1058</v>
      </c>
      <c r="D297" s="1" t="s">
        <v>1059</v>
      </c>
      <c r="E297" s="1" t="s">
        <v>118</v>
      </c>
      <c r="F297" s="1" t="s">
        <v>840</v>
      </c>
      <c r="G297" s="3">
        <v>44809</v>
      </c>
      <c r="H297" s="2">
        <v>586.95000000000005</v>
      </c>
      <c r="I297" s="2">
        <v>-0.69</v>
      </c>
      <c r="J297" s="2">
        <v>472.4</v>
      </c>
      <c r="K297" s="2">
        <v>774.6</v>
      </c>
      <c r="L297" s="2">
        <v>187.65</v>
      </c>
      <c r="M297" s="2">
        <v>774.6</v>
      </c>
      <c r="N297" s="2">
        <v>187.65</v>
      </c>
      <c r="O297" s="2">
        <v>774.6</v>
      </c>
      <c r="P297" s="2">
        <v>2.62</v>
      </c>
      <c r="Q297" s="2">
        <v>774.6</v>
      </c>
      <c r="R297" s="4">
        <v>8310.56</v>
      </c>
      <c r="S297" s="4">
        <v>8441.93</v>
      </c>
      <c r="T297" s="2">
        <v>-0.71</v>
      </c>
      <c r="U297" s="2">
        <v>-2.17</v>
      </c>
      <c r="V297" s="2">
        <v>-0.84</v>
      </c>
      <c r="W297" s="2">
        <v>20.66</v>
      </c>
      <c r="X297" s="2">
        <v>13.18</v>
      </c>
      <c r="Y297" s="2">
        <v>19.739999999999998</v>
      </c>
      <c r="Z297" s="2">
        <v>22.68</v>
      </c>
      <c r="AA297" s="2">
        <v>62.34</v>
      </c>
      <c r="AB297" s="2">
        <v>50.24</v>
      </c>
      <c r="AC297" s="2">
        <v>13.45</v>
      </c>
      <c r="AD297" s="2">
        <v>10.86</v>
      </c>
      <c r="AE297" s="2">
        <v>2.65</v>
      </c>
      <c r="AF297" s="2">
        <v>8.7899999999999991</v>
      </c>
      <c r="AG297" s="2">
        <v>0.43</v>
      </c>
      <c r="AH297" s="2">
        <v>32.08</v>
      </c>
      <c r="AI297" s="2">
        <v>4.96</v>
      </c>
      <c r="AJ297" s="2">
        <v>-350.95</v>
      </c>
      <c r="AK297" s="2">
        <v>9.43</v>
      </c>
      <c r="AL297" s="2">
        <v>43.7</v>
      </c>
      <c r="AM297" s="2">
        <v>-1.67</v>
      </c>
      <c r="AN297" s="2">
        <v>-6.34</v>
      </c>
      <c r="AO297" s="2">
        <v>2.5</v>
      </c>
      <c r="AP297" s="20">
        <v>0.24</v>
      </c>
      <c r="AQ297" s="2" t="b">
        <f t="shared" si="4"/>
        <v>0</v>
      </c>
      <c r="AR297" s="2" t="str">
        <f>IF(Table1[[#This Row],[3-Year Return]]&lt;0,"Negative","Positive")</f>
        <v>Positive</v>
      </c>
    </row>
    <row r="298" spans="1:44" ht="24" customHeight="1" x14ac:dyDescent="0.3">
      <c r="A298" s="19" t="s">
        <v>1060</v>
      </c>
      <c r="B298" s="2">
        <v>505537</v>
      </c>
      <c r="C298" s="1" t="s">
        <v>1061</v>
      </c>
      <c r="D298" s="1" t="s">
        <v>1062</v>
      </c>
      <c r="E298" s="1" t="s">
        <v>134</v>
      </c>
      <c r="F298" s="1" t="s">
        <v>803</v>
      </c>
      <c r="G298" s="3">
        <v>44809</v>
      </c>
      <c r="H298" s="2">
        <v>251</v>
      </c>
      <c r="I298" s="2">
        <v>0.9</v>
      </c>
      <c r="J298" s="2">
        <v>176.6</v>
      </c>
      <c r="K298" s="2">
        <v>378.7</v>
      </c>
      <c r="L298" s="2">
        <v>114</v>
      </c>
      <c r="M298" s="2">
        <v>378.7</v>
      </c>
      <c r="N298" s="2">
        <v>114</v>
      </c>
      <c r="O298" s="2">
        <v>619.35</v>
      </c>
      <c r="P298" s="2">
        <v>30.05</v>
      </c>
      <c r="Q298" s="2">
        <v>822.5</v>
      </c>
      <c r="R298" s="4">
        <v>24109.040000000001</v>
      </c>
      <c r="S298" s="4">
        <v>22453.82</v>
      </c>
      <c r="T298" s="2">
        <v>-2.77</v>
      </c>
      <c r="U298" s="2">
        <v>3.44</v>
      </c>
      <c r="V298" s="2">
        <v>-0.2</v>
      </c>
      <c r="W298" s="2">
        <v>42.29</v>
      </c>
      <c r="X298" s="2">
        <v>-10.95</v>
      </c>
      <c r="Y298" s="2">
        <v>-13.61</v>
      </c>
      <c r="Z298" s="2">
        <v>4.03</v>
      </c>
      <c r="AA298" s="2">
        <v>28.13</v>
      </c>
      <c r="AB298" s="2">
        <v>25.18</v>
      </c>
      <c r="AC298" s="2">
        <v>2.2000000000000002</v>
      </c>
      <c r="AD298" s="2">
        <v>2.7</v>
      </c>
      <c r="AE298" s="2">
        <v>7.05</v>
      </c>
      <c r="AF298" s="2">
        <v>-1.6</v>
      </c>
      <c r="AG298" s="2">
        <v>1.19</v>
      </c>
      <c r="AH298" s="2">
        <v>12.89</v>
      </c>
      <c r="AI298" s="2">
        <v>2.92</v>
      </c>
      <c r="AJ298" s="2">
        <v>15.58</v>
      </c>
      <c r="AK298" s="2">
        <v>8.93</v>
      </c>
      <c r="AL298" s="2">
        <v>114.2</v>
      </c>
      <c r="AM298" s="2">
        <v>16.11</v>
      </c>
      <c r="AN298" s="2">
        <v>9.7100000000000009</v>
      </c>
      <c r="AO298" s="2">
        <v>2.5</v>
      </c>
      <c r="AP298" s="20">
        <v>0.34</v>
      </c>
      <c r="AQ298" s="2" t="b">
        <f t="shared" si="4"/>
        <v>0</v>
      </c>
      <c r="AR298" s="2" t="str">
        <f>IF(Table1[[#This Row],[3-Year Return]]&lt;0,"Negative","Positive")</f>
        <v>Negative</v>
      </c>
    </row>
    <row r="299" spans="1:44" ht="24" customHeight="1" x14ac:dyDescent="0.3">
      <c r="A299" s="19" t="s">
        <v>1063</v>
      </c>
      <c r="B299" s="2">
        <v>532321</v>
      </c>
      <c r="C299" s="1" t="s">
        <v>1064</v>
      </c>
      <c r="D299" s="1" t="s">
        <v>1065</v>
      </c>
      <c r="E299" s="1" t="s">
        <v>47</v>
      </c>
      <c r="F299" s="1" t="s">
        <v>48</v>
      </c>
      <c r="G299" s="3">
        <v>44809</v>
      </c>
      <c r="H299" s="2">
        <v>371.2</v>
      </c>
      <c r="I299" s="2">
        <v>0.68</v>
      </c>
      <c r="J299" s="2">
        <v>319</v>
      </c>
      <c r="K299" s="2">
        <v>573.20000000000005</v>
      </c>
      <c r="L299" s="2">
        <v>202</v>
      </c>
      <c r="M299" s="2">
        <v>673.7</v>
      </c>
      <c r="N299" s="2">
        <v>202</v>
      </c>
      <c r="O299" s="2">
        <v>673.7</v>
      </c>
      <c r="P299" s="2">
        <v>5.53</v>
      </c>
      <c r="Q299" s="2">
        <v>673.7</v>
      </c>
      <c r="R299" s="4">
        <v>37557.83</v>
      </c>
      <c r="S299" s="4">
        <v>38106.480000000003</v>
      </c>
      <c r="T299" s="2">
        <v>-2.97</v>
      </c>
      <c r="U299" s="2">
        <v>1.81</v>
      </c>
      <c r="V299" s="2">
        <v>2.2000000000000002</v>
      </c>
      <c r="W299" s="2">
        <v>-33.200000000000003</v>
      </c>
      <c r="X299" s="2">
        <v>17.260000000000002</v>
      </c>
      <c r="Y299" s="2">
        <v>-6.02</v>
      </c>
      <c r="Z299" s="2">
        <v>7.48</v>
      </c>
      <c r="AA299" s="2">
        <v>8.5</v>
      </c>
      <c r="AB299" s="2">
        <v>20.73</v>
      </c>
      <c r="AC299" s="2">
        <v>2.23</v>
      </c>
      <c r="AD299" s="2">
        <v>3.67</v>
      </c>
      <c r="AE299" s="2">
        <v>7.7</v>
      </c>
      <c r="AF299" s="2">
        <v>0.28999999999999998</v>
      </c>
      <c r="AG299" s="2">
        <v>0.67</v>
      </c>
      <c r="AH299" s="2">
        <v>11.13</v>
      </c>
      <c r="AI299" s="2">
        <v>2.52</v>
      </c>
      <c r="AJ299" s="2">
        <v>17.850000000000001</v>
      </c>
      <c r="AK299" s="2">
        <v>43.65</v>
      </c>
      <c r="AL299" s="2">
        <v>166.09</v>
      </c>
      <c r="AM299" s="2">
        <v>20.55</v>
      </c>
      <c r="AN299" s="2">
        <v>14.73</v>
      </c>
      <c r="AO299" s="2">
        <v>2.5</v>
      </c>
      <c r="AP299" s="20">
        <v>0.35</v>
      </c>
      <c r="AQ299" s="2" t="b">
        <f t="shared" si="4"/>
        <v>0</v>
      </c>
      <c r="AR299" s="2" t="str">
        <f>IF(Table1[[#This Row],[3-Year Return]]&lt;0,"Negative","Positive")</f>
        <v>Positive</v>
      </c>
    </row>
    <row r="300" spans="1:44" ht="24" customHeight="1" x14ac:dyDescent="0.3">
      <c r="A300" s="19" t="s">
        <v>1066</v>
      </c>
      <c r="B300" s="2">
        <v>503100</v>
      </c>
      <c r="C300" s="1" t="s">
        <v>1067</v>
      </c>
      <c r="D300" s="1" t="s">
        <v>1068</v>
      </c>
      <c r="E300" s="1" t="s">
        <v>296</v>
      </c>
      <c r="F300" s="1" t="s">
        <v>957</v>
      </c>
      <c r="G300" s="3">
        <v>44809</v>
      </c>
      <c r="H300" s="4">
        <v>1389.05</v>
      </c>
      <c r="I300" s="2">
        <v>-0.04</v>
      </c>
      <c r="J300" s="2">
        <v>827.25</v>
      </c>
      <c r="K300" s="4">
        <v>1448.95</v>
      </c>
      <c r="L300" s="2">
        <v>465.05</v>
      </c>
      <c r="M300" s="4">
        <v>1448.95</v>
      </c>
      <c r="N300" s="2">
        <v>452.2</v>
      </c>
      <c r="O300" s="4">
        <v>1448.95</v>
      </c>
      <c r="P300" s="2">
        <v>0.78</v>
      </c>
      <c r="Q300" s="4">
        <v>1448.95</v>
      </c>
      <c r="R300" s="4">
        <v>24803.33</v>
      </c>
      <c r="S300" s="4">
        <v>26375.82</v>
      </c>
      <c r="T300" s="2">
        <v>-0.62</v>
      </c>
      <c r="U300" s="2">
        <v>8.43</v>
      </c>
      <c r="V300" s="2">
        <v>21.3</v>
      </c>
      <c r="W300" s="2">
        <v>58.56</v>
      </c>
      <c r="X300" s="2">
        <v>27.5</v>
      </c>
      <c r="Y300" s="2">
        <v>22.09</v>
      </c>
      <c r="Z300" s="2">
        <v>22.97</v>
      </c>
      <c r="AA300" s="2">
        <v>25.29</v>
      </c>
      <c r="AB300" s="2">
        <v>52.09</v>
      </c>
      <c r="AC300" s="2">
        <v>3.4</v>
      </c>
      <c r="AD300" s="2">
        <v>3</v>
      </c>
      <c r="AE300" s="2">
        <v>3.66</v>
      </c>
      <c r="AF300" s="2">
        <v>0.62</v>
      </c>
      <c r="AG300" s="2">
        <v>0.17</v>
      </c>
      <c r="AH300" s="2">
        <v>24.73</v>
      </c>
      <c r="AI300" s="2">
        <v>13.29</v>
      </c>
      <c r="AJ300" s="2">
        <v>31.77</v>
      </c>
      <c r="AK300" s="2">
        <v>54.99</v>
      </c>
      <c r="AL300" s="2">
        <v>409.2</v>
      </c>
      <c r="AM300" s="2">
        <v>43.73</v>
      </c>
      <c r="AN300" s="2">
        <v>26.14</v>
      </c>
      <c r="AO300" s="2">
        <v>2.4</v>
      </c>
      <c r="AP300" s="20">
        <v>0.04</v>
      </c>
      <c r="AQ300" s="2" t="str">
        <f t="shared" si="4"/>
        <v>Low Risk</v>
      </c>
      <c r="AR300" s="2" t="str">
        <f>IF(Table1[[#This Row],[3-Year Return]]&lt;0,"Negative","Positive")</f>
        <v>Positive</v>
      </c>
    </row>
    <row r="301" spans="1:44" ht="24" customHeight="1" x14ac:dyDescent="0.3">
      <c r="A301" s="19" t="s">
        <v>1069</v>
      </c>
      <c r="B301" s="2">
        <v>532497</v>
      </c>
      <c r="C301" s="1" t="s">
        <v>1070</v>
      </c>
      <c r="D301" s="1" t="s">
        <v>1071</v>
      </c>
      <c r="E301" s="1" t="s">
        <v>57</v>
      </c>
      <c r="F301" s="1" t="s">
        <v>1072</v>
      </c>
      <c r="G301" s="3">
        <v>44809</v>
      </c>
      <c r="H301" s="4">
        <v>1037.8499999999999</v>
      </c>
      <c r="I301" s="2">
        <v>1.1000000000000001</v>
      </c>
      <c r="J301" s="2">
        <v>723.2</v>
      </c>
      <c r="K301" s="4">
        <v>1299.8499999999999</v>
      </c>
      <c r="L301" s="2">
        <v>220</v>
      </c>
      <c r="M301" s="4">
        <v>1299.8499999999999</v>
      </c>
      <c r="N301" s="2">
        <v>147.5</v>
      </c>
      <c r="O301" s="4">
        <v>1299.8499999999999</v>
      </c>
      <c r="P301" s="2">
        <v>2.4</v>
      </c>
      <c r="Q301" s="4">
        <v>1299.8499999999999</v>
      </c>
      <c r="R301" s="4">
        <v>13821.87</v>
      </c>
      <c r="S301" s="4">
        <v>13883.71</v>
      </c>
      <c r="T301" s="2">
        <v>0.03</v>
      </c>
      <c r="U301" s="2">
        <v>12.68</v>
      </c>
      <c r="V301" s="2">
        <v>32.200000000000003</v>
      </c>
      <c r="W301" s="2">
        <v>16</v>
      </c>
      <c r="X301" s="2">
        <v>51.28</v>
      </c>
      <c r="Y301" s="2">
        <v>44.69</v>
      </c>
      <c r="Z301" s="2">
        <v>25.44</v>
      </c>
      <c r="AA301" s="2">
        <v>52.29</v>
      </c>
      <c r="AB301" s="2">
        <v>32</v>
      </c>
      <c r="AC301" s="2">
        <v>6.72</v>
      </c>
      <c r="AD301" s="2">
        <v>4.1900000000000004</v>
      </c>
      <c r="AE301" s="2">
        <v>2.5499999999999998</v>
      </c>
      <c r="AF301" s="2">
        <v>1.75</v>
      </c>
      <c r="AG301" s="2">
        <v>0.28999999999999998</v>
      </c>
      <c r="AH301" s="2">
        <v>33.659999999999997</v>
      </c>
      <c r="AI301" s="2">
        <v>1.08</v>
      </c>
      <c r="AJ301" s="2">
        <v>36.659999999999997</v>
      </c>
      <c r="AK301" s="2">
        <v>19.78</v>
      </c>
      <c r="AL301" s="2">
        <v>153.82</v>
      </c>
      <c r="AM301" s="2">
        <v>28.23</v>
      </c>
      <c r="AN301" s="2">
        <v>20.100000000000001</v>
      </c>
      <c r="AO301" s="2">
        <v>2.4</v>
      </c>
      <c r="AP301" s="20">
        <v>0.2</v>
      </c>
      <c r="AQ301" s="2" t="b">
        <f t="shared" si="4"/>
        <v>0</v>
      </c>
      <c r="AR301" s="2" t="str">
        <f>IF(Table1[[#This Row],[3-Year Return]]&lt;0,"Negative","Positive")</f>
        <v>Positive</v>
      </c>
    </row>
    <row r="302" spans="1:44" ht="24" customHeight="1" x14ac:dyDescent="0.3">
      <c r="A302" s="19" t="s">
        <v>1073</v>
      </c>
      <c r="B302" s="2">
        <v>532612</v>
      </c>
      <c r="C302" s="1" t="s">
        <v>1074</v>
      </c>
      <c r="D302" s="1" t="s">
        <v>1075</v>
      </c>
      <c r="E302" s="1" t="s">
        <v>47</v>
      </c>
      <c r="F302" s="1" t="s">
        <v>48</v>
      </c>
      <c r="G302" s="3">
        <v>44809</v>
      </c>
      <c r="H302" s="2">
        <v>368.15</v>
      </c>
      <c r="I302" s="2">
        <v>0.92</v>
      </c>
      <c r="J302" s="2">
        <v>322.7</v>
      </c>
      <c r="K302" s="2">
        <v>513.65</v>
      </c>
      <c r="L302" s="2">
        <v>132.44999999999999</v>
      </c>
      <c r="M302" s="2">
        <v>530.25</v>
      </c>
      <c r="N302" s="2">
        <v>132.44999999999999</v>
      </c>
      <c r="O302" s="2">
        <v>530.25</v>
      </c>
      <c r="P302" s="2">
        <v>13.87</v>
      </c>
      <c r="Q302" s="2">
        <v>530.25</v>
      </c>
      <c r="R302" s="4">
        <v>3404.96</v>
      </c>
      <c r="S302" s="4">
        <v>3586.08</v>
      </c>
      <c r="T302" s="2">
        <v>2.96</v>
      </c>
      <c r="U302" s="2">
        <v>-8.4</v>
      </c>
      <c r="V302" s="2">
        <v>1.61</v>
      </c>
      <c r="W302" s="2">
        <v>-23.13</v>
      </c>
      <c r="X302" s="2">
        <v>32.74</v>
      </c>
      <c r="Y302" s="2">
        <v>13.63</v>
      </c>
      <c r="Z302" s="2">
        <v>18.12</v>
      </c>
      <c r="AA302" s="2">
        <v>22.15</v>
      </c>
      <c r="AB302" s="2">
        <v>49.07</v>
      </c>
      <c r="AC302" s="2">
        <v>3.61</v>
      </c>
      <c r="AD302" s="2">
        <v>3.29</v>
      </c>
      <c r="AE302" s="2">
        <v>6.62</v>
      </c>
      <c r="AF302" s="2">
        <v>1.48</v>
      </c>
      <c r="AG302" s="2">
        <v>0.61</v>
      </c>
      <c r="AH302" s="2">
        <v>11.4</v>
      </c>
      <c r="AI302" s="2">
        <v>2.2400000000000002</v>
      </c>
      <c r="AJ302" s="2">
        <v>19.59</v>
      </c>
      <c r="AK302" s="2">
        <v>16.68</v>
      </c>
      <c r="AL302" s="2">
        <v>102.36</v>
      </c>
      <c r="AM302" s="2">
        <v>18.86</v>
      </c>
      <c r="AN302" s="2">
        <v>-0.04</v>
      </c>
      <c r="AO302" s="2">
        <v>2.25</v>
      </c>
      <c r="AP302" s="20">
        <v>0.28000000000000003</v>
      </c>
      <c r="AQ302" s="2" t="b">
        <f t="shared" si="4"/>
        <v>0</v>
      </c>
      <c r="AR302" s="2" t="str">
        <f>IF(Table1[[#This Row],[3-Year Return]]&lt;0,"Negative","Positive")</f>
        <v>Positive</v>
      </c>
    </row>
    <row r="303" spans="1:44" ht="24" customHeight="1" x14ac:dyDescent="0.3">
      <c r="A303" s="19" t="s">
        <v>1076</v>
      </c>
      <c r="B303" s="2">
        <v>500165</v>
      </c>
      <c r="C303" s="1" t="s">
        <v>1077</v>
      </c>
      <c r="D303" s="1" t="s">
        <v>1078</v>
      </c>
      <c r="E303" s="1" t="s">
        <v>118</v>
      </c>
      <c r="F303" s="1" t="s">
        <v>126</v>
      </c>
      <c r="G303" s="3">
        <v>44809</v>
      </c>
      <c r="H303" s="2">
        <v>497.1</v>
      </c>
      <c r="I303" s="2">
        <v>-0.52</v>
      </c>
      <c r="J303" s="2">
        <v>358.15</v>
      </c>
      <c r="K303" s="2">
        <v>675</v>
      </c>
      <c r="L303" s="2">
        <v>293.7</v>
      </c>
      <c r="M303" s="2">
        <v>680</v>
      </c>
      <c r="N303" s="2">
        <v>293.7</v>
      </c>
      <c r="O303" s="2">
        <v>680</v>
      </c>
      <c r="P303" s="2">
        <v>2.16</v>
      </c>
      <c r="Q303" s="2">
        <v>680</v>
      </c>
      <c r="R303" s="4">
        <v>26789.7</v>
      </c>
      <c r="S303" s="4">
        <v>26798.5</v>
      </c>
      <c r="T303" s="2">
        <v>0.85</v>
      </c>
      <c r="U303" s="2">
        <v>-0.57999999999999996</v>
      </c>
      <c r="V303" s="2">
        <v>20.41</v>
      </c>
      <c r="W303" s="2">
        <v>-19.760000000000002</v>
      </c>
      <c r="X303" s="2">
        <v>2.2799999999999998</v>
      </c>
      <c r="Y303" s="2">
        <v>0.66</v>
      </c>
      <c r="Z303" s="2">
        <v>18.78</v>
      </c>
      <c r="AA303" s="2">
        <v>66.64</v>
      </c>
      <c r="AB303" s="2">
        <v>53.47</v>
      </c>
      <c r="AC303" s="2">
        <v>6.24</v>
      </c>
      <c r="AD303" s="2">
        <v>7.56</v>
      </c>
      <c r="AE303" s="2">
        <v>2.19</v>
      </c>
      <c r="AF303" s="2">
        <v>-8.74</v>
      </c>
      <c r="AG303" s="2">
        <v>0.45</v>
      </c>
      <c r="AH303" s="2">
        <v>36.5</v>
      </c>
      <c r="AI303" s="2">
        <v>3.82</v>
      </c>
      <c r="AJ303" s="4">
        <v>1081.54</v>
      </c>
      <c r="AK303" s="2">
        <v>7.44</v>
      </c>
      <c r="AL303" s="2">
        <v>79.5</v>
      </c>
      <c r="AM303" s="2">
        <v>0.46</v>
      </c>
      <c r="AN303" s="2">
        <v>-2.4500000000000002</v>
      </c>
      <c r="AO303" s="2">
        <v>2.25</v>
      </c>
      <c r="AP303" s="20">
        <v>0.26</v>
      </c>
      <c r="AQ303" s="2" t="b">
        <f t="shared" si="4"/>
        <v>0</v>
      </c>
      <c r="AR303" s="2" t="str">
        <f>IF(Table1[[#This Row],[3-Year Return]]&lt;0,"Negative","Positive")</f>
        <v>Positive</v>
      </c>
    </row>
    <row r="304" spans="1:44" ht="24" customHeight="1" x14ac:dyDescent="0.3">
      <c r="A304" s="19" t="s">
        <v>1079</v>
      </c>
      <c r="B304" s="2">
        <v>543426</v>
      </c>
      <c r="C304" s="1" t="s">
        <v>1080</v>
      </c>
      <c r="D304" s="1" t="s">
        <v>1081</v>
      </c>
      <c r="E304" s="1" t="s">
        <v>160</v>
      </c>
      <c r="F304" s="1" t="s">
        <v>161</v>
      </c>
      <c r="G304" s="3">
        <v>44809</v>
      </c>
      <c r="H304" s="2">
        <v>830.2</v>
      </c>
      <c r="I304" s="2">
        <v>4.45</v>
      </c>
      <c r="J304" s="2">
        <v>426</v>
      </c>
      <c r="K304" s="2">
        <v>939.9</v>
      </c>
      <c r="L304" s="1"/>
      <c r="M304" s="1"/>
      <c r="N304" s="1"/>
      <c r="O304" s="1"/>
      <c r="P304" s="2">
        <v>426</v>
      </c>
      <c r="Q304" s="2">
        <v>939.9</v>
      </c>
      <c r="R304" s="4">
        <v>22445.47</v>
      </c>
      <c r="S304" s="4">
        <v>20733.169999999998</v>
      </c>
      <c r="T304" s="2">
        <v>6.7</v>
      </c>
      <c r="U304" s="2">
        <v>12.55</v>
      </c>
      <c r="V304" s="2">
        <v>43.5</v>
      </c>
      <c r="W304" s="1"/>
      <c r="X304" s="1"/>
      <c r="Y304" s="1"/>
      <c r="Z304" s="1"/>
      <c r="AA304" s="2">
        <v>106.08</v>
      </c>
      <c r="AB304" s="2">
        <v>194.11</v>
      </c>
      <c r="AC304" s="2">
        <v>16.420000000000002</v>
      </c>
      <c r="AD304" s="2">
        <v>7.14</v>
      </c>
      <c r="AE304" s="2">
        <v>1.54</v>
      </c>
      <c r="AF304" s="1"/>
      <c r="AG304" s="2">
        <v>0.27</v>
      </c>
      <c r="AH304" s="2">
        <v>44.32</v>
      </c>
      <c r="AI304" s="2">
        <v>16.71</v>
      </c>
      <c r="AJ304" s="2">
        <v>102.17</v>
      </c>
      <c r="AK304" s="1"/>
      <c r="AL304" s="1"/>
      <c r="AM304" s="2">
        <v>8.09</v>
      </c>
      <c r="AN304" s="2">
        <v>6.38</v>
      </c>
      <c r="AO304" s="2">
        <v>2.25</v>
      </c>
      <c r="AP304" s="20">
        <v>0.12</v>
      </c>
      <c r="AQ304" s="2" t="b">
        <f t="shared" si="4"/>
        <v>0</v>
      </c>
      <c r="AR304" s="2" t="str">
        <f>IF(Table1[[#This Row],[3-Year Return]]&lt;0,"Negative","Positive")</f>
        <v>Positive</v>
      </c>
    </row>
    <row r="305" spans="1:44" ht="24" customHeight="1" x14ac:dyDescent="0.3">
      <c r="A305" s="19" t="s">
        <v>1082</v>
      </c>
      <c r="B305" s="2">
        <v>500690</v>
      </c>
      <c r="C305" s="1" t="s">
        <v>1083</v>
      </c>
      <c r="D305" s="1" t="s">
        <v>1084</v>
      </c>
      <c r="E305" s="1" t="s">
        <v>79</v>
      </c>
      <c r="F305" s="1" t="s">
        <v>528</v>
      </c>
      <c r="G305" s="3">
        <v>44809</v>
      </c>
      <c r="H305" s="2">
        <v>157.19999999999999</v>
      </c>
      <c r="I305" s="2">
        <v>0.19</v>
      </c>
      <c r="J305" s="2">
        <v>102.15</v>
      </c>
      <c r="K305" s="2">
        <v>198.8</v>
      </c>
      <c r="L305" s="2">
        <v>29.8</v>
      </c>
      <c r="M305" s="2">
        <v>198.8</v>
      </c>
      <c r="N305" s="2">
        <v>29.8</v>
      </c>
      <c r="O305" s="2">
        <v>198.8</v>
      </c>
      <c r="P305" s="2">
        <v>1.62</v>
      </c>
      <c r="Q305" s="2">
        <v>198.8</v>
      </c>
      <c r="R305" s="4">
        <v>6264.07</v>
      </c>
      <c r="S305" s="4">
        <v>6039.32</v>
      </c>
      <c r="T305" s="2">
        <v>-5.04</v>
      </c>
      <c r="U305" s="2">
        <v>-2.81</v>
      </c>
      <c r="V305" s="2">
        <v>-5.39</v>
      </c>
      <c r="W305" s="2">
        <v>49.29</v>
      </c>
      <c r="X305" s="2">
        <v>28.23</v>
      </c>
      <c r="Y305" s="2">
        <v>2.37</v>
      </c>
      <c r="Z305" s="2">
        <v>8.0299999999999994</v>
      </c>
      <c r="AA305" s="2">
        <v>5.65</v>
      </c>
      <c r="AB305" s="2">
        <v>9.07</v>
      </c>
      <c r="AC305" s="2">
        <v>0.52</v>
      </c>
      <c r="AD305" s="2">
        <v>0.49</v>
      </c>
      <c r="AE305" s="2">
        <v>30.53</v>
      </c>
      <c r="AF305" s="2">
        <v>2.92</v>
      </c>
      <c r="AG305" s="2">
        <v>1.59</v>
      </c>
      <c r="AH305" s="2">
        <v>3.29</v>
      </c>
      <c r="AI305" s="2">
        <v>0.61</v>
      </c>
      <c r="AJ305" s="2">
        <v>3.51</v>
      </c>
      <c r="AK305" s="2">
        <v>27.81</v>
      </c>
      <c r="AL305" s="2">
        <v>304.08</v>
      </c>
      <c r="AM305" s="2">
        <v>44.84</v>
      </c>
      <c r="AN305" s="2">
        <v>39.96</v>
      </c>
      <c r="AO305" s="2">
        <v>2.2000000000000002</v>
      </c>
      <c r="AP305" s="20">
        <v>0.21</v>
      </c>
      <c r="AQ305" s="2" t="b">
        <f t="shared" si="4"/>
        <v>0</v>
      </c>
      <c r="AR305" s="2" t="str">
        <f>IF(Table1[[#This Row],[3-Year Return]]&lt;0,"Negative","Positive")</f>
        <v>Positive</v>
      </c>
    </row>
    <row r="306" spans="1:44" ht="24" customHeight="1" x14ac:dyDescent="0.3">
      <c r="A306" s="19" t="s">
        <v>1085</v>
      </c>
      <c r="B306" s="2">
        <v>533206</v>
      </c>
      <c r="C306" s="1" t="s">
        <v>1086</v>
      </c>
      <c r="D306" s="1" t="s">
        <v>1087</v>
      </c>
      <c r="E306" s="1" t="s">
        <v>281</v>
      </c>
      <c r="F306" s="1" t="s">
        <v>665</v>
      </c>
      <c r="G306" s="3">
        <v>44809</v>
      </c>
      <c r="H306" s="2">
        <v>31.2</v>
      </c>
      <c r="I306" s="2">
        <v>-0.16</v>
      </c>
      <c r="J306" s="2">
        <v>25.45</v>
      </c>
      <c r="K306" s="2">
        <v>33.799999999999997</v>
      </c>
      <c r="L306" s="2">
        <v>17.149999999999999</v>
      </c>
      <c r="M306" s="2">
        <v>33.799999999999997</v>
      </c>
      <c r="N306" s="2">
        <v>17.149999999999999</v>
      </c>
      <c r="O306" s="2">
        <v>40.15</v>
      </c>
      <c r="P306" s="2">
        <v>17.149999999999999</v>
      </c>
      <c r="Q306" s="2">
        <v>40.15</v>
      </c>
      <c r="R306" s="4">
        <v>12260.96</v>
      </c>
      <c r="S306" s="4">
        <v>13109.88</v>
      </c>
      <c r="T306" s="2">
        <v>7.96</v>
      </c>
      <c r="U306" s="2">
        <v>9.86</v>
      </c>
      <c r="V306" s="2">
        <v>12.43</v>
      </c>
      <c r="W306" s="2">
        <v>15.77</v>
      </c>
      <c r="X306" s="2">
        <v>8.84</v>
      </c>
      <c r="Y306" s="2">
        <v>-0.13</v>
      </c>
      <c r="Z306" s="2">
        <v>5</v>
      </c>
      <c r="AA306" s="2">
        <v>10.25</v>
      </c>
      <c r="AB306" s="2">
        <v>7.16</v>
      </c>
      <c r="AC306" s="2">
        <v>0.89</v>
      </c>
      <c r="AD306" s="2">
        <v>0.84</v>
      </c>
      <c r="AE306" s="2">
        <v>16.21</v>
      </c>
      <c r="AF306" s="2">
        <v>3.26</v>
      </c>
      <c r="AG306" s="2">
        <v>5.45</v>
      </c>
      <c r="AH306" s="2">
        <v>5.73</v>
      </c>
      <c r="AI306" s="2">
        <v>4.4400000000000004</v>
      </c>
      <c r="AJ306" s="2">
        <v>6.18</v>
      </c>
      <c r="AK306" s="2">
        <v>3.05</v>
      </c>
      <c r="AL306" s="2">
        <v>34.96</v>
      </c>
      <c r="AM306" s="2">
        <v>5.05</v>
      </c>
      <c r="AN306" s="2">
        <v>-0.53</v>
      </c>
      <c r="AO306" s="2">
        <v>2.2000000000000002</v>
      </c>
      <c r="AP306" s="20">
        <v>0.08</v>
      </c>
      <c r="AQ306" s="2" t="b">
        <f t="shared" si="4"/>
        <v>0</v>
      </c>
      <c r="AR306" s="2" t="str">
        <f>IF(Table1[[#This Row],[3-Year Return]]&lt;0,"Negative","Positive")</f>
        <v>Positive</v>
      </c>
    </row>
    <row r="307" spans="1:44" ht="24" customHeight="1" x14ac:dyDescent="0.3">
      <c r="A307" s="19" t="s">
        <v>1088</v>
      </c>
      <c r="B307" s="2">
        <v>515030</v>
      </c>
      <c r="C307" s="1" t="s">
        <v>1089</v>
      </c>
      <c r="D307" s="1" t="s">
        <v>1090</v>
      </c>
      <c r="E307" s="1" t="s">
        <v>118</v>
      </c>
      <c r="F307" s="1" t="s">
        <v>1091</v>
      </c>
      <c r="G307" s="3">
        <v>44809</v>
      </c>
      <c r="H307" s="2">
        <v>663.85</v>
      </c>
      <c r="I307" s="2">
        <v>3.04</v>
      </c>
      <c r="J307" s="2">
        <v>345.25</v>
      </c>
      <c r="K307" s="2">
        <v>673.15</v>
      </c>
      <c r="L307" s="2">
        <v>118.4</v>
      </c>
      <c r="M307" s="2">
        <v>673.15</v>
      </c>
      <c r="N307" s="2">
        <v>118.4</v>
      </c>
      <c r="O307" s="2">
        <v>673.15</v>
      </c>
      <c r="P307" s="2">
        <v>5.94</v>
      </c>
      <c r="Q307" s="2">
        <v>673.15</v>
      </c>
      <c r="R307" s="4">
        <v>16137.53</v>
      </c>
      <c r="S307" s="4">
        <v>16770.189999999999</v>
      </c>
      <c r="T307" s="2">
        <v>5.22</v>
      </c>
      <c r="U307" s="2">
        <v>15.04</v>
      </c>
      <c r="V307" s="2">
        <v>46.4</v>
      </c>
      <c r="W307" s="2">
        <v>81.23</v>
      </c>
      <c r="X307" s="2">
        <v>54.66</v>
      </c>
      <c r="Y307" s="2">
        <v>12.17</v>
      </c>
      <c r="Z307" s="2">
        <v>26.18</v>
      </c>
      <c r="AA307" s="2">
        <v>38.770000000000003</v>
      </c>
      <c r="AB307" s="2">
        <v>38.700000000000003</v>
      </c>
      <c r="AC307" s="2">
        <v>8.66</v>
      </c>
      <c r="AD307" s="2">
        <v>5.62</v>
      </c>
      <c r="AE307" s="2">
        <v>4.29</v>
      </c>
      <c r="AF307" s="2">
        <v>1.88</v>
      </c>
      <c r="AG307" s="2">
        <v>0.3</v>
      </c>
      <c r="AH307" s="2">
        <v>18.96</v>
      </c>
      <c r="AI307" s="2">
        <v>4.6399999999999997</v>
      </c>
      <c r="AJ307" s="2">
        <v>27.54</v>
      </c>
      <c r="AK307" s="2">
        <v>17.13</v>
      </c>
      <c r="AL307" s="2">
        <v>76.7</v>
      </c>
      <c r="AM307" s="2">
        <v>24.11</v>
      </c>
      <c r="AN307" s="2">
        <v>15.28</v>
      </c>
      <c r="AO307" s="2">
        <v>2</v>
      </c>
      <c r="AP307" s="20">
        <v>0.01</v>
      </c>
      <c r="AQ307" s="2" t="str">
        <f t="shared" si="4"/>
        <v>Low Risk</v>
      </c>
      <c r="AR307" s="2" t="str">
        <f>IF(Table1[[#This Row],[3-Year Return]]&lt;0,"Negative","Positive")</f>
        <v>Positive</v>
      </c>
    </row>
    <row r="308" spans="1:44" ht="24" customHeight="1" x14ac:dyDescent="0.3">
      <c r="A308" s="19" t="s">
        <v>1092</v>
      </c>
      <c r="B308" s="2">
        <v>532149</v>
      </c>
      <c r="C308" s="1" t="s">
        <v>1093</v>
      </c>
      <c r="D308" s="1" t="s">
        <v>1094</v>
      </c>
      <c r="E308" s="1" t="s">
        <v>102</v>
      </c>
      <c r="F308" s="1" t="s">
        <v>372</v>
      </c>
      <c r="G308" s="3">
        <v>44809</v>
      </c>
      <c r="H308" s="2">
        <v>50.9</v>
      </c>
      <c r="I308" s="2">
        <v>0</v>
      </c>
      <c r="J308" s="2">
        <v>40.4</v>
      </c>
      <c r="K308" s="2">
        <v>65.8</v>
      </c>
      <c r="L308" s="2">
        <v>30.4</v>
      </c>
      <c r="M308" s="2">
        <v>101.45</v>
      </c>
      <c r="N308" s="2">
        <v>30.4</v>
      </c>
      <c r="O308" s="2">
        <v>216.8</v>
      </c>
      <c r="P308" s="2">
        <v>8.75</v>
      </c>
      <c r="Q308" s="2">
        <v>589</v>
      </c>
      <c r="R308" s="4">
        <v>20887.150000000001</v>
      </c>
      <c r="S308" s="4">
        <v>-44000.62</v>
      </c>
      <c r="T308" s="2">
        <v>-1.93</v>
      </c>
      <c r="U308" s="2">
        <v>4.41</v>
      </c>
      <c r="V308" s="2">
        <v>7.38</v>
      </c>
      <c r="W308" s="2">
        <v>-14.17</v>
      </c>
      <c r="X308" s="2">
        <v>-7.28</v>
      </c>
      <c r="Y308" s="2">
        <v>-18.59</v>
      </c>
      <c r="Z308" s="2">
        <v>-15.12</v>
      </c>
      <c r="AA308" s="2">
        <v>6.12</v>
      </c>
      <c r="AB308" s="2">
        <v>10.32</v>
      </c>
      <c r="AC308" s="2">
        <v>0.41</v>
      </c>
      <c r="AD308" s="2">
        <v>0.51</v>
      </c>
      <c r="AE308" s="2">
        <v>-69.64</v>
      </c>
      <c r="AF308" s="2">
        <v>1.77</v>
      </c>
      <c r="AG308" s="2">
        <v>3.93</v>
      </c>
      <c r="AH308" s="2">
        <v>-4.62</v>
      </c>
      <c r="AI308" s="2">
        <v>0.54</v>
      </c>
      <c r="AJ308" s="2">
        <v>-0.59</v>
      </c>
      <c r="AK308" s="2">
        <v>8.32</v>
      </c>
      <c r="AL308" s="2">
        <v>122.82</v>
      </c>
      <c r="AM308" s="2">
        <v>-86.48</v>
      </c>
      <c r="AN308" s="2">
        <v>-105.96</v>
      </c>
      <c r="AO308" s="2">
        <v>2</v>
      </c>
      <c r="AP308" s="20">
        <v>0.23</v>
      </c>
      <c r="AQ308" s="2" t="b">
        <f t="shared" si="4"/>
        <v>0</v>
      </c>
      <c r="AR308" s="2" t="str">
        <f>IF(Table1[[#This Row],[3-Year Return]]&lt;0,"Negative","Positive")</f>
        <v>Negative</v>
      </c>
    </row>
    <row r="309" spans="1:44" ht="24" customHeight="1" x14ac:dyDescent="0.3">
      <c r="A309" s="19" t="s">
        <v>1095</v>
      </c>
      <c r="B309" s="2">
        <v>543425</v>
      </c>
      <c r="C309" s="1" t="s">
        <v>1096</v>
      </c>
      <c r="D309" s="1" t="s">
        <v>1097</v>
      </c>
      <c r="E309" s="1" t="s">
        <v>74</v>
      </c>
      <c r="F309" s="1" t="s">
        <v>75</v>
      </c>
      <c r="G309" s="3">
        <v>44809</v>
      </c>
      <c r="H309" s="4">
        <v>1370.1</v>
      </c>
      <c r="I309" s="2">
        <v>1.79</v>
      </c>
      <c r="J309" s="4">
        <v>1128.8</v>
      </c>
      <c r="K309" s="4">
        <v>1918.35</v>
      </c>
      <c r="L309" s="1"/>
      <c r="M309" s="1"/>
      <c r="N309" s="1"/>
      <c r="O309" s="1"/>
      <c r="P309" s="4">
        <v>1128.8</v>
      </c>
      <c r="Q309" s="4">
        <v>1918.35</v>
      </c>
      <c r="R309" s="4">
        <v>7344.86</v>
      </c>
      <c r="S309" s="4">
        <v>7026.83</v>
      </c>
      <c r="T309" s="2">
        <v>6.93</v>
      </c>
      <c r="U309" s="2">
        <v>4.84</v>
      </c>
      <c r="V309" s="2">
        <v>4.8899999999999997</v>
      </c>
      <c r="W309" s="1"/>
      <c r="X309" s="1"/>
      <c r="Y309" s="1"/>
      <c r="Z309" s="1"/>
      <c r="AA309" s="2">
        <v>84.4</v>
      </c>
      <c r="AB309" s="2">
        <v>124.33</v>
      </c>
      <c r="AC309" s="2">
        <v>16.14</v>
      </c>
      <c r="AD309" s="2">
        <v>6.06</v>
      </c>
      <c r="AE309" s="2">
        <v>1.67</v>
      </c>
      <c r="AF309" s="1"/>
      <c r="AG309" s="2">
        <v>0.15</v>
      </c>
      <c r="AH309" s="2">
        <v>55.01</v>
      </c>
      <c r="AI309" s="2">
        <v>36.64</v>
      </c>
      <c r="AJ309" s="2">
        <v>255.42</v>
      </c>
      <c r="AK309" s="1"/>
      <c r="AL309" s="1"/>
      <c r="AM309" s="2">
        <v>5.4</v>
      </c>
      <c r="AN309" s="2">
        <v>0.5</v>
      </c>
      <c r="AO309" s="2">
        <v>2</v>
      </c>
      <c r="AP309" s="20">
        <v>0.28999999999999998</v>
      </c>
      <c r="AQ309" s="2" t="b">
        <f t="shared" si="4"/>
        <v>0</v>
      </c>
      <c r="AR309" s="2" t="str">
        <f>IF(Table1[[#This Row],[3-Year Return]]&lt;0,"Negative","Positive")</f>
        <v>Positive</v>
      </c>
    </row>
    <row r="310" spans="1:44" ht="24" customHeight="1" x14ac:dyDescent="0.3">
      <c r="A310" s="19" t="s">
        <v>1098</v>
      </c>
      <c r="B310" s="2">
        <v>511243</v>
      </c>
      <c r="C310" s="1" t="s">
        <v>1099</v>
      </c>
      <c r="D310" s="1" t="s">
        <v>1100</v>
      </c>
      <c r="E310" s="1" t="s">
        <v>102</v>
      </c>
      <c r="F310" s="1" t="s">
        <v>315</v>
      </c>
      <c r="G310" s="3">
        <v>44809</v>
      </c>
      <c r="H310" s="2">
        <v>799.75</v>
      </c>
      <c r="I310" s="2">
        <v>1.17</v>
      </c>
      <c r="J310" s="2">
        <v>469.25</v>
      </c>
      <c r="K310" s="2">
        <v>814.4</v>
      </c>
      <c r="L310" s="2">
        <v>117.4</v>
      </c>
      <c r="M310" s="2">
        <v>814.4</v>
      </c>
      <c r="N310" s="2">
        <v>117.4</v>
      </c>
      <c r="O310" s="2">
        <v>814.4</v>
      </c>
      <c r="P310" s="2">
        <v>4.05</v>
      </c>
      <c r="Q310" s="2">
        <v>814.4</v>
      </c>
      <c r="R310" s="4">
        <v>65707.08</v>
      </c>
      <c r="S310" s="4">
        <v>129826.98</v>
      </c>
      <c r="T310" s="2">
        <v>0.45</v>
      </c>
      <c r="U310" s="2">
        <v>4.8099999999999996</v>
      </c>
      <c r="V310" s="2">
        <v>21.47</v>
      </c>
      <c r="W310" s="2">
        <v>39.950000000000003</v>
      </c>
      <c r="X310" s="2">
        <v>43.66</v>
      </c>
      <c r="Y310" s="2">
        <v>28.64</v>
      </c>
      <c r="Z310" s="2">
        <v>34.53</v>
      </c>
      <c r="AA310" s="2">
        <v>27.52</v>
      </c>
      <c r="AB310" s="2">
        <v>22.89</v>
      </c>
      <c r="AC310" s="2">
        <v>5.35</v>
      </c>
      <c r="AD310" s="2">
        <v>4.1500000000000004</v>
      </c>
      <c r="AE310" s="2">
        <v>5.92</v>
      </c>
      <c r="AF310" s="2">
        <v>1.06</v>
      </c>
      <c r="AG310" s="2">
        <v>0.25</v>
      </c>
      <c r="AH310" s="2">
        <v>16.96</v>
      </c>
      <c r="AI310" s="2">
        <v>6.35</v>
      </c>
      <c r="AJ310" s="2">
        <v>-11.79</v>
      </c>
      <c r="AK310" s="2">
        <v>29.05</v>
      </c>
      <c r="AL310" s="2">
        <v>149.47999999999999</v>
      </c>
      <c r="AM310" s="2">
        <v>-67.86</v>
      </c>
      <c r="AN310" s="2">
        <v>-80.64</v>
      </c>
      <c r="AO310" s="2">
        <v>2</v>
      </c>
      <c r="AP310" s="20">
        <v>0.02</v>
      </c>
      <c r="AQ310" s="2" t="str">
        <f t="shared" si="4"/>
        <v>Low Risk</v>
      </c>
      <c r="AR310" s="2" t="str">
        <f>IF(Table1[[#This Row],[3-Year Return]]&lt;0,"Negative","Positive")</f>
        <v>Positive</v>
      </c>
    </row>
    <row r="311" spans="1:44" ht="24" customHeight="1" x14ac:dyDescent="0.3">
      <c r="A311" s="19" t="s">
        <v>1101</v>
      </c>
      <c r="B311" s="2">
        <v>540699</v>
      </c>
      <c r="C311" s="1" t="s">
        <v>1102</v>
      </c>
      <c r="D311" s="1" t="s">
        <v>1103</v>
      </c>
      <c r="E311" s="1" t="s">
        <v>113</v>
      </c>
      <c r="F311" s="1" t="s">
        <v>114</v>
      </c>
      <c r="G311" s="3">
        <v>44809</v>
      </c>
      <c r="H311" s="4">
        <v>4204.7</v>
      </c>
      <c r="I311" s="2">
        <v>2.3199999999999998</v>
      </c>
      <c r="J311" s="4">
        <v>3180.55</v>
      </c>
      <c r="K311" s="4">
        <v>6243.6</v>
      </c>
      <c r="L311" s="2">
        <v>486</v>
      </c>
      <c r="M311" s="4">
        <v>6243.6</v>
      </c>
      <c r="N311" s="1"/>
      <c r="O311" s="1"/>
      <c r="P311" s="2">
        <v>312</v>
      </c>
      <c r="Q311" s="4">
        <v>6243.6</v>
      </c>
      <c r="R311" s="4">
        <v>24950.02</v>
      </c>
      <c r="S311" s="4">
        <v>24510.29</v>
      </c>
      <c r="T311" s="2">
        <v>3.22</v>
      </c>
      <c r="U311" s="2">
        <v>9.59</v>
      </c>
      <c r="V311" s="2">
        <v>15.37</v>
      </c>
      <c r="W311" s="2">
        <v>-0.84</v>
      </c>
      <c r="X311" s="2">
        <v>100.58</v>
      </c>
      <c r="Y311" s="1"/>
      <c r="Z311" s="1"/>
      <c r="AA311" s="2">
        <v>114.61</v>
      </c>
      <c r="AB311" s="2">
        <v>77.7</v>
      </c>
      <c r="AC311" s="2">
        <v>24.19</v>
      </c>
      <c r="AD311" s="2">
        <v>13.6</v>
      </c>
      <c r="AE311" s="2">
        <v>1.38</v>
      </c>
      <c r="AF311" s="2">
        <v>3.3</v>
      </c>
      <c r="AG311" s="2">
        <v>0.05</v>
      </c>
      <c r="AH311" s="2">
        <v>56.32</v>
      </c>
      <c r="AI311" s="2">
        <v>2.14</v>
      </c>
      <c r="AJ311" s="2">
        <v>91.48</v>
      </c>
      <c r="AK311" s="2">
        <v>36.68</v>
      </c>
      <c r="AL311" s="2">
        <v>173.8</v>
      </c>
      <c r="AM311" s="2">
        <v>45.95</v>
      </c>
      <c r="AN311" s="2">
        <v>-35.450000000000003</v>
      </c>
      <c r="AO311" s="2">
        <v>2</v>
      </c>
      <c r="AP311" s="20">
        <v>0.33</v>
      </c>
      <c r="AQ311" s="2" t="b">
        <f t="shared" si="4"/>
        <v>0</v>
      </c>
      <c r="AR311" s="2" t="str">
        <f>IF(Table1[[#This Row],[3-Year Return]]&lt;0,"Negative","Positive")</f>
        <v>Positive</v>
      </c>
    </row>
    <row r="312" spans="1:44" ht="24" customHeight="1" x14ac:dyDescent="0.3">
      <c r="A312" s="19" t="s">
        <v>1104</v>
      </c>
      <c r="B312" s="2">
        <v>532178</v>
      </c>
      <c r="C312" s="1" t="s">
        <v>1105</v>
      </c>
      <c r="D312" s="1" t="s">
        <v>1106</v>
      </c>
      <c r="E312" s="1" t="s">
        <v>296</v>
      </c>
      <c r="F312" s="1" t="s">
        <v>296</v>
      </c>
      <c r="G312" s="3">
        <v>44809</v>
      </c>
      <c r="H312" s="2">
        <v>71.900000000000006</v>
      </c>
      <c r="I312" s="2">
        <v>6.05</v>
      </c>
      <c r="J312" s="2">
        <v>56</v>
      </c>
      <c r="K312" s="2">
        <v>82.5</v>
      </c>
      <c r="L312" s="2">
        <v>49.2</v>
      </c>
      <c r="M312" s="2">
        <v>123</v>
      </c>
      <c r="N312" s="2">
        <v>49.2</v>
      </c>
      <c r="O312" s="2">
        <v>206.4</v>
      </c>
      <c r="P312" s="2">
        <v>4.75</v>
      </c>
      <c r="Q312" s="2">
        <v>269</v>
      </c>
      <c r="R312" s="4">
        <v>4041.08</v>
      </c>
      <c r="S312" s="4">
        <v>2284.77</v>
      </c>
      <c r="T312" s="2">
        <v>5.74</v>
      </c>
      <c r="U312" s="2">
        <v>3.38</v>
      </c>
      <c r="V312" s="2">
        <v>17.77</v>
      </c>
      <c r="W312" s="2">
        <v>0</v>
      </c>
      <c r="X312" s="2">
        <v>-12.07</v>
      </c>
      <c r="Y312" s="2">
        <v>-14.22</v>
      </c>
      <c r="Z312" s="2">
        <v>-3.75</v>
      </c>
      <c r="AA312" s="2">
        <v>20.04</v>
      </c>
      <c r="AB312" s="2">
        <v>19.63</v>
      </c>
      <c r="AC312" s="2">
        <v>2.2200000000000002</v>
      </c>
      <c r="AD312" s="2">
        <v>2.4</v>
      </c>
      <c r="AE312" s="2">
        <v>21.1</v>
      </c>
      <c r="AF312" s="2">
        <v>-13.72</v>
      </c>
      <c r="AG312" s="2">
        <v>4.17</v>
      </c>
      <c r="AH312" s="2">
        <v>5.45</v>
      </c>
      <c r="AI312" s="2">
        <v>1.36</v>
      </c>
      <c r="AJ312" s="2">
        <v>23.57</v>
      </c>
      <c r="AK312" s="2">
        <v>3.59</v>
      </c>
      <c r="AL312" s="2">
        <v>32.409999999999997</v>
      </c>
      <c r="AM312" s="2">
        <v>3.05</v>
      </c>
      <c r="AN312" s="2">
        <v>3.73</v>
      </c>
      <c r="AO312" s="2">
        <v>2</v>
      </c>
      <c r="AP312" s="20">
        <v>0.13</v>
      </c>
      <c r="AQ312" s="2" t="b">
        <f t="shared" si="4"/>
        <v>0</v>
      </c>
      <c r="AR312" s="2" t="str">
        <f>IF(Table1[[#This Row],[3-Year Return]]&lt;0,"Negative","Positive")</f>
        <v>Negative</v>
      </c>
    </row>
    <row r="313" spans="1:44" ht="24" customHeight="1" x14ac:dyDescent="0.3">
      <c r="A313" s="19" t="s">
        <v>1107</v>
      </c>
      <c r="B313" s="2">
        <v>500086</v>
      </c>
      <c r="C313" s="1" t="s">
        <v>1108</v>
      </c>
      <c r="D313" s="1" t="s">
        <v>1109</v>
      </c>
      <c r="E313" s="1" t="s">
        <v>113</v>
      </c>
      <c r="F313" s="1" t="s">
        <v>826</v>
      </c>
      <c r="G313" s="3">
        <v>44809</v>
      </c>
      <c r="H313" s="2">
        <v>172.4</v>
      </c>
      <c r="I313" s="2">
        <v>8.16</v>
      </c>
      <c r="J313" s="2">
        <v>130.25</v>
      </c>
      <c r="K313" s="2">
        <v>193.8</v>
      </c>
      <c r="L313" s="2">
        <v>121.9</v>
      </c>
      <c r="M313" s="2">
        <v>220.6</v>
      </c>
      <c r="N313" s="2">
        <v>121.9</v>
      </c>
      <c r="O313" s="2">
        <v>304.7</v>
      </c>
      <c r="P313" s="2">
        <v>3.85</v>
      </c>
      <c r="Q313" s="2">
        <v>304.7</v>
      </c>
      <c r="R313" s="4">
        <v>14654</v>
      </c>
      <c r="S313" s="4">
        <v>12843.45</v>
      </c>
      <c r="T313" s="2">
        <v>7.15</v>
      </c>
      <c r="U313" s="2">
        <v>10.16</v>
      </c>
      <c r="V313" s="2">
        <v>17.04</v>
      </c>
      <c r="W313" s="2">
        <v>-9.1</v>
      </c>
      <c r="X313" s="2">
        <v>-0.13</v>
      </c>
      <c r="Y313" s="2">
        <v>-3.27</v>
      </c>
      <c r="Z313" s="2">
        <v>1.88</v>
      </c>
      <c r="AA313" s="2">
        <v>3.23</v>
      </c>
      <c r="AB313" s="2">
        <v>20.239999999999998</v>
      </c>
      <c r="AC313" s="2">
        <v>1.36</v>
      </c>
      <c r="AD313" s="2">
        <v>2.39</v>
      </c>
      <c r="AE313" s="2">
        <v>8.7200000000000006</v>
      </c>
      <c r="AF313" s="2">
        <v>-1.1200000000000001</v>
      </c>
      <c r="AG313" s="2">
        <v>1.1599999999999999</v>
      </c>
      <c r="AH313" s="2">
        <v>8.01</v>
      </c>
      <c r="AI313" s="2">
        <v>0.94</v>
      </c>
      <c r="AJ313" s="2">
        <v>239.25</v>
      </c>
      <c r="AK313" s="2">
        <v>53.37</v>
      </c>
      <c r="AL313" s="2">
        <v>126.89</v>
      </c>
      <c r="AM313" s="2">
        <v>0.72</v>
      </c>
      <c r="AN313" s="2">
        <v>0.81</v>
      </c>
      <c r="AO313" s="2">
        <v>2</v>
      </c>
      <c r="AP313" s="20">
        <v>0.11</v>
      </c>
      <c r="AQ313" s="2" t="b">
        <f t="shared" si="4"/>
        <v>0</v>
      </c>
      <c r="AR313" s="2" t="str">
        <f>IF(Table1[[#This Row],[3-Year Return]]&lt;0,"Negative","Positive")</f>
        <v>Negative</v>
      </c>
    </row>
    <row r="314" spans="1:44" ht="24" customHeight="1" x14ac:dyDescent="0.3">
      <c r="A314" s="19" t="s">
        <v>1110</v>
      </c>
      <c r="B314" s="2">
        <v>539336</v>
      </c>
      <c r="C314" s="1" t="s">
        <v>1111</v>
      </c>
      <c r="D314" s="1" t="s">
        <v>1112</v>
      </c>
      <c r="E314" s="1" t="s">
        <v>281</v>
      </c>
      <c r="F314" s="1" t="s">
        <v>282</v>
      </c>
      <c r="G314" s="3">
        <v>44809</v>
      </c>
      <c r="H314" s="2">
        <v>483.2</v>
      </c>
      <c r="I314" s="2">
        <v>0.38</v>
      </c>
      <c r="J314" s="2">
        <v>403.55</v>
      </c>
      <c r="K314" s="2">
        <v>721.8</v>
      </c>
      <c r="L314" s="2">
        <v>162.19999999999999</v>
      </c>
      <c r="M314" s="2">
        <v>786.65</v>
      </c>
      <c r="N314" s="2">
        <v>115</v>
      </c>
      <c r="O314" s="2">
        <v>786.65</v>
      </c>
      <c r="P314" s="2">
        <v>90.64</v>
      </c>
      <c r="Q314" s="2">
        <v>786.65</v>
      </c>
      <c r="R314" s="4">
        <v>33225.15</v>
      </c>
      <c r="S314" s="4">
        <v>33595.43</v>
      </c>
      <c r="T314" s="2">
        <v>5.42</v>
      </c>
      <c r="U314" s="2">
        <v>8.7200000000000006</v>
      </c>
      <c r="V314" s="2">
        <v>-13.23</v>
      </c>
      <c r="W314" s="2">
        <v>-31.03</v>
      </c>
      <c r="X314" s="2">
        <v>42.58</v>
      </c>
      <c r="Y314" s="2">
        <v>24.74</v>
      </c>
      <c r="Z314" s="1"/>
      <c r="AA314" s="2">
        <v>27.73</v>
      </c>
      <c r="AB314" s="2">
        <v>28.4</v>
      </c>
      <c r="AC314" s="2">
        <v>5.53</v>
      </c>
      <c r="AD314" s="2">
        <v>6.23</v>
      </c>
      <c r="AE314" s="2">
        <v>5.19</v>
      </c>
      <c r="AF314" s="2">
        <v>0.65</v>
      </c>
      <c r="AG314" s="2">
        <v>0.41</v>
      </c>
      <c r="AH314" s="2">
        <v>16.36</v>
      </c>
      <c r="AI314" s="2">
        <v>1.75</v>
      </c>
      <c r="AJ314" s="2">
        <v>19.989999999999998</v>
      </c>
      <c r="AK314" s="2">
        <v>17.41</v>
      </c>
      <c r="AL314" s="2">
        <v>87.32</v>
      </c>
      <c r="AM314" s="2">
        <v>24.14</v>
      </c>
      <c r="AN314" s="2">
        <v>4.28</v>
      </c>
      <c r="AO314" s="2">
        <v>2</v>
      </c>
      <c r="AP314" s="20">
        <v>0.33</v>
      </c>
      <c r="AQ314" s="2" t="b">
        <f t="shared" si="4"/>
        <v>0</v>
      </c>
      <c r="AR314" s="2" t="str">
        <f>IF(Table1[[#This Row],[3-Year Return]]&lt;0,"Negative","Positive")</f>
        <v>Positive</v>
      </c>
    </row>
    <row r="315" spans="1:44" ht="24" customHeight="1" x14ac:dyDescent="0.3">
      <c r="A315" s="19" t="s">
        <v>1113</v>
      </c>
      <c r="B315" s="2">
        <v>532702</v>
      </c>
      <c r="C315" s="1" t="s">
        <v>1114</v>
      </c>
      <c r="D315" s="1" t="s">
        <v>1115</v>
      </c>
      <c r="E315" s="1" t="s">
        <v>281</v>
      </c>
      <c r="F315" s="1" t="s">
        <v>282</v>
      </c>
      <c r="G315" s="3">
        <v>44809</v>
      </c>
      <c r="H315" s="2">
        <v>233.7</v>
      </c>
      <c r="I315" s="2">
        <v>-1.58</v>
      </c>
      <c r="J315" s="2">
        <v>209.45</v>
      </c>
      <c r="K315" s="2">
        <v>357.6</v>
      </c>
      <c r="L315" s="2">
        <v>146</v>
      </c>
      <c r="M315" s="2">
        <v>383</v>
      </c>
      <c r="N315" s="2">
        <v>146</v>
      </c>
      <c r="O315" s="2">
        <v>383</v>
      </c>
      <c r="P315" s="2">
        <v>25.25</v>
      </c>
      <c r="Q315" s="2">
        <v>383</v>
      </c>
      <c r="R315" s="4">
        <v>13182.8</v>
      </c>
      <c r="S315" s="4">
        <v>13861.13</v>
      </c>
      <c r="T315" s="2">
        <v>-3.41</v>
      </c>
      <c r="U315" s="2">
        <v>-1.97</v>
      </c>
      <c r="V315" s="2">
        <v>-8.3699999999999992</v>
      </c>
      <c r="W315" s="2">
        <v>-33.299999999999997</v>
      </c>
      <c r="X315" s="2">
        <v>2.6</v>
      </c>
      <c r="Y315" s="2">
        <v>4.5</v>
      </c>
      <c r="Z315" s="2">
        <v>11.51</v>
      </c>
      <c r="AA315" s="2">
        <v>8.23</v>
      </c>
      <c r="AB315" s="2">
        <v>10.37</v>
      </c>
      <c r="AC315" s="2">
        <v>1.54</v>
      </c>
      <c r="AD315" s="2">
        <v>2.2400000000000002</v>
      </c>
      <c r="AE315" s="2">
        <v>21.9</v>
      </c>
      <c r="AF315" s="2">
        <v>0.32</v>
      </c>
      <c r="AG315" s="2">
        <v>0.86</v>
      </c>
      <c r="AH315" s="2">
        <v>3.99</v>
      </c>
      <c r="AI315" s="2">
        <v>0.64</v>
      </c>
      <c r="AJ315" s="2">
        <v>4.8</v>
      </c>
      <c r="AK315" s="2">
        <v>28.39</v>
      </c>
      <c r="AL315" s="2">
        <v>151.27000000000001</v>
      </c>
      <c r="AM315" s="2">
        <v>48.66</v>
      </c>
      <c r="AN315" s="2">
        <v>25.31</v>
      </c>
      <c r="AO315" s="2">
        <v>2</v>
      </c>
      <c r="AP315" s="20">
        <v>0.35</v>
      </c>
      <c r="AQ315" s="2" t="b">
        <f t="shared" si="4"/>
        <v>0</v>
      </c>
      <c r="AR315" s="2" t="str">
        <f>IF(Table1[[#This Row],[3-Year Return]]&lt;0,"Negative","Positive")</f>
        <v>Positive</v>
      </c>
    </row>
    <row r="316" spans="1:44" ht="24" customHeight="1" x14ac:dyDescent="0.3">
      <c r="A316" s="19" t="s">
        <v>1116</v>
      </c>
      <c r="B316" s="2">
        <v>542726</v>
      </c>
      <c r="C316" s="1" t="s">
        <v>1117</v>
      </c>
      <c r="D316" s="1" t="s">
        <v>1118</v>
      </c>
      <c r="E316" s="1" t="s">
        <v>134</v>
      </c>
      <c r="F316" s="1" t="s">
        <v>430</v>
      </c>
      <c r="G316" s="3">
        <v>44809</v>
      </c>
      <c r="H316" s="4">
        <v>4660.75</v>
      </c>
      <c r="I316" s="2">
        <v>-1.93</v>
      </c>
      <c r="J316" s="4">
        <v>3676</v>
      </c>
      <c r="K316" s="4">
        <v>9710.7000000000007</v>
      </c>
      <c r="L316" s="4">
        <v>1201.5</v>
      </c>
      <c r="M316" s="4">
        <v>9951.9500000000007</v>
      </c>
      <c r="N316" s="1"/>
      <c r="O316" s="1"/>
      <c r="P316" s="2">
        <v>952</v>
      </c>
      <c r="Q316" s="4">
        <v>9951.9500000000007</v>
      </c>
      <c r="R316" s="4">
        <v>14249.55</v>
      </c>
      <c r="S316" s="4">
        <v>12183.31</v>
      </c>
      <c r="T316" s="2">
        <v>6.5</v>
      </c>
      <c r="U316" s="2">
        <v>3.88</v>
      </c>
      <c r="V316" s="2">
        <v>3.37</v>
      </c>
      <c r="W316" s="2">
        <v>-42.73</v>
      </c>
      <c r="X316" s="2">
        <v>56.31</v>
      </c>
      <c r="Y316" s="1"/>
      <c r="Z316" s="1"/>
      <c r="AA316" s="2">
        <v>55.55</v>
      </c>
      <c r="AB316" s="2">
        <v>71.31</v>
      </c>
      <c r="AC316" s="2">
        <v>7.85</v>
      </c>
      <c r="AD316" s="2">
        <v>16.09</v>
      </c>
      <c r="AE316" s="2">
        <v>3.67</v>
      </c>
      <c r="AF316" s="2">
        <v>1.54</v>
      </c>
      <c r="AG316" s="2">
        <v>0.04</v>
      </c>
      <c r="AH316" s="2">
        <v>33.18</v>
      </c>
      <c r="AI316" s="2">
        <v>17.89</v>
      </c>
      <c r="AJ316" s="2">
        <v>35.42</v>
      </c>
      <c r="AK316" s="2">
        <v>83.78</v>
      </c>
      <c r="AL316" s="2">
        <v>592.84</v>
      </c>
      <c r="AM316" s="2">
        <v>131.68</v>
      </c>
      <c r="AN316" s="2">
        <v>162.80000000000001</v>
      </c>
      <c r="AO316" s="2">
        <v>2</v>
      </c>
      <c r="AP316" s="20">
        <v>0.52</v>
      </c>
      <c r="AQ316" s="2" t="b">
        <f t="shared" si="4"/>
        <v>0</v>
      </c>
      <c r="AR316" s="2" t="str">
        <f>IF(Table1[[#This Row],[3-Year Return]]&lt;0,"Negative","Positive")</f>
        <v>Positive</v>
      </c>
    </row>
    <row r="317" spans="1:44" ht="24" customHeight="1" x14ac:dyDescent="0.3">
      <c r="A317" s="19" t="s">
        <v>1119</v>
      </c>
      <c r="B317" s="2">
        <v>540750</v>
      </c>
      <c r="C317" s="1" t="s">
        <v>1120</v>
      </c>
      <c r="D317" s="1" t="s">
        <v>1121</v>
      </c>
      <c r="E317" s="1" t="s">
        <v>134</v>
      </c>
      <c r="F317" s="1" t="s">
        <v>269</v>
      </c>
      <c r="G317" s="3">
        <v>44809</v>
      </c>
      <c r="H317" s="2">
        <v>160.65</v>
      </c>
      <c r="I317" s="2">
        <v>1.68</v>
      </c>
      <c r="J317" s="2">
        <v>150.69999999999999</v>
      </c>
      <c r="K317" s="2">
        <v>318.72000000000003</v>
      </c>
      <c r="L317" s="2">
        <v>37.020000000000003</v>
      </c>
      <c r="M317" s="2">
        <v>318.72000000000003</v>
      </c>
      <c r="N317" s="1"/>
      <c r="O317" s="1"/>
      <c r="P317" s="2">
        <v>37.020000000000003</v>
      </c>
      <c r="Q317" s="2">
        <v>318.72000000000003</v>
      </c>
      <c r="R317" s="4">
        <v>14432.63</v>
      </c>
      <c r="S317" s="4">
        <v>12819.82</v>
      </c>
      <c r="T317" s="2">
        <v>0.75</v>
      </c>
      <c r="U317" s="2">
        <v>-1.62</v>
      </c>
      <c r="V317" s="2">
        <v>-11.88</v>
      </c>
      <c r="W317" s="2">
        <v>-10.63</v>
      </c>
      <c r="X317" s="2">
        <v>52.99</v>
      </c>
      <c r="Y317" s="1"/>
      <c r="Z317" s="1"/>
      <c r="AA317" s="2">
        <v>45.74</v>
      </c>
      <c r="AB317" s="2">
        <v>45.47</v>
      </c>
      <c r="AC317" s="2">
        <v>19.05</v>
      </c>
      <c r="AD317" s="2">
        <v>16.61</v>
      </c>
      <c r="AE317" s="2">
        <v>3.57</v>
      </c>
      <c r="AF317" s="2">
        <v>2.04</v>
      </c>
      <c r="AG317" s="2">
        <v>1.25</v>
      </c>
      <c r="AH317" s="2">
        <v>30.07</v>
      </c>
      <c r="AI317" s="2">
        <v>32.92</v>
      </c>
      <c r="AJ317" s="2">
        <v>18.93</v>
      </c>
      <c r="AK317" s="2">
        <v>3.51</v>
      </c>
      <c r="AL317" s="2">
        <v>8.43</v>
      </c>
      <c r="AM317" s="2">
        <v>8.49</v>
      </c>
      <c r="AN317" s="2">
        <v>8.93</v>
      </c>
      <c r="AO317" s="2">
        <v>2</v>
      </c>
      <c r="AP317" s="20">
        <v>0.5</v>
      </c>
      <c r="AQ317" s="2" t="b">
        <f t="shared" si="4"/>
        <v>0</v>
      </c>
      <c r="AR317" s="2" t="str">
        <f>IF(Table1[[#This Row],[3-Year Return]]&lt;0,"Negative","Positive")</f>
        <v>Positive</v>
      </c>
    </row>
    <row r="318" spans="1:44" ht="24" customHeight="1" x14ac:dyDescent="0.3">
      <c r="A318" s="19" t="s">
        <v>1122</v>
      </c>
      <c r="B318" s="2">
        <v>533148</v>
      </c>
      <c r="C318" s="1" t="s">
        <v>1123</v>
      </c>
      <c r="D318" s="1" t="s">
        <v>1124</v>
      </c>
      <c r="E318" s="1" t="s">
        <v>113</v>
      </c>
      <c r="F318" s="1" t="s">
        <v>679</v>
      </c>
      <c r="G318" s="3">
        <v>44809</v>
      </c>
      <c r="H318" s="2">
        <v>355.9</v>
      </c>
      <c r="I318" s="2">
        <v>2.04</v>
      </c>
      <c r="J318" s="2">
        <v>182.05</v>
      </c>
      <c r="K318" s="2">
        <v>408.7</v>
      </c>
      <c r="L318" s="2">
        <v>34.75</v>
      </c>
      <c r="M318" s="2">
        <v>408.7</v>
      </c>
      <c r="N318" s="2">
        <v>34.75</v>
      </c>
      <c r="O318" s="2">
        <v>408.7</v>
      </c>
      <c r="P318" s="2">
        <v>33.65</v>
      </c>
      <c r="Q318" s="2">
        <v>408.7</v>
      </c>
      <c r="R318" s="4">
        <v>58215.16</v>
      </c>
      <c r="S318" s="4">
        <v>63824.99</v>
      </c>
      <c r="T318" s="2">
        <v>11.41</v>
      </c>
      <c r="U318" s="2">
        <v>30.03</v>
      </c>
      <c r="V318" s="2">
        <v>36.6</v>
      </c>
      <c r="W318" s="2">
        <v>39.57</v>
      </c>
      <c r="X318" s="2">
        <v>75.05</v>
      </c>
      <c r="Y318" s="2">
        <v>39.78</v>
      </c>
      <c r="Z318" s="2">
        <v>22.44</v>
      </c>
      <c r="AA318" s="2">
        <v>27.88</v>
      </c>
      <c r="AB318" s="2">
        <v>23.5</v>
      </c>
      <c r="AC318" s="2">
        <v>3.25</v>
      </c>
      <c r="AD318" s="2">
        <v>0.98</v>
      </c>
      <c r="AE318" s="2">
        <v>5.93</v>
      </c>
      <c r="AF318" s="2">
        <v>0.81</v>
      </c>
      <c r="AG318" s="2">
        <v>0.56000000000000005</v>
      </c>
      <c r="AH318" s="2">
        <v>14.45</v>
      </c>
      <c r="AI318" s="2">
        <v>6.16</v>
      </c>
      <c r="AJ318" s="2">
        <v>19.72</v>
      </c>
      <c r="AK318" s="2">
        <v>12.7</v>
      </c>
      <c r="AL318" s="2">
        <v>109.06</v>
      </c>
      <c r="AM318" s="2">
        <v>18</v>
      </c>
      <c r="AN318" s="2">
        <v>0.82</v>
      </c>
      <c r="AO318" s="2">
        <v>2</v>
      </c>
      <c r="AP318" s="20">
        <v>0.13</v>
      </c>
      <c r="AQ318" s="2" t="str">
        <f t="shared" si="4"/>
        <v>Low Risk</v>
      </c>
      <c r="AR318" s="2" t="str">
        <f>IF(Table1[[#This Row],[3-Year Return]]&lt;0,"Negative","Positive")</f>
        <v>Positive</v>
      </c>
    </row>
    <row r="319" spans="1:44" ht="24" customHeight="1" x14ac:dyDescent="0.3">
      <c r="A319" s="19" t="s">
        <v>1125</v>
      </c>
      <c r="B319" s="2">
        <v>540222</v>
      </c>
      <c r="C319" s="1" t="s">
        <v>1126</v>
      </c>
      <c r="D319" s="1" t="s">
        <v>1127</v>
      </c>
      <c r="E319" s="1" t="s">
        <v>47</v>
      </c>
      <c r="F319" s="1" t="s">
        <v>48</v>
      </c>
      <c r="G319" s="3">
        <v>44809</v>
      </c>
      <c r="H319" s="2">
        <v>562.85</v>
      </c>
      <c r="I319" s="2">
        <v>-1.0900000000000001</v>
      </c>
      <c r="J319" s="2">
        <v>436.8</v>
      </c>
      <c r="K319" s="2">
        <v>669.15</v>
      </c>
      <c r="L319" s="2">
        <v>59</v>
      </c>
      <c r="M319" s="2">
        <v>723.75</v>
      </c>
      <c r="N319" s="2">
        <v>59</v>
      </c>
      <c r="O319" s="2">
        <v>723.75</v>
      </c>
      <c r="P319" s="2">
        <v>59</v>
      </c>
      <c r="Q319" s="2">
        <v>723.75</v>
      </c>
      <c r="R319" s="4">
        <v>30237.21</v>
      </c>
      <c r="S319" s="4">
        <v>32264.080000000002</v>
      </c>
      <c r="T319" s="2">
        <v>-0.78</v>
      </c>
      <c r="U319" s="2">
        <v>3.49</v>
      </c>
      <c r="V319" s="2">
        <v>1.6</v>
      </c>
      <c r="W319" s="2">
        <v>-13.71</v>
      </c>
      <c r="X319" s="2">
        <v>105.31</v>
      </c>
      <c r="Y319" s="2">
        <v>38.75</v>
      </c>
      <c r="Z319" s="1"/>
      <c r="AA319" s="2">
        <v>36.11</v>
      </c>
      <c r="AB319" s="2">
        <v>31.16</v>
      </c>
      <c r="AC319" s="2">
        <v>8.41</v>
      </c>
      <c r="AD319" s="2">
        <v>3.75</v>
      </c>
      <c r="AE319" s="2">
        <v>3.89</v>
      </c>
      <c r="AF319" s="2">
        <v>1.1000000000000001</v>
      </c>
      <c r="AG319" s="2">
        <v>0.36</v>
      </c>
      <c r="AH319" s="2">
        <v>21.62</v>
      </c>
      <c r="AI319" s="2">
        <v>5.82</v>
      </c>
      <c r="AJ319" s="2">
        <v>33.19</v>
      </c>
      <c r="AK319" s="2">
        <v>15.58</v>
      </c>
      <c r="AL319" s="2">
        <v>66.89</v>
      </c>
      <c r="AM319" s="2">
        <v>16.96</v>
      </c>
      <c r="AN319" s="2">
        <v>-2.5</v>
      </c>
      <c r="AO319" s="2">
        <v>2</v>
      </c>
      <c r="AP319" s="20">
        <v>0.16</v>
      </c>
      <c r="AQ319" s="2" t="b">
        <f t="shared" si="4"/>
        <v>0</v>
      </c>
      <c r="AR319" s="2" t="str">
        <f>IF(Table1[[#This Row],[3-Year Return]]&lt;0,"Negative","Positive")</f>
        <v>Positive</v>
      </c>
    </row>
    <row r="320" spans="1:44" ht="24" customHeight="1" x14ac:dyDescent="0.3">
      <c r="A320" s="19" t="s">
        <v>1128</v>
      </c>
      <c r="B320" s="2">
        <v>532313</v>
      </c>
      <c r="C320" s="1" t="s">
        <v>1129</v>
      </c>
      <c r="D320" s="1" t="s">
        <v>1130</v>
      </c>
      <c r="E320" s="1" t="s">
        <v>296</v>
      </c>
      <c r="F320" s="1" t="s">
        <v>957</v>
      </c>
      <c r="G320" s="3">
        <v>44809</v>
      </c>
      <c r="H320" s="2">
        <v>519.54999999999995</v>
      </c>
      <c r="I320" s="2">
        <v>0.63</v>
      </c>
      <c r="J320" s="2">
        <v>218.5</v>
      </c>
      <c r="K320" s="2">
        <v>533</v>
      </c>
      <c r="L320" s="2">
        <v>57.07</v>
      </c>
      <c r="M320" s="2">
        <v>533</v>
      </c>
      <c r="N320" s="2">
        <v>57.07</v>
      </c>
      <c r="O320" s="2">
        <v>533</v>
      </c>
      <c r="P320" s="2">
        <v>2.9</v>
      </c>
      <c r="Q320" s="2">
        <v>533</v>
      </c>
      <c r="R320" s="4">
        <v>8041.01</v>
      </c>
      <c r="S320" s="4">
        <v>8034.17</v>
      </c>
      <c r="T320" s="2">
        <v>1.87</v>
      </c>
      <c r="U320" s="2">
        <v>25.31</v>
      </c>
      <c r="V320" s="2">
        <v>27.04</v>
      </c>
      <c r="W320" s="2">
        <v>95.23</v>
      </c>
      <c r="X320" s="2">
        <v>61.26</v>
      </c>
      <c r="Y320" s="2">
        <v>28.26</v>
      </c>
      <c r="Z320" s="2">
        <v>17.12</v>
      </c>
      <c r="AA320" s="2">
        <v>32.99</v>
      </c>
      <c r="AB320" s="2">
        <v>24.14</v>
      </c>
      <c r="AC320" s="2">
        <v>4.47</v>
      </c>
      <c r="AD320" s="2">
        <v>1.1399999999999999</v>
      </c>
      <c r="AE320" s="2">
        <v>-0.47</v>
      </c>
      <c r="AF320" s="2">
        <v>2.67</v>
      </c>
      <c r="AG320" s="2">
        <v>0.38</v>
      </c>
      <c r="AH320" s="2">
        <v>-128.71</v>
      </c>
      <c r="AI320" s="2">
        <v>23.66</v>
      </c>
      <c r="AJ320" s="2">
        <v>-154.65</v>
      </c>
      <c r="AK320" s="2">
        <v>15.77</v>
      </c>
      <c r="AL320" s="2">
        <v>116.28</v>
      </c>
      <c r="AM320" s="2">
        <v>-3.37</v>
      </c>
      <c r="AN320" s="2">
        <v>12.32</v>
      </c>
      <c r="AO320" s="2">
        <v>2</v>
      </c>
      <c r="AP320" s="20">
        <v>0.03</v>
      </c>
      <c r="AQ320" s="2" t="str">
        <f t="shared" si="4"/>
        <v>Moderate Risk</v>
      </c>
      <c r="AR320" s="2" t="str">
        <f>IF(Table1[[#This Row],[3-Year Return]]&lt;0,"Negative","Positive")</f>
        <v>Positive</v>
      </c>
    </row>
    <row r="321" spans="1:44" ht="24" customHeight="1" x14ac:dyDescent="0.3">
      <c r="A321" s="19" t="s">
        <v>1131</v>
      </c>
      <c r="B321" s="2">
        <v>540768</v>
      </c>
      <c r="C321" s="1" t="s">
        <v>1132</v>
      </c>
      <c r="D321" s="1" t="s">
        <v>1133</v>
      </c>
      <c r="E321" s="1" t="s">
        <v>134</v>
      </c>
      <c r="F321" s="1" t="s">
        <v>777</v>
      </c>
      <c r="G321" s="3">
        <v>44809</v>
      </c>
      <c r="H321" s="2">
        <v>493.5</v>
      </c>
      <c r="I321" s="2">
        <v>2.2799999999999998</v>
      </c>
      <c r="J321" s="2">
        <v>391.1</v>
      </c>
      <c r="K321" s="2">
        <v>814</v>
      </c>
      <c r="L321" s="2">
        <v>195</v>
      </c>
      <c r="M321" s="2">
        <v>821</v>
      </c>
      <c r="N321" s="1"/>
      <c r="O321" s="1"/>
      <c r="P321" s="2">
        <v>195</v>
      </c>
      <c r="Q321" s="2">
        <v>821</v>
      </c>
      <c r="R321" s="4">
        <v>3512.53</v>
      </c>
      <c r="S321" s="4">
        <v>3262.99</v>
      </c>
      <c r="T321" s="2">
        <v>0.46</v>
      </c>
      <c r="U321" s="2">
        <v>3.09</v>
      </c>
      <c r="V321" s="2">
        <v>3.61</v>
      </c>
      <c r="W321" s="2">
        <v>-31.76</v>
      </c>
      <c r="X321" s="2">
        <v>14.19</v>
      </c>
      <c r="Y321" s="1"/>
      <c r="Z321" s="1"/>
      <c r="AA321" s="2">
        <v>85.17</v>
      </c>
      <c r="AB321" s="2">
        <v>94.43</v>
      </c>
      <c r="AC321" s="2">
        <v>5.82</v>
      </c>
      <c r="AD321" s="2">
        <v>5.7</v>
      </c>
      <c r="AE321" s="2">
        <v>2.98</v>
      </c>
      <c r="AF321" s="2">
        <v>-3.95</v>
      </c>
      <c r="AG321" s="2">
        <v>0.41</v>
      </c>
      <c r="AH321" s="2">
        <v>14.08</v>
      </c>
      <c r="AI321" s="2">
        <v>0.8</v>
      </c>
      <c r="AJ321" s="2">
        <v>17.510000000000002</v>
      </c>
      <c r="AK321" s="2">
        <v>5.73</v>
      </c>
      <c r="AL321" s="2">
        <v>83.95</v>
      </c>
      <c r="AM321" s="2">
        <v>27.92</v>
      </c>
      <c r="AN321" s="2">
        <v>15.63</v>
      </c>
      <c r="AO321" s="2">
        <v>2</v>
      </c>
      <c r="AP321" s="20">
        <v>0.39</v>
      </c>
      <c r="AQ321" s="2" t="b">
        <f t="shared" si="4"/>
        <v>0</v>
      </c>
      <c r="AR321" s="2" t="str">
        <f>IF(Table1[[#This Row],[3-Year Return]]&lt;0,"Negative","Positive")</f>
        <v>Positive</v>
      </c>
    </row>
    <row r="322" spans="1:44" ht="24" customHeight="1" x14ac:dyDescent="0.3">
      <c r="A322" s="19" t="s">
        <v>1134</v>
      </c>
      <c r="B322" s="2">
        <v>500294</v>
      </c>
      <c r="C322" s="1" t="s">
        <v>1135</v>
      </c>
      <c r="D322" s="1" t="s">
        <v>1136</v>
      </c>
      <c r="E322" s="1" t="s">
        <v>296</v>
      </c>
      <c r="F322" s="1" t="s">
        <v>296</v>
      </c>
      <c r="G322" s="3">
        <v>44809</v>
      </c>
      <c r="H322" s="2">
        <v>74.2</v>
      </c>
      <c r="I322" s="2">
        <v>-0.13</v>
      </c>
      <c r="J322" s="2">
        <v>52.2</v>
      </c>
      <c r="K322" s="2">
        <v>87.5</v>
      </c>
      <c r="L322" s="2">
        <v>15.85</v>
      </c>
      <c r="M322" s="2">
        <v>100</v>
      </c>
      <c r="N322" s="2">
        <v>15.85</v>
      </c>
      <c r="O322" s="2">
        <v>141.85</v>
      </c>
      <c r="P322" s="2">
        <v>0.76</v>
      </c>
      <c r="Q322" s="2">
        <v>260.83999999999997</v>
      </c>
      <c r="R322" s="4">
        <v>4658.62</v>
      </c>
      <c r="S322" s="4">
        <v>5338.66</v>
      </c>
      <c r="T322" s="2">
        <v>7.23</v>
      </c>
      <c r="U322" s="2">
        <v>20.55</v>
      </c>
      <c r="V322" s="2">
        <v>15.4</v>
      </c>
      <c r="W322" s="2">
        <v>-7.94</v>
      </c>
      <c r="X322" s="2">
        <v>10.6</v>
      </c>
      <c r="Y322" s="2">
        <v>-2.81</v>
      </c>
      <c r="Z322" s="2">
        <v>12.85</v>
      </c>
      <c r="AA322" s="2">
        <v>8.2899999999999991</v>
      </c>
      <c r="AB322" s="2">
        <v>12.09</v>
      </c>
      <c r="AC322" s="2">
        <v>0.8</v>
      </c>
      <c r="AD322" s="2">
        <v>0.9</v>
      </c>
      <c r="AE322" s="2">
        <v>20.48</v>
      </c>
      <c r="AF322" s="2">
        <v>0.13</v>
      </c>
      <c r="AG322" s="2">
        <v>2.7</v>
      </c>
      <c r="AH322" s="2">
        <v>4.4400000000000004</v>
      </c>
      <c r="AI322" s="2">
        <v>0.38</v>
      </c>
      <c r="AJ322" s="2">
        <v>3.29</v>
      </c>
      <c r="AK322" s="2">
        <v>8.9499999999999993</v>
      </c>
      <c r="AL322" s="2">
        <v>92.65</v>
      </c>
      <c r="AM322" s="2">
        <v>23.21</v>
      </c>
      <c r="AN322" s="2">
        <v>15.82</v>
      </c>
      <c r="AO322" s="2">
        <v>2</v>
      </c>
      <c r="AP322" s="20">
        <v>0.15</v>
      </c>
      <c r="AQ322" s="2" t="str">
        <f t="shared" ref="AQ322:AQ385" si="5">IF(AND(AP322&gt;0,Z322&lt;8,R322&lt;2000),"High Risk",IF(AND(AP322&gt;0,AND(Z322&gt;8,Z322&lt;15),AND(R322&gt;2000,R322&lt;5000)),"Risk Taking",IF(AND(AP322&gt;0,AND(Z322&gt;15,Z322&lt;20),AND(R322&gt;5000,R322&lt;15000)),"Moderate Risk",IF(AND(AP322&gt;0,Z322&gt;20,R322&gt;15000),"Low Risk"))))</f>
        <v>Risk Taking</v>
      </c>
      <c r="AR322" s="2" t="str">
        <f>IF(Table1[[#This Row],[3-Year Return]]&lt;0,"Negative","Positive")</f>
        <v>Positive</v>
      </c>
    </row>
    <row r="323" spans="1:44" ht="24" customHeight="1" x14ac:dyDescent="0.3">
      <c r="A323" s="19" t="s">
        <v>1137</v>
      </c>
      <c r="B323" s="2">
        <v>541301</v>
      </c>
      <c r="C323" s="1" t="s">
        <v>1138</v>
      </c>
      <c r="D323" s="1" t="s">
        <v>1139</v>
      </c>
      <c r="E323" s="1" t="s">
        <v>160</v>
      </c>
      <c r="F323" s="1" t="s">
        <v>730</v>
      </c>
      <c r="G323" s="3">
        <v>44809</v>
      </c>
      <c r="H323" s="2">
        <v>257</v>
      </c>
      <c r="I323" s="2">
        <v>1.18</v>
      </c>
      <c r="J323" s="2">
        <v>244</v>
      </c>
      <c r="K323" s="2">
        <v>408.2</v>
      </c>
      <c r="L323" s="2">
        <v>138.15</v>
      </c>
      <c r="M323" s="2">
        <v>408.2</v>
      </c>
      <c r="N323" s="1"/>
      <c r="O323" s="1"/>
      <c r="P323" s="2">
        <v>103.25</v>
      </c>
      <c r="Q323" s="2">
        <v>408.2</v>
      </c>
      <c r="R323" s="4">
        <v>5463.69</v>
      </c>
      <c r="S323" s="4">
        <v>5270.45</v>
      </c>
      <c r="T323" s="2">
        <v>-2.23</v>
      </c>
      <c r="U323" s="2">
        <v>-2.2799999999999998</v>
      </c>
      <c r="V323" s="2">
        <v>-6.15</v>
      </c>
      <c r="W323" s="2">
        <v>-22.11</v>
      </c>
      <c r="X323" s="2">
        <v>18.649999999999999</v>
      </c>
      <c r="Y323" s="1"/>
      <c r="Z323" s="1"/>
      <c r="AA323" s="2">
        <v>38.869999999999997</v>
      </c>
      <c r="AB323" s="2">
        <v>52.03</v>
      </c>
      <c r="AC323" s="2">
        <v>9.77</v>
      </c>
      <c r="AD323" s="2">
        <v>13.51</v>
      </c>
      <c r="AE323" s="2">
        <v>4.1100000000000003</v>
      </c>
      <c r="AF323" s="2">
        <v>1.71</v>
      </c>
      <c r="AG323" s="2">
        <v>0.78</v>
      </c>
      <c r="AH323" s="2">
        <v>20.49</v>
      </c>
      <c r="AI323" s="2">
        <v>2.06</v>
      </c>
      <c r="AJ323" s="2">
        <v>480.54</v>
      </c>
      <c r="AK323" s="2">
        <v>6.61</v>
      </c>
      <c r="AL323" s="2">
        <v>26.3</v>
      </c>
      <c r="AM323" s="2">
        <v>0.54</v>
      </c>
      <c r="AN323" s="2">
        <v>-2.81</v>
      </c>
      <c r="AO323" s="2">
        <v>2</v>
      </c>
      <c r="AP323" s="20">
        <v>0.37</v>
      </c>
      <c r="AQ323" s="2" t="b">
        <f t="shared" si="5"/>
        <v>0</v>
      </c>
      <c r="AR323" s="2" t="str">
        <f>IF(Table1[[#This Row],[3-Year Return]]&lt;0,"Negative","Positive")</f>
        <v>Positive</v>
      </c>
    </row>
    <row r="324" spans="1:44" ht="24" customHeight="1" x14ac:dyDescent="0.3">
      <c r="A324" s="19" t="s">
        <v>1140</v>
      </c>
      <c r="B324" s="2">
        <v>530117</v>
      </c>
      <c r="C324" s="1" t="s">
        <v>1141</v>
      </c>
      <c r="D324" s="1" t="s">
        <v>1142</v>
      </c>
      <c r="E324" s="1" t="s">
        <v>79</v>
      </c>
      <c r="F324" s="1" t="s">
        <v>335</v>
      </c>
      <c r="G324" s="3">
        <v>44809</v>
      </c>
      <c r="H324" s="4">
        <v>1389.95</v>
      </c>
      <c r="I324" s="2">
        <v>-2.2799999999999998</v>
      </c>
      <c r="J324" s="4">
        <v>1015.3</v>
      </c>
      <c r="K324" s="4">
        <v>2268</v>
      </c>
      <c r="L324" s="2">
        <v>355.05</v>
      </c>
      <c r="M324" s="4">
        <v>2268</v>
      </c>
      <c r="N324" s="2">
        <v>319.55</v>
      </c>
      <c r="O324" s="4">
        <v>2268</v>
      </c>
      <c r="P324" s="2">
        <v>1.76</v>
      </c>
      <c r="Q324" s="4">
        <v>2268</v>
      </c>
      <c r="R324" s="4">
        <v>5430.11</v>
      </c>
      <c r="S324" s="4">
        <v>6391.37</v>
      </c>
      <c r="T324" s="2">
        <v>0.2</v>
      </c>
      <c r="U324" s="2">
        <v>11.99</v>
      </c>
      <c r="V324" s="2">
        <v>17.63</v>
      </c>
      <c r="W324" s="2">
        <v>-14.73</v>
      </c>
      <c r="X324" s="2">
        <v>42.43</v>
      </c>
      <c r="Y324" s="2">
        <v>27.66</v>
      </c>
      <c r="Z324" s="1"/>
      <c r="AA324" s="2">
        <v>60.01</v>
      </c>
      <c r="AB324" s="2">
        <v>29.57</v>
      </c>
      <c r="AC324" s="2">
        <v>6.51</v>
      </c>
      <c r="AD324" s="2">
        <v>3.46</v>
      </c>
      <c r="AE324" s="2">
        <v>2.85</v>
      </c>
      <c r="AF324" s="2">
        <v>2.5499999999999998</v>
      </c>
      <c r="AG324" s="2">
        <v>0.14000000000000001</v>
      </c>
      <c r="AH324" s="2">
        <v>28.33</v>
      </c>
      <c r="AI324" s="2">
        <v>3.72</v>
      </c>
      <c r="AJ324" s="4">
        <v>1146.54</v>
      </c>
      <c r="AK324" s="2">
        <v>23.16</v>
      </c>
      <c r="AL324" s="2">
        <v>213.54</v>
      </c>
      <c r="AM324" s="2">
        <v>1.21</v>
      </c>
      <c r="AN324" s="2">
        <v>-84.61</v>
      </c>
      <c r="AO324" s="2">
        <v>2</v>
      </c>
      <c r="AP324" s="20">
        <v>0.39</v>
      </c>
      <c r="AQ324" s="2" t="b">
        <f t="shared" si="5"/>
        <v>0</v>
      </c>
      <c r="AR324" s="2" t="str">
        <f>IF(Table1[[#This Row],[3-Year Return]]&lt;0,"Negative","Positive")</f>
        <v>Positive</v>
      </c>
    </row>
    <row r="325" spans="1:44" ht="24" customHeight="1" x14ac:dyDescent="0.3">
      <c r="A325" s="19" t="s">
        <v>1143</v>
      </c>
      <c r="B325" s="2">
        <v>540719</v>
      </c>
      <c r="C325" s="1" t="s">
        <v>1144</v>
      </c>
      <c r="D325" s="1" t="s">
        <v>1145</v>
      </c>
      <c r="E325" s="1" t="s">
        <v>583</v>
      </c>
      <c r="F325" s="1" t="s">
        <v>1146</v>
      </c>
      <c r="G325" s="3">
        <v>44809</v>
      </c>
      <c r="H325" s="4">
        <v>1293.4000000000001</v>
      </c>
      <c r="I325" s="2">
        <v>0.4</v>
      </c>
      <c r="J325" s="4">
        <v>1003.5</v>
      </c>
      <c r="K325" s="4">
        <v>1334.7</v>
      </c>
      <c r="L325" s="2">
        <v>519.4</v>
      </c>
      <c r="M325" s="4">
        <v>1334.7</v>
      </c>
      <c r="N325" s="1"/>
      <c r="O325" s="1"/>
      <c r="P325" s="2">
        <v>485</v>
      </c>
      <c r="Q325" s="4">
        <v>1334.7</v>
      </c>
      <c r="R325" s="4">
        <v>129452.38</v>
      </c>
      <c r="S325" s="4">
        <v>125742.84</v>
      </c>
      <c r="T325" s="2">
        <v>-1.55</v>
      </c>
      <c r="U325" s="2">
        <v>1.1399999999999999</v>
      </c>
      <c r="V325" s="2">
        <v>13.34</v>
      </c>
      <c r="W325" s="2">
        <v>3.96</v>
      </c>
      <c r="X325" s="2">
        <v>16.100000000000001</v>
      </c>
      <c r="Y325" s="1"/>
      <c r="Z325" s="1"/>
      <c r="AA325" s="2">
        <v>83.75</v>
      </c>
      <c r="AB325" s="2">
        <v>67.92</v>
      </c>
      <c r="AC325" s="2">
        <v>11.01</v>
      </c>
      <c r="AD325" s="2">
        <v>9.85</v>
      </c>
      <c r="AE325" s="2">
        <v>9.7899999999999991</v>
      </c>
      <c r="AF325" s="2">
        <v>17.59</v>
      </c>
      <c r="AG325" s="2">
        <v>0.15</v>
      </c>
      <c r="AH325" s="2">
        <v>74.510000000000005</v>
      </c>
      <c r="AI325" s="2">
        <v>2.12</v>
      </c>
      <c r="AJ325" s="2">
        <v>5.92</v>
      </c>
      <c r="AK325" s="2">
        <v>15.45</v>
      </c>
      <c r="AL325" s="2">
        <v>117.53</v>
      </c>
      <c r="AM325" s="2">
        <v>218.44</v>
      </c>
      <c r="AN325" s="2">
        <v>14.5</v>
      </c>
      <c r="AO325" s="2">
        <v>2</v>
      </c>
      <c r="AP325" s="20">
        <v>0.03</v>
      </c>
      <c r="AQ325" s="2" t="b">
        <f t="shared" si="5"/>
        <v>0</v>
      </c>
      <c r="AR325" s="2" t="str">
        <f>IF(Table1[[#This Row],[3-Year Return]]&lt;0,"Negative","Positive")</f>
        <v>Positive</v>
      </c>
    </row>
    <row r="326" spans="1:44" ht="24" customHeight="1" x14ac:dyDescent="0.3">
      <c r="A326" s="19" t="s">
        <v>1147</v>
      </c>
      <c r="B326" s="2">
        <v>532790</v>
      </c>
      <c r="C326" s="1" t="s">
        <v>1148</v>
      </c>
      <c r="D326" s="1" t="s">
        <v>1149</v>
      </c>
      <c r="E326" s="1" t="s">
        <v>74</v>
      </c>
      <c r="F326" s="1" t="s">
        <v>75</v>
      </c>
      <c r="G326" s="3">
        <v>44809</v>
      </c>
      <c r="H326" s="2">
        <v>744.15</v>
      </c>
      <c r="I326" s="2">
        <v>0.22</v>
      </c>
      <c r="J326" s="2">
        <v>584.5</v>
      </c>
      <c r="K326" s="4">
        <v>2096.75</v>
      </c>
      <c r="L326" s="2">
        <v>37.1</v>
      </c>
      <c r="M326" s="4">
        <v>2096.75</v>
      </c>
      <c r="N326" s="2">
        <v>26.35</v>
      </c>
      <c r="O326" s="4">
        <v>2096.75</v>
      </c>
      <c r="P326" s="2">
        <v>2.4</v>
      </c>
      <c r="Q326" s="4">
        <v>2096.75</v>
      </c>
      <c r="R326" s="4">
        <v>10099.469999999999</v>
      </c>
      <c r="S326" s="4">
        <v>9209.3700000000008</v>
      </c>
      <c r="T326" s="2">
        <v>1.86</v>
      </c>
      <c r="U326" s="2">
        <v>-2.86</v>
      </c>
      <c r="V326" s="2">
        <v>-47.04</v>
      </c>
      <c r="W326" s="2">
        <v>-18.25</v>
      </c>
      <c r="X326" s="2">
        <v>137.85</v>
      </c>
      <c r="Y326" s="2">
        <v>87.11</v>
      </c>
      <c r="Z326" s="2">
        <v>63.35</v>
      </c>
      <c r="AA326" s="2">
        <v>18.87</v>
      </c>
      <c r="AB326" s="2">
        <v>32.840000000000003</v>
      </c>
      <c r="AC326" s="2">
        <v>6.99</v>
      </c>
      <c r="AD326" s="2">
        <v>1.32</v>
      </c>
      <c r="AE326" s="2">
        <v>7.45</v>
      </c>
      <c r="AF326" s="2">
        <v>0.31</v>
      </c>
      <c r="AG326" s="2">
        <v>0.27</v>
      </c>
      <c r="AH326" s="2">
        <v>12.92</v>
      </c>
      <c r="AI326" s="2">
        <v>2.99</v>
      </c>
      <c r="AJ326" s="2">
        <v>20.76</v>
      </c>
      <c r="AK326" s="2">
        <v>39.43</v>
      </c>
      <c r="AL326" s="2">
        <v>106.48</v>
      </c>
      <c r="AM326" s="2">
        <v>35.83</v>
      </c>
      <c r="AN326" s="2">
        <v>29.21</v>
      </c>
      <c r="AO326" s="2">
        <v>2</v>
      </c>
      <c r="AP326" s="20">
        <v>0.65</v>
      </c>
      <c r="AQ326" s="2" t="b">
        <f t="shared" si="5"/>
        <v>0</v>
      </c>
      <c r="AR326" s="2" t="str">
        <f>IF(Table1[[#This Row],[3-Year Return]]&lt;0,"Negative","Positive")</f>
        <v>Positive</v>
      </c>
    </row>
    <row r="327" spans="1:44" ht="24" customHeight="1" x14ac:dyDescent="0.3">
      <c r="A327" s="19" t="s">
        <v>1150</v>
      </c>
      <c r="B327" s="2">
        <v>532301</v>
      </c>
      <c r="C327" s="1" t="s">
        <v>1151</v>
      </c>
      <c r="D327" s="1" t="s">
        <v>1152</v>
      </c>
      <c r="E327" s="1" t="s">
        <v>57</v>
      </c>
      <c r="F327" s="1" t="s">
        <v>770</v>
      </c>
      <c r="G327" s="3">
        <v>44809</v>
      </c>
      <c r="H327" s="2">
        <v>243.1</v>
      </c>
      <c r="I327" s="2">
        <v>-0.56999999999999995</v>
      </c>
      <c r="J327" s="2">
        <v>181.65</v>
      </c>
      <c r="K327" s="2">
        <v>254.4</v>
      </c>
      <c r="L327" s="2">
        <v>47.1</v>
      </c>
      <c r="M327" s="2">
        <v>254.4</v>
      </c>
      <c r="N327" s="2">
        <v>47.1</v>
      </c>
      <c r="O327" s="2">
        <v>254.4</v>
      </c>
      <c r="P327" s="2">
        <v>4.95</v>
      </c>
      <c r="Q327" s="2">
        <v>254.4</v>
      </c>
      <c r="R327" s="4">
        <v>4536.6499999999996</v>
      </c>
      <c r="S327" s="4">
        <v>5357.42</v>
      </c>
      <c r="T327" s="2">
        <v>2.66</v>
      </c>
      <c r="U327" s="2">
        <v>10.85</v>
      </c>
      <c r="V327" s="2">
        <v>17.72</v>
      </c>
      <c r="W327" s="2">
        <v>17.100000000000001</v>
      </c>
      <c r="X327" s="2">
        <v>49.23</v>
      </c>
      <c r="Y327" s="2">
        <v>11.56</v>
      </c>
      <c r="Z327" s="2">
        <v>9.66</v>
      </c>
      <c r="AA327" s="2">
        <v>27.65</v>
      </c>
      <c r="AB327" s="2">
        <v>21.67</v>
      </c>
      <c r="AC327" s="2">
        <v>2.86</v>
      </c>
      <c r="AD327" s="2">
        <v>1.65</v>
      </c>
      <c r="AE327" s="2">
        <v>7.73</v>
      </c>
      <c r="AF327" s="2">
        <v>4.7300000000000004</v>
      </c>
      <c r="AG327" s="2">
        <v>0.82</v>
      </c>
      <c r="AH327" s="2">
        <v>11.41</v>
      </c>
      <c r="AI327" s="2">
        <v>1.82</v>
      </c>
      <c r="AJ327" s="2">
        <v>31.66</v>
      </c>
      <c r="AK327" s="2">
        <v>8.7899999999999991</v>
      </c>
      <c r="AL327" s="2">
        <v>84.8</v>
      </c>
      <c r="AM327" s="2">
        <v>7.67</v>
      </c>
      <c r="AN327" s="2">
        <v>2.44</v>
      </c>
      <c r="AO327" s="2">
        <v>2</v>
      </c>
      <c r="AP327" s="20">
        <v>0.04</v>
      </c>
      <c r="AQ327" s="2" t="str">
        <f t="shared" si="5"/>
        <v>Risk Taking</v>
      </c>
      <c r="AR327" s="2" t="str">
        <f>IF(Table1[[#This Row],[3-Year Return]]&lt;0,"Negative","Positive")</f>
        <v>Positive</v>
      </c>
    </row>
    <row r="328" spans="1:44" ht="24" customHeight="1" x14ac:dyDescent="0.3">
      <c r="A328" s="19" t="s">
        <v>1153</v>
      </c>
      <c r="B328" s="2">
        <v>532477</v>
      </c>
      <c r="C328" s="1" t="s">
        <v>1154</v>
      </c>
      <c r="D328" s="1" t="s">
        <v>1155</v>
      </c>
      <c r="E328" s="1" t="s">
        <v>102</v>
      </c>
      <c r="F328" s="1" t="s">
        <v>372</v>
      </c>
      <c r="G328" s="3">
        <v>44809</v>
      </c>
      <c r="H328" s="2">
        <v>42.9</v>
      </c>
      <c r="I328" s="2">
        <v>0.94</v>
      </c>
      <c r="J328" s="2">
        <v>33.5</v>
      </c>
      <c r="K328" s="2">
        <v>54.8</v>
      </c>
      <c r="L328" s="2">
        <v>22.6</v>
      </c>
      <c r="M328" s="2">
        <v>65.8</v>
      </c>
      <c r="N328" s="2">
        <v>22.6</v>
      </c>
      <c r="O328" s="2">
        <v>196.05</v>
      </c>
      <c r="P328" s="2">
        <v>13.55</v>
      </c>
      <c r="Q328" s="2">
        <v>426.95</v>
      </c>
      <c r="R328" s="4">
        <v>29286.89</v>
      </c>
      <c r="S328" s="4">
        <v>-39465.339999999997</v>
      </c>
      <c r="T328" s="2">
        <v>0.82</v>
      </c>
      <c r="U328" s="2">
        <v>10.71</v>
      </c>
      <c r="V328" s="2">
        <v>11.28</v>
      </c>
      <c r="W328" s="2">
        <v>21.36</v>
      </c>
      <c r="X328" s="2">
        <v>-7.21</v>
      </c>
      <c r="Y328" s="2">
        <v>-20.6</v>
      </c>
      <c r="Z328" s="2">
        <v>-12.23</v>
      </c>
      <c r="AA328" s="2">
        <v>5.1100000000000003</v>
      </c>
      <c r="AB328" s="2">
        <v>6.43</v>
      </c>
      <c r="AC328" s="2">
        <v>0.43</v>
      </c>
      <c r="AD328" s="2">
        <v>0.43</v>
      </c>
      <c r="AE328" s="2">
        <v>-137.30000000000001</v>
      </c>
      <c r="AF328" s="2">
        <v>0.2</v>
      </c>
      <c r="AG328" s="2">
        <v>4.43</v>
      </c>
      <c r="AH328" s="2">
        <v>-1.78</v>
      </c>
      <c r="AI328" s="2">
        <v>0.42</v>
      </c>
      <c r="AJ328" s="2">
        <v>0.81</v>
      </c>
      <c r="AK328" s="2">
        <v>8.3800000000000008</v>
      </c>
      <c r="AL328" s="2">
        <v>99.16</v>
      </c>
      <c r="AM328" s="2">
        <v>53.17</v>
      </c>
      <c r="AN328" s="2">
        <v>25.2</v>
      </c>
      <c r="AO328" s="2">
        <v>1.9</v>
      </c>
      <c r="AP328" s="20">
        <v>0.22</v>
      </c>
      <c r="AQ328" s="2" t="b">
        <f t="shared" si="5"/>
        <v>0</v>
      </c>
      <c r="AR328" s="2" t="str">
        <f>IF(Table1[[#This Row],[3-Year Return]]&lt;0,"Negative","Positive")</f>
        <v>Negative</v>
      </c>
    </row>
    <row r="329" spans="1:44" ht="24" customHeight="1" x14ac:dyDescent="0.3">
      <c r="A329" s="19" t="s">
        <v>1156</v>
      </c>
      <c r="B329" s="2">
        <v>533098</v>
      </c>
      <c r="C329" s="1" t="s">
        <v>1157</v>
      </c>
      <c r="D329" s="1" t="s">
        <v>1158</v>
      </c>
      <c r="E329" s="1" t="s">
        <v>281</v>
      </c>
      <c r="F329" s="1" t="s">
        <v>665</v>
      </c>
      <c r="G329" s="3">
        <v>44809</v>
      </c>
      <c r="H329" s="2">
        <v>38.9</v>
      </c>
      <c r="I329" s="2">
        <v>0.13</v>
      </c>
      <c r="J329" s="2">
        <v>26.9</v>
      </c>
      <c r="K329" s="2">
        <v>40.4</v>
      </c>
      <c r="L329" s="2">
        <v>15.1</v>
      </c>
      <c r="M329" s="2">
        <v>40.4</v>
      </c>
      <c r="N329" s="2">
        <v>15.1</v>
      </c>
      <c r="O329" s="2">
        <v>40.4</v>
      </c>
      <c r="P329" s="2">
        <v>14.65</v>
      </c>
      <c r="Q329" s="2">
        <v>42</v>
      </c>
      <c r="R329" s="4">
        <v>39024.959999999999</v>
      </c>
      <c r="S329" s="4">
        <v>63195.33</v>
      </c>
      <c r="T329" s="2">
        <v>9.42</v>
      </c>
      <c r="U329" s="2">
        <v>9.1199999999999992</v>
      </c>
      <c r="V329" s="2">
        <v>19.510000000000002</v>
      </c>
      <c r="W329" s="2">
        <v>40.43</v>
      </c>
      <c r="X329" s="2">
        <v>18.29</v>
      </c>
      <c r="Y329" s="2">
        <v>6.31</v>
      </c>
      <c r="Z329" s="2">
        <v>8.1300000000000008</v>
      </c>
      <c r="AA329" s="2">
        <v>8.02</v>
      </c>
      <c r="AB329" s="2">
        <v>9.57</v>
      </c>
      <c r="AC329" s="2">
        <v>1.38</v>
      </c>
      <c r="AD329" s="2">
        <v>0.98</v>
      </c>
      <c r="AE329" s="2">
        <v>9.5299999999999994</v>
      </c>
      <c r="AF329" s="2">
        <v>4.83</v>
      </c>
      <c r="AG329" s="2">
        <v>4.66</v>
      </c>
      <c r="AH329" s="2">
        <v>10.17</v>
      </c>
      <c r="AI329" s="2">
        <v>4.08</v>
      </c>
      <c r="AJ329" s="2">
        <v>6.03</v>
      </c>
      <c r="AK329" s="2">
        <v>4.8499999999999996</v>
      </c>
      <c r="AL329" s="2">
        <v>28.07</v>
      </c>
      <c r="AM329" s="2">
        <v>6.44</v>
      </c>
      <c r="AN329" s="2">
        <v>1.7</v>
      </c>
      <c r="AO329" s="2">
        <v>1.81</v>
      </c>
      <c r="AP329" s="20">
        <v>0.04</v>
      </c>
      <c r="AQ329" s="2" t="b">
        <f t="shared" si="5"/>
        <v>0</v>
      </c>
      <c r="AR329" s="2" t="str">
        <f>IF(Table1[[#This Row],[3-Year Return]]&lt;0,"Negative","Positive")</f>
        <v>Positive</v>
      </c>
    </row>
    <row r="330" spans="1:44" ht="24" customHeight="1" x14ac:dyDescent="0.3">
      <c r="A330" s="19" t="s">
        <v>1159</v>
      </c>
      <c r="B330" s="2">
        <v>500469</v>
      </c>
      <c r="C330" s="1" t="s">
        <v>1160</v>
      </c>
      <c r="D330" s="1" t="s">
        <v>1161</v>
      </c>
      <c r="E330" s="1" t="s">
        <v>102</v>
      </c>
      <c r="F330" s="1" t="s">
        <v>372</v>
      </c>
      <c r="G330" s="3">
        <v>44809</v>
      </c>
      <c r="H330" s="2">
        <v>123.55</v>
      </c>
      <c r="I330" s="2">
        <v>3.35</v>
      </c>
      <c r="J330" s="2">
        <v>78.150000000000006</v>
      </c>
      <c r="K330" s="2">
        <v>129.75</v>
      </c>
      <c r="L330" s="2">
        <v>35.700000000000003</v>
      </c>
      <c r="M330" s="2">
        <v>129.75</v>
      </c>
      <c r="N330" s="2">
        <v>35.700000000000003</v>
      </c>
      <c r="O330" s="2">
        <v>129.75</v>
      </c>
      <c r="P330" s="2">
        <v>0.83</v>
      </c>
      <c r="Q330" s="2">
        <v>129.75</v>
      </c>
      <c r="R330" s="4">
        <v>26017.73</v>
      </c>
      <c r="S330" s="4">
        <v>23605.61</v>
      </c>
      <c r="T330" s="2">
        <v>8.4700000000000006</v>
      </c>
      <c r="U330" s="2">
        <v>14.45</v>
      </c>
      <c r="V330" s="2">
        <v>37.049999999999997</v>
      </c>
      <c r="W330" s="2">
        <v>49.12</v>
      </c>
      <c r="X330" s="2">
        <v>14.67</v>
      </c>
      <c r="Y330" s="2">
        <v>2.04</v>
      </c>
      <c r="Z330" s="2">
        <v>11.75</v>
      </c>
      <c r="AA330" s="2">
        <v>11.58</v>
      </c>
      <c r="AB330" s="2">
        <v>11.16</v>
      </c>
      <c r="AC330" s="2">
        <v>1.31</v>
      </c>
      <c r="AD330" s="2">
        <v>1.1399999999999999</v>
      </c>
      <c r="AE330" s="2">
        <v>40.83</v>
      </c>
      <c r="AF330" s="2">
        <v>0.75</v>
      </c>
      <c r="AG330" s="2">
        <v>1.46</v>
      </c>
      <c r="AH330" s="2">
        <v>6.23</v>
      </c>
      <c r="AI330" s="2">
        <v>1.77</v>
      </c>
      <c r="AJ330" s="2">
        <v>-3.35</v>
      </c>
      <c r="AK330" s="2">
        <v>10.67</v>
      </c>
      <c r="AL330" s="2">
        <v>94.46</v>
      </c>
      <c r="AM330" s="2">
        <v>-36.97</v>
      </c>
      <c r="AN330" s="2">
        <v>-44.76</v>
      </c>
      <c r="AO330" s="2">
        <v>1.8</v>
      </c>
      <c r="AP330" s="20">
        <v>0.05</v>
      </c>
      <c r="AQ330" s="2" t="b">
        <f t="shared" si="5"/>
        <v>0</v>
      </c>
      <c r="AR330" s="2" t="str">
        <f>IF(Table1[[#This Row],[3-Year Return]]&lt;0,"Negative","Positive")</f>
        <v>Positive</v>
      </c>
    </row>
    <row r="331" spans="1:44" ht="24" customHeight="1" x14ac:dyDescent="0.3">
      <c r="A331" s="19" t="s">
        <v>1162</v>
      </c>
      <c r="B331" s="2">
        <v>540680</v>
      </c>
      <c r="C331" s="1" t="s">
        <v>1163</v>
      </c>
      <c r="D331" s="1" t="s">
        <v>1164</v>
      </c>
      <c r="E331" s="1" t="s">
        <v>185</v>
      </c>
      <c r="F331" s="1" t="s">
        <v>395</v>
      </c>
      <c r="G331" s="3">
        <v>44809</v>
      </c>
      <c r="H331" s="2">
        <v>205.05</v>
      </c>
      <c r="I331" s="2">
        <v>2.65</v>
      </c>
      <c r="J331" s="2">
        <v>166.65</v>
      </c>
      <c r="K331" s="2">
        <v>319</v>
      </c>
      <c r="L331" s="2">
        <v>44.7</v>
      </c>
      <c r="M331" s="2">
        <v>319</v>
      </c>
      <c r="N331" s="2">
        <v>44.7</v>
      </c>
      <c r="O331" s="2">
        <v>506.45</v>
      </c>
      <c r="P331" s="2">
        <v>10.5</v>
      </c>
      <c r="Q331" s="2">
        <v>506.45</v>
      </c>
      <c r="R331" s="4">
        <v>12446.74</v>
      </c>
      <c r="S331" s="4">
        <v>11053.4</v>
      </c>
      <c r="T331" s="2">
        <v>0.42</v>
      </c>
      <c r="U331" s="2">
        <v>2.83</v>
      </c>
      <c r="V331" s="2">
        <v>3.9</v>
      </c>
      <c r="W331" s="2">
        <v>-19.27</v>
      </c>
      <c r="X331" s="2">
        <v>20.28</v>
      </c>
      <c r="Y331" s="2">
        <v>9.9600000000000009</v>
      </c>
      <c r="Z331" s="1"/>
      <c r="AA331" s="2">
        <v>231.78</v>
      </c>
      <c r="AB331" s="2">
        <v>76.3</v>
      </c>
      <c r="AC331" s="2">
        <v>5.93</v>
      </c>
      <c r="AD331" s="2">
        <v>4.88</v>
      </c>
      <c r="AE331" s="2">
        <v>1.39</v>
      </c>
      <c r="AF331" s="2">
        <v>96.83</v>
      </c>
      <c r="AG331" s="2">
        <v>0.86</v>
      </c>
      <c r="AH331" s="2">
        <v>96.34</v>
      </c>
      <c r="AI331" s="2">
        <v>5.34</v>
      </c>
      <c r="AJ331" s="2">
        <v>178.02</v>
      </c>
      <c r="AK331" s="2">
        <v>0.88</v>
      </c>
      <c r="AL331" s="2">
        <v>34.549999999999997</v>
      </c>
      <c r="AM331" s="2">
        <v>1.1499999999999999</v>
      </c>
      <c r="AN331" s="2">
        <v>1.94</v>
      </c>
      <c r="AO331" s="2">
        <v>1.77</v>
      </c>
      <c r="AP331" s="20">
        <v>0.36</v>
      </c>
      <c r="AQ331" s="2" t="b">
        <f t="shared" si="5"/>
        <v>0</v>
      </c>
      <c r="AR331" s="2" t="str">
        <f>IF(Table1[[#This Row],[3-Year Return]]&lt;0,"Negative","Positive")</f>
        <v>Positive</v>
      </c>
    </row>
    <row r="332" spans="1:44" ht="24" customHeight="1" x14ac:dyDescent="0.3">
      <c r="A332" s="19" t="s">
        <v>1165</v>
      </c>
      <c r="B332" s="2">
        <v>500400</v>
      </c>
      <c r="C332" s="1" t="s">
        <v>1166</v>
      </c>
      <c r="D332" s="1" t="s">
        <v>1167</v>
      </c>
      <c r="E332" s="1" t="s">
        <v>281</v>
      </c>
      <c r="F332" s="1" t="s">
        <v>665</v>
      </c>
      <c r="G332" s="3">
        <v>44809</v>
      </c>
      <c r="H332" s="2">
        <v>236.45</v>
      </c>
      <c r="I332" s="2">
        <v>0.53</v>
      </c>
      <c r="J332" s="2">
        <v>129.25</v>
      </c>
      <c r="K332" s="2">
        <v>298.05</v>
      </c>
      <c r="L332" s="2">
        <v>27</v>
      </c>
      <c r="M332" s="2">
        <v>298.05</v>
      </c>
      <c r="N332" s="2">
        <v>27</v>
      </c>
      <c r="O332" s="2">
        <v>298.05</v>
      </c>
      <c r="P332" s="2">
        <v>4.2699999999999996</v>
      </c>
      <c r="Q332" s="2">
        <v>298.05</v>
      </c>
      <c r="R332" s="4">
        <v>75553.8</v>
      </c>
      <c r="S332" s="4">
        <v>115629.26</v>
      </c>
      <c r="T332" s="2">
        <v>0.56999999999999995</v>
      </c>
      <c r="U332" s="2">
        <v>3.87</v>
      </c>
      <c r="V332" s="2">
        <v>2.34</v>
      </c>
      <c r="W332" s="2">
        <v>76.650000000000006</v>
      </c>
      <c r="X332" s="2">
        <v>63.5</v>
      </c>
      <c r="Y332" s="2">
        <v>24.69</v>
      </c>
      <c r="Z332" s="2">
        <v>9.7799999999999994</v>
      </c>
      <c r="AA332" s="2">
        <v>35.22</v>
      </c>
      <c r="AB332" s="2">
        <v>23.96</v>
      </c>
      <c r="AC332" s="2">
        <v>3.35</v>
      </c>
      <c r="AD332" s="2">
        <v>1.21</v>
      </c>
      <c r="AE332" s="2">
        <v>4.84</v>
      </c>
      <c r="AF332" s="2">
        <v>0.96</v>
      </c>
      <c r="AG332" s="2">
        <v>0.74</v>
      </c>
      <c r="AH332" s="2">
        <v>14.57</v>
      </c>
      <c r="AI332" s="2">
        <v>1.6</v>
      </c>
      <c r="AJ332" s="2">
        <v>11.29</v>
      </c>
      <c r="AK332" s="2">
        <v>6.71</v>
      </c>
      <c r="AL332" s="2">
        <v>70.48</v>
      </c>
      <c r="AM332" s="2">
        <v>20.95</v>
      </c>
      <c r="AN332" s="2">
        <v>-11.44</v>
      </c>
      <c r="AO332" s="2">
        <v>1.75</v>
      </c>
      <c r="AP332" s="20">
        <v>0.21</v>
      </c>
      <c r="AQ332" s="2" t="b">
        <f t="shared" si="5"/>
        <v>0</v>
      </c>
      <c r="AR332" s="2" t="str">
        <f>IF(Table1[[#This Row],[3-Year Return]]&lt;0,"Negative","Positive")</f>
        <v>Positive</v>
      </c>
    </row>
    <row r="333" spans="1:44" ht="24" customHeight="1" x14ac:dyDescent="0.3">
      <c r="A333" s="19" t="s">
        <v>1168</v>
      </c>
      <c r="B333" s="2">
        <v>540777</v>
      </c>
      <c r="C333" s="1" t="s">
        <v>1169</v>
      </c>
      <c r="D333" s="1" t="s">
        <v>1170</v>
      </c>
      <c r="E333" s="1" t="s">
        <v>583</v>
      </c>
      <c r="F333" s="1" t="s">
        <v>1146</v>
      </c>
      <c r="G333" s="3">
        <v>44809</v>
      </c>
      <c r="H333" s="2">
        <v>573.65</v>
      </c>
      <c r="I333" s="2">
        <v>-0.21</v>
      </c>
      <c r="J333" s="2">
        <v>497.05</v>
      </c>
      <c r="K333" s="2">
        <v>759.6</v>
      </c>
      <c r="L333" s="2">
        <v>339.15</v>
      </c>
      <c r="M333" s="2">
        <v>775.65</v>
      </c>
      <c r="N333" s="1"/>
      <c r="O333" s="1"/>
      <c r="P333" s="2">
        <v>307</v>
      </c>
      <c r="Q333" s="2">
        <v>775.65</v>
      </c>
      <c r="R333" s="4">
        <v>121174.32</v>
      </c>
      <c r="S333" s="4">
        <v>120716.16</v>
      </c>
      <c r="T333" s="2">
        <v>1.19</v>
      </c>
      <c r="U333" s="2">
        <v>7.24</v>
      </c>
      <c r="V333" s="2">
        <v>-4.82</v>
      </c>
      <c r="W333" s="2">
        <v>-21.89</v>
      </c>
      <c r="X333" s="2">
        <v>2.31</v>
      </c>
      <c r="Y333" s="1"/>
      <c r="Z333" s="1"/>
      <c r="AA333" s="2">
        <v>87.42</v>
      </c>
      <c r="AB333" s="2">
        <v>97.99</v>
      </c>
      <c r="AC333" s="2">
        <v>7.64</v>
      </c>
      <c r="AD333" s="2">
        <v>17.39</v>
      </c>
      <c r="AE333" s="2">
        <v>10.17</v>
      </c>
      <c r="AF333" s="2">
        <v>55.79</v>
      </c>
      <c r="AG333" s="2">
        <v>0.3</v>
      </c>
      <c r="AH333" s="2">
        <v>77.8</v>
      </c>
      <c r="AI333" s="2">
        <v>2.4700000000000002</v>
      </c>
      <c r="AJ333" s="2">
        <v>20.39</v>
      </c>
      <c r="AK333" s="2">
        <v>6.56</v>
      </c>
      <c r="AL333" s="2">
        <v>75.02</v>
      </c>
      <c r="AM333" s="2">
        <v>28.13</v>
      </c>
      <c r="AN333" s="2">
        <v>5.9</v>
      </c>
      <c r="AO333" s="2">
        <v>1.7</v>
      </c>
      <c r="AP333" s="20">
        <v>0.24</v>
      </c>
      <c r="AQ333" s="2" t="b">
        <f t="shared" si="5"/>
        <v>0</v>
      </c>
      <c r="AR333" s="2" t="str">
        <f>IF(Table1[[#This Row],[3-Year Return]]&lt;0,"Negative","Positive")</f>
        <v>Positive</v>
      </c>
    </row>
    <row r="334" spans="1:44" ht="24" customHeight="1" x14ac:dyDescent="0.3">
      <c r="A334" s="19" t="s">
        <v>1171</v>
      </c>
      <c r="B334" s="2">
        <v>500251</v>
      </c>
      <c r="C334" s="1" t="s">
        <v>1172</v>
      </c>
      <c r="D334" s="1" t="s">
        <v>1173</v>
      </c>
      <c r="E334" s="1" t="s">
        <v>134</v>
      </c>
      <c r="F334" s="1" t="s">
        <v>1174</v>
      </c>
      <c r="G334" s="3">
        <v>44809</v>
      </c>
      <c r="H334" s="4">
        <v>1398.25</v>
      </c>
      <c r="I334" s="2">
        <v>0.51</v>
      </c>
      <c r="J334" s="2">
        <v>953</v>
      </c>
      <c r="K334" s="4">
        <v>1522.8</v>
      </c>
      <c r="L334" s="2">
        <v>365</v>
      </c>
      <c r="M334" s="4">
        <v>1522.8</v>
      </c>
      <c r="N334" s="2">
        <v>281.2</v>
      </c>
      <c r="O334" s="4">
        <v>1522.8</v>
      </c>
      <c r="P334" s="2">
        <v>5.43</v>
      </c>
      <c r="Q334" s="4">
        <v>1522.8</v>
      </c>
      <c r="R334" s="4">
        <v>49706.03</v>
      </c>
      <c r="S334" s="4">
        <v>49338.32</v>
      </c>
      <c r="T334" s="2">
        <v>0.55000000000000004</v>
      </c>
      <c r="U334" s="2">
        <v>6.19</v>
      </c>
      <c r="V334" s="2">
        <v>23.82</v>
      </c>
      <c r="W334" s="2">
        <v>40.43</v>
      </c>
      <c r="X334" s="2">
        <v>44.1</v>
      </c>
      <c r="Y334" s="2">
        <v>37.18</v>
      </c>
      <c r="Z334" s="2">
        <v>29.68</v>
      </c>
      <c r="AA334" s="2">
        <v>136.97999999999999</v>
      </c>
      <c r="AB334" s="2">
        <v>128.18</v>
      </c>
      <c r="AC334" s="2">
        <v>20.329999999999998</v>
      </c>
      <c r="AD334" s="2">
        <v>8.6</v>
      </c>
      <c r="AE334" s="2">
        <v>1.75</v>
      </c>
      <c r="AF334" s="2">
        <v>-6.62</v>
      </c>
      <c r="AG334" s="2">
        <v>0.12</v>
      </c>
      <c r="AH334" s="2">
        <v>45.9</v>
      </c>
      <c r="AI334" s="2">
        <v>8.56</v>
      </c>
      <c r="AJ334" s="2">
        <v>849.97</v>
      </c>
      <c r="AK334" s="2">
        <v>10.210000000000001</v>
      </c>
      <c r="AL334" s="2">
        <v>68.78</v>
      </c>
      <c r="AM334" s="2">
        <v>1.65</v>
      </c>
      <c r="AN334" s="2">
        <v>-10.130000000000001</v>
      </c>
      <c r="AO334" s="2">
        <v>1.7</v>
      </c>
      <c r="AP334" s="20">
        <v>0.08</v>
      </c>
      <c r="AQ334" s="2" t="str">
        <f t="shared" si="5"/>
        <v>Low Risk</v>
      </c>
      <c r="AR334" s="2" t="str">
        <f>IF(Table1[[#This Row],[3-Year Return]]&lt;0,"Negative","Positive")</f>
        <v>Positive</v>
      </c>
    </row>
    <row r="335" spans="1:44" ht="24" customHeight="1" x14ac:dyDescent="0.3">
      <c r="A335" s="19" t="s">
        <v>1175</v>
      </c>
      <c r="B335" s="2">
        <v>523405</v>
      </c>
      <c r="C335" s="1" t="s">
        <v>1176</v>
      </c>
      <c r="D335" s="1" t="s">
        <v>1177</v>
      </c>
      <c r="E335" s="1" t="s">
        <v>102</v>
      </c>
      <c r="F335" s="1" t="s">
        <v>130</v>
      </c>
      <c r="G335" s="3">
        <v>44809</v>
      </c>
      <c r="H335" s="2">
        <v>65.05</v>
      </c>
      <c r="I335" s="2">
        <v>1.8</v>
      </c>
      <c r="J335" s="2">
        <v>57.1</v>
      </c>
      <c r="K335" s="2">
        <v>96.9</v>
      </c>
      <c r="L335" s="2">
        <v>55.45</v>
      </c>
      <c r="M335" s="2">
        <v>126</v>
      </c>
      <c r="N335" s="2">
        <v>55.45</v>
      </c>
      <c r="O335" s="2">
        <v>191.6</v>
      </c>
      <c r="P335" s="2">
        <v>0.1</v>
      </c>
      <c r="Q335" s="2">
        <v>191.6</v>
      </c>
      <c r="R335" s="4">
        <v>6210.73</v>
      </c>
      <c r="S335" s="4">
        <v>13959.25</v>
      </c>
      <c r="T335" s="2">
        <v>0.7</v>
      </c>
      <c r="U335" s="2">
        <v>5.86</v>
      </c>
      <c r="V335" s="2">
        <v>2.12</v>
      </c>
      <c r="W335" s="2">
        <v>-28.71</v>
      </c>
      <c r="X335" s="2">
        <v>-2.62</v>
      </c>
      <c r="Y335" s="2">
        <v>-15.16</v>
      </c>
      <c r="Z335" s="2">
        <v>16</v>
      </c>
      <c r="AA335" s="2">
        <v>8.39</v>
      </c>
      <c r="AB335" s="2">
        <v>12.89</v>
      </c>
      <c r="AC335" s="2">
        <v>0.79</v>
      </c>
      <c r="AD335" s="2">
        <v>1.23</v>
      </c>
      <c r="AE335" s="2">
        <v>17.27</v>
      </c>
      <c r="AF335" s="2">
        <v>1.58</v>
      </c>
      <c r="AG335" s="2">
        <v>2.54</v>
      </c>
      <c r="AH335" s="2">
        <v>5.9</v>
      </c>
      <c r="AI335" s="2">
        <v>2.02</v>
      </c>
      <c r="AJ335" s="2">
        <v>-1.94</v>
      </c>
      <c r="AK335" s="2">
        <v>7.75</v>
      </c>
      <c r="AL335" s="2">
        <v>82.4</v>
      </c>
      <c r="AM335" s="2">
        <v>-33.57</v>
      </c>
      <c r="AN335" s="2">
        <v>-29.13</v>
      </c>
      <c r="AO335" s="2">
        <v>1.65</v>
      </c>
      <c r="AP335" s="20">
        <v>0.33</v>
      </c>
      <c r="AQ335" s="2" t="str">
        <f t="shared" si="5"/>
        <v>Moderate Risk</v>
      </c>
      <c r="AR335" s="2" t="str">
        <f>IF(Table1[[#This Row],[3-Year Return]]&lt;0,"Negative","Positive")</f>
        <v>Negative</v>
      </c>
    </row>
    <row r="336" spans="1:44" ht="24" customHeight="1" x14ac:dyDescent="0.3">
      <c r="A336" s="19" t="s">
        <v>1178</v>
      </c>
      <c r="B336" s="2">
        <v>524735</v>
      </c>
      <c r="C336" s="1" t="s">
        <v>1179</v>
      </c>
      <c r="D336" s="1" t="s">
        <v>1180</v>
      </c>
      <c r="E336" s="1" t="s">
        <v>47</v>
      </c>
      <c r="F336" s="1" t="s">
        <v>48</v>
      </c>
      <c r="G336" s="3">
        <v>44809</v>
      </c>
      <c r="H336" s="2">
        <v>331.5</v>
      </c>
      <c r="I336" s="2">
        <v>-0.7</v>
      </c>
      <c r="J336" s="2">
        <v>212</v>
      </c>
      <c r="K336" s="2">
        <v>729.6</v>
      </c>
      <c r="L336" s="2">
        <v>56.9</v>
      </c>
      <c r="M336" s="2">
        <v>742</v>
      </c>
      <c r="N336" s="2">
        <v>56.9</v>
      </c>
      <c r="O336" s="2">
        <v>742</v>
      </c>
      <c r="P336" s="2">
        <v>4.1100000000000003</v>
      </c>
      <c r="Q336" s="2">
        <v>742</v>
      </c>
      <c r="R336" s="4">
        <v>4087.42</v>
      </c>
      <c r="S336" s="4">
        <v>4732.09</v>
      </c>
      <c r="T336" s="2">
        <v>0.23</v>
      </c>
      <c r="U336" s="2">
        <v>24.44</v>
      </c>
      <c r="V336" s="2">
        <v>12.91</v>
      </c>
      <c r="W336" s="2">
        <v>-47.25</v>
      </c>
      <c r="X336" s="2">
        <v>32.42</v>
      </c>
      <c r="Y336" s="2">
        <v>19.440000000000001</v>
      </c>
      <c r="Z336" s="2">
        <v>22.64</v>
      </c>
      <c r="AA336" s="2">
        <v>40.44</v>
      </c>
      <c r="AB336" s="2">
        <v>22.58</v>
      </c>
      <c r="AC336" s="2">
        <v>3.86</v>
      </c>
      <c r="AD336" s="2">
        <v>2.76</v>
      </c>
      <c r="AE336" s="2">
        <v>3.78</v>
      </c>
      <c r="AF336" s="2">
        <v>2.15</v>
      </c>
      <c r="AG336" s="2">
        <v>0.48</v>
      </c>
      <c r="AH336" s="2">
        <v>17.36</v>
      </c>
      <c r="AI336" s="2">
        <v>2.2200000000000002</v>
      </c>
      <c r="AJ336" s="2">
        <v>13.92</v>
      </c>
      <c r="AK336" s="2">
        <v>8.1999999999999993</v>
      </c>
      <c r="AL336" s="2">
        <v>85.9</v>
      </c>
      <c r="AM336" s="2">
        <v>23.82</v>
      </c>
      <c r="AN336" s="2">
        <v>0.13</v>
      </c>
      <c r="AO336" s="2">
        <v>1.6</v>
      </c>
      <c r="AP336" s="20">
        <v>0.55000000000000004</v>
      </c>
      <c r="AQ336" s="2" t="b">
        <f t="shared" si="5"/>
        <v>0</v>
      </c>
      <c r="AR336" s="2" t="str">
        <f>IF(Table1[[#This Row],[3-Year Return]]&lt;0,"Negative","Positive")</f>
        <v>Positive</v>
      </c>
    </row>
    <row r="337" spans="1:44" ht="24" customHeight="1" x14ac:dyDescent="0.3">
      <c r="A337" s="19" t="s">
        <v>1181</v>
      </c>
      <c r="B337" s="2">
        <v>542649</v>
      </c>
      <c r="C337" s="1" t="s">
        <v>1182</v>
      </c>
      <c r="D337" s="1" t="s">
        <v>1183</v>
      </c>
      <c r="E337" s="1" t="s">
        <v>296</v>
      </c>
      <c r="F337" s="1" t="s">
        <v>297</v>
      </c>
      <c r="G337" s="3">
        <v>44809</v>
      </c>
      <c r="H337" s="2">
        <v>32.950000000000003</v>
      </c>
      <c r="I337" s="2">
        <v>0.46</v>
      </c>
      <c r="J337" s="2">
        <v>29</v>
      </c>
      <c r="K337" s="2">
        <v>44.8</v>
      </c>
      <c r="L337" s="2">
        <v>10</v>
      </c>
      <c r="M337" s="2">
        <v>44.8</v>
      </c>
      <c r="N337" s="1"/>
      <c r="O337" s="1"/>
      <c r="P337" s="2">
        <v>10</v>
      </c>
      <c r="Q337" s="2">
        <v>44.8</v>
      </c>
      <c r="R337" s="4">
        <v>6870.14</v>
      </c>
      <c r="S337" s="4">
        <v>10700.95</v>
      </c>
      <c r="T337" s="2">
        <v>2.0099999999999998</v>
      </c>
      <c r="U337" s="2">
        <v>6.46</v>
      </c>
      <c r="V337" s="2">
        <v>1.07</v>
      </c>
      <c r="W337" s="2">
        <v>9.83</v>
      </c>
      <c r="X337" s="2">
        <v>10.99</v>
      </c>
      <c r="Y337" s="1"/>
      <c r="Z337" s="1"/>
      <c r="AA337" s="2">
        <v>5.5</v>
      </c>
      <c r="AB337" s="2">
        <v>6.46</v>
      </c>
      <c r="AC337" s="2">
        <v>1.03</v>
      </c>
      <c r="AD337" s="2">
        <v>1.04</v>
      </c>
      <c r="AE337" s="2">
        <v>22.06</v>
      </c>
      <c r="AF337" s="2">
        <v>0.26</v>
      </c>
      <c r="AG337" s="2">
        <v>5.55</v>
      </c>
      <c r="AH337" s="2">
        <v>5.9</v>
      </c>
      <c r="AI337" s="2">
        <v>0.34</v>
      </c>
      <c r="AJ337" s="2">
        <v>10.45</v>
      </c>
      <c r="AK337" s="2">
        <v>5.99</v>
      </c>
      <c r="AL337" s="2">
        <v>32.020000000000003</v>
      </c>
      <c r="AM337" s="2">
        <v>3.15</v>
      </c>
      <c r="AN337" s="2">
        <v>3.97</v>
      </c>
      <c r="AO337" s="2">
        <v>1.58</v>
      </c>
      <c r="AP337" s="20">
        <v>0.26</v>
      </c>
      <c r="AQ337" s="2" t="b">
        <f t="shared" si="5"/>
        <v>0</v>
      </c>
      <c r="AR337" s="2" t="str">
        <f>IF(Table1[[#This Row],[3-Year Return]]&lt;0,"Negative","Positive")</f>
        <v>Positive</v>
      </c>
    </row>
    <row r="338" spans="1:44" ht="24" customHeight="1" x14ac:dyDescent="0.3">
      <c r="A338" s="19" t="s">
        <v>1184</v>
      </c>
      <c r="B338" s="2">
        <v>543300</v>
      </c>
      <c r="C338" s="1" t="s">
        <v>1185</v>
      </c>
      <c r="D338" s="1" t="s">
        <v>1186</v>
      </c>
      <c r="E338" s="1" t="s">
        <v>65</v>
      </c>
      <c r="F338" s="1" t="s">
        <v>66</v>
      </c>
      <c r="G338" s="3">
        <v>44809</v>
      </c>
      <c r="H338" s="2">
        <v>522.70000000000005</v>
      </c>
      <c r="I338" s="2">
        <v>-0.25</v>
      </c>
      <c r="J338" s="2">
        <v>507.2</v>
      </c>
      <c r="K338" s="2">
        <v>839.9</v>
      </c>
      <c r="L338" s="1"/>
      <c r="M338" s="1"/>
      <c r="N338" s="1"/>
      <c r="O338" s="1"/>
      <c r="P338" s="2">
        <v>295</v>
      </c>
      <c r="Q338" s="2">
        <v>839.9</v>
      </c>
      <c r="R338" s="4">
        <v>30517.82</v>
      </c>
      <c r="S338" s="4">
        <v>30577.45</v>
      </c>
      <c r="T338" s="2">
        <v>-1.53</v>
      </c>
      <c r="U338" s="2">
        <v>-9.25</v>
      </c>
      <c r="V338" s="2">
        <v>-8.7799999999999994</v>
      </c>
      <c r="W338" s="2">
        <v>-0.56999999999999995</v>
      </c>
      <c r="X338" s="1"/>
      <c r="Y338" s="1"/>
      <c r="Z338" s="1"/>
      <c r="AA338" s="2">
        <v>85.92</v>
      </c>
      <c r="AB338" s="2">
        <v>169.13</v>
      </c>
      <c r="AC338" s="2">
        <v>14.75</v>
      </c>
      <c r="AD338" s="2">
        <v>16.02</v>
      </c>
      <c r="AE338" s="2">
        <v>1.51</v>
      </c>
      <c r="AF338" s="2">
        <v>4.43</v>
      </c>
      <c r="AG338" s="2">
        <v>0.28999999999999998</v>
      </c>
      <c r="AH338" s="2">
        <v>52.38</v>
      </c>
      <c r="AI338" s="2">
        <v>13.78</v>
      </c>
      <c r="AJ338" s="2">
        <v>68.64</v>
      </c>
      <c r="AK338" s="2">
        <v>6.08</v>
      </c>
      <c r="AL338" s="2">
        <v>35.42</v>
      </c>
      <c r="AM338" s="2">
        <v>7.61</v>
      </c>
      <c r="AN338" s="2">
        <v>1.1499999999999999</v>
      </c>
      <c r="AO338" s="2">
        <v>1.54</v>
      </c>
      <c r="AP338" s="20">
        <v>0.38</v>
      </c>
      <c r="AQ338" s="2" t="b">
        <f t="shared" si="5"/>
        <v>0</v>
      </c>
      <c r="AR338" s="2" t="str">
        <f>IF(Table1[[#This Row],[3-Year Return]]&lt;0,"Negative","Positive")</f>
        <v>Positive</v>
      </c>
    </row>
    <row r="339" spans="1:44" ht="24" customHeight="1" x14ac:dyDescent="0.3">
      <c r="A339" s="19" t="s">
        <v>1187</v>
      </c>
      <c r="B339" s="2">
        <v>543275</v>
      </c>
      <c r="C339" s="1" t="s">
        <v>1188</v>
      </c>
      <c r="D339" s="1" t="s">
        <v>1189</v>
      </c>
      <c r="E339" s="1" t="s">
        <v>79</v>
      </c>
      <c r="F339" s="1" t="s">
        <v>1190</v>
      </c>
      <c r="G339" s="3">
        <v>44809</v>
      </c>
      <c r="H339" s="2">
        <v>764.7</v>
      </c>
      <c r="I339" s="2">
        <v>0.05</v>
      </c>
      <c r="J339" s="2">
        <v>546.75</v>
      </c>
      <c r="K339" s="4">
        <v>1107.55</v>
      </c>
      <c r="L339" s="1"/>
      <c r="M339" s="1"/>
      <c r="N339" s="1"/>
      <c r="O339" s="1"/>
      <c r="P339" s="2">
        <v>472.25</v>
      </c>
      <c r="Q339" s="4">
        <v>1107.55</v>
      </c>
      <c r="R339" s="4">
        <v>7710.58</v>
      </c>
      <c r="S339" s="4">
        <v>8242.56</v>
      </c>
      <c r="T339" s="2">
        <v>-0.02</v>
      </c>
      <c r="U339" s="2">
        <v>0.4</v>
      </c>
      <c r="V339" s="2">
        <v>12.13</v>
      </c>
      <c r="W339" s="2">
        <v>1.33</v>
      </c>
      <c r="X339" s="1"/>
      <c r="Y339" s="1"/>
      <c r="Z339" s="1"/>
      <c r="AA339" s="2">
        <v>48.27</v>
      </c>
      <c r="AB339" s="2">
        <v>67.94</v>
      </c>
      <c r="AC339" s="2">
        <v>4.38</v>
      </c>
      <c r="AD339" s="2">
        <v>4.91</v>
      </c>
      <c r="AE339" s="2">
        <v>3.27</v>
      </c>
      <c r="AF339" s="2">
        <v>0.9</v>
      </c>
      <c r="AG339" s="2">
        <v>0.2</v>
      </c>
      <c r="AH339" s="2">
        <v>24.85</v>
      </c>
      <c r="AI339" s="2">
        <v>6.77</v>
      </c>
      <c r="AJ339" s="2">
        <v>-45.03</v>
      </c>
      <c r="AK339" s="2">
        <v>15.93</v>
      </c>
      <c r="AL339" s="2">
        <v>175.6</v>
      </c>
      <c r="AM339" s="2">
        <v>-17.079999999999998</v>
      </c>
      <c r="AN339" s="2">
        <v>-37.590000000000003</v>
      </c>
      <c r="AO339" s="2">
        <v>1.5</v>
      </c>
      <c r="AP339" s="20">
        <v>0.31</v>
      </c>
      <c r="AQ339" s="2" t="b">
        <f t="shared" si="5"/>
        <v>0</v>
      </c>
      <c r="AR339" s="2" t="str">
        <f>IF(Table1[[#This Row],[3-Year Return]]&lt;0,"Negative","Positive")</f>
        <v>Positive</v>
      </c>
    </row>
    <row r="340" spans="1:44" ht="24" customHeight="1" x14ac:dyDescent="0.3">
      <c r="A340" s="19" t="s">
        <v>1191</v>
      </c>
      <c r="B340" s="2">
        <v>532929</v>
      </c>
      <c r="C340" s="1" t="s">
        <v>1192</v>
      </c>
      <c r="D340" s="1" t="s">
        <v>1193</v>
      </c>
      <c r="E340" s="1" t="s">
        <v>296</v>
      </c>
      <c r="F340" s="1" t="s">
        <v>957</v>
      </c>
      <c r="G340" s="3">
        <v>44809</v>
      </c>
      <c r="H340" s="2">
        <v>536.35</v>
      </c>
      <c r="I340" s="2">
        <v>2.78</v>
      </c>
      <c r="J340" s="2">
        <v>358.35</v>
      </c>
      <c r="K340" s="2">
        <v>554.70000000000005</v>
      </c>
      <c r="L340" s="2">
        <v>90.5</v>
      </c>
      <c r="M340" s="2">
        <v>554.70000000000005</v>
      </c>
      <c r="N340" s="2">
        <v>90.5</v>
      </c>
      <c r="O340" s="2">
        <v>554.70000000000005</v>
      </c>
      <c r="P340" s="2">
        <v>18.53</v>
      </c>
      <c r="Q340" s="2">
        <v>554.70000000000005</v>
      </c>
      <c r="R340" s="4">
        <v>12411.39</v>
      </c>
      <c r="S340" s="4">
        <v>15430.23</v>
      </c>
      <c r="T340" s="2">
        <v>7.65</v>
      </c>
      <c r="U340" s="2">
        <v>4.07</v>
      </c>
      <c r="V340" s="2">
        <v>16.61</v>
      </c>
      <c r="W340" s="2">
        <v>44.9</v>
      </c>
      <c r="X340" s="2">
        <v>39.630000000000003</v>
      </c>
      <c r="Y340" s="2">
        <v>24.92</v>
      </c>
      <c r="Z340" s="2">
        <v>33</v>
      </c>
      <c r="AA340" s="2">
        <v>58.95</v>
      </c>
      <c r="AB340" s="2">
        <v>23.69</v>
      </c>
      <c r="AC340" s="2">
        <v>4.1900000000000004</v>
      </c>
      <c r="AD340" s="2">
        <v>1.8</v>
      </c>
      <c r="AE340" s="2">
        <v>4.41</v>
      </c>
      <c r="AF340" s="2">
        <v>-4.1100000000000003</v>
      </c>
      <c r="AG340" s="2">
        <v>0.28000000000000003</v>
      </c>
      <c r="AH340" s="2">
        <v>16.010000000000002</v>
      </c>
      <c r="AI340" s="2">
        <v>3.53</v>
      </c>
      <c r="AJ340" s="2">
        <v>12.03</v>
      </c>
      <c r="AK340" s="2">
        <v>9.1300000000000008</v>
      </c>
      <c r="AL340" s="2">
        <v>128.61000000000001</v>
      </c>
      <c r="AM340" s="2">
        <v>44.82</v>
      </c>
      <c r="AN340" s="2">
        <v>20.8</v>
      </c>
      <c r="AO340" s="2">
        <v>1.5</v>
      </c>
      <c r="AP340" s="20">
        <v>0.03</v>
      </c>
      <c r="AQ340" s="2" t="b">
        <f t="shared" si="5"/>
        <v>0</v>
      </c>
      <c r="AR340" s="2" t="str">
        <f>IF(Table1[[#This Row],[3-Year Return]]&lt;0,"Negative","Positive")</f>
        <v>Positive</v>
      </c>
    </row>
    <row r="341" spans="1:44" ht="24" customHeight="1" x14ac:dyDescent="0.3">
      <c r="A341" s="19" t="s">
        <v>1194</v>
      </c>
      <c r="B341" s="2">
        <v>532548</v>
      </c>
      <c r="C341" s="1" t="s">
        <v>1195</v>
      </c>
      <c r="D341" s="1" t="s">
        <v>1196</v>
      </c>
      <c r="E341" s="1" t="s">
        <v>118</v>
      </c>
      <c r="F341" s="1" t="s">
        <v>1197</v>
      </c>
      <c r="G341" s="3">
        <v>44809</v>
      </c>
      <c r="H341" s="2">
        <v>691.1</v>
      </c>
      <c r="I341" s="2">
        <v>3.5</v>
      </c>
      <c r="J341" s="2">
        <v>391.55</v>
      </c>
      <c r="K341" s="2">
        <v>749</v>
      </c>
      <c r="L341" s="2">
        <v>95</v>
      </c>
      <c r="M341" s="2">
        <v>749</v>
      </c>
      <c r="N341" s="2">
        <v>95</v>
      </c>
      <c r="O341" s="2">
        <v>749</v>
      </c>
      <c r="P341" s="2">
        <v>5.3</v>
      </c>
      <c r="Q341" s="2">
        <v>749</v>
      </c>
      <c r="R341" s="4">
        <v>15383.26</v>
      </c>
      <c r="S341" s="4">
        <v>14804.95</v>
      </c>
      <c r="T341" s="2">
        <v>2</v>
      </c>
      <c r="U341" s="2">
        <v>10.89</v>
      </c>
      <c r="V341" s="2">
        <v>23.62</v>
      </c>
      <c r="W341" s="2">
        <v>74.34</v>
      </c>
      <c r="X341" s="2">
        <v>72.33</v>
      </c>
      <c r="Y341" s="2">
        <v>22.6</v>
      </c>
      <c r="Z341" s="2">
        <v>29.75</v>
      </c>
      <c r="AA341" s="2">
        <v>41.13</v>
      </c>
      <c r="AB341" s="2">
        <v>36.380000000000003</v>
      </c>
      <c r="AC341" s="2">
        <v>9.33</v>
      </c>
      <c r="AD341" s="2">
        <v>5.24</v>
      </c>
      <c r="AE341" s="2">
        <v>3.81</v>
      </c>
      <c r="AF341" s="2">
        <v>4.07</v>
      </c>
      <c r="AG341" s="2">
        <v>0.22</v>
      </c>
      <c r="AH341" s="2">
        <v>23.22</v>
      </c>
      <c r="AI341" s="2">
        <v>4.45</v>
      </c>
      <c r="AJ341" s="2">
        <v>55.7</v>
      </c>
      <c r="AK341" s="2">
        <v>16.829999999999998</v>
      </c>
      <c r="AL341" s="2">
        <v>74.239999999999995</v>
      </c>
      <c r="AM341" s="2">
        <v>12.43</v>
      </c>
      <c r="AN341" s="2">
        <v>-2.62</v>
      </c>
      <c r="AO341" s="2">
        <v>1.5</v>
      </c>
      <c r="AP341" s="20">
        <v>0.08</v>
      </c>
      <c r="AQ341" s="2" t="str">
        <f t="shared" si="5"/>
        <v>Low Risk</v>
      </c>
      <c r="AR341" s="2" t="str">
        <f>IF(Table1[[#This Row],[3-Year Return]]&lt;0,"Negative","Positive")</f>
        <v>Positive</v>
      </c>
    </row>
    <row r="342" spans="1:44" ht="24" customHeight="1" x14ac:dyDescent="0.3">
      <c r="A342" s="19" t="s">
        <v>1198</v>
      </c>
      <c r="B342" s="2">
        <v>532482</v>
      </c>
      <c r="C342" s="1" t="s">
        <v>1199</v>
      </c>
      <c r="D342" s="1" t="s">
        <v>1200</v>
      </c>
      <c r="E342" s="1" t="s">
        <v>47</v>
      </c>
      <c r="F342" s="1" t="s">
        <v>48</v>
      </c>
      <c r="G342" s="3">
        <v>44809</v>
      </c>
      <c r="H342" s="2">
        <v>306.05</v>
      </c>
      <c r="I342" s="2">
        <v>0.28999999999999998</v>
      </c>
      <c r="J342" s="2">
        <v>226.95</v>
      </c>
      <c r="K342" s="2">
        <v>362.4</v>
      </c>
      <c r="L342" s="2">
        <v>91.15</v>
      </c>
      <c r="M342" s="2">
        <v>438</v>
      </c>
      <c r="N342" s="2">
        <v>71.55</v>
      </c>
      <c r="O342" s="2">
        <v>438</v>
      </c>
      <c r="P342" s="2">
        <v>1.58</v>
      </c>
      <c r="Q342" s="2">
        <v>438</v>
      </c>
      <c r="R342" s="4">
        <v>7597.76</v>
      </c>
      <c r="S342" s="4">
        <v>8261.2000000000007</v>
      </c>
      <c r="T342" s="2">
        <v>-0.76</v>
      </c>
      <c r="U342" s="2">
        <v>-1.1100000000000001</v>
      </c>
      <c r="V342" s="2">
        <v>13.69</v>
      </c>
      <c r="W342" s="2">
        <v>-10.17</v>
      </c>
      <c r="X342" s="2">
        <v>49.47</v>
      </c>
      <c r="Y342" s="2">
        <v>19.23</v>
      </c>
      <c r="Z342" s="2">
        <v>31.36</v>
      </c>
      <c r="AA342" s="2">
        <v>18.079999999999998</v>
      </c>
      <c r="AB342" s="2">
        <v>15.78</v>
      </c>
      <c r="AC342" s="2">
        <v>2.82</v>
      </c>
      <c r="AD342" s="2">
        <v>2.5499999999999998</v>
      </c>
      <c r="AE342" s="2">
        <v>7.27</v>
      </c>
      <c r="AF342" s="2">
        <v>0.74</v>
      </c>
      <c r="AG342" s="2">
        <v>0.49</v>
      </c>
      <c r="AH342" s="2">
        <v>11.06</v>
      </c>
      <c r="AI342" s="2">
        <v>1.93</v>
      </c>
      <c r="AJ342" s="2">
        <v>22.88</v>
      </c>
      <c r="AK342" s="2">
        <v>16.920000000000002</v>
      </c>
      <c r="AL342" s="2">
        <v>108.64</v>
      </c>
      <c r="AM342" s="2">
        <v>13.39</v>
      </c>
      <c r="AN342" s="2">
        <v>-3.37</v>
      </c>
      <c r="AO342" s="2">
        <v>1.5</v>
      </c>
      <c r="AP342" s="20">
        <v>0.16</v>
      </c>
      <c r="AQ342" s="2" t="b">
        <f t="shared" si="5"/>
        <v>0</v>
      </c>
      <c r="AR342" s="2" t="str">
        <f>IF(Table1[[#This Row],[3-Year Return]]&lt;0,"Negative","Positive")</f>
        <v>Positive</v>
      </c>
    </row>
    <row r="343" spans="1:44" ht="24" customHeight="1" x14ac:dyDescent="0.3">
      <c r="A343" s="19" t="s">
        <v>1201</v>
      </c>
      <c r="B343" s="2">
        <v>520051</v>
      </c>
      <c r="C343" s="1" t="s">
        <v>1202</v>
      </c>
      <c r="D343" s="1" t="s">
        <v>1203</v>
      </c>
      <c r="E343" s="1" t="s">
        <v>65</v>
      </c>
      <c r="F343" s="1" t="s">
        <v>66</v>
      </c>
      <c r="G343" s="3">
        <v>44809</v>
      </c>
      <c r="H343" s="2">
        <v>124.1</v>
      </c>
      <c r="I343" s="2">
        <v>5.12</v>
      </c>
      <c r="J343" s="2">
        <v>84.25</v>
      </c>
      <c r="K343" s="2">
        <v>135.55000000000001</v>
      </c>
      <c r="L343" s="2">
        <v>21</v>
      </c>
      <c r="M343" s="2">
        <v>135.55000000000001</v>
      </c>
      <c r="N343" s="2">
        <v>21</v>
      </c>
      <c r="O343" s="2">
        <v>135.55000000000001</v>
      </c>
      <c r="P343" s="2">
        <v>0.1</v>
      </c>
      <c r="Q343" s="2">
        <v>135.55000000000001</v>
      </c>
      <c r="R343" s="4">
        <v>4946.91</v>
      </c>
      <c r="S343" s="4">
        <v>4851.05</v>
      </c>
      <c r="T343" s="2">
        <v>5.84</v>
      </c>
      <c r="U343" s="2">
        <v>2.65</v>
      </c>
      <c r="V343" s="2">
        <v>10.36</v>
      </c>
      <c r="W343" s="2">
        <v>44.3</v>
      </c>
      <c r="X343" s="2">
        <v>53.74</v>
      </c>
      <c r="Y343" s="2">
        <v>19.18</v>
      </c>
      <c r="Z343" s="2">
        <v>25.98</v>
      </c>
      <c r="AA343" s="2">
        <v>31.15</v>
      </c>
      <c r="AB343" s="2">
        <v>28.94</v>
      </c>
      <c r="AC343" s="2">
        <v>6.87</v>
      </c>
      <c r="AD343" s="2">
        <v>5.44</v>
      </c>
      <c r="AE343" s="2">
        <v>4.3899999999999997</v>
      </c>
      <c r="AF343" s="2">
        <v>2.89</v>
      </c>
      <c r="AG343" s="2">
        <v>1.21</v>
      </c>
      <c r="AH343" s="2">
        <v>18.89</v>
      </c>
      <c r="AI343" s="2">
        <v>2.5099999999999998</v>
      </c>
      <c r="AJ343" s="4">
        <v>4546.79</v>
      </c>
      <c r="AK343" s="2">
        <v>3.98</v>
      </c>
      <c r="AL343" s="2">
        <v>18.05</v>
      </c>
      <c r="AM343" s="2">
        <v>0.03</v>
      </c>
      <c r="AN343" s="2">
        <v>-0.9</v>
      </c>
      <c r="AO343" s="2">
        <v>1.5</v>
      </c>
      <c r="AP343" s="20">
        <v>0.08</v>
      </c>
      <c r="AQ343" s="2" t="b">
        <f t="shared" si="5"/>
        <v>0</v>
      </c>
      <c r="AR343" s="2" t="str">
        <f>IF(Table1[[#This Row],[3-Year Return]]&lt;0,"Negative","Positive")</f>
        <v>Positive</v>
      </c>
    </row>
    <row r="344" spans="1:44" ht="24" customHeight="1" x14ac:dyDescent="0.3">
      <c r="A344" s="19" t="s">
        <v>1204</v>
      </c>
      <c r="B344" s="2">
        <v>526947</v>
      </c>
      <c r="C344" s="1" t="s">
        <v>1205</v>
      </c>
      <c r="D344" s="1" t="s">
        <v>1206</v>
      </c>
      <c r="E344" s="1" t="s">
        <v>118</v>
      </c>
      <c r="F344" s="1" t="s">
        <v>1091</v>
      </c>
      <c r="G344" s="3">
        <v>44809</v>
      </c>
      <c r="H344" s="2">
        <v>336.95</v>
      </c>
      <c r="I344" s="2">
        <v>-1.53</v>
      </c>
      <c r="J344" s="2">
        <v>239.85</v>
      </c>
      <c r="K344" s="2">
        <v>487</v>
      </c>
      <c r="L344" s="2">
        <v>130.5</v>
      </c>
      <c r="M344" s="2">
        <v>487</v>
      </c>
      <c r="N344" s="2">
        <v>130.5</v>
      </c>
      <c r="O344" s="2">
        <v>487</v>
      </c>
      <c r="P344" s="2">
        <v>0.5</v>
      </c>
      <c r="Q344" s="2">
        <v>487</v>
      </c>
      <c r="R344" s="4">
        <v>3745.14</v>
      </c>
      <c r="S344" s="4">
        <v>3496.46</v>
      </c>
      <c r="T344" s="2">
        <v>-4.29</v>
      </c>
      <c r="U344" s="2">
        <v>8.26</v>
      </c>
      <c r="V344" s="2">
        <v>27.44</v>
      </c>
      <c r="W344" s="2">
        <v>9.52</v>
      </c>
      <c r="X344" s="2">
        <v>23.82</v>
      </c>
      <c r="Y344" s="2">
        <v>7.11</v>
      </c>
      <c r="Z344" s="2">
        <v>39.03</v>
      </c>
      <c r="AA344" s="2">
        <v>37.99</v>
      </c>
      <c r="AB344" s="2">
        <v>36.950000000000003</v>
      </c>
      <c r="AC344" s="2">
        <v>4.92</v>
      </c>
      <c r="AD344" s="2">
        <v>4.45</v>
      </c>
      <c r="AE344" s="2">
        <v>4.6399999999999997</v>
      </c>
      <c r="AF344" s="2">
        <v>3.93</v>
      </c>
      <c r="AG344" s="2">
        <v>0.68</v>
      </c>
      <c r="AH344" s="2">
        <v>21.83</v>
      </c>
      <c r="AI344" s="2">
        <v>10.050000000000001</v>
      </c>
      <c r="AJ344" s="2">
        <v>44.97</v>
      </c>
      <c r="AK344" s="2">
        <v>8.8800000000000008</v>
      </c>
      <c r="AL344" s="2">
        <v>68.52</v>
      </c>
      <c r="AM344" s="2">
        <v>7.5</v>
      </c>
      <c r="AN344" s="2">
        <v>4.37</v>
      </c>
      <c r="AO344" s="2">
        <v>1.5</v>
      </c>
      <c r="AP344" s="20">
        <v>0.31</v>
      </c>
      <c r="AQ344" s="2" t="b">
        <f t="shared" si="5"/>
        <v>0</v>
      </c>
      <c r="AR344" s="2" t="str">
        <f>IF(Table1[[#This Row],[3-Year Return]]&lt;0,"Negative","Positive")</f>
        <v>Positive</v>
      </c>
    </row>
    <row r="345" spans="1:44" ht="24" customHeight="1" x14ac:dyDescent="0.3">
      <c r="A345" s="19" t="s">
        <v>1207</v>
      </c>
      <c r="B345" s="2">
        <v>543526</v>
      </c>
      <c r="C345" s="1" t="s">
        <v>1208</v>
      </c>
      <c r="D345" s="1" t="s">
        <v>1209</v>
      </c>
      <c r="E345" s="1" t="s">
        <v>583</v>
      </c>
      <c r="F345" s="1" t="s">
        <v>1146</v>
      </c>
      <c r="G345" s="3">
        <v>44809</v>
      </c>
      <c r="H345" s="2">
        <v>659.8</v>
      </c>
      <c r="I345" s="2">
        <v>-0.73</v>
      </c>
      <c r="J345" s="2">
        <v>650</v>
      </c>
      <c r="K345" s="2">
        <v>920</v>
      </c>
      <c r="L345" s="1"/>
      <c r="M345" s="1"/>
      <c r="N345" s="1"/>
      <c r="O345" s="1"/>
      <c r="P345" s="2">
        <v>650</v>
      </c>
      <c r="Q345" s="2">
        <v>920</v>
      </c>
      <c r="R345" s="4">
        <v>417228.47</v>
      </c>
      <c r="S345" s="4">
        <v>383116.96</v>
      </c>
      <c r="T345" s="2">
        <v>-2.81</v>
      </c>
      <c r="U345" s="2">
        <v>-2.06</v>
      </c>
      <c r="V345" s="2">
        <v>-17.55</v>
      </c>
      <c r="W345" s="1"/>
      <c r="X345" s="1"/>
      <c r="Y345" s="1"/>
      <c r="Z345" s="1"/>
      <c r="AA345" s="2">
        <v>101.15</v>
      </c>
      <c r="AB345" s="2">
        <v>105.4</v>
      </c>
      <c r="AC345" s="2">
        <v>13.05</v>
      </c>
      <c r="AD345" s="2">
        <v>13.57</v>
      </c>
      <c r="AE345" s="2">
        <v>0</v>
      </c>
      <c r="AF345" s="1"/>
      <c r="AG345" s="2">
        <v>0.23</v>
      </c>
      <c r="AH345" s="1"/>
      <c r="AI345" s="2">
        <v>0.97</v>
      </c>
      <c r="AJ345" s="2">
        <v>-133.07</v>
      </c>
      <c r="AK345" s="1"/>
      <c r="AL345" s="1"/>
      <c r="AM345" s="2">
        <v>-4.96</v>
      </c>
      <c r="AN345" s="2">
        <v>6.46</v>
      </c>
      <c r="AO345" s="2">
        <v>1.5</v>
      </c>
      <c r="AP345" s="20">
        <v>0.28000000000000003</v>
      </c>
      <c r="AQ345" s="2" t="b">
        <f t="shared" si="5"/>
        <v>0</v>
      </c>
      <c r="AR345" s="2" t="str">
        <f>IF(Table1[[#This Row],[3-Year Return]]&lt;0,"Negative","Positive")</f>
        <v>Positive</v>
      </c>
    </row>
    <row r="346" spans="1:44" ht="24" customHeight="1" x14ac:dyDescent="0.3">
      <c r="A346" s="19" t="s">
        <v>1210</v>
      </c>
      <c r="B346" s="2">
        <v>532539</v>
      </c>
      <c r="C346" s="1" t="s">
        <v>1211</v>
      </c>
      <c r="D346" s="1" t="s">
        <v>1212</v>
      </c>
      <c r="E346" s="1" t="s">
        <v>65</v>
      </c>
      <c r="F346" s="1" t="s">
        <v>66</v>
      </c>
      <c r="G346" s="3">
        <v>44809</v>
      </c>
      <c r="H346" s="2">
        <v>567.5</v>
      </c>
      <c r="I346" s="2">
        <v>-0.54</v>
      </c>
      <c r="J346" s="2">
        <v>334.5</v>
      </c>
      <c r="K346" s="2">
        <v>630</v>
      </c>
      <c r="L346" s="2">
        <v>104.13</v>
      </c>
      <c r="M346" s="2">
        <v>630</v>
      </c>
      <c r="N346" s="2">
        <v>104.13</v>
      </c>
      <c r="O346" s="2">
        <v>630</v>
      </c>
      <c r="P346" s="2">
        <v>2.52</v>
      </c>
      <c r="Q346" s="2">
        <v>630</v>
      </c>
      <c r="R346" s="4">
        <v>32469.72</v>
      </c>
      <c r="S346" s="4">
        <v>33216.68</v>
      </c>
      <c r="T346" s="2">
        <v>-0.46</v>
      </c>
      <c r="U346" s="2">
        <v>7.26</v>
      </c>
      <c r="V346" s="2">
        <v>29.09</v>
      </c>
      <c r="W346" s="2">
        <v>65.77</v>
      </c>
      <c r="X346" s="2">
        <v>52.44</v>
      </c>
      <c r="Y346" s="2">
        <v>31.3</v>
      </c>
      <c r="Z346" s="2">
        <v>58.18</v>
      </c>
      <c r="AA346" s="2">
        <v>67.760000000000005</v>
      </c>
      <c r="AB346" s="2">
        <v>43.63</v>
      </c>
      <c r="AC346" s="2">
        <v>8.98</v>
      </c>
      <c r="AD346" s="2">
        <v>6.47</v>
      </c>
      <c r="AE346" s="2">
        <v>2.23</v>
      </c>
      <c r="AF346" s="2">
        <v>3.53</v>
      </c>
      <c r="AG346" s="2">
        <v>0.13</v>
      </c>
      <c r="AH346" s="2">
        <v>31.01</v>
      </c>
      <c r="AI346" s="2">
        <v>3.5</v>
      </c>
      <c r="AJ346" s="2">
        <v>84.8</v>
      </c>
      <c r="AK346" s="2">
        <v>8.3699999999999992</v>
      </c>
      <c r="AL346" s="2">
        <v>63.17</v>
      </c>
      <c r="AM346" s="2">
        <v>13.41</v>
      </c>
      <c r="AN346" s="2">
        <v>-8.1</v>
      </c>
      <c r="AO346" s="2">
        <v>1.5</v>
      </c>
      <c r="AP346" s="20">
        <v>0.1</v>
      </c>
      <c r="AQ346" s="2" t="str">
        <f t="shared" si="5"/>
        <v>Low Risk</v>
      </c>
      <c r="AR346" s="2" t="str">
        <f>IF(Table1[[#This Row],[3-Year Return]]&lt;0,"Negative","Positive")</f>
        <v>Positive</v>
      </c>
    </row>
    <row r="347" spans="1:44" ht="24" customHeight="1" x14ac:dyDescent="0.3">
      <c r="A347" s="19" t="s">
        <v>1213</v>
      </c>
      <c r="B347" s="2">
        <v>533274</v>
      </c>
      <c r="C347" s="1" t="s">
        <v>1214</v>
      </c>
      <c r="D347" s="1" t="s">
        <v>1215</v>
      </c>
      <c r="E347" s="1" t="s">
        <v>296</v>
      </c>
      <c r="F347" s="1" t="s">
        <v>957</v>
      </c>
      <c r="G347" s="3">
        <v>44809</v>
      </c>
      <c r="H347" s="2">
        <v>490.15</v>
      </c>
      <c r="I347" s="2">
        <v>1.99</v>
      </c>
      <c r="J347" s="2">
        <v>379</v>
      </c>
      <c r="K347" s="2">
        <v>554.9</v>
      </c>
      <c r="L347" s="2">
        <v>133.65</v>
      </c>
      <c r="M347" s="2">
        <v>554.9</v>
      </c>
      <c r="N347" s="2">
        <v>133.65</v>
      </c>
      <c r="O347" s="2">
        <v>554.9</v>
      </c>
      <c r="P347" s="2">
        <v>57.55</v>
      </c>
      <c r="Q347" s="2">
        <v>554.9</v>
      </c>
      <c r="R347" s="4">
        <v>19640.22</v>
      </c>
      <c r="S347" s="4">
        <v>20868.259999999998</v>
      </c>
      <c r="T347" s="2">
        <v>5.67</v>
      </c>
      <c r="U347" s="2">
        <v>14.12</v>
      </c>
      <c r="V347" s="2">
        <v>11.64</v>
      </c>
      <c r="W347" s="2">
        <v>15.96</v>
      </c>
      <c r="X347" s="2">
        <v>17.829999999999998</v>
      </c>
      <c r="Y347" s="2">
        <v>13.21</v>
      </c>
      <c r="Z347" s="2">
        <v>16.2</v>
      </c>
      <c r="AA347" s="2">
        <v>14.95</v>
      </c>
      <c r="AB347" s="2">
        <v>23.88</v>
      </c>
      <c r="AC347" s="2">
        <v>2.1</v>
      </c>
      <c r="AD347" s="2">
        <v>2.19</v>
      </c>
      <c r="AE347" s="2">
        <v>8.06</v>
      </c>
      <c r="AF347" s="2">
        <v>0.53</v>
      </c>
      <c r="AG347" s="2">
        <v>0.31</v>
      </c>
      <c r="AH347" s="2">
        <v>10.51</v>
      </c>
      <c r="AI347" s="2">
        <v>2.78</v>
      </c>
      <c r="AJ347" s="2">
        <v>10.6</v>
      </c>
      <c r="AK347" s="2">
        <v>32.76</v>
      </c>
      <c r="AL347" s="2">
        <v>233.2</v>
      </c>
      <c r="AM347" s="2">
        <v>46.22</v>
      </c>
      <c r="AN347" s="2">
        <v>36.72</v>
      </c>
      <c r="AO347" s="2">
        <v>1.5</v>
      </c>
      <c r="AP347" s="20">
        <v>0.12</v>
      </c>
      <c r="AQ347" s="2" t="b">
        <f t="shared" si="5"/>
        <v>0</v>
      </c>
      <c r="AR347" s="2" t="str">
        <f>IF(Table1[[#This Row],[3-Year Return]]&lt;0,"Negative","Positive")</f>
        <v>Positive</v>
      </c>
    </row>
    <row r="348" spans="1:44" ht="24" customHeight="1" x14ac:dyDescent="0.3">
      <c r="A348" s="19" t="s">
        <v>1216</v>
      </c>
      <c r="B348" s="2">
        <v>512179</v>
      </c>
      <c r="C348" s="1" t="s">
        <v>1217</v>
      </c>
      <c r="D348" s="1" t="s">
        <v>1218</v>
      </c>
      <c r="E348" s="1" t="s">
        <v>296</v>
      </c>
      <c r="F348" s="1" t="s">
        <v>957</v>
      </c>
      <c r="G348" s="3">
        <v>44809</v>
      </c>
      <c r="H348" s="2">
        <v>473.95</v>
      </c>
      <c r="I348" s="2">
        <v>-0.04</v>
      </c>
      <c r="J348" s="2">
        <v>373.95</v>
      </c>
      <c r="K348" s="2">
        <v>589.95000000000005</v>
      </c>
      <c r="L348" s="2">
        <v>145</v>
      </c>
      <c r="M348" s="2">
        <v>589.95000000000005</v>
      </c>
      <c r="N348" s="2">
        <v>145</v>
      </c>
      <c r="O348" s="2">
        <v>589.95000000000005</v>
      </c>
      <c r="P348" s="2">
        <v>0.25</v>
      </c>
      <c r="Q348" s="2">
        <v>589.95000000000005</v>
      </c>
      <c r="R348" s="4">
        <v>6941</v>
      </c>
      <c r="S348" s="4">
        <v>7634.04</v>
      </c>
      <c r="T348" s="2">
        <v>2.97</v>
      </c>
      <c r="U348" s="2">
        <v>-7.48</v>
      </c>
      <c r="V348" s="2">
        <v>4.0599999999999996</v>
      </c>
      <c r="W348" s="2">
        <v>25.73</v>
      </c>
      <c r="X348" s="2">
        <v>1.87</v>
      </c>
      <c r="Y348" s="2">
        <v>12.93</v>
      </c>
      <c r="Z348" s="2">
        <v>11.69</v>
      </c>
      <c r="AA348" s="2">
        <v>146.94</v>
      </c>
      <c r="AB348" s="2">
        <v>36.22</v>
      </c>
      <c r="AC348" s="2">
        <v>2.46</v>
      </c>
      <c r="AD348" s="2">
        <v>2.12</v>
      </c>
      <c r="AE348" s="2">
        <v>2.06</v>
      </c>
      <c r="AF348" s="2">
        <v>-5.58</v>
      </c>
      <c r="AG348" s="2">
        <v>0.32</v>
      </c>
      <c r="AH348" s="2">
        <v>53.5</v>
      </c>
      <c r="AI348" s="2">
        <v>12.31</v>
      </c>
      <c r="AJ348" s="2">
        <v>-224.4</v>
      </c>
      <c r="AK348" s="2">
        <v>3.21</v>
      </c>
      <c r="AL348" s="2">
        <v>192.1</v>
      </c>
      <c r="AM348" s="2">
        <v>-2.2000000000000002</v>
      </c>
      <c r="AN348" s="2">
        <v>-7.18</v>
      </c>
      <c r="AO348" s="2">
        <v>1.5</v>
      </c>
      <c r="AP348" s="20">
        <v>0.2</v>
      </c>
      <c r="AQ348" s="2" t="b">
        <f t="shared" si="5"/>
        <v>0</v>
      </c>
      <c r="AR348" s="2" t="str">
        <f>IF(Table1[[#This Row],[3-Year Return]]&lt;0,"Negative","Positive")</f>
        <v>Positive</v>
      </c>
    </row>
    <row r="349" spans="1:44" ht="24" customHeight="1" x14ac:dyDescent="0.3">
      <c r="A349" s="19" t="s">
        <v>1219</v>
      </c>
      <c r="B349" s="2">
        <v>522113</v>
      </c>
      <c r="C349" s="1" t="s">
        <v>1220</v>
      </c>
      <c r="D349" s="1" t="s">
        <v>1221</v>
      </c>
      <c r="E349" s="1" t="s">
        <v>113</v>
      </c>
      <c r="F349" s="1" t="s">
        <v>364</v>
      </c>
      <c r="G349" s="3">
        <v>44809</v>
      </c>
      <c r="H349" s="4">
        <v>3276.65</v>
      </c>
      <c r="I349" s="2">
        <v>1.39</v>
      </c>
      <c r="J349" s="4">
        <v>1621</v>
      </c>
      <c r="K349" s="4">
        <v>3310</v>
      </c>
      <c r="L349" s="2">
        <v>639.04999999999995</v>
      </c>
      <c r="M349" s="4">
        <v>3310</v>
      </c>
      <c r="N349" s="2">
        <v>495.85</v>
      </c>
      <c r="O349" s="4">
        <v>3310</v>
      </c>
      <c r="P349" s="2">
        <v>20</v>
      </c>
      <c r="Q349" s="4">
        <v>3310</v>
      </c>
      <c r="R349" s="4">
        <v>24608.560000000001</v>
      </c>
      <c r="S349" s="4">
        <v>24240.25</v>
      </c>
      <c r="T349" s="2">
        <v>10.76</v>
      </c>
      <c r="U349" s="2">
        <v>9.57</v>
      </c>
      <c r="V349" s="2">
        <v>30.11</v>
      </c>
      <c r="W349" s="2">
        <v>98.46</v>
      </c>
      <c r="X349" s="2">
        <v>68.16</v>
      </c>
      <c r="Y349" s="2">
        <v>35.97</v>
      </c>
      <c r="Z349" s="2">
        <v>33</v>
      </c>
      <c r="AA349" s="2">
        <v>63.36</v>
      </c>
      <c r="AB349" s="2">
        <v>47.44</v>
      </c>
      <c r="AC349" s="2">
        <v>13.86</v>
      </c>
      <c r="AD349" s="2">
        <v>6.9</v>
      </c>
      <c r="AE349" s="2">
        <v>2.23</v>
      </c>
      <c r="AF349" s="2">
        <v>1.88</v>
      </c>
      <c r="AG349" s="2">
        <v>0.05</v>
      </c>
      <c r="AH349" s="2">
        <v>39.65</v>
      </c>
      <c r="AI349" s="2">
        <v>10.11</v>
      </c>
      <c r="AJ349" s="2">
        <v>748.12</v>
      </c>
      <c r="AK349" s="2">
        <v>51.63</v>
      </c>
      <c r="AL349" s="2">
        <v>235.98</v>
      </c>
      <c r="AM349" s="2">
        <v>4.37</v>
      </c>
      <c r="AN349" s="2">
        <v>-4.92</v>
      </c>
      <c r="AO349" s="2">
        <v>1.5</v>
      </c>
      <c r="AP349" s="20">
        <v>0.01</v>
      </c>
      <c r="AQ349" s="2" t="str">
        <f t="shared" si="5"/>
        <v>Low Risk</v>
      </c>
      <c r="AR349" s="2" t="str">
        <f>IF(Table1[[#This Row],[3-Year Return]]&lt;0,"Negative","Positive")</f>
        <v>Positive</v>
      </c>
    </row>
    <row r="350" spans="1:44" ht="24" customHeight="1" x14ac:dyDescent="0.3">
      <c r="A350" s="19" t="s">
        <v>1222</v>
      </c>
      <c r="B350" s="2">
        <v>532922</v>
      </c>
      <c r="C350" s="1" t="s">
        <v>1223</v>
      </c>
      <c r="D350" s="1" t="s">
        <v>1224</v>
      </c>
      <c r="E350" s="1" t="s">
        <v>102</v>
      </c>
      <c r="F350" s="1" t="s">
        <v>130</v>
      </c>
      <c r="G350" s="3">
        <v>44809</v>
      </c>
      <c r="H350" s="2">
        <v>62.7</v>
      </c>
      <c r="I350" s="2">
        <v>4.5</v>
      </c>
      <c r="J350" s="2">
        <v>49.4</v>
      </c>
      <c r="K350" s="2">
        <v>84.95</v>
      </c>
      <c r="L350" s="2">
        <v>29.9</v>
      </c>
      <c r="M350" s="2">
        <v>134.6</v>
      </c>
      <c r="N350" s="2">
        <v>29.9</v>
      </c>
      <c r="O350" s="2">
        <v>342</v>
      </c>
      <c r="P350" s="2">
        <v>21.25</v>
      </c>
      <c r="Q350" s="2">
        <v>342</v>
      </c>
      <c r="R350" s="4">
        <v>5913.24</v>
      </c>
      <c r="S350" s="4">
        <v>12993.01</v>
      </c>
      <c r="T350" s="2">
        <v>2.4500000000000002</v>
      </c>
      <c r="U350" s="2">
        <v>7.64</v>
      </c>
      <c r="V350" s="2">
        <v>14.94</v>
      </c>
      <c r="W350" s="2">
        <v>-21.87</v>
      </c>
      <c r="X350" s="2">
        <v>-15.91</v>
      </c>
      <c r="Y350" s="2">
        <v>-23.59</v>
      </c>
      <c r="Z350" s="2">
        <v>7.78</v>
      </c>
      <c r="AA350" s="2">
        <v>30</v>
      </c>
      <c r="AB350" s="2">
        <v>16.21</v>
      </c>
      <c r="AC350" s="2">
        <v>0.91</v>
      </c>
      <c r="AD350" s="2">
        <v>1.19</v>
      </c>
      <c r="AE350" s="2">
        <v>27.26</v>
      </c>
      <c r="AF350" s="2">
        <v>-1.07</v>
      </c>
      <c r="AG350" s="2">
        <v>2.31</v>
      </c>
      <c r="AH350" s="2">
        <v>4.0999999999999996</v>
      </c>
      <c r="AI350" s="2">
        <v>1.23</v>
      </c>
      <c r="AJ350" s="2">
        <v>1.06</v>
      </c>
      <c r="AK350" s="2">
        <v>2.09</v>
      </c>
      <c r="AL350" s="2">
        <v>68.72</v>
      </c>
      <c r="AM350" s="2">
        <v>62.26</v>
      </c>
      <c r="AN350" s="2">
        <v>53.62</v>
      </c>
      <c r="AO350" s="2">
        <v>1.45</v>
      </c>
      <c r="AP350" s="20">
        <v>0.26</v>
      </c>
      <c r="AQ350" s="2" t="b">
        <f t="shared" si="5"/>
        <v>0</v>
      </c>
      <c r="AR350" s="2" t="str">
        <f>IF(Table1[[#This Row],[3-Year Return]]&lt;0,"Negative","Positive")</f>
        <v>Negative</v>
      </c>
    </row>
    <row r="351" spans="1:44" ht="24" customHeight="1" x14ac:dyDescent="0.3">
      <c r="A351" s="19" t="s">
        <v>1225</v>
      </c>
      <c r="B351" s="2">
        <v>543257</v>
      </c>
      <c r="C351" s="1" t="s">
        <v>1226</v>
      </c>
      <c r="D351" s="1" t="s">
        <v>1227</v>
      </c>
      <c r="E351" s="1" t="s">
        <v>102</v>
      </c>
      <c r="F351" s="1" t="s">
        <v>1228</v>
      </c>
      <c r="G351" s="3">
        <v>44809</v>
      </c>
      <c r="H351" s="2">
        <v>22.1</v>
      </c>
      <c r="I351" s="2">
        <v>0.68</v>
      </c>
      <c r="J351" s="2">
        <v>19.3</v>
      </c>
      <c r="K351" s="2">
        <v>26.4</v>
      </c>
      <c r="L351" s="1"/>
      <c r="M351" s="1"/>
      <c r="N351" s="1"/>
      <c r="O351" s="1"/>
      <c r="P351" s="2">
        <v>19.3</v>
      </c>
      <c r="Q351" s="2">
        <v>26.7</v>
      </c>
      <c r="R351" s="4">
        <v>28881.4</v>
      </c>
      <c r="S351" s="4">
        <v>416863.96</v>
      </c>
      <c r="T351" s="2">
        <v>4</v>
      </c>
      <c r="U351" s="2">
        <v>3.76</v>
      </c>
      <c r="V351" s="2">
        <v>3.27</v>
      </c>
      <c r="W351" s="2">
        <v>-4.12</v>
      </c>
      <c r="X351" s="1"/>
      <c r="Y351" s="1"/>
      <c r="Z351" s="1"/>
      <c r="AA351" s="2">
        <v>4.62</v>
      </c>
      <c r="AB351" s="2">
        <v>4.79</v>
      </c>
      <c r="AC351" s="2">
        <v>0.68</v>
      </c>
      <c r="AD351" s="2">
        <v>0.74</v>
      </c>
      <c r="AE351" s="2">
        <v>5.09</v>
      </c>
      <c r="AF351" s="2">
        <v>0.19</v>
      </c>
      <c r="AG351" s="2">
        <v>6.33</v>
      </c>
      <c r="AH351" s="2">
        <v>19.66</v>
      </c>
      <c r="AI351" s="2">
        <v>3.94</v>
      </c>
      <c r="AJ351" s="2">
        <v>-0.45</v>
      </c>
      <c r="AK351" s="2">
        <v>4.78</v>
      </c>
      <c r="AL351" s="2">
        <v>32.64</v>
      </c>
      <c r="AM351" s="2">
        <v>-49.29</v>
      </c>
      <c r="AN351" s="2">
        <v>-49.61</v>
      </c>
      <c r="AO351" s="2">
        <v>1.4</v>
      </c>
      <c r="AP351" s="20">
        <v>0.16</v>
      </c>
      <c r="AQ351" s="2" t="b">
        <f t="shared" si="5"/>
        <v>0</v>
      </c>
      <c r="AR351" s="2" t="str">
        <f>IF(Table1[[#This Row],[3-Year Return]]&lt;0,"Negative","Positive")</f>
        <v>Positive</v>
      </c>
    </row>
    <row r="352" spans="1:44" ht="24" customHeight="1" x14ac:dyDescent="0.3">
      <c r="A352" s="19" t="s">
        <v>1229</v>
      </c>
      <c r="B352" s="2">
        <v>532953</v>
      </c>
      <c r="C352" s="1" t="s">
        <v>1230</v>
      </c>
      <c r="D352" s="1" t="s">
        <v>1231</v>
      </c>
      <c r="E352" s="1" t="s">
        <v>160</v>
      </c>
      <c r="F352" s="1" t="s">
        <v>730</v>
      </c>
      <c r="G352" s="3">
        <v>44809</v>
      </c>
      <c r="H352" s="2">
        <v>236.9</v>
      </c>
      <c r="I352" s="2">
        <v>-2.89</v>
      </c>
      <c r="J352" s="2">
        <v>181</v>
      </c>
      <c r="K352" s="2">
        <v>274.8</v>
      </c>
      <c r="L352" s="2">
        <v>149</v>
      </c>
      <c r="M352" s="2">
        <v>285</v>
      </c>
      <c r="N352" s="2">
        <v>149</v>
      </c>
      <c r="O352" s="2">
        <v>285</v>
      </c>
      <c r="P352" s="2">
        <v>2.57</v>
      </c>
      <c r="Q352" s="2">
        <v>285</v>
      </c>
      <c r="R352" s="4">
        <v>10213.549999999999</v>
      </c>
      <c r="S352" s="4">
        <v>10436.040000000001</v>
      </c>
      <c r="T352" s="2">
        <v>1.02</v>
      </c>
      <c r="U352" s="2">
        <v>-0.48</v>
      </c>
      <c r="V352" s="2">
        <v>1.26</v>
      </c>
      <c r="W352" s="2">
        <v>-5.28</v>
      </c>
      <c r="X352" s="2">
        <v>2.14</v>
      </c>
      <c r="Y352" s="2">
        <v>5.19</v>
      </c>
      <c r="Z352" s="2">
        <v>23.34</v>
      </c>
      <c r="AA352" s="2">
        <v>39.950000000000003</v>
      </c>
      <c r="AB352" s="2">
        <v>54.1</v>
      </c>
      <c r="AC352" s="2">
        <v>7.18</v>
      </c>
      <c r="AD352" s="2">
        <v>9.34</v>
      </c>
      <c r="AE352" s="2">
        <v>3.57</v>
      </c>
      <c r="AF352" s="2">
        <v>4.17</v>
      </c>
      <c r="AG352" s="2">
        <v>0.55000000000000004</v>
      </c>
      <c r="AH352" s="2">
        <v>26.85</v>
      </c>
      <c r="AI352" s="2">
        <v>2.58</v>
      </c>
      <c r="AJ352" s="2">
        <v>-263.87</v>
      </c>
      <c r="AK352" s="2">
        <v>5.92</v>
      </c>
      <c r="AL352" s="2">
        <v>32.97</v>
      </c>
      <c r="AM352" s="2">
        <v>-0.9</v>
      </c>
      <c r="AN352" s="2">
        <v>-3.86</v>
      </c>
      <c r="AO352" s="2">
        <v>1.3</v>
      </c>
      <c r="AP352" s="20">
        <v>0.14000000000000001</v>
      </c>
      <c r="AQ352" s="2" t="b">
        <f t="shared" si="5"/>
        <v>0</v>
      </c>
      <c r="AR352" s="2" t="str">
        <f>IF(Table1[[#This Row],[3-Year Return]]&lt;0,"Negative","Positive")</f>
        <v>Positive</v>
      </c>
    </row>
    <row r="353" spans="1:44" ht="24" customHeight="1" x14ac:dyDescent="0.3">
      <c r="A353" s="19" t="s">
        <v>1232</v>
      </c>
      <c r="B353" s="2">
        <v>532848</v>
      </c>
      <c r="C353" s="1" t="s">
        <v>1233</v>
      </c>
      <c r="D353" s="1" t="s">
        <v>1234</v>
      </c>
      <c r="E353" s="1" t="s">
        <v>134</v>
      </c>
      <c r="F353" s="1" t="s">
        <v>1235</v>
      </c>
      <c r="G353" s="3">
        <v>44809</v>
      </c>
      <c r="H353" s="2">
        <v>211.45</v>
      </c>
      <c r="I353" s="2">
        <v>0.14000000000000001</v>
      </c>
      <c r="J353" s="2">
        <v>162.1</v>
      </c>
      <c r="K353" s="2">
        <v>339.7</v>
      </c>
      <c r="L353" s="2">
        <v>53.8</v>
      </c>
      <c r="M353" s="2">
        <v>339.7</v>
      </c>
      <c r="N353" s="2">
        <v>53.8</v>
      </c>
      <c r="O353" s="2">
        <v>401.6</v>
      </c>
      <c r="P353" s="2">
        <v>14.8</v>
      </c>
      <c r="Q353" s="2">
        <v>401.6</v>
      </c>
      <c r="R353" s="4">
        <v>5657.79</v>
      </c>
      <c r="S353" s="4">
        <v>4940.82</v>
      </c>
      <c r="T353" s="2">
        <v>-1.4</v>
      </c>
      <c r="U353" s="2">
        <v>8.49</v>
      </c>
      <c r="V353" s="2">
        <v>1.95</v>
      </c>
      <c r="W353" s="2">
        <v>2.2999999999999998</v>
      </c>
      <c r="X353" s="2">
        <v>6.94</v>
      </c>
      <c r="Y353" s="2">
        <v>2.23</v>
      </c>
      <c r="Z353" s="2">
        <v>13.57</v>
      </c>
      <c r="AA353" s="2">
        <v>36.97</v>
      </c>
      <c r="AB353" s="2">
        <v>39.090000000000003</v>
      </c>
      <c r="AC353" s="2">
        <v>2.78</v>
      </c>
      <c r="AD353" s="2">
        <v>2.72</v>
      </c>
      <c r="AE353" s="2">
        <v>5.3</v>
      </c>
      <c r="AF353" s="2">
        <v>2.41</v>
      </c>
      <c r="AG353" s="2">
        <v>0.59</v>
      </c>
      <c r="AH353" s="2">
        <v>17.52</v>
      </c>
      <c r="AI353" s="2">
        <v>7.16</v>
      </c>
      <c r="AJ353" s="2">
        <v>44.72</v>
      </c>
      <c r="AK353" s="2">
        <v>5.72</v>
      </c>
      <c r="AL353" s="2">
        <v>76.180000000000007</v>
      </c>
      <c r="AM353" s="2">
        <v>4.7300000000000004</v>
      </c>
      <c r="AN353" s="2">
        <v>2.86</v>
      </c>
      <c r="AO353" s="2">
        <v>1.25</v>
      </c>
      <c r="AP353" s="20">
        <v>0.38</v>
      </c>
      <c r="AQ353" s="2" t="b">
        <f t="shared" si="5"/>
        <v>0</v>
      </c>
      <c r="AR353" s="2" t="str">
        <f>IF(Table1[[#This Row],[3-Year Return]]&lt;0,"Negative","Positive")</f>
        <v>Positive</v>
      </c>
    </row>
    <row r="354" spans="1:44" ht="24" customHeight="1" x14ac:dyDescent="0.3">
      <c r="A354" s="19" t="s">
        <v>1236</v>
      </c>
      <c r="B354" s="2">
        <v>501425</v>
      </c>
      <c r="C354" s="1" t="s">
        <v>1237</v>
      </c>
      <c r="D354" s="1" t="s">
        <v>1238</v>
      </c>
      <c r="E354" s="1" t="s">
        <v>57</v>
      </c>
      <c r="F354" s="1" t="s">
        <v>770</v>
      </c>
      <c r="G354" s="3">
        <v>44809</v>
      </c>
      <c r="H354" s="2">
        <v>920.45</v>
      </c>
      <c r="I354" s="2">
        <v>1.48</v>
      </c>
      <c r="J354" s="2">
        <v>839.9</v>
      </c>
      <c r="K354" s="4">
        <v>1230</v>
      </c>
      <c r="L354" s="2">
        <v>535</v>
      </c>
      <c r="M354" s="4">
        <v>1566.8</v>
      </c>
      <c r="N354" s="2">
        <v>535</v>
      </c>
      <c r="O354" s="4">
        <v>2115</v>
      </c>
      <c r="P354" s="2">
        <v>5.9</v>
      </c>
      <c r="Q354" s="4">
        <v>2115</v>
      </c>
      <c r="R354" s="4">
        <v>6422.15</v>
      </c>
      <c r="S354" s="4">
        <v>6763.03</v>
      </c>
      <c r="T354" s="2">
        <v>1.79</v>
      </c>
      <c r="U354" s="2">
        <v>-3.81</v>
      </c>
      <c r="V354" s="2">
        <v>-6.87</v>
      </c>
      <c r="W354" s="2">
        <v>-24.5</v>
      </c>
      <c r="X354" s="2">
        <v>0.57999999999999996</v>
      </c>
      <c r="Y354" s="2">
        <v>-2.3199999999999998</v>
      </c>
      <c r="Z354" s="2">
        <v>24.65</v>
      </c>
      <c r="AA354" s="2">
        <v>387.31</v>
      </c>
      <c r="AB354" s="2">
        <v>17.899999999999999</v>
      </c>
      <c r="AC354" s="2">
        <v>1.0900000000000001</v>
      </c>
      <c r="AD354" s="2">
        <v>1.69</v>
      </c>
      <c r="AE354" s="2">
        <v>41.16</v>
      </c>
      <c r="AF354" s="2">
        <v>36.29</v>
      </c>
      <c r="AG354" s="2">
        <v>0.13</v>
      </c>
      <c r="AH354" s="2">
        <v>2.59</v>
      </c>
      <c r="AI354" s="2">
        <v>0.44</v>
      </c>
      <c r="AJ354" s="2">
        <v>4.4400000000000004</v>
      </c>
      <c r="AK354" s="2">
        <v>2.38</v>
      </c>
      <c r="AL354" s="2">
        <v>841.04</v>
      </c>
      <c r="AM354" s="2">
        <v>207.44</v>
      </c>
      <c r="AN354" s="2">
        <v>132.79</v>
      </c>
      <c r="AO354" s="2">
        <v>1.2</v>
      </c>
      <c r="AP354" s="20">
        <v>0.25</v>
      </c>
      <c r="AQ354" s="2" t="b">
        <f t="shared" si="5"/>
        <v>0</v>
      </c>
      <c r="AR354" s="2" t="str">
        <f>IF(Table1[[#This Row],[3-Year Return]]&lt;0,"Negative","Positive")</f>
        <v>Positive</v>
      </c>
    </row>
    <row r="355" spans="1:44" ht="24" customHeight="1" x14ac:dyDescent="0.3">
      <c r="A355" s="19" t="s">
        <v>1239</v>
      </c>
      <c r="B355" s="2">
        <v>533155</v>
      </c>
      <c r="C355" s="1" t="s">
        <v>1240</v>
      </c>
      <c r="D355" s="1" t="s">
        <v>1241</v>
      </c>
      <c r="E355" s="1" t="s">
        <v>134</v>
      </c>
      <c r="F355" s="1" t="s">
        <v>1242</v>
      </c>
      <c r="G355" s="3">
        <v>44809</v>
      </c>
      <c r="H355" s="2">
        <v>598.9</v>
      </c>
      <c r="I355" s="2">
        <v>-1.24</v>
      </c>
      <c r="J355" s="2">
        <v>451.2</v>
      </c>
      <c r="K355" s="2">
        <v>918</v>
      </c>
      <c r="L355" s="2">
        <v>227.65</v>
      </c>
      <c r="M355" s="2">
        <v>918</v>
      </c>
      <c r="N355" s="2">
        <v>130.51</v>
      </c>
      <c r="O355" s="2">
        <v>918</v>
      </c>
      <c r="P355" s="2">
        <v>16</v>
      </c>
      <c r="Q355" s="2">
        <v>918</v>
      </c>
      <c r="R355" s="4">
        <v>39508.230000000003</v>
      </c>
      <c r="S355" s="4">
        <v>39483</v>
      </c>
      <c r="T355" s="2">
        <v>1.34</v>
      </c>
      <c r="U355" s="2">
        <v>5.2</v>
      </c>
      <c r="V355" s="2">
        <v>10.210000000000001</v>
      </c>
      <c r="W355" s="2">
        <v>-27.2</v>
      </c>
      <c r="X355" s="2">
        <v>35.729999999999997</v>
      </c>
      <c r="Y355" s="2">
        <v>34.119999999999997</v>
      </c>
      <c r="Z355" s="2">
        <v>17.149999999999999</v>
      </c>
      <c r="AA355" s="2">
        <v>85.22</v>
      </c>
      <c r="AB355" s="2">
        <v>85.11</v>
      </c>
      <c r="AC355" s="2">
        <v>19.190000000000001</v>
      </c>
      <c r="AD355" s="2">
        <v>18.54</v>
      </c>
      <c r="AE355" s="2">
        <v>2.2599999999999998</v>
      </c>
      <c r="AF355" s="2">
        <v>1.73</v>
      </c>
      <c r="AG355" s="2">
        <v>0.04</v>
      </c>
      <c r="AH355" s="2">
        <v>31.73</v>
      </c>
      <c r="AI355" s="2">
        <v>8.3000000000000007</v>
      </c>
      <c r="AJ355" s="2">
        <v>42.48</v>
      </c>
      <c r="AK355" s="2">
        <v>7.03</v>
      </c>
      <c r="AL355" s="2">
        <v>31.21</v>
      </c>
      <c r="AM355" s="2">
        <v>70.47</v>
      </c>
      <c r="AN355" s="2">
        <v>24.41</v>
      </c>
      <c r="AO355" s="2">
        <v>1.2</v>
      </c>
      <c r="AP355" s="20">
        <v>0.35</v>
      </c>
      <c r="AQ355" s="2" t="b">
        <f t="shared" si="5"/>
        <v>0</v>
      </c>
      <c r="AR355" s="2" t="str">
        <f>IF(Table1[[#This Row],[3-Year Return]]&lt;0,"Negative","Positive")</f>
        <v>Positive</v>
      </c>
    </row>
    <row r="356" spans="1:44" ht="24" customHeight="1" x14ac:dyDescent="0.3">
      <c r="A356" s="19" t="s">
        <v>1243</v>
      </c>
      <c r="B356" s="2">
        <v>522074</v>
      </c>
      <c r="C356" s="1" t="s">
        <v>1244</v>
      </c>
      <c r="D356" s="1" t="s">
        <v>1245</v>
      </c>
      <c r="E356" s="1" t="s">
        <v>113</v>
      </c>
      <c r="F356" s="1" t="s">
        <v>437</v>
      </c>
      <c r="G356" s="3">
        <v>44809</v>
      </c>
      <c r="H356" s="2">
        <v>538.45000000000005</v>
      </c>
      <c r="I356" s="2">
        <v>1.03</v>
      </c>
      <c r="J356" s="2">
        <v>195.1</v>
      </c>
      <c r="K356" s="2">
        <v>544.45000000000005</v>
      </c>
      <c r="L356" s="2">
        <v>50.6</v>
      </c>
      <c r="M356" s="2">
        <v>544.45000000000005</v>
      </c>
      <c r="N356" s="2">
        <v>50.6</v>
      </c>
      <c r="O356" s="2">
        <v>544.45000000000005</v>
      </c>
      <c r="P356" s="2">
        <v>2</v>
      </c>
      <c r="Q356" s="2">
        <v>544.45000000000005</v>
      </c>
      <c r="R356" s="4">
        <v>17063.97</v>
      </c>
      <c r="S356" s="4">
        <v>17044.95</v>
      </c>
      <c r="T356" s="2">
        <v>8.83</v>
      </c>
      <c r="U356" s="2">
        <v>27.59</v>
      </c>
      <c r="V356" s="2">
        <v>45.55</v>
      </c>
      <c r="W356" s="2">
        <v>170.1</v>
      </c>
      <c r="X356" s="2">
        <v>63.76</v>
      </c>
      <c r="Y356" s="2">
        <v>36.270000000000003</v>
      </c>
      <c r="Z356" s="2">
        <v>29.97</v>
      </c>
      <c r="AA356" s="2">
        <v>79.53</v>
      </c>
      <c r="AB356" s="2">
        <v>51.16</v>
      </c>
      <c r="AC356" s="2">
        <v>15.87</v>
      </c>
      <c r="AD356" s="2">
        <v>6.27</v>
      </c>
      <c r="AE356" s="2">
        <v>2.17</v>
      </c>
      <c r="AF356" s="2">
        <v>2.92</v>
      </c>
      <c r="AG356" s="2">
        <v>0.21</v>
      </c>
      <c r="AH356" s="2">
        <v>43.35</v>
      </c>
      <c r="AI356" s="2">
        <v>6.25</v>
      </c>
      <c r="AJ356" s="2">
        <v>248.88</v>
      </c>
      <c r="AK356" s="2">
        <v>6.79</v>
      </c>
      <c r="AL356" s="2">
        <v>34.01</v>
      </c>
      <c r="AM356" s="2">
        <v>2.16</v>
      </c>
      <c r="AN356" s="2">
        <v>1.17</v>
      </c>
      <c r="AO356" s="2">
        <v>1.1499999999999999</v>
      </c>
      <c r="AP356" s="20">
        <v>0.01</v>
      </c>
      <c r="AQ356" s="2" t="str">
        <f t="shared" si="5"/>
        <v>Low Risk</v>
      </c>
      <c r="AR356" s="2" t="str">
        <f>IF(Table1[[#This Row],[3-Year Return]]&lt;0,"Negative","Positive")</f>
        <v>Positive</v>
      </c>
    </row>
    <row r="357" spans="1:44" ht="24" customHeight="1" x14ac:dyDescent="0.3">
      <c r="A357" s="19" t="s">
        <v>1246</v>
      </c>
      <c r="B357" s="2">
        <v>500247</v>
      </c>
      <c r="C357" s="1" t="s">
        <v>1247</v>
      </c>
      <c r="D357" s="1" t="s">
        <v>1248</v>
      </c>
      <c r="E357" s="1" t="s">
        <v>102</v>
      </c>
      <c r="F357" s="1" t="s">
        <v>372</v>
      </c>
      <c r="G357" s="3">
        <v>44809</v>
      </c>
      <c r="H357" s="4">
        <v>1937.9</v>
      </c>
      <c r="I357" s="2">
        <v>0.99</v>
      </c>
      <c r="J357" s="4">
        <v>1631</v>
      </c>
      <c r="K357" s="4">
        <v>2253</v>
      </c>
      <c r="L357" s="4">
        <v>1000.35</v>
      </c>
      <c r="M357" s="4">
        <v>2253</v>
      </c>
      <c r="N357" s="2">
        <v>968</v>
      </c>
      <c r="O357" s="4">
        <v>2253</v>
      </c>
      <c r="P357" s="2">
        <v>1.3</v>
      </c>
      <c r="Q357" s="4">
        <v>2253</v>
      </c>
      <c r="R357" s="4">
        <v>384797.35</v>
      </c>
      <c r="S357" s="4">
        <v>383378.35</v>
      </c>
      <c r="T357" s="2">
        <v>1.88</v>
      </c>
      <c r="U357" s="2">
        <v>5.58</v>
      </c>
      <c r="V357" s="2">
        <v>4.26</v>
      </c>
      <c r="W357" s="2">
        <v>8.15</v>
      </c>
      <c r="X357" s="2">
        <v>10.75</v>
      </c>
      <c r="Y357" s="2">
        <v>14.65</v>
      </c>
      <c r="Z357" s="2">
        <v>21.07</v>
      </c>
      <c r="AA357" s="2">
        <v>29.46</v>
      </c>
      <c r="AB357" s="2">
        <v>35.65</v>
      </c>
      <c r="AC357" s="2">
        <v>3.87</v>
      </c>
      <c r="AD357" s="2">
        <v>4.3099999999999996</v>
      </c>
      <c r="AE357" s="2">
        <v>8.99</v>
      </c>
      <c r="AF357" s="2">
        <v>1.91</v>
      </c>
      <c r="AG357" s="2">
        <v>0.06</v>
      </c>
      <c r="AH357" s="2">
        <v>22.5</v>
      </c>
      <c r="AI357" s="2">
        <v>11.04</v>
      </c>
      <c r="AJ357" s="2">
        <v>45.71</v>
      </c>
      <c r="AK357" s="2">
        <v>65.66</v>
      </c>
      <c r="AL357" s="2">
        <v>500.33</v>
      </c>
      <c r="AM357" s="2">
        <v>42.21</v>
      </c>
      <c r="AN357" s="2">
        <v>38.89</v>
      </c>
      <c r="AO357" s="2">
        <v>1.1000000000000001</v>
      </c>
      <c r="AP357" s="20">
        <v>0.14000000000000001</v>
      </c>
      <c r="AQ357" s="2" t="str">
        <f t="shared" si="5"/>
        <v>Low Risk</v>
      </c>
      <c r="AR357" s="2" t="str">
        <f>IF(Table1[[#This Row],[3-Year Return]]&lt;0,"Negative","Positive")</f>
        <v>Positive</v>
      </c>
    </row>
    <row r="358" spans="1:44" ht="24" customHeight="1" x14ac:dyDescent="0.3">
      <c r="A358" s="19" t="s">
        <v>1249</v>
      </c>
      <c r="B358" s="2">
        <v>530549</v>
      </c>
      <c r="C358" s="1" t="s">
        <v>1250</v>
      </c>
      <c r="D358" s="1" t="s">
        <v>1251</v>
      </c>
      <c r="E358" s="1" t="s">
        <v>47</v>
      </c>
      <c r="F358" s="1" t="s">
        <v>48</v>
      </c>
      <c r="G358" s="3">
        <v>44809</v>
      </c>
      <c r="H358" s="2">
        <v>381.95</v>
      </c>
      <c r="I358" s="2">
        <v>0.16</v>
      </c>
      <c r="J358" s="2">
        <v>367.6</v>
      </c>
      <c r="K358" s="2">
        <v>658</v>
      </c>
      <c r="L358" s="2">
        <v>225.15</v>
      </c>
      <c r="M358" s="2">
        <v>695</v>
      </c>
      <c r="N358" s="2">
        <v>190.8</v>
      </c>
      <c r="O358" s="2">
        <v>704.8</v>
      </c>
      <c r="P358" s="2">
        <v>0.39</v>
      </c>
      <c r="Q358" s="2">
        <v>786.9</v>
      </c>
      <c r="R358" s="4">
        <v>3327.55</v>
      </c>
      <c r="S358" s="4">
        <v>4030.74</v>
      </c>
      <c r="T358" s="2">
        <v>-0.03</v>
      </c>
      <c r="U358" s="2">
        <v>-8.74</v>
      </c>
      <c r="V358" s="2">
        <v>-11.06</v>
      </c>
      <c r="W358" s="2">
        <v>-35.15</v>
      </c>
      <c r="X358" s="2">
        <v>18.32</v>
      </c>
      <c r="Y358" s="2">
        <v>-8.49</v>
      </c>
      <c r="Z358" s="2">
        <v>15.17</v>
      </c>
      <c r="AA358" s="2">
        <v>55.53</v>
      </c>
      <c r="AB358" s="2">
        <v>26.81</v>
      </c>
      <c r="AC358" s="2">
        <v>1.82</v>
      </c>
      <c r="AD358" s="2">
        <v>2.64</v>
      </c>
      <c r="AE358" s="2">
        <v>3.67</v>
      </c>
      <c r="AF358" s="2">
        <v>-5.49</v>
      </c>
      <c r="AG358" s="2">
        <v>0.28999999999999998</v>
      </c>
      <c r="AH358" s="2">
        <v>18.93</v>
      </c>
      <c r="AI358" s="2">
        <v>2.85</v>
      </c>
      <c r="AJ358" s="2">
        <v>70.69</v>
      </c>
      <c r="AK358" s="2">
        <v>6.9</v>
      </c>
      <c r="AL358" s="2">
        <v>210.28</v>
      </c>
      <c r="AM358" s="2">
        <v>5.77</v>
      </c>
      <c r="AN358" s="2">
        <v>-31.72</v>
      </c>
      <c r="AO358" s="2">
        <v>1.1000000000000001</v>
      </c>
      <c r="AP358" s="20">
        <v>0.42</v>
      </c>
      <c r="AQ358" s="2" t="b">
        <f t="shared" si="5"/>
        <v>0</v>
      </c>
      <c r="AR358" s="2" t="str">
        <f>IF(Table1[[#This Row],[3-Year Return]]&lt;0,"Negative","Positive")</f>
        <v>Positive</v>
      </c>
    </row>
    <row r="359" spans="1:44" ht="24" customHeight="1" x14ac:dyDescent="0.3">
      <c r="A359" s="19" t="s">
        <v>1252</v>
      </c>
      <c r="B359" s="2">
        <v>524348</v>
      </c>
      <c r="C359" s="1" t="s">
        <v>1253</v>
      </c>
      <c r="D359" s="1" t="s">
        <v>1254</v>
      </c>
      <c r="E359" s="1" t="s">
        <v>47</v>
      </c>
      <c r="F359" s="1" t="s">
        <v>48</v>
      </c>
      <c r="G359" s="3">
        <v>44809</v>
      </c>
      <c r="H359" s="2">
        <v>433.65</v>
      </c>
      <c r="I359" s="2">
        <v>-0.48</v>
      </c>
      <c r="J359" s="2">
        <v>378</v>
      </c>
      <c r="K359" s="2">
        <v>648.29999999999995</v>
      </c>
      <c r="L359" s="2">
        <v>105.25</v>
      </c>
      <c r="M359" s="4">
        <v>1026.95</v>
      </c>
      <c r="N359" s="2">
        <v>104.83</v>
      </c>
      <c r="O359" s="4">
        <v>1026.95</v>
      </c>
      <c r="P359" s="2">
        <v>1.62</v>
      </c>
      <c r="Q359" s="4">
        <v>1026.95</v>
      </c>
      <c r="R359" s="4">
        <v>4015.6</v>
      </c>
      <c r="S359" s="4">
        <v>4549.67</v>
      </c>
      <c r="T359" s="2">
        <v>-1</v>
      </c>
      <c r="U359" s="2">
        <v>0.14000000000000001</v>
      </c>
      <c r="V359" s="2">
        <v>0.92</v>
      </c>
      <c r="W359" s="2">
        <v>-30.2</v>
      </c>
      <c r="X359" s="2">
        <v>56.03</v>
      </c>
      <c r="Y359" s="2">
        <v>27.24</v>
      </c>
      <c r="Z359" s="2">
        <v>36.67</v>
      </c>
      <c r="AA359" s="2">
        <v>21.07</v>
      </c>
      <c r="AB359" s="2">
        <v>18.21</v>
      </c>
      <c r="AC359" s="2">
        <v>3.76</v>
      </c>
      <c r="AD359" s="2">
        <v>3.4</v>
      </c>
      <c r="AE359" s="2">
        <v>6.33</v>
      </c>
      <c r="AF359" s="2">
        <v>1</v>
      </c>
      <c r="AG359" s="2">
        <v>0.23</v>
      </c>
      <c r="AH359" s="2">
        <v>13.92</v>
      </c>
      <c r="AI359" s="2">
        <v>1.59</v>
      </c>
      <c r="AJ359" s="2">
        <v>57.67</v>
      </c>
      <c r="AK359" s="2">
        <v>20.63</v>
      </c>
      <c r="AL359" s="2">
        <v>115.67</v>
      </c>
      <c r="AM359" s="2">
        <v>7.52</v>
      </c>
      <c r="AN359" s="2">
        <v>-9.1</v>
      </c>
      <c r="AO359" s="2">
        <v>1</v>
      </c>
      <c r="AP359" s="20">
        <v>0.33</v>
      </c>
      <c r="AQ359" s="2" t="b">
        <f t="shared" si="5"/>
        <v>0</v>
      </c>
      <c r="AR359" s="2" t="str">
        <f>IF(Table1[[#This Row],[3-Year Return]]&lt;0,"Negative","Positive")</f>
        <v>Positive</v>
      </c>
    </row>
    <row r="360" spans="1:44" ht="24" customHeight="1" x14ac:dyDescent="0.3">
      <c r="A360" s="19" t="s">
        <v>1255</v>
      </c>
      <c r="B360" s="2">
        <v>512599</v>
      </c>
      <c r="C360" s="1" t="s">
        <v>1256</v>
      </c>
      <c r="D360" s="1" t="s">
        <v>1257</v>
      </c>
      <c r="E360" s="1" t="s">
        <v>134</v>
      </c>
      <c r="F360" s="1" t="s">
        <v>669</v>
      </c>
      <c r="G360" s="3">
        <v>44809</v>
      </c>
      <c r="H360" s="4">
        <v>3346.55</v>
      </c>
      <c r="I360" s="2">
        <v>-0.28000000000000003</v>
      </c>
      <c r="J360" s="4">
        <v>1367.7</v>
      </c>
      <c r="K360" s="4">
        <v>3432</v>
      </c>
      <c r="L360" s="2">
        <v>116.25</v>
      </c>
      <c r="M360" s="4">
        <v>3432</v>
      </c>
      <c r="N360" s="2">
        <v>100.85</v>
      </c>
      <c r="O360" s="4">
        <v>3432</v>
      </c>
      <c r="P360" s="2">
        <v>4.57</v>
      </c>
      <c r="Q360" s="4">
        <v>3432</v>
      </c>
      <c r="R360" s="4">
        <v>381507.08</v>
      </c>
      <c r="S360" s="4">
        <v>419221.84</v>
      </c>
      <c r="T360" s="2">
        <v>6.59</v>
      </c>
      <c r="U360" s="2">
        <v>22.87</v>
      </c>
      <c r="V360" s="2">
        <v>52.81</v>
      </c>
      <c r="W360" s="2">
        <v>113.76</v>
      </c>
      <c r="X360" s="2">
        <v>191.61</v>
      </c>
      <c r="Y360" s="2">
        <v>91.25</v>
      </c>
      <c r="Z360" s="2">
        <v>35.69</v>
      </c>
      <c r="AA360" s="2">
        <v>391.52</v>
      </c>
      <c r="AB360" s="2">
        <v>27.22</v>
      </c>
      <c r="AC360" s="2">
        <v>12.57</v>
      </c>
      <c r="AD360" s="2">
        <v>1.5</v>
      </c>
      <c r="AE360" s="2">
        <v>1.26</v>
      </c>
      <c r="AF360" s="2">
        <v>149.85</v>
      </c>
      <c r="AG360" s="2">
        <v>0.03</v>
      </c>
      <c r="AH360" s="2">
        <v>73.010000000000005</v>
      </c>
      <c r="AI360" s="2">
        <v>3.91</v>
      </c>
      <c r="AJ360" s="2">
        <v>275.39999999999998</v>
      </c>
      <c r="AK360" s="2">
        <v>8.5500000000000007</v>
      </c>
      <c r="AL360" s="2">
        <v>266.38</v>
      </c>
      <c r="AM360" s="2">
        <v>12.6</v>
      </c>
      <c r="AN360" s="2">
        <v>-113.26</v>
      </c>
      <c r="AO360" s="2">
        <v>1</v>
      </c>
      <c r="AP360" s="20">
        <v>0.02</v>
      </c>
      <c r="AQ360" s="2" t="str">
        <f t="shared" si="5"/>
        <v>Low Risk</v>
      </c>
      <c r="AR360" s="2" t="str">
        <f>IF(Table1[[#This Row],[3-Year Return]]&lt;0,"Negative","Positive")</f>
        <v>Positive</v>
      </c>
    </row>
    <row r="361" spans="1:44" ht="24" customHeight="1" x14ac:dyDescent="0.3">
      <c r="A361" s="19" t="s">
        <v>1258</v>
      </c>
      <c r="B361" s="2">
        <v>540025</v>
      </c>
      <c r="C361" s="1" t="s">
        <v>1259</v>
      </c>
      <c r="D361" s="1" t="s">
        <v>1260</v>
      </c>
      <c r="E361" s="1" t="s">
        <v>79</v>
      </c>
      <c r="F361" s="1" t="s">
        <v>335</v>
      </c>
      <c r="G361" s="3">
        <v>44809</v>
      </c>
      <c r="H361" s="2">
        <v>268.89999999999998</v>
      </c>
      <c r="I361" s="2">
        <v>0.09</v>
      </c>
      <c r="J361" s="2">
        <v>258.39999999999998</v>
      </c>
      <c r="K361" s="2">
        <v>422.35</v>
      </c>
      <c r="L361" s="2">
        <v>91.05</v>
      </c>
      <c r="M361" s="2">
        <v>503.7</v>
      </c>
      <c r="N361" s="2">
        <v>91.05</v>
      </c>
      <c r="O361" s="2">
        <v>503.7</v>
      </c>
      <c r="P361" s="2">
        <v>91.05</v>
      </c>
      <c r="Q361" s="2">
        <v>503.7</v>
      </c>
      <c r="R361" s="4">
        <v>3010.69</v>
      </c>
      <c r="S361" s="4">
        <v>2646.06</v>
      </c>
      <c r="T361" s="2">
        <v>1.95</v>
      </c>
      <c r="U361" s="2">
        <v>-7.08</v>
      </c>
      <c r="V361" s="2">
        <v>-9.5399999999999991</v>
      </c>
      <c r="W361" s="2">
        <v>-28.99</v>
      </c>
      <c r="X361" s="2">
        <v>21.72</v>
      </c>
      <c r="Y361" s="2">
        <v>-1.82</v>
      </c>
      <c r="Z361" s="1"/>
      <c r="AA361" s="2">
        <v>30.26</v>
      </c>
      <c r="AB361" s="2">
        <v>25.65</v>
      </c>
      <c r="AC361" s="2">
        <v>2.72</v>
      </c>
      <c r="AD361" s="2">
        <v>3.3</v>
      </c>
      <c r="AE361" s="2">
        <v>5.65</v>
      </c>
      <c r="AF361" s="2">
        <v>6.67</v>
      </c>
      <c r="AG361" s="2">
        <v>0.37</v>
      </c>
      <c r="AH361" s="2">
        <v>14.94</v>
      </c>
      <c r="AI361" s="2">
        <v>5.86</v>
      </c>
      <c r="AJ361" s="2">
        <v>24.62</v>
      </c>
      <c r="AK361" s="2">
        <v>8.9</v>
      </c>
      <c r="AL361" s="2">
        <v>98.88</v>
      </c>
      <c r="AM361" s="2">
        <v>10.94</v>
      </c>
      <c r="AN361" s="2">
        <v>9.23</v>
      </c>
      <c r="AO361" s="2">
        <v>1</v>
      </c>
      <c r="AP361" s="20">
        <v>0.36</v>
      </c>
      <c r="AQ361" s="2" t="b">
        <f t="shared" si="5"/>
        <v>0</v>
      </c>
      <c r="AR361" s="2" t="str">
        <f>IF(Table1[[#This Row],[3-Year Return]]&lt;0,"Negative","Positive")</f>
        <v>Positive</v>
      </c>
    </row>
    <row r="362" spans="1:44" ht="24" customHeight="1" x14ac:dyDescent="0.3">
      <c r="A362" s="19" t="s">
        <v>1261</v>
      </c>
      <c r="B362" s="2">
        <v>500477</v>
      </c>
      <c r="C362" s="1" t="s">
        <v>1262</v>
      </c>
      <c r="D362" s="1" t="s">
        <v>1263</v>
      </c>
      <c r="E362" s="1" t="s">
        <v>65</v>
      </c>
      <c r="F362" s="1" t="s">
        <v>1264</v>
      </c>
      <c r="G362" s="3">
        <v>44809</v>
      </c>
      <c r="H362" s="2">
        <v>164.6</v>
      </c>
      <c r="I362" s="2">
        <v>0.57999999999999996</v>
      </c>
      <c r="J362" s="2">
        <v>93.2</v>
      </c>
      <c r="K362" s="2">
        <v>166.2</v>
      </c>
      <c r="L362" s="2">
        <v>33.700000000000003</v>
      </c>
      <c r="M362" s="2">
        <v>166.2</v>
      </c>
      <c r="N362" s="2">
        <v>33.700000000000003</v>
      </c>
      <c r="O362" s="2">
        <v>167.5</v>
      </c>
      <c r="P362" s="2">
        <v>6.15</v>
      </c>
      <c r="Q362" s="2">
        <v>167.5</v>
      </c>
      <c r="R362" s="4">
        <v>48318.78</v>
      </c>
      <c r="S362" s="4">
        <v>68211.509999999995</v>
      </c>
      <c r="T362" s="2">
        <v>10.1</v>
      </c>
      <c r="U362" s="2">
        <v>12.82</v>
      </c>
      <c r="V362" s="2">
        <v>17.989999999999998</v>
      </c>
      <c r="W362" s="2">
        <v>36.479999999999997</v>
      </c>
      <c r="X362" s="2">
        <v>38.020000000000003</v>
      </c>
      <c r="Y362" s="2">
        <v>7.75</v>
      </c>
      <c r="Z362" s="2">
        <v>22.86</v>
      </c>
      <c r="AA362" s="1"/>
      <c r="AB362" s="2">
        <v>18.43</v>
      </c>
      <c r="AC362" s="2">
        <v>6.63</v>
      </c>
      <c r="AD362" s="2">
        <v>4.54</v>
      </c>
      <c r="AE362" s="2">
        <v>3.7</v>
      </c>
      <c r="AF362" s="1"/>
      <c r="AG362" s="2">
        <v>0.61</v>
      </c>
      <c r="AH362" s="2">
        <v>20.68</v>
      </c>
      <c r="AI362" s="2">
        <v>1.59</v>
      </c>
      <c r="AJ362" s="2">
        <v>16.989999999999998</v>
      </c>
      <c r="AK362" s="2">
        <v>-0.27</v>
      </c>
      <c r="AL362" s="2">
        <v>24.82</v>
      </c>
      <c r="AM362" s="2">
        <v>9.69</v>
      </c>
      <c r="AN362" s="2">
        <v>5.85</v>
      </c>
      <c r="AO362" s="2">
        <v>1</v>
      </c>
      <c r="AP362" s="20">
        <v>0.01</v>
      </c>
      <c r="AQ362" s="2" t="str">
        <f t="shared" si="5"/>
        <v>Low Risk</v>
      </c>
      <c r="AR362" s="2" t="str">
        <f>IF(Table1[[#This Row],[3-Year Return]]&lt;0,"Negative","Positive")</f>
        <v>Positive</v>
      </c>
    </row>
    <row r="363" spans="1:44" ht="24" customHeight="1" x14ac:dyDescent="0.3">
      <c r="A363" s="19" t="s">
        <v>1265</v>
      </c>
      <c r="B363" s="2">
        <v>540611</v>
      </c>
      <c r="C363" s="1" t="s">
        <v>1266</v>
      </c>
      <c r="D363" s="1" t="s">
        <v>1267</v>
      </c>
      <c r="E363" s="1" t="s">
        <v>102</v>
      </c>
      <c r="F363" s="1" t="s">
        <v>372</v>
      </c>
      <c r="G363" s="3">
        <v>44809</v>
      </c>
      <c r="H363" s="2">
        <v>651.95000000000005</v>
      </c>
      <c r="I363" s="2">
        <v>1.05</v>
      </c>
      <c r="J363" s="2">
        <v>462.5</v>
      </c>
      <c r="K363" s="2">
        <v>732.98</v>
      </c>
      <c r="L363" s="2">
        <v>183</v>
      </c>
      <c r="M363" s="2">
        <v>732.98</v>
      </c>
      <c r="N363" s="2">
        <v>183</v>
      </c>
      <c r="O363" s="2">
        <v>732.98</v>
      </c>
      <c r="P363" s="2">
        <v>183</v>
      </c>
      <c r="Q363" s="2">
        <v>732.98</v>
      </c>
      <c r="R363" s="4">
        <v>43388.44</v>
      </c>
      <c r="S363" s="4">
        <v>42984.84</v>
      </c>
      <c r="T363" s="2">
        <v>1.64</v>
      </c>
      <c r="U363" s="2">
        <v>2.41</v>
      </c>
      <c r="V363" s="2">
        <v>3.25</v>
      </c>
      <c r="W363" s="2">
        <v>11.45</v>
      </c>
      <c r="X363" s="2">
        <v>24.63</v>
      </c>
      <c r="Y363" s="2">
        <v>18.54</v>
      </c>
      <c r="Z363" s="1"/>
      <c r="AA363" s="2">
        <v>36.32</v>
      </c>
      <c r="AB363" s="2">
        <v>34.9</v>
      </c>
      <c r="AC363" s="2">
        <v>4.3099999999999996</v>
      </c>
      <c r="AD363" s="2">
        <v>6.03</v>
      </c>
      <c r="AE363" s="2">
        <v>8.84</v>
      </c>
      <c r="AF363" s="2">
        <v>1.06</v>
      </c>
      <c r="AG363" s="2">
        <v>0.08</v>
      </c>
      <c r="AH363" s="2">
        <v>24.9</v>
      </c>
      <c r="AI363" s="2">
        <v>6.79</v>
      </c>
      <c r="AJ363" s="2">
        <v>6.34</v>
      </c>
      <c r="AK363" s="2">
        <v>17.95</v>
      </c>
      <c r="AL363" s="2">
        <v>151.11000000000001</v>
      </c>
      <c r="AM363" s="2">
        <v>217.5</v>
      </c>
      <c r="AN363" s="2">
        <v>195.67</v>
      </c>
      <c r="AO363" s="2">
        <v>1</v>
      </c>
      <c r="AP363" s="20">
        <v>0.11</v>
      </c>
      <c r="AQ363" s="2" t="b">
        <f t="shared" si="5"/>
        <v>0</v>
      </c>
      <c r="AR363" s="2" t="str">
        <f>IF(Table1[[#This Row],[3-Year Return]]&lt;0,"Negative","Positive")</f>
        <v>Positive</v>
      </c>
    </row>
    <row r="364" spans="1:44" ht="24" customHeight="1" x14ac:dyDescent="0.3">
      <c r="A364" s="19" t="s">
        <v>1268</v>
      </c>
      <c r="B364" s="2">
        <v>532215</v>
      </c>
      <c r="C364" s="1" t="s">
        <v>1269</v>
      </c>
      <c r="D364" s="1" t="s">
        <v>1270</v>
      </c>
      <c r="E364" s="1" t="s">
        <v>102</v>
      </c>
      <c r="F364" s="1" t="s">
        <v>372</v>
      </c>
      <c r="G364" s="3">
        <v>44809</v>
      </c>
      <c r="H364" s="2">
        <v>756.1</v>
      </c>
      <c r="I364" s="2">
        <v>0.79</v>
      </c>
      <c r="J364" s="2">
        <v>618.25</v>
      </c>
      <c r="K364" s="2">
        <v>866.9</v>
      </c>
      <c r="L364" s="2">
        <v>285</v>
      </c>
      <c r="M364" s="2">
        <v>866.9</v>
      </c>
      <c r="N364" s="2">
        <v>285</v>
      </c>
      <c r="O364" s="2">
        <v>866.9</v>
      </c>
      <c r="P364" s="2">
        <v>4.0999999999999996</v>
      </c>
      <c r="Q364" s="2">
        <v>866.9</v>
      </c>
      <c r="R364" s="4">
        <v>232216.47</v>
      </c>
      <c r="S364" s="4">
        <v>318161.27</v>
      </c>
      <c r="T364" s="2">
        <v>1.5</v>
      </c>
      <c r="U364" s="2">
        <v>4.78</v>
      </c>
      <c r="V364" s="2">
        <v>11.63</v>
      </c>
      <c r="W364" s="2">
        <v>-5.25</v>
      </c>
      <c r="X364" s="2">
        <v>5.32</v>
      </c>
      <c r="Y364" s="2">
        <v>8.5500000000000007</v>
      </c>
      <c r="Z364" s="2">
        <v>14.47</v>
      </c>
      <c r="AA364" s="2">
        <v>14.39</v>
      </c>
      <c r="AB364" s="2">
        <v>39.83</v>
      </c>
      <c r="AC364" s="2">
        <v>1.89</v>
      </c>
      <c r="AD364" s="2">
        <v>2.17</v>
      </c>
      <c r="AE364" s="2">
        <v>16.62</v>
      </c>
      <c r="AF364" s="2">
        <v>1.1000000000000001</v>
      </c>
      <c r="AG364" s="2">
        <v>0.13</v>
      </c>
      <c r="AH364" s="2">
        <v>12.18</v>
      </c>
      <c r="AI364" s="2">
        <v>3.24</v>
      </c>
      <c r="AJ364" s="2">
        <v>8.25</v>
      </c>
      <c r="AK364" s="2">
        <v>52.55</v>
      </c>
      <c r="AL364" s="2">
        <v>399.55</v>
      </c>
      <c r="AM364" s="2">
        <v>91.66</v>
      </c>
      <c r="AN364" s="2">
        <v>52.04</v>
      </c>
      <c r="AO364" s="2">
        <v>1</v>
      </c>
      <c r="AP364" s="20">
        <v>0.13</v>
      </c>
      <c r="AQ364" s="2" t="b">
        <f t="shared" si="5"/>
        <v>0</v>
      </c>
      <c r="AR364" s="2" t="str">
        <f>IF(Table1[[#This Row],[3-Year Return]]&lt;0,"Negative","Positive")</f>
        <v>Positive</v>
      </c>
    </row>
    <row r="365" spans="1:44" ht="24" customHeight="1" x14ac:dyDescent="0.3">
      <c r="A365" s="19" t="s">
        <v>1271</v>
      </c>
      <c r="B365" s="2">
        <v>532210</v>
      </c>
      <c r="C365" s="1" t="s">
        <v>1272</v>
      </c>
      <c r="D365" s="1" t="s">
        <v>1273</v>
      </c>
      <c r="E365" s="1" t="s">
        <v>102</v>
      </c>
      <c r="F365" s="1" t="s">
        <v>372</v>
      </c>
      <c r="G365" s="3">
        <v>44809</v>
      </c>
      <c r="H365" s="2">
        <v>178.7</v>
      </c>
      <c r="I365" s="2">
        <v>-0.78</v>
      </c>
      <c r="J365" s="2">
        <v>110.5</v>
      </c>
      <c r="K365" s="2">
        <v>191.95</v>
      </c>
      <c r="L365" s="2">
        <v>108.6</v>
      </c>
      <c r="M365" s="2">
        <v>249.35</v>
      </c>
      <c r="N365" s="2">
        <v>108.6</v>
      </c>
      <c r="O365" s="2">
        <v>249.35</v>
      </c>
      <c r="P365" s="2">
        <v>0.86</v>
      </c>
      <c r="Q365" s="2">
        <v>249.35</v>
      </c>
      <c r="R365" s="4">
        <v>13227.48</v>
      </c>
      <c r="S365" s="4">
        <v>11937.42</v>
      </c>
      <c r="T365" s="2">
        <v>-4.95</v>
      </c>
      <c r="U365" s="2">
        <v>11.79</v>
      </c>
      <c r="V365" s="2">
        <v>24.79</v>
      </c>
      <c r="W365" s="2">
        <v>15.89</v>
      </c>
      <c r="X365" s="2">
        <v>-2.4700000000000002</v>
      </c>
      <c r="Y365" s="2">
        <v>4.12</v>
      </c>
      <c r="Z365" s="2">
        <v>16.91</v>
      </c>
      <c r="AA365" s="2">
        <v>16.28</v>
      </c>
      <c r="AB365" s="2">
        <v>20.93</v>
      </c>
      <c r="AC365" s="2">
        <v>1.94</v>
      </c>
      <c r="AD365" s="2">
        <v>2.4</v>
      </c>
      <c r="AE365" s="2">
        <v>25.28</v>
      </c>
      <c r="AF365" s="2">
        <v>1.7</v>
      </c>
      <c r="AG365" s="2">
        <v>0.56000000000000005</v>
      </c>
      <c r="AH365" s="2">
        <v>7.18</v>
      </c>
      <c r="AI365" s="2">
        <v>3.14</v>
      </c>
      <c r="AJ365" s="2">
        <v>11.35</v>
      </c>
      <c r="AK365" s="2">
        <v>10.98</v>
      </c>
      <c r="AL365" s="2">
        <v>92.09</v>
      </c>
      <c r="AM365" s="2">
        <v>15.76</v>
      </c>
      <c r="AN365" s="2">
        <v>7.18</v>
      </c>
      <c r="AO365" s="2">
        <v>1</v>
      </c>
      <c r="AP365" s="20">
        <v>7.0000000000000007E-2</v>
      </c>
      <c r="AQ365" s="2" t="str">
        <f t="shared" si="5"/>
        <v>Moderate Risk</v>
      </c>
      <c r="AR365" s="2" t="str">
        <f>IF(Table1[[#This Row],[3-Year Return]]&lt;0,"Negative","Positive")</f>
        <v>Negative</v>
      </c>
    </row>
    <row r="366" spans="1:44" ht="24" customHeight="1" x14ac:dyDescent="0.3">
      <c r="A366" s="19" t="s">
        <v>1274</v>
      </c>
      <c r="B366" s="2">
        <v>540047</v>
      </c>
      <c r="C366" s="1" t="s">
        <v>1275</v>
      </c>
      <c r="D366" s="1" t="s">
        <v>1276</v>
      </c>
      <c r="E366" s="1" t="s">
        <v>296</v>
      </c>
      <c r="F366" s="1" t="s">
        <v>296</v>
      </c>
      <c r="G366" s="3">
        <v>44809</v>
      </c>
      <c r="H366" s="2">
        <v>245.95</v>
      </c>
      <c r="I366" s="2">
        <v>1.67</v>
      </c>
      <c r="J366" s="2">
        <v>187.45</v>
      </c>
      <c r="K366" s="2">
        <v>749.8</v>
      </c>
      <c r="L366" s="2">
        <v>187.4</v>
      </c>
      <c r="M366" s="2">
        <v>749.8</v>
      </c>
      <c r="N366" s="2">
        <v>187.4</v>
      </c>
      <c r="O366" s="4">
        <v>1248.3499999999999</v>
      </c>
      <c r="P366" s="2">
        <v>177.9</v>
      </c>
      <c r="Q366" s="4">
        <v>1248.3499999999999</v>
      </c>
      <c r="R366" s="4">
        <v>3615.9</v>
      </c>
      <c r="S366" s="4">
        <v>13234.13</v>
      </c>
      <c r="T366" s="2">
        <v>2.97</v>
      </c>
      <c r="U366" s="2">
        <v>0.22</v>
      </c>
      <c r="V366" s="2">
        <v>5.54</v>
      </c>
      <c r="W366" s="2">
        <v>-52.81</v>
      </c>
      <c r="X366" s="2">
        <v>-11.25</v>
      </c>
      <c r="Y366" s="2">
        <v>-15.61</v>
      </c>
      <c r="Z366" s="1"/>
      <c r="AA366" s="1"/>
      <c r="AB366" s="2">
        <v>18.100000000000001</v>
      </c>
      <c r="AC366" s="2">
        <v>1.03</v>
      </c>
      <c r="AD366" s="2">
        <v>1.92</v>
      </c>
      <c r="AE366" s="2">
        <v>2.2000000000000002</v>
      </c>
      <c r="AF366" s="1"/>
      <c r="AG366" s="2">
        <v>0.04</v>
      </c>
      <c r="AH366" s="2">
        <v>20.72</v>
      </c>
      <c r="AI366" s="2">
        <v>0.36</v>
      </c>
      <c r="AJ366" s="2">
        <v>3.34</v>
      </c>
      <c r="AK366" s="2">
        <v>-39.19</v>
      </c>
      <c r="AL366" s="2">
        <v>239.07</v>
      </c>
      <c r="AM366" s="2">
        <v>79.11</v>
      </c>
      <c r="AN366" s="2">
        <v>-319.31</v>
      </c>
      <c r="AO366" s="2">
        <v>1</v>
      </c>
      <c r="AP366" s="20">
        <v>0.67</v>
      </c>
      <c r="AQ366" s="2" t="b">
        <f t="shared" si="5"/>
        <v>0</v>
      </c>
      <c r="AR366" s="2" t="str">
        <f>IF(Table1[[#This Row],[3-Year Return]]&lt;0,"Negative","Positive")</f>
        <v>Negative</v>
      </c>
    </row>
    <row r="367" spans="1:44" ht="24" customHeight="1" x14ac:dyDescent="0.3">
      <c r="A367" s="19" t="s">
        <v>1277</v>
      </c>
      <c r="B367" s="2">
        <v>543272</v>
      </c>
      <c r="C367" s="1" t="s">
        <v>1278</v>
      </c>
      <c r="D367" s="1" t="s">
        <v>1279</v>
      </c>
      <c r="E367" s="1" t="s">
        <v>134</v>
      </c>
      <c r="F367" s="1" t="s">
        <v>903</v>
      </c>
      <c r="G367" s="3">
        <v>44809</v>
      </c>
      <c r="H367" s="2">
        <v>378.3</v>
      </c>
      <c r="I367" s="2">
        <v>-0.99</v>
      </c>
      <c r="J367" s="2">
        <v>225.8</v>
      </c>
      <c r="K367" s="2">
        <v>476.5</v>
      </c>
      <c r="L367" s="1"/>
      <c r="M367" s="1"/>
      <c r="N367" s="1"/>
      <c r="O367" s="1"/>
      <c r="P367" s="2">
        <v>73.75</v>
      </c>
      <c r="Q367" s="2">
        <v>476.5</v>
      </c>
      <c r="R367" s="4">
        <v>8217.91</v>
      </c>
      <c r="S367" s="4">
        <v>8227.99</v>
      </c>
      <c r="T367" s="2">
        <v>-2.2200000000000002</v>
      </c>
      <c r="U367" s="2">
        <v>-8.77</v>
      </c>
      <c r="V367" s="2">
        <v>-1.28</v>
      </c>
      <c r="W367" s="2">
        <v>58.97</v>
      </c>
      <c r="X367" s="1"/>
      <c r="Y367" s="1"/>
      <c r="Z367" s="1"/>
      <c r="AA367" s="2">
        <v>66.47</v>
      </c>
      <c r="AB367" s="2">
        <v>80.77</v>
      </c>
      <c r="AC367" s="2">
        <v>30.55</v>
      </c>
      <c r="AD367" s="2">
        <v>32.42</v>
      </c>
      <c r="AE367" s="2">
        <v>2.42</v>
      </c>
      <c r="AF367" s="2">
        <v>0.99</v>
      </c>
      <c r="AG367" s="2">
        <v>0.26</v>
      </c>
      <c r="AH367" s="2">
        <v>48.1</v>
      </c>
      <c r="AI367" s="2">
        <v>29.49</v>
      </c>
      <c r="AJ367" s="2">
        <v>406.95</v>
      </c>
      <c r="AK367" s="2">
        <v>5.69</v>
      </c>
      <c r="AL367" s="2">
        <v>12.38</v>
      </c>
      <c r="AM367" s="2">
        <v>0.93</v>
      </c>
      <c r="AN367" s="2">
        <v>0.61</v>
      </c>
      <c r="AO367" s="2">
        <v>1</v>
      </c>
      <c r="AP367" s="20">
        <v>0.21</v>
      </c>
      <c r="AQ367" s="2" t="b">
        <f t="shared" si="5"/>
        <v>0</v>
      </c>
      <c r="AR367" s="2" t="str">
        <f>IF(Table1[[#This Row],[3-Year Return]]&lt;0,"Negative","Positive")</f>
        <v>Positive</v>
      </c>
    </row>
    <row r="368" spans="1:44" ht="24" customHeight="1" x14ac:dyDescent="0.3">
      <c r="A368" s="19" t="s">
        <v>1280</v>
      </c>
      <c r="B368" s="2">
        <v>532927</v>
      </c>
      <c r="C368" s="1" t="s">
        <v>1281</v>
      </c>
      <c r="D368" s="1" t="s">
        <v>1282</v>
      </c>
      <c r="E368" s="1" t="s">
        <v>134</v>
      </c>
      <c r="F368" s="1" t="s">
        <v>893</v>
      </c>
      <c r="G368" s="3">
        <v>44809</v>
      </c>
      <c r="H368" s="4">
        <v>2159.1999999999998</v>
      </c>
      <c r="I368" s="2">
        <v>0.37</v>
      </c>
      <c r="J368" s="4">
        <v>1755.65</v>
      </c>
      <c r="K368" s="4">
        <v>2970</v>
      </c>
      <c r="L368" s="2">
        <v>320</v>
      </c>
      <c r="M368" s="4">
        <v>2970</v>
      </c>
      <c r="N368" s="2">
        <v>320</v>
      </c>
      <c r="O368" s="4">
        <v>2970</v>
      </c>
      <c r="P368" s="2">
        <v>36.15</v>
      </c>
      <c r="Q368" s="4">
        <v>2970</v>
      </c>
      <c r="R368" s="4">
        <v>7275.56</v>
      </c>
      <c r="S368" s="4">
        <v>6601.67</v>
      </c>
      <c r="T368" s="2">
        <v>-1.84</v>
      </c>
      <c r="U368" s="2">
        <v>-5.45</v>
      </c>
      <c r="V368" s="2">
        <v>1.38</v>
      </c>
      <c r="W368" s="2">
        <v>-3.6</v>
      </c>
      <c r="X368" s="2">
        <v>65.22</v>
      </c>
      <c r="Y368" s="2">
        <v>11.48</v>
      </c>
      <c r="Z368" s="2">
        <v>14.29</v>
      </c>
      <c r="AA368" s="2">
        <v>17.11</v>
      </c>
      <c r="AB368" s="2">
        <v>16.37</v>
      </c>
      <c r="AC368" s="2">
        <v>4.3899999999999997</v>
      </c>
      <c r="AD368" s="2">
        <v>3.26</v>
      </c>
      <c r="AE368" s="2">
        <v>9.61</v>
      </c>
      <c r="AF368" s="2">
        <v>3.61</v>
      </c>
      <c r="AG368" s="2">
        <v>0.05</v>
      </c>
      <c r="AH368" s="2">
        <v>9.43</v>
      </c>
      <c r="AI368" s="2">
        <v>3.17</v>
      </c>
      <c r="AJ368" s="2">
        <v>16.23</v>
      </c>
      <c r="AK368" s="2">
        <v>125.73</v>
      </c>
      <c r="AL368" s="2">
        <v>489.9</v>
      </c>
      <c r="AM368" s="2">
        <v>135.41</v>
      </c>
      <c r="AN368" s="2">
        <v>-213.63</v>
      </c>
      <c r="AO368" s="2">
        <v>1</v>
      </c>
      <c r="AP368" s="20">
        <v>0.27</v>
      </c>
      <c r="AQ368" s="2" t="b">
        <f t="shared" si="5"/>
        <v>0</v>
      </c>
      <c r="AR368" s="2" t="str">
        <f>IF(Table1[[#This Row],[3-Year Return]]&lt;0,"Negative","Positive")</f>
        <v>Positive</v>
      </c>
    </row>
    <row r="369" spans="1:44" ht="24" customHeight="1" x14ac:dyDescent="0.3">
      <c r="A369" s="19" t="s">
        <v>1283</v>
      </c>
      <c r="B369" s="2">
        <v>538962</v>
      </c>
      <c r="C369" s="1" t="s">
        <v>1284</v>
      </c>
      <c r="D369" s="1" t="s">
        <v>1285</v>
      </c>
      <c r="E369" s="1" t="s">
        <v>65</v>
      </c>
      <c r="F369" s="1" t="s">
        <v>66</v>
      </c>
      <c r="G369" s="3">
        <v>44809</v>
      </c>
      <c r="H369" s="2">
        <v>223.85</v>
      </c>
      <c r="I369" s="2">
        <v>7.0000000000000007E-2</v>
      </c>
      <c r="J369" s="2">
        <v>118.7</v>
      </c>
      <c r="K369" s="2">
        <v>287</v>
      </c>
      <c r="L369" s="2">
        <v>52.6</v>
      </c>
      <c r="M369" s="2">
        <v>287</v>
      </c>
      <c r="N369" s="2">
        <v>52.6</v>
      </c>
      <c r="O369" s="2">
        <v>287</v>
      </c>
      <c r="P369" s="2">
        <v>4.5</v>
      </c>
      <c r="Q369" s="2">
        <v>287</v>
      </c>
      <c r="R369" s="4">
        <v>5378.09</v>
      </c>
      <c r="S369" s="4">
        <v>5407.4</v>
      </c>
      <c r="T369" s="2">
        <v>0.43</v>
      </c>
      <c r="U369" s="2">
        <v>-2.74</v>
      </c>
      <c r="V369" s="2">
        <v>5.71</v>
      </c>
      <c r="W369" s="2">
        <v>71.989999999999995</v>
      </c>
      <c r="X369" s="2">
        <v>37.159999999999997</v>
      </c>
      <c r="Y369" s="2">
        <v>15.01</v>
      </c>
      <c r="Z369" s="2">
        <v>43.56</v>
      </c>
      <c r="AA369" s="2">
        <v>22.67</v>
      </c>
      <c r="AB369" s="2">
        <v>22.66</v>
      </c>
      <c r="AC369" s="2">
        <v>3.9</v>
      </c>
      <c r="AD369" s="2">
        <v>2.65</v>
      </c>
      <c r="AE369" s="2">
        <v>5.39</v>
      </c>
      <c r="AF369" s="2">
        <v>1.38</v>
      </c>
      <c r="AG369" s="2">
        <v>0.45</v>
      </c>
      <c r="AH369" s="2">
        <v>13.83</v>
      </c>
      <c r="AI369" s="2">
        <v>1.57</v>
      </c>
      <c r="AJ369" s="2">
        <v>32.24</v>
      </c>
      <c r="AK369" s="2">
        <v>9.92</v>
      </c>
      <c r="AL369" s="2">
        <v>57.73</v>
      </c>
      <c r="AM369" s="2">
        <v>6.98</v>
      </c>
      <c r="AN369" s="2">
        <v>4.08</v>
      </c>
      <c r="AO369" s="2">
        <v>1</v>
      </c>
      <c r="AP369" s="20">
        <v>0.22</v>
      </c>
      <c r="AQ369" s="2" t="b">
        <f t="shared" si="5"/>
        <v>0</v>
      </c>
      <c r="AR369" s="2" t="str">
        <f>IF(Table1[[#This Row],[3-Year Return]]&lt;0,"Negative","Positive")</f>
        <v>Positive</v>
      </c>
    </row>
    <row r="370" spans="1:44" ht="24" customHeight="1" x14ac:dyDescent="0.3">
      <c r="A370" s="19" t="s">
        <v>1286</v>
      </c>
      <c r="B370" s="2">
        <v>539551</v>
      </c>
      <c r="C370" s="1" t="s">
        <v>1287</v>
      </c>
      <c r="D370" s="1" t="s">
        <v>1288</v>
      </c>
      <c r="E370" s="1" t="s">
        <v>47</v>
      </c>
      <c r="F370" s="1" t="s">
        <v>465</v>
      </c>
      <c r="G370" s="3">
        <v>44809</v>
      </c>
      <c r="H370" s="2">
        <v>706.75</v>
      </c>
      <c r="I370" s="2">
        <v>-0.97</v>
      </c>
      <c r="J370" s="2">
        <v>491.9</v>
      </c>
      <c r="K370" s="2">
        <v>777</v>
      </c>
      <c r="L370" s="2">
        <v>204</v>
      </c>
      <c r="M370" s="2">
        <v>777</v>
      </c>
      <c r="N370" s="2">
        <v>181.35</v>
      </c>
      <c r="O370" s="2">
        <v>777</v>
      </c>
      <c r="P370" s="2">
        <v>181.35</v>
      </c>
      <c r="Q370" s="2">
        <v>777</v>
      </c>
      <c r="R370" s="4">
        <v>14448.31</v>
      </c>
      <c r="S370" s="4">
        <v>14803.2</v>
      </c>
      <c r="T370" s="2">
        <v>2.98</v>
      </c>
      <c r="U370" s="2">
        <v>10.45</v>
      </c>
      <c r="V370" s="2">
        <v>9.23</v>
      </c>
      <c r="W370" s="2">
        <v>37.299999999999997</v>
      </c>
      <c r="X370" s="2">
        <v>44.27</v>
      </c>
      <c r="Y370" s="2">
        <v>19.21</v>
      </c>
      <c r="Z370" s="1"/>
      <c r="AA370" s="2">
        <v>38.4</v>
      </c>
      <c r="AB370" s="2">
        <v>57.99</v>
      </c>
      <c r="AC370" s="2">
        <v>9.0500000000000007</v>
      </c>
      <c r="AD370" s="2">
        <v>6.07</v>
      </c>
      <c r="AE370" s="2">
        <v>4.07</v>
      </c>
      <c r="AF370" s="2">
        <v>1.0900000000000001</v>
      </c>
      <c r="AG370" s="2">
        <v>0.14000000000000001</v>
      </c>
      <c r="AH370" s="2">
        <v>19.8</v>
      </c>
      <c r="AI370" s="2">
        <v>3.73</v>
      </c>
      <c r="AJ370" s="2">
        <v>29.79</v>
      </c>
      <c r="AK370" s="2">
        <v>18.41</v>
      </c>
      <c r="AL370" s="2">
        <v>78.11</v>
      </c>
      <c r="AM370" s="2">
        <v>23.73</v>
      </c>
      <c r="AN370" s="2">
        <v>6.44</v>
      </c>
      <c r="AO370" s="2">
        <v>1</v>
      </c>
      <c r="AP370" s="20">
        <v>0.09</v>
      </c>
      <c r="AQ370" s="2" t="b">
        <f t="shared" si="5"/>
        <v>0</v>
      </c>
      <c r="AR370" s="2" t="str">
        <f>IF(Table1[[#This Row],[3-Year Return]]&lt;0,"Negative","Positive")</f>
        <v>Positive</v>
      </c>
    </row>
    <row r="371" spans="1:44" ht="24" customHeight="1" x14ac:dyDescent="0.3">
      <c r="A371" s="19" t="s">
        <v>1289</v>
      </c>
      <c r="B371" s="2">
        <v>500339</v>
      </c>
      <c r="C371" s="1" t="s">
        <v>1290</v>
      </c>
      <c r="D371" s="1" t="s">
        <v>1291</v>
      </c>
      <c r="E371" s="1" t="s">
        <v>79</v>
      </c>
      <c r="F371" s="1" t="s">
        <v>535</v>
      </c>
      <c r="G371" s="3">
        <v>44809</v>
      </c>
      <c r="H371" s="2">
        <v>203.9</v>
      </c>
      <c r="I371" s="2">
        <v>3.71</v>
      </c>
      <c r="J371" s="2">
        <v>128.6</v>
      </c>
      <c r="K371" s="2">
        <v>259.5</v>
      </c>
      <c r="L371" s="2">
        <v>44.75</v>
      </c>
      <c r="M371" s="2">
        <v>272.89999999999998</v>
      </c>
      <c r="N371" s="2">
        <v>44.75</v>
      </c>
      <c r="O371" s="2">
        <v>475.5</v>
      </c>
      <c r="P371" s="2">
        <v>0</v>
      </c>
      <c r="Q371" s="2">
        <v>475.5</v>
      </c>
      <c r="R371" s="4">
        <v>6858.09</v>
      </c>
      <c r="S371" s="4">
        <v>13704.38</v>
      </c>
      <c r="T371" s="2">
        <v>2.57</v>
      </c>
      <c r="U371" s="2">
        <v>7.43</v>
      </c>
      <c r="V371" s="2">
        <v>21.51</v>
      </c>
      <c r="W371" s="2">
        <v>-8.11</v>
      </c>
      <c r="X371" s="2">
        <v>35.92</v>
      </c>
      <c r="Y371" s="2">
        <v>7.37</v>
      </c>
      <c r="Z371" s="2">
        <v>18.59</v>
      </c>
      <c r="AA371" s="2">
        <v>6.34</v>
      </c>
      <c r="AB371" s="2">
        <v>8.9</v>
      </c>
      <c r="AC371" s="2">
        <v>0.93</v>
      </c>
      <c r="AD371" s="2">
        <v>0.91</v>
      </c>
      <c r="AE371" s="2">
        <v>18.88</v>
      </c>
      <c r="AF371" s="2">
        <v>0.28000000000000003</v>
      </c>
      <c r="AG371" s="2">
        <v>0.49</v>
      </c>
      <c r="AH371" s="2">
        <v>4.1900000000000004</v>
      </c>
      <c r="AI371" s="2">
        <v>0.38</v>
      </c>
      <c r="AJ371" s="2">
        <v>8.23</v>
      </c>
      <c r="AK371" s="2">
        <v>32.24</v>
      </c>
      <c r="AL371" s="2">
        <v>220.92</v>
      </c>
      <c r="AM371" s="2">
        <v>24.78</v>
      </c>
      <c r="AN371" s="2">
        <v>-5.89</v>
      </c>
      <c r="AO371" s="2">
        <v>1</v>
      </c>
      <c r="AP371" s="20">
        <v>0.21</v>
      </c>
      <c r="AQ371" s="2" t="str">
        <f t="shared" si="5"/>
        <v>Moderate Risk</v>
      </c>
      <c r="AR371" s="2" t="str">
        <f>IF(Table1[[#This Row],[3-Year Return]]&lt;0,"Negative","Positive")</f>
        <v>Positive</v>
      </c>
    </row>
    <row r="372" spans="1:44" ht="24" customHeight="1" x14ac:dyDescent="0.3">
      <c r="A372" s="19" t="s">
        <v>1292</v>
      </c>
      <c r="B372" s="2">
        <v>531500</v>
      </c>
      <c r="C372" s="1" t="s">
        <v>1293</v>
      </c>
      <c r="D372" s="1" t="s">
        <v>1294</v>
      </c>
      <c r="E372" s="1" t="s">
        <v>160</v>
      </c>
      <c r="F372" s="1" t="s">
        <v>641</v>
      </c>
      <c r="G372" s="3">
        <v>44809</v>
      </c>
      <c r="H372" s="2">
        <v>580.04999999999995</v>
      </c>
      <c r="I372" s="2">
        <v>-0.88</v>
      </c>
      <c r="J372" s="2">
        <v>518.5</v>
      </c>
      <c r="K372" s="2">
        <v>994.7</v>
      </c>
      <c r="L372" s="2">
        <v>440.8</v>
      </c>
      <c r="M372" s="2">
        <v>994.7</v>
      </c>
      <c r="N372" s="2">
        <v>440.8</v>
      </c>
      <c r="O372" s="2">
        <v>994.7</v>
      </c>
      <c r="P372" s="2">
        <v>0</v>
      </c>
      <c r="Q372" s="2">
        <v>994.7</v>
      </c>
      <c r="R372" s="4">
        <v>17129.509999999998</v>
      </c>
      <c r="S372" s="4">
        <v>16208.24</v>
      </c>
      <c r="T372" s="2">
        <v>-2.86</v>
      </c>
      <c r="U372" s="2">
        <v>-7.22</v>
      </c>
      <c r="V372" s="2">
        <v>6.92</v>
      </c>
      <c r="W372" s="2">
        <v>-0.43</v>
      </c>
      <c r="X372" s="2">
        <v>-5</v>
      </c>
      <c r="Y372" s="2">
        <v>-4.7699999999999996</v>
      </c>
      <c r="Z372" s="2">
        <v>16.62</v>
      </c>
      <c r="AA372" s="2">
        <v>17.100000000000001</v>
      </c>
      <c r="AB372" s="2">
        <v>16.88</v>
      </c>
      <c r="AC372" s="2">
        <v>1.35</v>
      </c>
      <c r="AD372" s="2">
        <v>1.99</v>
      </c>
      <c r="AE372" s="2">
        <v>6.73</v>
      </c>
      <c r="AF372" s="2">
        <v>-3.66</v>
      </c>
      <c r="AG372" s="2">
        <v>0.17</v>
      </c>
      <c r="AH372" s="2">
        <v>14.29</v>
      </c>
      <c r="AI372" s="2">
        <v>7.0000000000000007E-2</v>
      </c>
      <c r="AJ372" s="2">
        <v>-1.67</v>
      </c>
      <c r="AK372" s="2">
        <v>33.93</v>
      </c>
      <c r="AL372" s="2">
        <v>430.7</v>
      </c>
      <c r="AM372" s="2">
        <v>-347.2</v>
      </c>
      <c r="AN372" s="2">
        <v>-352.93</v>
      </c>
      <c r="AO372" s="2">
        <v>1</v>
      </c>
      <c r="AP372" s="20">
        <v>0.42</v>
      </c>
      <c r="AQ372" s="2" t="b">
        <f t="shared" si="5"/>
        <v>0</v>
      </c>
      <c r="AR372" s="2" t="str">
        <f>IF(Table1[[#This Row],[3-Year Return]]&lt;0,"Negative","Positive")</f>
        <v>Negative</v>
      </c>
    </row>
    <row r="373" spans="1:44" ht="24" customHeight="1" x14ac:dyDescent="0.3">
      <c r="A373" s="19" t="s">
        <v>1295</v>
      </c>
      <c r="B373" s="2">
        <v>542920</v>
      </c>
      <c r="C373" s="1" t="s">
        <v>1296</v>
      </c>
      <c r="D373" s="1" t="s">
        <v>1297</v>
      </c>
      <c r="E373" s="1" t="s">
        <v>79</v>
      </c>
      <c r="F373" s="1" t="s">
        <v>80</v>
      </c>
      <c r="G373" s="3">
        <v>44809</v>
      </c>
      <c r="H373" s="2">
        <v>478</v>
      </c>
      <c r="I373" s="2">
        <v>-0.32</v>
      </c>
      <c r="J373" s="2">
        <v>344.25</v>
      </c>
      <c r="K373" s="2">
        <v>511.9</v>
      </c>
      <c r="L373" s="1"/>
      <c r="M373" s="1"/>
      <c r="N373" s="1"/>
      <c r="O373" s="1"/>
      <c r="P373" s="2">
        <v>151.05000000000001</v>
      </c>
      <c r="Q373" s="2">
        <v>511.9</v>
      </c>
      <c r="R373" s="4">
        <v>23829.22</v>
      </c>
      <c r="S373" s="4">
        <v>23508.87</v>
      </c>
      <c r="T373" s="2">
        <v>-0.97</v>
      </c>
      <c r="U373" s="2">
        <v>2.2400000000000002</v>
      </c>
      <c r="V373" s="2">
        <v>3.55</v>
      </c>
      <c r="W373" s="2">
        <v>13.9</v>
      </c>
      <c r="X373" s="1"/>
      <c r="Y373" s="1"/>
      <c r="Z373" s="1"/>
      <c r="AA373" s="2">
        <v>52.26</v>
      </c>
      <c r="AB373" s="2">
        <v>52.41</v>
      </c>
      <c r="AC373" s="2">
        <v>11.54</v>
      </c>
      <c r="AD373" s="2">
        <v>11.26</v>
      </c>
      <c r="AE373" s="2">
        <v>2.76</v>
      </c>
      <c r="AF373" s="2">
        <v>2.31</v>
      </c>
      <c r="AG373" s="2">
        <v>0.21</v>
      </c>
      <c r="AH373" s="2">
        <v>35.42</v>
      </c>
      <c r="AI373" s="2">
        <v>7.29</v>
      </c>
      <c r="AJ373" s="2">
        <v>107.44</v>
      </c>
      <c r="AK373" s="2">
        <v>9.1300000000000008</v>
      </c>
      <c r="AL373" s="2">
        <v>41.38</v>
      </c>
      <c r="AM373" s="2">
        <v>4.4400000000000004</v>
      </c>
      <c r="AN373" s="2">
        <v>1.95</v>
      </c>
      <c r="AO373" s="2">
        <v>1</v>
      </c>
      <c r="AP373" s="20">
        <v>7.0000000000000007E-2</v>
      </c>
      <c r="AQ373" s="2" t="b">
        <f t="shared" si="5"/>
        <v>0</v>
      </c>
      <c r="AR373" s="2" t="str">
        <f>IF(Table1[[#This Row],[3-Year Return]]&lt;0,"Negative","Positive")</f>
        <v>Positive</v>
      </c>
    </row>
    <row r="374" spans="1:44" ht="24" customHeight="1" x14ac:dyDescent="0.3">
      <c r="A374" s="19" t="s">
        <v>1298</v>
      </c>
      <c r="B374" s="2">
        <v>539268</v>
      </c>
      <c r="C374" s="1" t="s">
        <v>1299</v>
      </c>
      <c r="D374" s="1" t="s">
        <v>1300</v>
      </c>
      <c r="E374" s="1" t="s">
        <v>47</v>
      </c>
      <c r="F374" s="1" t="s">
        <v>48</v>
      </c>
      <c r="G374" s="3">
        <v>44809</v>
      </c>
      <c r="H374" s="2">
        <v>578.35</v>
      </c>
      <c r="I374" s="2">
        <v>-2.64</v>
      </c>
      <c r="J374" s="2">
        <v>510.05</v>
      </c>
      <c r="K374" s="2">
        <v>686.3</v>
      </c>
      <c r="L374" s="2">
        <v>201.65</v>
      </c>
      <c r="M374" s="2">
        <v>700</v>
      </c>
      <c r="N374" s="2">
        <v>201.65</v>
      </c>
      <c r="O374" s="2">
        <v>700</v>
      </c>
      <c r="P374" s="2">
        <v>147.5</v>
      </c>
      <c r="Q374" s="2">
        <v>700</v>
      </c>
      <c r="R374" s="4">
        <v>23233.02</v>
      </c>
      <c r="S374" s="4">
        <v>23351.1</v>
      </c>
      <c r="T374" s="2">
        <v>-3.62</v>
      </c>
      <c r="U374" s="2">
        <v>1.39</v>
      </c>
      <c r="V374" s="2">
        <v>7.55</v>
      </c>
      <c r="W374" s="2">
        <v>-8.14</v>
      </c>
      <c r="X374" s="2">
        <v>22.65</v>
      </c>
      <c r="Y374" s="2">
        <v>20.96</v>
      </c>
      <c r="Z374" s="1"/>
      <c r="AA374" s="2">
        <v>59.21</v>
      </c>
      <c r="AB374" s="2">
        <v>40.39</v>
      </c>
      <c r="AC374" s="2">
        <v>7.07</v>
      </c>
      <c r="AD374" s="2">
        <v>7.17</v>
      </c>
      <c r="AE374" s="2">
        <v>2.79</v>
      </c>
      <c r="AF374" s="2">
        <v>9.1</v>
      </c>
      <c r="AG374" s="2">
        <v>0.17</v>
      </c>
      <c r="AH374" s="2">
        <v>27.16</v>
      </c>
      <c r="AI374" s="2">
        <v>8.75</v>
      </c>
      <c r="AJ374" s="2">
        <v>40.020000000000003</v>
      </c>
      <c r="AK374" s="2">
        <v>9.77</v>
      </c>
      <c r="AL374" s="2">
        <v>81.819999999999993</v>
      </c>
      <c r="AM374" s="2">
        <v>14.49</v>
      </c>
      <c r="AN374" s="2">
        <v>1.25</v>
      </c>
      <c r="AO374" s="2">
        <v>1</v>
      </c>
      <c r="AP374" s="20">
        <v>0.16</v>
      </c>
      <c r="AQ374" s="2" t="b">
        <f t="shared" si="5"/>
        <v>0</v>
      </c>
      <c r="AR374" s="2" t="str">
        <f>IF(Table1[[#This Row],[3-Year Return]]&lt;0,"Negative","Positive")</f>
        <v>Positive</v>
      </c>
    </row>
    <row r="375" spans="1:44" ht="24" customHeight="1" x14ac:dyDescent="0.3">
      <c r="A375" s="19" t="s">
        <v>1301</v>
      </c>
      <c r="B375" s="2">
        <v>530005</v>
      </c>
      <c r="C375" s="1" t="s">
        <v>1302</v>
      </c>
      <c r="D375" s="1" t="s">
        <v>1303</v>
      </c>
      <c r="E375" s="1" t="s">
        <v>118</v>
      </c>
      <c r="F375" s="1" t="s">
        <v>119</v>
      </c>
      <c r="G375" s="3">
        <v>44809</v>
      </c>
      <c r="H375" s="2">
        <v>232.05</v>
      </c>
      <c r="I375" s="2">
        <v>0.85</v>
      </c>
      <c r="J375" s="2">
        <v>145.44999999999999</v>
      </c>
      <c r="K375" s="2">
        <v>259.95</v>
      </c>
      <c r="L375" s="2">
        <v>69.45</v>
      </c>
      <c r="M375" s="2">
        <v>259.95</v>
      </c>
      <c r="N375" s="2">
        <v>67.75</v>
      </c>
      <c r="O375" s="2">
        <v>259.95</v>
      </c>
      <c r="P375" s="2">
        <v>12.7</v>
      </c>
      <c r="Q375" s="2">
        <v>333</v>
      </c>
      <c r="R375" s="4">
        <v>7184.97</v>
      </c>
      <c r="S375" s="4">
        <v>10118.86</v>
      </c>
      <c r="T375" s="2">
        <v>10.53</v>
      </c>
      <c r="U375" s="2">
        <v>22.71</v>
      </c>
      <c r="V375" s="2">
        <v>41.88</v>
      </c>
      <c r="W375" s="2">
        <v>29.1</v>
      </c>
      <c r="X375" s="2">
        <v>46.93</v>
      </c>
      <c r="Y375" s="2">
        <v>5.57</v>
      </c>
      <c r="Z375" s="2">
        <v>10.69</v>
      </c>
      <c r="AA375" s="2">
        <v>60.04</v>
      </c>
      <c r="AB375" s="2">
        <v>40.94</v>
      </c>
      <c r="AC375" s="2">
        <v>1.19</v>
      </c>
      <c r="AD375" s="2">
        <v>0.74</v>
      </c>
      <c r="AE375" s="2">
        <v>1.96</v>
      </c>
      <c r="AF375" s="2">
        <v>4.8499999999999996</v>
      </c>
      <c r="AG375" s="2">
        <v>0.43</v>
      </c>
      <c r="AH375" s="2">
        <v>25.88</v>
      </c>
      <c r="AI375" s="2">
        <v>1.35</v>
      </c>
      <c r="AJ375" s="2">
        <v>6.87</v>
      </c>
      <c r="AK375" s="2">
        <v>3.86</v>
      </c>
      <c r="AL375" s="2">
        <v>194.61</v>
      </c>
      <c r="AM375" s="2">
        <v>33.76</v>
      </c>
      <c r="AN375" s="2">
        <v>18.03</v>
      </c>
      <c r="AO375" s="2">
        <v>1</v>
      </c>
      <c r="AP375" s="20">
        <v>0.11</v>
      </c>
      <c r="AQ375" s="2" t="b">
        <f t="shared" si="5"/>
        <v>0</v>
      </c>
      <c r="AR375" s="2" t="str">
        <f>IF(Table1[[#This Row],[3-Year Return]]&lt;0,"Negative","Positive")</f>
        <v>Positive</v>
      </c>
    </row>
    <row r="376" spans="1:44" ht="24" customHeight="1" x14ac:dyDescent="0.3">
      <c r="A376" s="19" t="s">
        <v>1304</v>
      </c>
      <c r="B376" s="2">
        <v>534976</v>
      </c>
      <c r="C376" s="1" t="s">
        <v>1305</v>
      </c>
      <c r="D376" s="1" t="s">
        <v>1306</v>
      </c>
      <c r="E376" s="1" t="s">
        <v>134</v>
      </c>
      <c r="F376" s="1" t="s">
        <v>1174</v>
      </c>
      <c r="G376" s="3">
        <v>44809</v>
      </c>
      <c r="H376" s="4">
        <v>2888.35</v>
      </c>
      <c r="I376" s="2">
        <v>-3.72</v>
      </c>
      <c r="J376" s="4">
        <v>2406.85</v>
      </c>
      <c r="K376" s="4">
        <v>4848.8</v>
      </c>
      <c r="L376" s="4">
        <v>1200</v>
      </c>
      <c r="M376" s="4">
        <v>4848.8</v>
      </c>
      <c r="N376" s="4">
        <v>1192</v>
      </c>
      <c r="O376" s="4">
        <v>4848.8</v>
      </c>
      <c r="P376" s="2">
        <v>103.25</v>
      </c>
      <c r="Q376" s="4">
        <v>4848.8</v>
      </c>
      <c r="R376" s="4">
        <v>5718.5</v>
      </c>
      <c r="S376" s="4">
        <v>5769.06</v>
      </c>
      <c r="T376" s="2">
        <v>-2.4500000000000002</v>
      </c>
      <c r="U376" s="2">
        <v>-2.89</v>
      </c>
      <c r="V376" s="2">
        <v>-7.04</v>
      </c>
      <c r="W376" s="2">
        <v>-19.670000000000002</v>
      </c>
      <c r="X376" s="2">
        <v>13.95</v>
      </c>
      <c r="Y376" s="2">
        <v>15.61</v>
      </c>
      <c r="Z376" s="1"/>
      <c r="AA376" s="2">
        <v>94.05</v>
      </c>
      <c r="AB376" s="2">
        <v>64.14</v>
      </c>
      <c r="AC376" s="2">
        <v>6.65</v>
      </c>
      <c r="AD376" s="2">
        <v>8.9600000000000009</v>
      </c>
      <c r="AE376" s="2">
        <v>3.18</v>
      </c>
      <c r="AF376" s="2">
        <v>70.28</v>
      </c>
      <c r="AG376" s="2">
        <v>0.03</v>
      </c>
      <c r="AH376" s="2">
        <v>18.7</v>
      </c>
      <c r="AI376" s="2">
        <v>2.75</v>
      </c>
      <c r="AJ376" s="2">
        <v>-508.21</v>
      </c>
      <c r="AK376" s="2">
        <v>30.76</v>
      </c>
      <c r="AL376" s="2">
        <v>434.78</v>
      </c>
      <c r="AM376" s="2">
        <v>-5.7</v>
      </c>
      <c r="AN376" s="2">
        <v>-104.97</v>
      </c>
      <c r="AO376" s="2">
        <v>0.75</v>
      </c>
      <c r="AP376" s="20">
        <v>0.4</v>
      </c>
      <c r="AQ376" s="2" t="b">
        <f t="shared" si="5"/>
        <v>0</v>
      </c>
      <c r="AR376" s="2" t="str">
        <f>IF(Table1[[#This Row],[3-Year Return]]&lt;0,"Negative","Positive")</f>
        <v>Positive</v>
      </c>
    </row>
    <row r="377" spans="1:44" ht="24" customHeight="1" x14ac:dyDescent="0.3">
      <c r="A377" s="19" t="s">
        <v>1307</v>
      </c>
      <c r="B377" s="2">
        <v>543277</v>
      </c>
      <c r="C377" s="1" t="s">
        <v>1308</v>
      </c>
      <c r="D377" s="1" t="s">
        <v>1309</v>
      </c>
      <c r="E377" s="1" t="s">
        <v>79</v>
      </c>
      <c r="F377" s="1" t="s">
        <v>335</v>
      </c>
      <c r="G377" s="3">
        <v>44809</v>
      </c>
      <c r="H377" s="2">
        <v>327.2</v>
      </c>
      <c r="I377" s="2">
        <v>0.09</v>
      </c>
      <c r="J377" s="2">
        <v>274.2</v>
      </c>
      <c r="K377" s="2">
        <v>628.04999999999995</v>
      </c>
      <c r="L377" s="1"/>
      <c r="M377" s="1"/>
      <c r="N377" s="1"/>
      <c r="O377" s="1"/>
      <c r="P377" s="2">
        <v>143</v>
      </c>
      <c r="Q377" s="2">
        <v>628.04999999999995</v>
      </c>
      <c r="R377" s="4">
        <v>8671.26</v>
      </c>
      <c r="S377" s="4">
        <v>8617</v>
      </c>
      <c r="T377" s="2">
        <v>-0.68</v>
      </c>
      <c r="U377" s="2">
        <v>3.79</v>
      </c>
      <c r="V377" s="2">
        <v>-11.26</v>
      </c>
      <c r="W377" s="2">
        <v>-33.58</v>
      </c>
      <c r="X377" s="1"/>
      <c r="Y377" s="1"/>
      <c r="Z377" s="1"/>
      <c r="AA377" s="2">
        <v>39.61</v>
      </c>
      <c r="AB377" s="2">
        <v>48.58</v>
      </c>
      <c r="AC377" s="2">
        <v>6.48</v>
      </c>
      <c r="AD377" s="2">
        <v>9.15</v>
      </c>
      <c r="AE377" s="2">
        <v>3.44</v>
      </c>
      <c r="AF377" s="2">
        <v>7.51</v>
      </c>
      <c r="AG377" s="2">
        <v>0.21</v>
      </c>
      <c r="AH377" s="2">
        <v>25.59</v>
      </c>
      <c r="AI377" s="2">
        <v>2.79</v>
      </c>
      <c r="AJ377" s="2">
        <v>189.83</v>
      </c>
      <c r="AK377" s="2">
        <v>8.26</v>
      </c>
      <c r="AL377" s="2">
        <v>50.48</v>
      </c>
      <c r="AM377" s="2">
        <v>1.73</v>
      </c>
      <c r="AN377" s="2">
        <v>-10.48</v>
      </c>
      <c r="AO377" s="2">
        <v>0.7</v>
      </c>
      <c r="AP377" s="20">
        <v>0.48</v>
      </c>
      <c r="AQ377" s="2" t="b">
        <f t="shared" si="5"/>
        <v>0</v>
      </c>
      <c r="AR377" s="2" t="str">
        <f>IF(Table1[[#This Row],[3-Year Return]]&lt;0,"Negative","Positive")</f>
        <v>Positive</v>
      </c>
    </row>
    <row r="378" spans="1:44" ht="24" customHeight="1" x14ac:dyDescent="0.3">
      <c r="A378" s="19" t="s">
        <v>1310</v>
      </c>
      <c r="B378" s="2">
        <v>532461</v>
      </c>
      <c r="C378" s="1" t="s">
        <v>1311</v>
      </c>
      <c r="D378" s="1" t="s">
        <v>1312</v>
      </c>
      <c r="E378" s="1" t="s">
        <v>102</v>
      </c>
      <c r="F378" s="1" t="s">
        <v>372</v>
      </c>
      <c r="G378" s="3">
        <v>44809</v>
      </c>
      <c r="H378" s="2">
        <v>35.700000000000003</v>
      </c>
      <c r="I378" s="2">
        <v>1.28</v>
      </c>
      <c r="J378" s="2">
        <v>28.05</v>
      </c>
      <c r="K378" s="2">
        <v>48.2</v>
      </c>
      <c r="L378" s="2">
        <v>26.3</v>
      </c>
      <c r="M378" s="2">
        <v>69.650000000000006</v>
      </c>
      <c r="N378" s="2">
        <v>26.3</v>
      </c>
      <c r="O378" s="2">
        <v>231.6</v>
      </c>
      <c r="P378" s="2">
        <v>6.98</v>
      </c>
      <c r="Q378" s="2">
        <v>279.98</v>
      </c>
      <c r="R378" s="4">
        <v>39309.33</v>
      </c>
      <c r="S378" s="4">
        <v>-36063.440000000002</v>
      </c>
      <c r="T378" s="2">
        <v>0</v>
      </c>
      <c r="U378" s="2">
        <v>6.89</v>
      </c>
      <c r="V378" s="2">
        <v>13.15</v>
      </c>
      <c r="W378" s="2">
        <v>-6.18</v>
      </c>
      <c r="X378" s="2">
        <v>-15.84</v>
      </c>
      <c r="Y378" s="2">
        <v>-24.2</v>
      </c>
      <c r="Z378" s="2">
        <v>-12.48</v>
      </c>
      <c r="AA378" s="2">
        <v>13.22</v>
      </c>
      <c r="AB378" s="2">
        <v>16.399999999999999</v>
      </c>
      <c r="AC378" s="2">
        <v>0.42</v>
      </c>
      <c r="AD378" s="2">
        <v>0.52</v>
      </c>
      <c r="AE378" s="2">
        <v>-160.57</v>
      </c>
      <c r="AF378" s="2">
        <v>0.95</v>
      </c>
      <c r="AG378" s="2">
        <v>1.79</v>
      </c>
      <c r="AH378" s="2">
        <v>-1.82</v>
      </c>
      <c r="AI378" s="2">
        <v>0.52</v>
      </c>
      <c r="AJ378" s="2">
        <v>1.97</v>
      </c>
      <c r="AK378" s="2">
        <v>2.7</v>
      </c>
      <c r="AL378" s="2">
        <v>84.05</v>
      </c>
      <c r="AM378" s="2">
        <v>18.100000000000001</v>
      </c>
      <c r="AN378" s="2">
        <v>0.97</v>
      </c>
      <c r="AO378" s="2">
        <v>0.64</v>
      </c>
      <c r="AP378" s="20">
        <v>0.26</v>
      </c>
      <c r="AQ378" s="2" t="b">
        <f t="shared" si="5"/>
        <v>0</v>
      </c>
      <c r="AR378" s="2" t="str">
        <f>IF(Table1[[#This Row],[3-Year Return]]&lt;0,"Negative","Positive")</f>
        <v>Negative</v>
      </c>
    </row>
    <row r="379" spans="1:44" ht="24" customHeight="1" x14ac:dyDescent="0.3">
      <c r="A379" s="19" t="s">
        <v>1313</v>
      </c>
      <c r="B379" s="2">
        <v>504973</v>
      </c>
      <c r="C379" s="1" t="s">
        <v>1314</v>
      </c>
      <c r="D379" s="1" t="s">
        <v>1315</v>
      </c>
      <c r="E379" s="1" t="s">
        <v>102</v>
      </c>
      <c r="F379" s="1" t="s">
        <v>130</v>
      </c>
      <c r="G379" s="3">
        <v>44809</v>
      </c>
      <c r="H379" s="2">
        <v>648.75</v>
      </c>
      <c r="I379" s="2">
        <v>-1.07</v>
      </c>
      <c r="J379" s="2">
        <v>564.04999999999995</v>
      </c>
      <c r="K379" s="2">
        <v>763.05</v>
      </c>
      <c r="L379" s="2">
        <v>222</v>
      </c>
      <c r="M379" s="2">
        <v>763.05</v>
      </c>
      <c r="N379" s="2">
        <v>222</v>
      </c>
      <c r="O379" s="2">
        <v>763.05</v>
      </c>
      <c r="P379" s="2">
        <v>4.4000000000000004</v>
      </c>
      <c r="Q379" s="2">
        <v>862</v>
      </c>
      <c r="R379" s="4">
        <v>12180.51</v>
      </c>
      <c r="S379" s="4">
        <v>75998.67</v>
      </c>
      <c r="T379" s="2">
        <v>-0.22</v>
      </c>
      <c r="U379" s="2">
        <v>-2.02</v>
      </c>
      <c r="V379" s="2">
        <v>2.1</v>
      </c>
      <c r="W379" s="2">
        <v>-3.9</v>
      </c>
      <c r="X379" s="2">
        <v>13.84</v>
      </c>
      <c r="Y379" s="1"/>
      <c r="Z379" s="2">
        <v>15.47</v>
      </c>
      <c r="AA379" s="2">
        <v>10.93</v>
      </c>
      <c r="AB379" s="2">
        <v>15.88</v>
      </c>
      <c r="AC379" s="2">
        <v>1.76</v>
      </c>
      <c r="AD379" s="2">
        <v>2.2599999999999998</v>
      </c>
      <c r="AE379" s="2">
        <v>10.47</v>
      </c>
      <c r="AF379" s="2">
        <v>0.17</v>
      </c>
      <c r="AG379" s="2">
        <v>0.08</v>
      </c>
      <c r="AH379" s="2">
        <v>9.66</v>
      </c>
      <c r="AI379" s="2">
        <v>1.07</v>
      </c>
      <c r="AJ379" s="2">
        <v>-2.12</v>
      </c>
      <c r="AK379" s="2">
        <v>59.87</v>
      </c>
      <c r="AL379" s="2">
        <v>371.74</v>
      </c>
      <c r="AM379" s="2">
        <v>-305.73</v>
      </c>
      <c r="AN379" s="2">
        <v>-355.88</v>
      </c>
      <c r="AO379" s="2">
        <v>0.55000000000000004</v>
      </c>
      <c r="AP379" s="20">
        <v>0.15</v>
      </c>
      <c r="AQ379" s="2" t="str">
        <f t="shared" si="5"/>
        <v>Moderate Risk</v>
      </c>
      <c r="AR379" s="2" t="str">
        <f>IF(Table1[[#This Row],[3-Year Return]]&lt;0,"Negative","Positive")</f>
        <v>Positive</v>
      </c>
    </row>
    <row r="380" spans="1:44" ht="24" customHeight="1" x14ac:dyDescent="0.3">
      <c r="A380" s="19" t="s">
        <v>1316</v>
      </c>
      <c r="B380" s="2">
        <v>540133</v>
      </c>
      <c r="C380" s="1" t="s">
        <v>1317</v>
      </c>
      <c r="D380" s="1" t="s">
        <v>1318</v>
      </c>
      <c r="E380" s="1" t="s">
        <v>583</v>
      </c>
      <c r="F380" s="1" t="s">
        <v>1146</v>
      </c>
      <c r="G380" s="3">
        <v>44809</v>
      </c>
      <c r="H380" s="2">
        <v>585.04999999999995</v>
      </c>
      <c r="I380" s="2">
        <v>-1.32</v>
      </c>
      <c r="J380" s="2">
        <v>430</v>
      </c>
      <c r="K380" s="2">
        <v>724.5</v>
      </c>
      <c r="L380" s="2">
        <v>221.95</v>
      </c>
      <c r="M380" s="2">
        <v>724.5</v>
      </c>
      <c r="N380" s="2">
        <v>221.95</v>
      </c>
      <c r="O380" s="2">
        <v>724.5</v>
      </c>
      <c r="P380" s="2">
        <v>221.95</v>
      </c>
      <c r="Q380" s="2">
        <v>724.5</v>
      </c>
      <c r="R380" s="4">
        <v>84151.61</v>
      </c>
      <c r="S380" s="4">
        <v>85730.41</v>
      </c>
      <c r="T380" s="2">
        <v>-1.1499999999999999</v>
      </c>
      <c r="U380" s="2">
        <v>4.45</v>
      </c>
      <c r="V380" s="2">
        <v>6.53</v>
      </c>
      <c r="W380" s="2">
        <v>-16.149999999999999</v>
      </c>
      <c r="X380" s="2">
        <v>11.03</v>
      </c>
      <c r="Y380" s="2">
        <v>5.83</v>
      </c>
      <c r="Z380" s="1"/>
      <c r="AA380" s="2">
        <v>76.430000000000007</v>
      </c>
      <c r="AB380" s="2">
        <v>54.97</v>
      </c>
      <c r="AC380" s="2">
        <v>9.33</v>
      </c>
      <c r="AD380" s="2">
        <v>8.5399999999999991</v>
      </c>
      <c r="AE380" s="2">
        <v>12.94</v>
      </c>
      <c r="AF380" s="2">
        <v>-5.2</v>
      </c>
      <c r="AG380" s="2">
        <v>0.09</v>
      </c>
      <c r="AH380" s="2">
        <v>62.25</v>
      </c>
      <c r="AI380" s="2">
        <v>2.2999999999999998</v>
      </c>
      <c r="AJ380" s="2">
        <v>45.96</v>
      </c>
      <c r="AK380" s="2">
        <v>7.66</v>
      </c>
      <c r="AL380" s="2">
        <v>62.71</v>
      </c>
      <c r="AM380" s="2">
        <v>12.74</v>
      </c>
      <c r="AN380" s="2">
        <v>3.96</v>
      </c>
      <c r="AO380" s="2">
        <v>0.55000000000000004</v>
      </c>
      <c r="AP380" s="20">
        <v>0.19</v>
      </c>
      <c r="AQ380" s="2" t="b">
        <f t="shared" si="5"/>
        <v>0</v>
      </c>
      <c r="AR380" s="2" t="str">
        <f>IF(Table1[[#This Row],[3-Year Return]]&lt;0,"Negative","Positive")</f>
        <v>Positive</v>
      </c>
    </row>
    <row r="381" spans="1:44" ht="24" customHeight="1" x14ac:dyDescent="0.3">
      <c r="A381" s="19" t="s">
        <v>1319</v>
      </c>
      <c r="B381" s="2">
        <v>532525</v>
      </c>
      <c r="C381" s="1" t="s">
        <v>1320</v>
      </c>
      <c r="D381" s="1" t="s">
        <v>1321</v>
      </c>
      <c r="E381" s="1" t="s">
        <v>102</v>
      </c>
      <c r="F381" s="1" t="s">
        <v>372</v>
      </c>
      <c r="G381" s="3">
        <v>44809</v>
      </c>
      <c r="H381" s="2">
        <v>18</v>
      </c>
      <c r="I381" s="2">
        <v>0.28000000000000003</v>
      </c>
      <c r="J381" s="2">
        <v>15</v>
      </c>
      <c r="K381" s="2">
        <v>22.85</v>
      </c>
      <c r="L381" s="2">
        <v>7.71</v>
      </c>
      <c r="M381" s="2">
        <v>32</v>
      </c>
      <c r="N381" s="2">
        <v>7.71</v>
      </c>
      <c r="O381" s="2">
        <v>32</v>
      </c>
      <c r="P381" s="2">
        <v>7.71</v>
      </c>
      <c r="Q381" s="2">
        <v>96.75</v>
      </c>
      <c r="R381" s="4">
        <v>12081.24</v>
      </c>
      <c r="S381" s="2">
        <v>-88.03</v>
      </c>
      <c r="T381" s="2">
        <v>0</v>
      </c>
      <c r="U381" s="2">
        <v>3.75</v>
      </c>
      <c r="V381" s="2">
        <v>4.96</v>
      </c>
      <c r="W381" s="2">
        <v>-0.28000000000000003</v>
      </c>
      <c r="X381" s="2">
        <v>14.16</v>
      </c>
      <c r="Y381" s="2">
        <v>-7.41</v>
      </c>
      <c r="Z381" s="2">
        <v>-8.5299999999999994</v>
      </c>
      <c r="AA381" s="2">
        <v>8.68</v>
      </c>
      <c r="AB381" s="2">
        <v>17.04</v>
      </c>
      <c r="AC381" s="2">
        <v>0.93</v>
      </c>
      <c r="AD381" s="2">
        <v>0.81</v>
      </c>
      <c r="AE381" s="4">
        <v>-10214.43</v>
      </c>
      <c r="AF381" s="2">
        <v>0.63</v>
      </c>
      <c r="AG381" s="2">
        <v>2.78</v>
      </c>
      <c r="AH381" s="2">
        <v>-0.02</v>
      </c>
      <c r="AI381" s="2">
        <v>0.9</v>
      </c>
      <c r="AJ381" s="2">
        <v>1.67</v>
      </c>
      <c r="AK381" s="2">
        <v>2.0699999999999998</v>
      </c>
      <c r="AL381" s="2">
        <v>19.22</v>
      </c>
      <c r="AM381" s="2">
        <v>10.75</v>
      </c>
      <c r="AN381" s="2">
        <v>3.96</v>
      </c>
      <c r="AO381" s="2">
        <v>0.5</v>
      </c>
      <c r="AP381" s="20">
        <v>0.21</v>
      </c>
      <c r="AQ381" s="2" t="b">
        <f t="shared" si="5"/>
        <v>0</v>
      </c>
      <c r="AR381" s="2" t="str">
        <f>IF(Table1[[#This Row],[3-Year Return]]&lt;0,"Negative","Positive")</f>
        <v>Positive</v>
      </c>
    </row>
    <row r="382" spans="1:44" ht="24" customHeight="1" x14ac:dyDescent="0.3">
      <c r="A382" s="19" t="s">
        <v>1322</v>
      </c>
      <c r="B382" s="2">
        <v>532523</v>
      </c>
      <c r="C382" s="1" t="s">
        <v>1323</v>
      </c>
      <c r="D382" s="1" t="s">
        <v>1324</v>
      </c>
      <c r="E382" s="1" t="s">
        <v>47</v>
      </c>
      <c r="F382" s="1" t="s">
        <v>48</v>
      </c>
      <c r="G382" s="3">
        <v>44809</v>
      </c>
      <c r="H382" s="2">
        <v>292.8</v>
      </c>
      <c r="I382" s="2">
        <v>-0.95</v>
      </c>
      <c r="J382" s="2">
        <v>290.64999999999998</v>
      </c>
      <c r="K382" s="2">
        <v>410.7</v>
      </c>
      <c r="L382" s="2">
        <v>212.2</v>
      </c>
      <c r="M382" s="2">
        <v>487.75</v>
      </c>
      <c r="N382" s="2">
        <v>160</v>
      </c>
      <c r="O382" s="2">
        <v>487.75</v>
      </c>
      <c r="P382" s="2">
        <v>14.17</v>
      </c>
      <c r="Q382" s="2">
        <v>487.75</v>
      </c>
      <c r="R382" s="4">
        <v>35147.57</v>
      </c>
      <c r="S382" s="4">
        <v>37428.54</v>
      </c>
      <c r="T382" s="2">
        <v>-4.55</v>
      </c>
      <c r="U382" s="2">
        <v>-6.75</v>
      </c>
      <c r="V382" s="2">
        <v>-8.59</v>
      </c>
      <c r="W382" s="2">
        <v>-19.45</v>
      </c>
      <c r="X382" s="2">
        <v>8.18</v>
      </c>
      <c r="Y382" s="2">
        <v>12.04</v>
      </c>
      <c r="Z382" s="2">
        <v>20.67</v>
      </c>
      <c r="AA382" s="2">
        <v>49.62</v>
      </c>
      <c r="AB382" s="2">
        <v>63.66</v>
      </c>
      <c r="AC382" s="2">
        <v>4.17</v>
      </c>
      <c r="AD382" s="2">
        <v>6.26</v>
      </c>
      <c r="AE382" s="2">
        <v>4.54</v>
      </c>
      <c r="AF382" s="2">
        <v>4.2300000000000004</v>
      </c>
      <c r="AG382" s="2">
        <v>0.17</v>
      </c>
      <c r="AH382" s="2">
        <v>16.829999999999998</v>
      </c>
      <c r="AI382" s="2">
        <v>4.0999999999999996</v>
      </c>
      <c r="AJ382" s="2">
        <v>29.87</v>
      </c>
      <c r="AK382" s="2">
        <v>5.9</v>
      </c>
      <c r="AL382" s="2">
        <v>70.28</v>
      </c>
      <c r="AM382" s="2">
        <v>9.8000000000000007</v>
      </c>
      <c r="AN382" s="2">
        <v>-7.68</v>
      </c>
      <c r="AO382" s="2">
        <v>0.5</v>
      </c>
      <c r="AP382" s="20">
        <v>0.28999999999999998</v>
      </c>
      <c r="AQ382" s="2" t="str">
        <f t="shared" si="5"/>
        <v>Low Risk</v>
      </c>
      <c r="AR382" s="2" t="str">
        <f>IF(Table1[[#This Row],[3-Year Return]]&lt;0,"Negative","Positive")</f>
        <v>Positive</v>
      </c>
    </row>
    <row r="383" spans="1:44" ht="24" customHeight="1" x14ac:dyDescent="0.3">
      <c r="A383" s="19" t="s">
        <v>1325</v>
      </c>
      <c r="B383" s="2">
        <v>533519</v>
      </c>
      <c r="C383" s="1" t="s">
        <v>1326</v>
      </c>
      <c r="D383" s="1" t="s">
        <v>1327</v>
      </c>
      <c r="E383" s="1" t="s">
        <v>102</v>
      </c>
      <c r="F383" s="1" t="s">
        <v>130</v>
      </c>
      <c r="G383" s="3">
        <v>44809</v>
      </c>
      <c r="H383" s="2">
        <v>80.3</v>
      </c>
      <c r="I383" s="2">
        <v>2.29</v>
      </c>
      <c r="J383" s="2">
        <v>59.5</v>
      </c>
      <c r="K383" s="2">
        <v>96</v>
      </c>
      <c r="L383" s="2">
        <v>42.69</v>
      </c>
      <c r="M383" s="2">
        <v>124.64</v>
      </c>
      <c r="N383" s="2">
        <v>42.69</v>
      </c>
      <c r="O383" s="2">
        <v>198.9</v>
      </c>
      <c r="P383" s="2">
        <v>16.579999999999998</v>
      </c>
      <c r="Q383" s="2">
        <v>198.9</v>
      </c>
      <c r="R383" s="4">
        <v>19882.419999999998</v>
      </c>
      <c r="S383" s="4">
        <v>95494.07</v>
      </c>
      <c r="T383" s="2">
        <v>0.82</v>
      </c>
      <c r="U383" s="2">
        <v>7.93</v>
      </c>
      <c r="V383" s="2">
        <v>5.8</v>
      </c>
      <c r="W383" s="2">
        <v>-4.91</v>
      </c>
      <c r="X383" s="2">
        <v>-1.87</v>
      </c>
      <c r="Y383" s="2">
        <v>-15.07</v>
      </c>
      <c r="Z383" s="2">
        <v>16.190000000000001</v>
      </c>
      <c r="AA383" s="2">
        <v>17.22</v>
      </c>
      <c r="AB383" s="2">
        <v>15.91</v>
      </c>
      <c r="AC383" s="2">
        <v>0.99</v>
      </c>
      <c r="AD383" s="2">
        <v>1.32</v>
      </c>
      <c r="AE383" s="2">
        <v>7.98</v>
      </c>
      <c r="AF383" s="2">
        <v>-24.27</v>
      </c>
      <c r="AG383" s="2">
        <v>0.62</v>
      </c>
      <c r="AH383" s="2">
        <v>13.31</v>
      </c>
      <c r="AI383" s="2">
        <v>1.66</v>
      </c>
      <c r="AJ383" s="2">
        <v>3.27</v>
      </c>
      <c r="AK383" s="2">
        <v>4.66</v>
      </c>
      <c r="AL383" s="2">
        <v>80.73</v>
      </c>
      <c r="AM383" s="2">
        <v>24.57</v>
      </c>
      <c r="AN383" s="2">
        <v>3.37</v>
      </c>
      <c r="AO383" s="2">
        <v>0.5</v>
      </c>
      <c r="AP383" s="20">
        <v>0.16</v>
      </c>
      <c r="AQ383" s="2" t="b">
        <f t="shared" si="5"/>
        <v>0</v>
      </c>
      <c r="AR383" s="2" t="str">
        <f>IF(Table1[[#This Row],[3-Year Return]]&lt;0,"Negative","Positive")</f>
        <v>Negative</v>
      </c>
    </row>
    <row r="384" spans="1:44" ht="24" customHeight="1" x14ac:dyDescent="0.3">
      <c r="A384" s="19" t="s">
        <v>1328</v>
      </c>
      <c r="B384" s="2">
        <v>539150</v>
      </c>
      <c r="C384" s="1" t="s">
        <v>1329</v>
      </c>
      <c r="D384" s="1" t="s">
        <v>1330</v>
      </c>
      <c r="E384" s="1" t="s">
        <v>296</v>
      </c>
      <c r="F384" s="1" t="s">
        <v>296</v>
      </c>
      <c r="G384" s="3">
        <v>44809</v>
      </c>
      <c r="H384" s="2">
        <v>283.95</v>
      </c>
      <c r="I384" s="2">
        <v>-0.82</v>
      </c>
      <c r="J384" s="2">
        <v>219</v>
      </c>
      <c r="K384" s="2">
        <v>395.9</v>
      </c>
      <c r="L384" s="2">
        <v>80</v>
      </c>
      <c r="M384" s="2">
        <v>395.9</v>
      </c>
      <c r="N384" s="2">
        <v>80</v>
      </c>
      <c r="O384" s="2">
        <v>395.9</v>
      </c>
      <c r="P384" s="2">
        <v>69.260000000000005</v>
      </c>
      <c r="Q384" s="2">
        <v>395.9</v>
      </c>
      <c r="R384" s="4">
        <v>7285.71</v>
      </c>
      <c r="S384" s="4">
        <v>10062.27</v>
      </c>
      <c r="T384" s="2">
        <v>3.86</v>
      </c>
      <c r="U384" s="2">
        <v>12.52</v>
      </c>
      <c r="V384" s="2">
        <v>10.59</v>
      </c>
      <c r="W384" s="2">
        <v>-21.1</v>
      </c>
      <c r="X384" s="2">
        <v>17.510000000000002</v>
      </c>
      <c r="Y384" s="2">
        <v>15.78</v>
      </c>
      <c r="Z384" s="1"/>
      <c r="AA384" s="2">
        <v>10.36</v>
      </c>
      <c r="AB384" s="2">
        <v>13.34</v>
      </c>
      <c r="AC384" s="2">
        <v>1.88</v>
      </c>
      <c r="AD384" s="2">
        <v>2.0499999999999998</v>
      </c>
      <c r="AE384" s="2">
        <v>14.55</v>
      </c>
      <c r="AF384" s="2">
        <v>0.6</v>
      </c>
      <c r="AG384" s="2">
        <v>0.18</v>
      </c>
      <c r="AH384" s="2">
        <v>5.68</v>
      </c>
      <c r="AI384" s="2">
        <v>0.93</v>
      </c>
      <c r="AJ384" s="2">
        <v>39.22</v>
      </c>
      <c r="AK384" s="2">
        <v>27.41</v>
      </c>
      <c r="AL384" s="2">
        <v>150.81</v>
      </c>
      <c r="AM384" s="2">
        <v>7.24</v>
      </c>
      <c r="AN384" s="2">
        <v>-13.15</v>
      </c>
      <c r="AO384" s="2">
        <v>0.5</v>
      </c>
      <c r="AP384" s="20">
        <v>0.28000000000000003</v>
      </c>
      <c r="AQ384" s="2" t="b">
        <f t="shared" si="5"/>
        <v>0</v>
      </c>
      <c r="AR384" s="2" t="str">
        <f>IF(Table1[[#This Row],[3-Year Return]]&lt;0,"Negative","Positive")</f>
        <v>Positive</v>
      </c>
    </row>
    <row r="385" spans="1:44" ht="24" customHeight="1" x14ac:dyDescent="0.3">
      <c r="A385" s="19" t="s">
        <v>1331</v>
      </c>
      <c r="B385" s="2">
        <v>543213</v>
      </c>
      <c r="C385" s="1" t="s">
        <v>1332</v>
      </c>
      <c r="D385" s="1" t="s">
        <v>1333</v>
      </c>
      <c r="E385" s="1" t="s">
        <v>79</v>
      </c>
      <c r="F385" s="1" t="s">
        <v>535</v>
      </c>
      <c r="G385" s="3">
        <v>44809</v>
      </c>
      <c r="H385" s="2">
        <v>971.55</v>
      </c>
      <c r="I385" s="2">
        <v>-1.81</v>
      </c>
      <c r="J385" s="2">
        <v>795.1</v>
      </c>
      <c r="K385" s="4">
        <v>1620.6</v>
      </c>
      <c r="L385" s="1"/>
      <c r="M385" s="1"/>
      <c r="N385" s="1"/>
      <c r="O385" s="1"/>
      <c r="P385" s="2">
        <v>663.55</v>
      </c>
      <c r="Q385" s="4">
        <v>1620.6</v>
      </c>
      <c r="R385" s="4">
        <v>5375.43</v>
      </c>
      <c r="S385" s="4">
        <v>5381.71</v>
      </c>
      <c r="T385" s="2">
        <v>2.94</v>
      </c>
      <c r="U385" s="2">
        <v>2.4900000000000002</v>
      </c>
      <c r="V385" s="2">
        <v>10.54</v>
      </c>
      <c r="W385" s="2">
        <v>-31.37</v>
      </c>
      <c r="X385" s="1"/>
      <c r="Y385" s="1"/>
      <c r="Z385" s="1"/>
      <c r="AA385" s="2">
        <v>52.94</v>
      </c>
      <c r="AB385" s="2">
        <v>56.09</v>
      </c>
      <c r="AC385" s="2">
        <v>6.45</v>
      </c>
      <c r="AD385" s="2">
        <v>6.88</v>
      </c>
      <c r="AE385" s="2">
        <v>3.14</v>
      </c>
      <c r="AF385" s="2">
        <v>4.58</v>
      </c>
      <c r="AG385" s="2">
        <v>0.05</v>
      </c>
      <c r="AH385" s="2">
        <v>25.18</v>
      </c>
      <c r="AI385" s="2">
        <v>3.19</v>
      </c>
      <c r="AJ385" s="2">
        <v>183.1</v>
      </c>
      <c r="AK385" s="2">
        <v>18.420000000000002</v>
      </c>
      <c r="AL385" s="2">
        <v>151.12</v>
      </c>
      <c r="AM385" s="2">
        <v>5.33</v>
      </c>
      <c r="AN385" s="2">
        <v>-1.27</v>
      </c>
      <c r="AO385" s="2">
        <v>0.5</v>
      </c>
      <c r="AP385" s="20">
        <v>0.4</v>
      </c>
      <c r="AQ385" s="2" t="b">
        <f t="shared" si="5"/>
        <v>0</v>
      </c>
      <c r="AR385" s="2" t="str">
        <f>IF(Table1[[#This Row],[3-Year Return]]&lt;0,"Negative","Positive")</f>
        <v>Positive</v>
      </c>
    </row>
    <row r="386" spans="1:44" ht="24" customHeight="1" x14ac:dyDescent="0.3">
      <c r="A386" s="19" t="s">
        <v>1334</v>
      </c>
      <c r="B386" s="2">
        <v>532374</v>
      </c>
      <c r="C386" s="1" t="s">
        <v>1335</v>
      </c>
      <c r="D386" s="1" t="s">
        <v>1336</v>
      </c>
      <c r="E386" s="1" t="s">
        <v>310</v>
      </c>
      <c r="F386" s="1" t="s">
        <v>485</v>
      </c>
      <c r="G386" s="3">
        <v>44809</v>
      </c>
      <c r="H386" s="2">
        <v>171.65</v>
      </c>
      <c r="I386" s="2">
        <v>1.3</v>
      </c>
      <c r="J386" s="2">
        <v>128.6</v>
      </c>
      <c r="K386" s="2">
        <v>317.45</v>
      </c>
      <c r="L386" s="2">
        <v>58.65</v>
      </c>
      <c r="M386" s="2">
        <v>318</v>
      </c>
      <c r="N386" s="2">
        <v>58.65</v>
      </c>
      <c r="O386" s="2">
        <v>415</v>
      </c>
      <c r="P386" s="2">
        <v>4.8899999999999997</v>
      </c>
      <c r="Q386" s="2">
        <v>415</v>
      </c>
      <c r="R386" s="4">
        <v>6836.12</v>
      </c>
      <c r="S386" s="4">
        <v>9520.3700000000008</v>
      </c>
      <c r="T386" s="2">
        <v>0.76</v>
      </c>
      <c r="U386" s="2">
        <v>11.68</v>
      </c>
      <c r="V386" s="2">
        <v>-1.1499999999999999</v>
      </c>
      <c r="W386" s="2">
        <v>-37.32</v>
      </c>
      <c r="X386" s="2">
        <v>13.61</v>
      </c>
      <c r="Y386" s="2">
        <v>-5.81</v>
      </c>
      <c r="Z386" s="2">
        <v>19.82</v>
      </c>
      <c r="AA386" s="1"/>
      <c r="AB386" s="2">
        <v>29.36</v>
      </c>
      <c r="AC386" s="2">
        <v>3.58</v>
      </c>
      <c r="AD386" s="2">
        <v>4.43</v>
      </c>
      <c r="AE386" s="2">
        <v>2.0299999999999998</v>
      </c>
      <c r="AF386" s="1"/>
      <c r="AG386" s="2">
        <v>0.28999999999999998</v>
      </c>
      <c r="AH386" s="2">
        <v>20.059999999999999</v>
      </c>
      <c r="AI386" s="2">
        <v>1.1399999999999999</v>
      </c>
      <c r="AJ386" s="2">
        <v>11.91</v>
      </c>
      <c r="AK386" s="2">
        <v>-1.85</v>
      </c>
      <c r="AL386" s="2">
        <v>47.94</v>
      </c>
      <c r="AM386" s="2">
        <v>14.43</v>
      </c>
      <c r="AN386" s="2">
        <v>-5.26</v>
      </c>
      <c r="AO386" s="2">
        <v>0.5</v>
      </c>
      <c r="AP386" s="20">
        <v>0.46</v>
      </c>
      <c r="AQ386" s="2" t="str">
        <f t="shared" ref="AQ386:AQ449" si="6">IF(AND(AP386&gt;0,Z386&lt;8,R386&lt;2000),"High Risk",IF(AND(AP386&gt;0,AND(Z386&gt;8,Z386&lt;15),AND(R386&gt;2000,R386&lt;5000)),"Risk Taking",IF(AND(AP386&gt;0,AND(Z386&gt;15,Z386&lt;20),AND(R386&gt;5000,R386&lt;15000)),"Moderate Risk",IF(AND(AP386&gt;0,Z386&gt;20,R386&gt;15000),"Low Risk"))))</f>
        <v>Moderate Risk</v>
      </c>
      <c r="AR386" s="2" t="str">
        <f>IF(Table1[[#This Row],[3-Year Return]]&lt;0,"Negative","Positive")</f>
        <v>Positive</v>
      </c>
    </row>
    <row r="387" spans="1:44" ht="24" customHeight="1" x14ac:dyDescent="0.3">
      <c r="A387" s="19" t="s">
        <v>1337</v>
      </c>
      <c r="B387" s="2">
        <v>534309</v>
      </c>
      <c r="C387" s="1" t="s">
        <v>1338</v>
      </c>
      <c r="D387" s="1" t="s">
        <v>1339</v>
      </c>
      <c r="E387" s="1" t="s">
        <v>296</v>
      </c>
      <c r="F387" s="1" t="s">
        <v>957</v>
      </c>
      <c r="G387" s="3">
        <v>44809</v>
      </c>
      <c r="H387" s="2">
        <v>34.6</v>
      </c>
      <c r="I387" s="2">
        <v>1.02</v>
      </c>
      <c r="J387" s="2">
        <v>26.55</v>
      </c>
      <c r="K387" s="2">
        <v>53.7</v>
      </c>
      <c r="L387" s="2">
        <v>14.05</v>
      </c>
      <c r="M387" s="2">
        <v>59.8</v>
      </c>
      <c r="N387" s="2">
        <v>14.05</v>
      </c>
      <c r="O387" s="2">
        <v>145.88</v>
      </c>
      <c r="P387" s="2">
        <v>4.87</v>
      </c>
      <c r="Q387" s="2">
        <v>145.88</v>
      </c>
      <c r="R387" s="4">
        <v>6228</v>
      </c>
      <c r="S387" s="2">
        <v>469.31</v>
      </c>
      <c r="T387" s="2">
        <v>2.37</v>
      </c>
      <c r="U387" s="2">
        <v>5.33</v>
      </c>
      <c r="V387" s="2">
        <v>4.22</v>
      </c>
      <c r="W387" s="2">
        <v>-22.94</v>
      </c>
      <c r="X387" s="2">
        <v>1.18</v>
      </c>
      <c r="Y387" s="2">
        <v>-19.66</v>
      </c>
      <c r="Z387" s="2">
        <v>18.760000000000002</v>
      </c>
      <c r="AA387" s="2">
        <v>33.82</v>
      </c>
      <c r="AB387" s="2">
        <v>32.14</v>
      </c>
      <c r="AC387" s="2">
        <v>3.53</v>
      </c>
      <c r="AD387" s="2">
        <v>4.92</v>
      </c>
      <c r="AE387" s="2">
        <v>125.31</v>
      </c>
      <c r="AF387" s="2">
        <v>-3.15</v>
      </c>
      <c r="AG387" s="2">
        <v>1.45</v>
      </c>
      <c r="AH387" s="2">
        <v>1.03</v>
      </c>
      <c r="AI387" s="2">
        <v>0.77</v>
      </c>
      <c r="AJ387" s="2">
        <v>14.46</v>
      </c>
      <c r="AK387" s="2">
        <v>1.02</v>
      </c>
      <c r="AL387" s="2">
        <v>9.7899999999999991</v>
      </c>
      <c r="AM387" s="2">
        <v>2.39</v>
      </c>
      <c r="AN387" s="2">
        <v>2.95</v>
      </c>
      <c r="AO387" s="2">
        <v>0.47</v>
      </c>
      <c r="AP387" s="20">
        <v>0.36</v>
      </c>
      <c r="AQ387" s="2" t="str">
        <f t="shared" si="6"/>
        <v>Moderate Risk</v>
      </c>
      <c r="AR387" s="2" t="str">
        <f>IF(Table1[[#This Row],[3-Year Return]]&lt;0,"Negative","Positive")</f>
        <v>Positive</v>
      </c>
    </row>
    <row r="388" spans="1:44" ht="24" customHeight="1" x14ac:dyDescent="0.3">
      <c r="A388" s="19" t="s">
        <v>1340</v>
      </c>
      <c r="B388" s="2">
        <v>531595</v>
      </c>
      <c r="C388" s="1" t="s">
        <v>1341</v>
      </c>
      <c r="D388" s="1" t="s">
        <v>1342</v>
      </c>
      <c r="E388" s="1" t="s">
        <v>102</v>
      </c>
      <c r="F388" s="1" t="s">
        <v>130</v>
      </c>
      <c r="G388" s="3">
        <v>44809</v>
      </c>
      <c r="H388" s="2">
        <v>728.45</v>
      </c>
      <c r="I388" s="2">
        <v>0.04</v>
      </c>
      <c r="J388" s="2">
        <v>452.2</v>
      </c>
      <c r="K388" s="2">
        <v>805.5</v>
      </c>
      <c r="L388" s="2">
        <v>115</v>
      </c>
      <c r="M388" s="2">
        <v>805.5</v>
      </c>
      <c r="N388" s="2">
        <v>72.599999999999994</v>
      </c>
      <c r="O388" s="2">
        <v>805.5</v>
      </c>
      <c r="P388" s="2">
        <v>0.32</v>
      </c>
      <c r="Q388" s="2">
        <v>805.5</v>
      </c>
      <c r="R388" s="4">
        <v>12794.34</v>
      </c>
      <c r="S388" s="4">
        <v>15538.89</v>
      </c>
      <c r="T388" s="2">
        <v>0.48</v>
      </c>
      <c r="U388" s="2">
        <v>4.08</v>
      </c>
      <c r="V388" s="2">
        <v>3.68</v>
      </c>
      <c r="W388" s="2">
        <v>43.17</v>
      </c>
      <c r="X388" s="2">
        <v>63.1</v>
      </c>
      <c r="Y388" s="2">
        <v>58.64</v>
      </c>
      <c r="Z388" s="2">
        <v>45.53</v>
      </c>
      <c r="AA388" s="2">
        <v>62.35</v>
      </c>
      <c r="AB388" s="2">
        <v>23.98</v>
      </c>
      <c r="AC388" s="2">
        <v>6.5</v>
      </c>
      <c r="AD388" s="2">
        <v>2.4</v>
      </c>
      <c r="AE388" s="2">
        <v>4.2300000000000004</v>
      </c>
      <c r="AF388" s="2">
        <v>1.88</v>
      </c>
      <c r="AG388" s="2">
        <v>7.0000000000000007E-2</v>
      </c>
      <c r="AH388" s="2">
        <v>24.28</v>
      </c>
      <c r="AI388" s="2">
        <v>13.04</v>
      </c>
      <c r="AJ388" s="2">
        <v>-36.28</v>
      </c>
      <c r="AK388" s="2">
        <v>11.68</v>
      </c>
      <c r="AL388" s="2">
        <v>112.01</v>
      </c>
      <c r="AM388" s="2">
        <v>-20.12</v>
      </c>
      <c r="AN388" s="2">
        <v>-21.76</v>
      </c>
      <c r="AO388" s="2">
        <v>0.4</v>
      </c>
      <c r="AP388" s="20">
        <v>0.1</v>
      </c>
      <c r="AQ388" s="2" t="b">
        <f t="shared" si="6"/>
        <v>0</v>
      </c>
      <c r="AR388" s="2" t="str">
        <f>IF(Table1[[#This Row],[3-Year Return]]&lt;0,"Negative","Positive")</f>
        <v>Positive</v>
      </c>
    </row>
    <row r="389" spans="1:44" ht="24" customHeight="1" x14ac:dyDescent="0.3">
      <c r="A389" s="19" t="s">
        <v>1343</v>
      </c>
      <c r="B389" s="2">
        <v>500850</v>
      </c>
      <c r="C389" s="1" t="s">
        <v>1344</v>
      </c>
      <c r="D389" s="1" t="s">
        <v>1345</v>
      </c>
      <c r="E389" s="1" t="s">
        <v>134</v>
      </c>
      <c r="F389" s="1" t="s">
        <v>1346</v>
      </c>
      <c r="G389" s="3">
        <v>44809</v>
      </c>
      <c r="H389" s="2">
        <v>309.95</v>
      </c>
      <c r="I389" s="2">
        <v>4.5</v>
      </c>
      <c r="J389" s="2">
        <v>138.13</v>
      </c>
      <c r="K389" s="2">
        <v>311.45</v>
      </c>
      <c r="L389" s="2">
        <v>60.2</v>
      </c>
      <c r="M389" s="2">
        <v>311.45</v>
      </c>
      <c r="N389" s="2">
        <v>60.2</v>
      </c>
      <c r="O389" s="2">
        <v>311.45</v>
      </c>
      <c r="P389" s="2">
        <v>9.66</v>
      </c>
      <c r="Q389" s="2">
        <v>311.45</v>
      </c>
      <c r="R389" s="4">
        <v>44025.29</v>
      </c>
      <c r="S389" s="4">
        <v>42009.33</v>
      </c>
      <c r="T389" s="2">
        <v>10.36</v>
      </c>
      <c r="U389" s="2">
        <v>14.61</v>
      </c>
      <c r="V389" s="2">
        <v>32.97</v>
      </c>
      <c r="W389" s="2">
        <v>117.45</v>
      </c>
      <c r="X389" s="2">
        <v>33.950000000000003</v>
      </c>
      <c r="Y389" s="2">
        <v>23.69</v>
      </c>
      <c r="Z389" s="2">
        <v>19.2</v>
      </c>
      <c r="AA389" s="2">
        <v>220.56</v>
      </c>
      <c r="AB389" s="2">
        <v>82.58</v>
      </c>
      <c r="AC389" s="2">
        <v>6.09</v>
      </c>
      <c r="AD389" s="2">
        <v>4</v>
      </c>
      <c r="AE389" s="2">
        <v>1.91</v>
      </c>
      <c r="AF389" s="2">
        <v>6.93</v>
      </c>
      <c r="AG389" s="2">
        <v>0.13</v>
      </c>
      <c r="AH389" s="2">
        <v>38.61</v>
      </c>
      <c r="AI389" s="2">
        <v>11.07</v>
      </c>
      <c r="AJ389" s="2">
        <v>65.55</v>
      </c>
      <c r="AK389" s="2">
        <v>1.41</v>
      </c>
      <c r="AL389" s="2">
        <v>50.89</v>
      </c>
      <c r="AM389" s="2">
        <v>4.7300000000000004</v>
      </c>
      <c r="AN389" s="2">
        <v>-0.09</v>
      </c>
      <c r="AO389" s="2">
        <v>0.4</v>
      </c>
      <c r="AP389" s="20">
        <v>0</v>
      </c>
      <c r="AQ389" s="2" t="b">
        <f t="shared" si="6"/>
        <v>0</v>
      </c>
      <c r="AR389" s="2" t="str">
        <f>IF(Table1[[#This Row],[3-Year Return]]&lt;0,"Negative","Positive")</f>
        <v>Positive</v>
      </c>
    </row>
    <row r="390" spans="1:44" ht="24" customHeight="1" x14ac:dyDescent="0.3">
      <c r="A390" s="19" t="s">
        <v>1347</v>
      </c>
      <c r="B390" s="2">
        <v>521064</v>
      </c>
      <c r="C390" s="1" t="s">
        <v>1348</v>
      </c>
      <c r="D390" s="1" t="s">
        <v>1349</v>
      </c>
      <c r="E390" s="1" t="s">
        <v>52</v>
      </c>
      <c r="F390" s="1" t="s">
        <v>917</v>
      </c>
      <c r="G390" s="3">
        <v>44809</v>
      </c>
      <c r="H390" s="2">
        <v>40.950000000000003</v>
      </c>
      <c r="I390" s="2">
        <v>3.02</v>
      </c>
      <c r="J390" s="2">
        <v>23.1</v>
      </c>
      <c r="K390" s="2">
        <v>70.900000000000006</v>
      </c>
      <c r="L390" s="2">
        <v>3.05</v>
      </c>
      <c r="M390" s="2">
        <v>70.900000000000006</v>
      </c>
      <c r="N390" s="2">
        <v>3.05</v>
      </c>
      <c r="O390" s="2">
        <v>70.900000000000006</v>
      </c>
      <c r="P390" s="2">
        <v>0.18</v>
      </c>
      <c r="Q390" s="2">
        <v>70.900000000000006</v>
      </c>
      <c r="R390" s="4">
        <v>20867.939999999999</v>
      </c>
      <c r="S390" s="4">
        <v>21534.58</v>
      </c>
      <c r="T390" s="2">
        <v>10.68</v>
      </c>
      <c r="U390" s="2">
        <v>-0.24</v>
      </c>
      <c r="V390" s="2">
        <v>-11.17</v>
      </c>
      <c r="W390" s="2">
        <v>72.78</v>
      </c>
      <c r="X390" s="2">
        <v>93.52</v>
      </c>
      <c r="Y390" s="2">
        <v>33.549999999999997</v>
      </c>
      <c r="Z390" s="2">
        <v>47.33</v>
      </c>
      <c r="AA390" s="2">
        <v>27.59</v>
      </c>
      <c r="AB390" s="2">
        <v>13.76</v>
      </c>
      <c r="AC390" s="2">
        <v>5.25</v>
      </c>
      <c r="AD390" s="2">
        <v>1.18</v>
      </c>
      <c r="AE390" s="2">
        <v>5.24</v>
      </c>
      <c r="AF390" s="2">
        <v>1.39</v>
      </c>
      <c r="AG390" s="2">
        <v>0.88</v>
      </c>
      <c r="AH390" s="2">
        <v>14.95</v>
      </c>
      <c r="AI390" s="2">
        <v>2.89</v>
      </c>
      <c r="AJ390" s="2">
        <v>23.12</v>
      </c>
      <c r="AK390" s="2">
        <v>1.48</v>
      </c>
      <c r="AL390" s="2">
        <v>7.8</v>
      </c>
      <c r="AM390" s="2">
        <v>1.77</v>
      </c>
      <c r="AN390" s="2">
        <v>0.87</v>
      </c>
      <c r="AO390" s="2">
        <v>0.36</v>
      </c>
      <c r="AP390" s="20">
        <v>0.42</v>
      </c>
      <c r="AQ390" s="2" t="str">
        <f t="shared" si="6"/>
        <v>Low Risk</v>
      </c>
      <c r="AR390" s="2" t="str">
        <f>IF(Table1[[#This Row],[3-Year Return]]&lt;0,"Negative","Positive")</f>
        <v>Positive</v>
      </c>
    </row>
    <row r="391" spans="1:44" ht="24" customHeight="1" x14ac:dyDescent="0.3">
      <c r="A391" s="19" t="s">
        <v>1350</v>
      </c>
      <c r="B391" s="2">
        <v>513599</v>
      </c>
      <c r="C391" s="1" t="s">
        <v>1351</v>
      </c>
      <c r="D391" s="1" t="s">
        <v>1352</v>
      </c>
      <c r="E391" s="1" t="s">
        <v>185</v>
      </c>
      <c r="F391" s="1" t="s">
        <v>186</v>
      </c>
      <c r="G391" s="3">
        <v>44809</v>
      </c>
      <c r="H391" s="2">
        <v>116.8</v>
      </c>
      <c r="I391" s="2">
        <v>1.26</v>
      </c>
      <c r="J391" s="2">
        <v>81.2</v>
      </c>
      <c r="K391" s="2">
        <v>159.4</v>
      </c>
      <c r="L391" s="2">
        <v>18.25</v>
      </c>
      <c r="M391" s="2">
        <v>196.9</v>
      </c>
      <c r="N391" s="2">
        <v>18.25</v>
      </c>
      <c r="O391" s="2">
        <v>196.9</v>
      </c>
      <c r="P391" s="2">
        <v>12.68</v>
      </c>
      <c r="Q391" s="2">
        <v>658</v>
      </c>
      <c r="R391" s="4">
        <v>11294.84</v>
      </c>
      <c r="S391" s="4">
        <v>12290.79</v>
      </c>
      <c r="T391" s="2">
        <v>-0.93</v>
      </c>
      <c r="U391" s="2">
        <v>12.15</v>
      </c>
      <c r="V391" s="2">
        <v>9.2100000000000009</v>
      </c>
      <c r="W391" s="2">
        <v>-1.93</v>
      </c>
      <c r="X391" s="2">
        <v>54.86</v>
      </c>
      <c r="Y391" s="2">
        <v>13.25</v>
      </c>
      <c r="Z391" s="2">
        <v>-7.52</v>
      </c>
      <c r="AA391" s="2">
        <v>29.29</v>
      </c>
      <c r="AB391" s="2">
        <v>44.4</v>
      </c>
      <c r="AC391" s="2">
        <v>5.73</v>
      </c>
      <c r="AD391" s="2">
        <v>4.47</v>
      </c>
      <c r="AE391" s="2">
        <v>3.79</v>
      </c>
      <c r="AF391" s="2">
        <v>1.44</v>
      </c>
      <c r="AG391" s="2">
        <v>0.99</v>
      </c>
      <c r="AH391" s="2">
        <v>21.68</v>
      </c>
      <c r="AI391" s="2">
        <v>5.94</v>
      </c>
      <c r="AJ391" s="2">
        <v>13.58</v>
      </c>
      <c r="AK391" s="2">
        <v>3.98</v>
      </c>
      <c r="AL391" s="2">
        <v>20.350000000000001</v>
      </c>
      <c r="AM391" s="2">
        <v>8.99</v>
      </c>
      <c r="AN391" s="2">
        <v>1.23</v>
      </c>
      <c r="AO391" s="2">
        <v>0.35</v>
      </c>
      <c r="AP391" s="20">
        <v>0.27</v>
      </c>
      <c r="AQ391" s="2" t="b">
        <f t="shared" si="6"/>
        <v>0</v>
      </c>
      <c r="AR391" s="2" t="str">
        <f>IF(Table1[[#This Row],[3-Year Return]]&lt;0,"Negative","Positive")</f>
        <v>Positive</v>
      </c>
    </row>
    <row r="392" spans="1:44" ht="24" customHeight="1" x14ac:dyDescent="0.3">
      <c r="A392" s="19" t="s">
        <v>1353</v>
      </c>
      <c r="B392" s="2">
        <v>543271</v>
      </c>
      <c r="C392" s="1" t="s">
        <v>1354</v>
      </c>
      <c r="D392" s="1" t="s">
        <v>1355</v>
      </c>
      <c r="E392" s="1" t="s">
        <v>79</v>
      </c>
      <c r="F392" s="1" t="s">
        <v>1190</v>
      </c>
      <c r="G392" s="3">
        <v>44809</v>
      </c>
      <c r="H392" s="2">
        <v>465.55</v>
      </c>
      <c r="I392" s="2">
        <v>-0.67</v>
      </c>
      <c r="J392" s="2">
        <v>401.2</v>
      </c>
      <c r="K392" s="2">
        <v>877.95</v>
      </c>
      <c r="L392" s="1"/>
      <c r="M392" s="1"/>
      <c r="N392" s="1"/>
      <c r="O392" s="1"/>
      <c r="P392" s="2">
        <v>241.3</v>
      </c>
      <c r="Q392" s="2">
        <v>877.95</v>
      </c>
      <c r="R392" s="4">
        <v>7417.72</v>
      </c>
      <c r="S392" s="4">
        <v>7897.59</v>
      </c>
      <c r="T392" s="2">
        <v>-2.57</v>
      </c>
      <c r="U392" s="2">
        <v>-9.26</v>
      </c>
      <c r="V392" s="2">
        <v>-6.56</v>
      </c>
      <c r="W392" s="2">
        <v>-38.01</v>
      </c>
      <c r="X392" s="1"/>
      <c r="Y392" s="1"/>
      <c r="Z392" s="1"/>
      <c r="AA392" s="2">
        <v>19.13</v>
      </c>
      <c r="AB392" s="2">
        <v>19.39</v>
      </c>
      <c r="AC392" s="2">
        <v>2.95</v>
      </c>
      <c r="AD392" s="2">
        <v>3.54</v>
      </c>
      <c r="AE392" s="2">
        <v>8.15</v>
      </c>
      <c r="AF392" s="2">
        <v>0.26</v>
      </c>
      <c r="AG392" s="2">
        <v>1.07</v>
      </c>
      <c r="AH392" s="2">
        <v>10.87</v>
      </c>
      <c r="AI392" s="2">
        <v>1.5</v>
      </c>
      <c r="AJ392" s="2">
        <v>66.06</v>
      </c>
      <c r="AK392" s="2">
        <v>24.35</v>
      </c>
      <c r="AL392" s="2">
        <v>157.74</v>
      </c>
      <c r="AM392" s="2">
        <v>7.05</v>
      </c>
      <c r="AN392" s="2">
        <v>3.13</v>
      </c>
      <c r="AO392" s="2">
        <v>0.35</v>
      </c>
      <c r="AP392" s="20">
        <v>0.47</v>
      </c>
      <c r="AQ392" s="2" t="b">
        <f t="shared" si="6"/>
        <v>0</v>
      </c>
      <c r="AR392" s="2" t="str">
        <f>IF(Table1[[#This Row],[3-Year Return]]&lt;0,"Negative","Positive")</f>
        <v>Positive</v>
      </c>
    </row>
    <row r="393" spans="1:44" ht="24" customHeight="1" x14ac:dyDescent="0.3">
      <c r="A393" s="19" t="s">
        <v>1356</v>
      </c>
      <c r="B393" s="2">
        <v>533295</v>
      </c>
      <c r="C393" s="1" t="s">
        <v>1357</v>
      </c>
      <c r="D393" s="1" t="s">
        <v>1358</v>
      </c>
      <c r="E393" s="1" t="s">
        <v>102</v>
      </c>
      <c r="F393" s="1" t="s">
        <v>372</v>
      </c>
      <c r="G393" s="3">
        <v>44809</v>
      </c>
      <c r="H393" s="2">
        <v>15.6</v>
      </c>
      <c r="I393" s="2">
        <v>0.32</v>
      </c>
      <c r="J393" s="2">
        <v>13</v>
      </c>
      <c r="K393" s="2">
        <v>19.95</v>
      </c>
      <c r="L393" s="2">
        <v>9.1999999999999993</v>
      </c>
      <c r="M393" s="2">
        <v>24.1</v>
      </c>
      <c r="N393" s="2">
        <v>9.1999999999999993</v>
      </c>
      <c r="O393" s="2">
        <v>56.9</v>
      </c>
      <c r="P393" s="2">
        <v>9.1999999999999993</v>
      </c>
      <c r="Q393" s="2">
        <v>149.69999999999999</v>
      </c>
      <c r="R393" s="4">
        <v>10573.35</v>
      </c>
      <c r="S393" s="4">
        <v>6728.76</v>
      </c>
      <c r="T393" s="2">
        <v>0</v>
      </c>
      <c r="U393" s="2">
        <v>2.63</v>
      </c>
      <c r="V393" s="2">
        <v>2.2999999999999998</v>
      </c>
      <c r="W393" s="2">
        <v>-9.0399999999999991</v>
      </c>
      <c r="X393" s="2">
        <v>-8.5500000000000007</v>
      </c>
      <c r="Y393" s="2">
        <v>-20.329999999999998</v>
      </c>
      <c r="Z393" s="2">
        <v>-12.62</v>
      </c>
      <c r="AA393" s="2">
        <v>9.8800000000000008</v>
      </c>
      <c r="AB393" s="2">
        <v>9.91</v>
      </c>
      <c r="AC393" s="2">
        <v>0.8</v>
      </c>
      <c r="AD393" s="2">
        <v>0.33</v>
      </c>
      <c r="AE393" s="2">
        <v>76.22</v>
      </c>
      <c r="AF393" s="2">
        <v>1.92</v>
      </c>
      <c r="AG393" s="2">
        <v>1.99</v>
      </c>
      <c r="AH393" s="2">
        <v>5.85</v>
      </c>
      <c r="AI393" s="2">
        <v>1.47</v>
      </c>
      <c r="AJ393" s="2">
        <v>-1.76</v>
      </c>
      <c r="AK393" s="2">
        <v>1.58</v>
      </c>
      <c r="AL393" s="2">
        <v>19.62</v>
      </c>
      <c r="AM393" s="2">
        <v>-8.85</v>
      </c>
      <c r="AN393" s="2">
        <v>-11.06</v>
      </c>
      <c r="AO393" s="2">
        <v>0.31</v>
      </c>
      <c r="AP393" s="20">
        <v>0.22</v>
      </c>
      <c r="AQ393" s="2" t="b">
        <f t="shared" si="6"/>
        <v>0</v>
      </c>
      <c r="AR393" s="2" t="str">
        <f>IF(Table1[[#This Row],[3-Year Return]]&lt;0,"Negative","Positive")</f>
        <v>Negative</v>
      </c>
    </row>
    <row r="394" spans="1:44" ht="24" customHeight="1" x14ac:dyDescent="0.3">
      <c r="A394" s="19" t="s">
        <v>1359</v>
      </c>
      <c r="B394" s="2">
        <v>540769</v>
      </c>
      <c r="C394" s="1" t="s">
        <v>1360</v>
      </c>
      <c r="D394" s="1" t="s">
        <v>1361</v>
      </c>
      <c r="E394" s="1" t="s">
        <v>583</v>
      </c>
      <c r="F394" s="1" t="s">
        <v>584</v>
      </c>
      <c r="G394" s="3">
        <v>44809</v>
      </c>
      <c r="H394" s="2">
        <v>95.05</v>
      </c>
      <c r="I394" s="2">
        <v>1.22</v>
      </c>
      <c r="J394" s="2">
        <v>78.150000000000006</v>
      </c>
      <c r="K394" s="2">
        <v>178.9</v>
      </c>
      <c r="L394" s="2">
        <v>74.099999999999994</v>
      </c>
      <c r="M394" s="2">
        <v>197</v>
      </c>
      <c r="N394" s="1"/>
      <c r="O394" s="1"/>
      <c r="P394" s="2">
        <v>74.099999999999994</v>
      </c>
      <c r="Q394" s="2">
        <v>382.43</v>
      </c>
      <c r="R394" s="4">
        <v>15664.24</v>
      </c>
      <c r="S394" s="4">
        <v>2937.44</v>
      </c>
      <c r="T394" s="2">
        <v>-2.56</v>
      </c>
      <c r="U394" s="2">
        <v>5.85</v>
      </c>
      <c r="V394" s="2">
        <v>-5.14</v>
      </c>
      <c r="W394" s="2">
        <v>-40.869999999999997</v>
      </c>
      <c r="X394" s="2">
        <v>-3.13</v>
      </c>
      <c r="Y394" s="1"/>
      <c r="Z394" s="1"/>
      <c r="AA394" s="2">
        <v>68.03</v>
      </c>
      <c r="AB394" s="2">
        <v>18.829999999999998</v>
      </c>
      <c r="AC394" s="2">
        <v>0.79</v>
      </c>
      <c r="AD394" s="2">
        <v>1.28</v>
      </c>
      <c r="AE394" s="2">
        <v>223.14</v>
      </c>
      <c r="AF394" s="2">
        <v>-9.17</v>
      </c>
      <c r="AG394" s="2">
        <v>0.32</v>
      </c>
      <c r="AH394" s="2">
        <v>13.26</v>
      </c>
      <c r="AI394" s="2">
        <v>0.53</v>
      </c>
      <c r="AJ394" s="2">
        <v>-3.85</v>
      </c>
      <c r="AK394" s="2">
        <v>1.4</v>
      </c>
      <c r="AL394" s="2">
        <v>120.78</v>
      </c>
      <c r="AM394" s="2">
        <v>-24.66</v>
      </c>
      <c r="AN394" s="2">
        <v>0.21</v>
      </c>
      <c r="AO394" s="2">
        <v>0.3</v>
      </c>
      <c r="AP394" s="20">
        <v>0.47</v>
      </c>
      <c r="AQ394" s="2" t="b">
        <f t="shared" si="6"/>
        <v>0</v>
      </c>
      <c r="AR394" s="2" t="str">
        <f>IF(Table1[[#This Row],[3-Year Return]]&lt;0,"Negative","Positive")</f>
        <v>Negative</v>
      </c>
    </row>
    <row r="395" spans="1:44" ht="24" customHeight="1" x14ac:dyDescent="0.3">
      <c r="A395" s="19" t="s">
        <v>1362</v>
      </c>
      <c r="B395" s="2">
        <v>542066</v>
      </c>
      <c r="C395" s="1" t="s">
        <v>1363</v>
      </c>
      <c r="D395" s="1" t="s">
        <v>1364</v>
      </c>
      <c r="E395" s="1" t="s">
        <v>281</v>
      </c>
      <c r="F395" s="1" t="s">
        <v>282</v>
      </c>
      <c r="G395" s="3">
        <v>44809</v>
      </c>
      <c r="H395" s="4">
        <v>3530.6</v>
      </c>
      <c r="I395" s="2">
        <v>-2.5499999999999998</v>
      </c>
      <c r="J395" s="4">
        <v>1267.55</v>
      </c>
      <c r="K395" s="4">
        <v>3816.3</v>
      </c>
      <c r="L395" s="2">
        <v>76.599999999999994</v>
      </c>
      <c r="M395" s="4">
        <v>3816.3</v>
      </c>
      <c r="N395" s="1"/>
      <c r="O395" s="1"/>
      <c r="P395" s="2">
        <v>70.2</v>
      </c>
      <c r="Q395" s="4">
        <v>3816.3</v>
      </c>
      <c r="R395" s="4">
        <v>387721.55</v>
      </c>
      <c r="S395" s="4">
        <v>399697.3</v>
      </c>
      <c r="T395" s="2">
        <v>2.0499999999999998</v>
      </c>
      <c r="U395" s="2">
        <v>5.4</v>
      </c>
      <c r="V395" s="2">
        <v>47.7</v>
      </c>
      <c r="W395" s="2">
        <v>138.97</v>
      </c>
      <c r="X395" s="2">
        <v>196.14</v>
      </c>
      <c r="Y395" s="1"/>
      <c r="Z395" s="1"/>
      <c r="AA395" s="2">
        <v>767.48</v>
      </c>
      <c r="AB395" s="2">
        <v>154.57</v>
      </c>
      <c r="AC395" s="2">
        <v>151.81</v>
      </c>
      <c r="AD395" s="2">
        <v>41.42</v>
      </c>
      <c r="AE395" s="2">
        <v>0.2</v>
      </c>
      <c r="AF395" s="2">
        <v>29.64</v>
      </c>
      <c r="AG395" s="2">
        <v>0.01</v>
      </c>
      <c r="AH395" s="2">
        <v>483.42</v>
      </c>
      <c r="AI395" s="2">
        <v>102.19</v>
      </c>
      <c r="AJ395" s="2">
        <v>527</v>
      </c>
      <c r="AK395" s="2">
        <v>4.59</v>
      </c>
      <c r="AL395" s="2">
        <v>23.22</v>
      </c>
      <c r="AM395" s="2">
        <v>6.69</v>
      </c>
      <c r="AN395" s="2">
        <v>-2.38</v>
      </c>
      <c r="AO395" s="2">
        <v>0.25</v>
      </c>
      <c r="AP395" s="20">
        <v>7.0000000000000007E-2</v>
      </c>
      <c r="AQ395" s="2" t="b">
        <f t="shared" si="6"/>
        <v>0</v>
      </c>
      <c r="AR395" s="2" t="str">
        <f>IF(Table1[[#This Row],[3-Year Return]]&lt;0,"Negative","Positive")</f>
        <v>Positive</v>
      </c>
    </row>
    <row r="396" spans="1:44" ht="24" customHeight="1" x14ac:dyDescent="0.3">
      <c r="A396" s="19" t="s">
        <v>1365</v>
      </c>
      <c r="B396" s="2">
        <v>532942</v>
      </c>
      <c r="C396" s="1" t="s">
        <v>1366</v>
      </c>
      <c r="D396" s="1" t="s">
        <v>1367</v>
      </c>
      <c r="E396" s="1" t="s">
        <v>296</v>
      </c>
      <c r="F396" s="1" t="s">
        <v>296</v>
      </c>
      <c r="G396" s="3">
        <v>44809</v>
      </c>
      <c r="H396" s="2">
        <v>254.5</v>
      </c>
      <c r="I396" s="2">
        <v>-0.56999999999999995</v>
      </c>
      <c r="J396" s="2">
        <v>207.5</v>
      </c>
      <c r="K396" s="2">
        <v>331.4</v>
      </c>
      <c r="L396" s="2">
        <v>85.5</v>
      </c>
      <c r="M396" s="2">
        <v>343.9</v>
      </c>
      <c r="N396" s="2">
        <v>81.650000000000006</v>
      </c>
      <c r="O396" s="2">
        <v>343.9</v>
      </c>
      <c r="P396" s="2">
        <v>2</v>
      </c>
      <c r="Q396" s="2">
        <v>343.9</v>
      </c>
      <c r="R396" s="4">
        <v>7185.54</v>
      </c>
      <c r="S396" s="4">
        <v>7799.71</v>
      </c>
      <c r="T396" s="2">
        <v>-2.75</v>
      </c>
      <c r="U396" s="2">
        <v>-2</v>
      </c>
      <c r="V396" s="2">
        <v>1.8</v>
      </c>
      <c r="W396" s="2">
        <v>-21.91</v>
      </c>
      <c r="X396" s="2">
        <v>33.549999999999997</v>
      </c>
      <c r="Y396" s="2">
        <v>19.68</v>
      </c>
      <c r="Z396" s="2">
        <v>36.6</v>
      </c>
      <c r="AA396" s="2">
        <v>20.010000000000002</v>
      </c>
      <c r="AB396" s="2">
        <v>14.55</v>
      </c>
      <c r="AC396" s="2">
        <v>2.98</v>
      </c>
      <c r="AD396" s="2">
        <v>2.9</v>
      </c>
      <c r="AE396" s="2">
        <v>9.4499999999999993</v>
      </c>
      <c r="AF396" s="2">
        <v>0.71</v>
      </c>
      <c r="AG396" s="2">
        <v>0.1</v>
      </c>
      <c r="AH396" s="2">
        <v>9.1</v>
      </c>
      <c r="AI396" s="2">
        <v>1.9</v>
      </c>
      <c r="AJ396" s="2">
        <v>-95.06</v>
      </c>
      <c r="AK396" s="2">
        <v>12.77</v>
      </c>
      <c r="AL396" s="2">
        <v>85.75</v>
      </c>
      <c r="AM396" s="2">
        <v>-2.69</v>
      </c>
      <c r="AN396" s="2">
        <v>-4.84</v>
      </c>
      <c r="AO396" s="2">
        <v>0.25</v>
      </c>
      <c r="AP396" s="20">
        <v>0.23</v>
      </c>
      <c r="AQ396" s="2" t="b">
        <f t="shared" si="6"/>
        <v>0</v>
      </c>
      <c r="AR396" s="2" t="str">
        <f>IF(Table1[[#This Row],[3-Year Return]]&lt;0,"Negative","Positive")</f>
        <v>Positive</v>
      </c>
    </row>
    <row r="397" spans="1:44" ht="24" customHeight="1" x14ac:dyDescent="0.3">
      <c r="A397" s="19" t="s">
        <v>1368</v>
      </c>
      <c r="B397" s="2">
        <v>523598</v>
      </c>
      <c r="C397" s="1" t="s">
        <v>1369</v>
      </c>
      <c r="D397" s="1" t="s">
        <v>1370</v>
      </c>
      <c r="E397" s="1" t="s">
        <v>134</v>
      </c>
      <c r="F397" s="1" t="s">
        <v>546</v>
      </c>
      <c r="G397" s="3">
        <v>44809</v>
      </c>
      <c r="H397" s="2">
        <v>120.55</v>
      </c>
      <c r="I397" s="2">
        <v>0.75</v>
      </c>
      <c r="J397" s="2">
        <v>85.6</v>
      </c>
      <c r="K397" s="2">
        <v>160.19999999999999</v>
      </c>
      <c r="L397" s="2">
        <v>29.4</v>
      </c>
      <c r="M397" s="2">
        <v>160.19999999999999</v>
      </c>
      <c r="N397" s="2">
        <v>24.8</v>
      </c>
      <c r="O397" s="2">
        <v>160.19999999999999</v>
      </c>
      <c r="P397" s="2">
        <v>7.6</v>
      </c>
      <c r="Q397" s="2">
        <v>221.33</v>
      </c>
      <c r="R397" s="4">
        <v>5615.21</v>
      </c>
      <c r="S397" s="4">
        <v>8187.11</v>
      </c>
      <c r="T397" s="2">
        <v>3.92</v>
      </c>
      <c r="U397" s="2">
        <v>4.74</v>
      </c>
      <c r="V397" s="2">
        <v>2.46</v>
      </c>
      <c r="W397" s="2">
        <v>14.21</v>
      </c>
      <c r="X397" s="2">
        <v>62.3</v>
      </c>
      <c r="Y397" s="2">
        <v>4.4400000000000004</v>
      </c>
      <c r="Z397" s="2">
        <v>9.2100000000000009</v>
      </c>
      <c r="AA397" s="2">
        <v>6.82</v>
      </c>
      <c r="AB397" s="2">
        <v>9.19</v>
      </c>
      <c r="AC397" s="2">
        <v>0.61</v>
      </c>
      <c r="AD397" s="2">
        <v>0.42</v>
      </c>
      <c r="AE397" s="2">
        <v>12.95</v>
      </c>
      <c r="AF397" s="2">
        <v>-1.76</v>
      </c>
      <c r="AG397" s="2">
        <v>0.27</v>
      </c>
      <c r="AH397" s="2">
        <v>5.09</v>
      </c>
      <c r="AI397" s="2">
        <v>1.03</v>
      </c>
      <c r="AJ397" s="2">
        <v>4.1900000000000004</v>
      </c>
      <c r="AK397" s="2">
        <v>17.62</v>
      </c>
      <c r="AL397" s="2">
        <v>197.41</v>
      </c>
      <c r="AM397" s="2">
        <v>28.77</v>
      </c>
      <c r="AN397" s="2">
        <v>26.09</v>
      </c>
      <c r="AO397" s="2">
        <v>0.25</v>
      </c>
      <c r="AP397" s="20">
        <v>0.25</v>
      </c>
      <c r="AQ397" s="2" t="b">
        <f t="shared" si="6"/>
        <v>0</v>
      </c>
      <c r="AR397" s="2" t="str">
        <f>IF(Table1[[#This Row],[3-Year Return]]&lt;0,"Negative","Positive")</f>
        <v>Positive</v>
      </c>
    </row>
    <row r="398" spans="1:44" ht="24" customHeight="1" x14ac:dyDescent="0.3">
      <c r="A398" s="19" t="s">
        <v>1371</v>
      </c>
      <c r="B398" s="2">
        <v>501455</v>
      </c>
      <c r="C398" s="1" t="s">
        <v>1372</v>
      </c>
      <c r="D398" s="1" t="s">
        <v>1373</v>
      </c>
      <c r="E398" s="1" t="s">
        <v>113</v>
      </c>
      <c r="F398" s="1" t="s">
        <v>331</v>
      </c>
      <c r="G398" s="3">
        <v>44809</v>
      </c>
      <c r="H398" s="2">
        <v>175.1</v>
      </c>
      <c r="I398" s="2">
        <v>0.28999999999999998</v>
      </c>
      <c r="J398" s="2">
        <v>129.05000000000001</v>
      </c>
      <c r="K398" s="2">
        <v>258.89999999999998</v>
      </c>
      <c r="L398" s="2">
        <v>66</v>
      </c>
      <c r="M398" s="2">
        <v>258.89999999999998</v>
      </c>
      <c r="N398" s="2">
        <v>66</v>
      </c>
      <c r="O398" s="2">
        <v>258.89999999999998</v>
      </c>
      <c r="P398" s="2">
        <v>0.77</v>
      </c>
      <c r="Q398" s="2">
        <v>258.89999999999998</v>
      </c>
      <c r="R398" s="4">
        <v>4054.66</v>
      </c>
      <c r="S398" s="4">
        <v>3825.63</v>
      </c>
      <c r="T398" s="2">
        <v>0.75</v>
      </c>
      <c r="U398" s="2">
        <v>7.65</v>
      </c>
      <c r="V398" s="2">
        <v>5.83</v>
      </c>
      <c r="W398" s="2">
        <v>23.44</v>
      </c>
      <c r="X398" s="2">
        <v>12.97</v>
      </c>
      <c r="Y398" s="2">
        <v>2.19</v>
      </c>
      <c r="Z398" s="2">
        <v>10.1</v>
      </c>
      <c r="AA398" s="1"/>
      <c r="AB398" s="2">
        <v>19.760000000000002</v>
      </c>
      <c r="AC398" s="2">
        <v>5.3</v>
      </c>
      <c r="AD398" s="2">
        <v>3.53</v>
      </c>
      <c r="AE398" s="2">
        <v>2.1800000000000002</v>
      </c>
      <c r="AF398" s="1"/>
      <c r="AG398" s="2">
        <v>0.11</v>
      </c>
      <c r="AH398" s="2">
        <v>34.08</v>
      </c>
      <c r="AI398" s="2">
        <v>1.89</v>
      </c>
      <c r="AJ398" s="2">
        <v>-64.59</v>
      </c>
      <c r="AK398" s="2">
        <v>0.14000000000000001</v>
      </c>
      <c r="AL398" s="2">
        <v>32.92</v>
      </c>
      <c r="AM398" s="2">
        <v>-2.71</v>
      </c>
      <c r="AN398" s="2">
        <v>-5.35</v>
      </c>
      <c r="AO398" s="2">
        <v>0.2</v>
      </c>
      <c r="AP398" s="20">
        <v>0.32</v>
      </c>
      <c r="AQ398" s="2" t="str">
        <f t="shared" si="6"/>
        <v>Risk Taking</v>
      </c>
      <c r="AR398" s="2" t="str">
        <f>IF(Table1[[#This Row],[3-Year Return]]&lt;0,"Negative","Positive")</f>
        <v>Positive</v>
      </c>
    </row>
    <row r="399" spans="1:44" ht="24" customHeight="1" x14ac:dyDescent="0.3">
      <c r="A399" s="19" t="s">
        <v>1374</v>
      </c>
      <c r="B399" s="2">
        <v>500183</v>
      </c>
      <c r="C399" s="1" t="s">
        <v>1375</v>
      </c>
      <c r="D399" s="1" t="s">
        <v>1376</v>
      </c>
      <c r="E399" s="1" t="s">
        <v>310</v>
      </c>
      <c r="F399" s="1" t="s">
        <v>485</v>
      </c>
      <c r="G399" s="3">
        <v>44809</v>
      </c>
      <c r="H399" s="2">
        <v>78.7</v>
      </c>
      <c r="I399" s="2">
        <v>3.01</v>
      </c>
      <c r="J399" s="2">
        <v>51.55</v>
      </c>
      <c r="K399" s="2">
        <v>101.35</v>
      </c>
      <c r="L399" s="2">
        <v>8.1</v>
      </c>
      <c r="M399" s="2">
        <v>101.35</v>
      </c>
      <c r="N399" s="2">
        <v>8.1</v>
      </c>
      <c r="O399" s="2">
        <v>101.35</v>
      </c>
      <c r="P399" s="2">
        <v>5.95</v>
      </c>
      <c r="Q399" s="4">
        <v>2578.0500000000002</v>
      </c>
      <c r="R399" s="4">
        <v>10842.96</v>
      </c>
      <c r="S399" s="4">
        <v>11126.57</v>
      </c>
      <c r="T399" s="2">
        <v>9.84</v>
      </c>
      <c r="U399" s="2">
        <v>19.510000000000002</v>
      </c>
      <c r="V399" s="2">
        <v>22.02</v>
      </c>
      <c r="W399" s="2">
        <v>14.39</v>
      </c>
      <c r="X399" s="2">
        <v>62.18</v>
      </c>
      <c r="Y399" s="2">
        <v>29.45</v>
      </c>
      <c r="Z399" s="2">
        <v>21.97</v>
      </c>
      <c r="AA399" s="2">
        <v>39.22</v>
      </c>
      <c r="AB399" s="2">
        <v>19.12</v>
      </c>
      <c r="AC399" s="2">
        <v>3.77</v>
      </c>
      <c r="AD399" s="2">
        <v>2.13</v>
      </c>
      <c r="AE399" s="2">
        <v>5.31</v>
      </c>
      <c r="AF399" s="2">
        <v>3.94</v>
      </c>
      <c r="AG399" s="2">
        <v>0.23</v>
      </c>
      <c r="AH399" s="2">
        <v>17.63</v>
      </c>
      <c r="AI399" s="2">
        <v>2.37</v>
      </c>
      <c r="AJ399" s="2">
        <v>190.83</v>
      </c>
      <c r="AK399" s="2">
        <v>2.0099999999999998</v>
      </c>
      <c r="AL399" s="2">
        <v>20.85</v>
      </c>
      <c r="AM399" s="2">
        <v>0.44</v>
      </c>
      <c r="AN399" s="2">
        <v>-2.36</v>
      </c>
      <c r="AO399" s="2">
        <v>0.15</v>
      </c>
      <c r="AP399" s="20">
        <v>0.22</v>
      </c>
      <c r="AQ399" s="2" t="b">
        <f t="shared" si="6"/>
        <v>0</v>
      </c>
      <c r="AR399" s="2" t="str">
        <f>IF(Table1[[#This Row],[3-Year Return]]&lt;0,"Negative","Positive")</f>
        <v>Positive</v>
      </c>
    </row>
    <row r="400" spans="1:44" ht="24" customHeight="1" x14ac:dyDescent="0.3">
      <c r="A400" s="19" t="s">
        <v>1377</v>
      </c>
      <c r="B400" s="2">
        <v>532889</v>
      </c>
      <c r="C400" s="1" t="s">
        <v>1378</v>
      </c>
      <c r="D400" s="1" t="s">
        <v>1379</v>
      </c>
      <c r="E400" s="1" t="s">
        <v>52</v>
      </c>
      <c r="F400" s="1" t="s">
        <v>917</v>
      </c>
      <c r="G400" s="3">
        <v>44809</v>
      </c>
      <c r="H400" s="2">
        <v>596.79999999999995</v>
      </c>
      <c r="I400" s="2">
        <v>0.86</v>
      </c>
      <c r="J400" s="2">
        <v>390.24</v>
      </c>
      <c r="K400" s="2">
        <v>771.8</v>
      </c>
      <c r="L400" s="2">
        <v>62.47</v>
      </c>
      <c r="M400" s="2">
        <v>771.8</v>
      </c>
      <c r="N400" s="2">
        <v>62.47</v>
      </c>
      <c r="O400" s="2">
        <v>771.8</v>
      </c>
      <c r="P400" s="2">
        <v>1.91</v>
      </c>
      <c r="Q400" s="2">
        <v>771.8</v>
      </c>
      <c r="R400" s="4">
        <v>20440.48</v>
      </c>
      <c r="S400" s="4">
        <v>20980.080000000002</v>
      </c>
      <c r="T400" s="2">
        <v>-2.64</v>
      </c>
      <c r="U400" s="2">
        <v>5.73</v>
      </c>
      <c r="V400" s="2">
        <v>2.74</v>
      </c>
      <c r="W400" s="2">
        <v>51.35</v>
      </c>
      <c r="X400" s="2">
        <v>74.36</v>
      </c>
      <c r="Y400" s="2">
        <v>31</v>
      </c>
      <c r="Z400" s="2">
        <v>47.07</v>
      </c>
      <c r="AA400" s="2">
        <v>22.7</v>
      </c>
      <c r="AB400" s="2">
        <v>15.71</v>
      </c>
      <c r="AC400" s="2">
        <v>5.99</v>
      </c>
      <c r="AD400" s="2">
        <v>3.04</v>
      </c>
      <c r="AE400" s="2">
        <v>6.35</v>
      </c>
      <c r="AF400" s="2">
        <v>0.91</v>
      </c>
      <c r="AG400" s="2">
        <v>0.03</v>
      </c>
      <c r="AH400" s="2">
        <v>14.65</v>
      </c>
      <c r="AI400" s="2">
        <v>3.84</v>
      </c>
      <c r="AJ400" s="2">
        <v>41.36</v>
      </c>
      <c r="AK400" s="2">
        <v>26.34</v>
      </c>
      <c r="AL400" s="2">
        <v>99.86</v>
      </c>
      <c r="AM400" s="2">
        <v>14.36</v>
      </c>
      <c r="AN400" s="2">
        <v>-12.23</v>
      </c>
      <c r="AO400" s="2">
        <v>0.15</v>
      </c>
      <c r="AP400" s="20">
        <v>0.23</v>
      </c>
      <c r="AQ400" s="2" t="str">
        <f t="shared" si="6"/>
        <v>Low Risk</v>
      </c>
      <c r="AR400" s="2" t="str">
        <f>IF(Table1[[#This Row],[3-Year Return]]&lt;0,"Negative","Positive")</f>
        <v>Positive</v>
      </c>
    </row>
    <row r="401" spans="1:44" ht="24" customHeight="1" x14ac:dyDescent="0.3">
      <c r="A401" s="19" t="s">
        <v>1380</v>
      </c>
      <c r="B401" s="2">
        <v>514162</v>
      </c>
      <c r="C401" s="1" t="s">
        <v>1381</v>
      </c>
      <c r="D401" s="1" t="s">
        <v>1382</v>
      </c>
      <c r="E401" s="1" t="s">
        <v>52</v>
      </c>
      <c r="F401" s="1" t="s">
        <v>1383</v>
      </c>
      <c r="G401" s="3">
        <v>44809</v>
      </c>
      <c r="H401" s="2">
        <v>74.400000000000006</v>
      </c>
      <c r="I401" s="2">
        <v>0.13</v>
      </c>
      <c r="J401" s="2">
        <v>62.2</v>
      </c>
      <c r="K401" s="2">
        <v>170.75</v>
      </c>
      <c r="L401" s="2">
        <v>18.3</v>
      </c>
      <c r="M401" s="2">
        <v>170.75</v>
      </c>
      <c r="N401" s="2">
        <v>18.3</v>
      </c>
      <c r="O401" s="2">
        <v>170.75</v>
      </c>
      <c r="P401" s="2">
        <v>0.5</v>
      </c>
      <c r="Q401" s="2">
        <v>170.75</v>
      </c>
      <c r="R401" s="4">
        <v>7351.16</v>
      </c>
      <c r="S401" s="4">
        <v>9575.1200000000008</v>
      </c>
      <c r="T401" s="2">
        <v>-4.62</v>
      </c>
      <c r="U401" s="2">
        <v>0.68</v>
      </c>
      <c r="V401" s="2">
        <v>3.12</v>
      </c>
      <c r="W401" s="2">
        <v>-41</v>
      </c>
      <c r="X401" s="2">
        <v>14.28</v>
      </c>
      <c r="Y401" s="2">
        <v>-0.63</v>
      </c>
      <c r="Z401" s="2">
        <v>30.02</v>
      </c>
      <c r="AA401" s="2">
        <v>18.09</v>
      </c>
      <c r="AB401" s="2">
        <v>15.49</v>
      </c>
      <c r="AC401" s="2">
        <v>1.84</v>
      </c>
      <c r="AD401" s="2">
        <v>2.17</v>
      </c>
      <c r="AE401" s="2">
        <v>8.57</v>
      </c>
      <c r="AF401" s="2">
        <v>2.42</v>
      </c>
      <c r="AG401" s="2">
        <v>0.2</v>
      </c>
      <c r="AH401" s="2">
        <v>8.15</v>
      </c>
      <c r="AI401" s="2">
        <v>0.81</v>
      </c>
      <c r="AJ401" s="2">
        <v>12.53</v>
      </c>
      <c r="AK401" s="2">
        <v>4.1100000000000003</v>
      </c>
      <c r="AL401" s="2">
        <v>40.39</v>
      </c>
      <c r="AM401" s="2">
        <v>5.94</v>
      </c>
      <c r="AN401" s="2">
        <v>1.03</v>
      </c>
      <c r="AO401" s="2">
        <v>0.15</v>
      </c>
      <c r="AP401" s="20">
        <v>0.56000000000000005</v>
      </c>
      <c r="AQ401" s="2" t="b">
        <f t="shared" si="6"/>
        <v>0</v>
      </c>
      <c r="AR401" s="2" t="str">
        <f>IF(Table1[[#This Row],[3-Year Return]]&lt;0,"Negative","Positive")</f>
        <v>Positive</v>
      </c>
    </row>
    <row r="402" spans="1:44" ht="24" customHeight="1" x14ac:dyDescent="0.3">
      <c r="A402" s="19" t="s">
        <v>1384</v>
      </c>
      <c r="B402" s="2">
        <v>505509</v>
      </c>
      <c r="C402" s="1" t="s">
        <v>1385</v>
      </c>
      <c r="D402" s="1" t="s">
        <v>1386</v>
      </c>
      <c r="E402" s="1" t="s">
        <v>118</v>
      </c>
      <c r="F402" s="1" t="s">
        <v>1387</v>
      </c>
      <c r="G402" s="3">
        <v>44809</v>
      </c>
      <c r="H402" s="2">
        <v>145.25</v>
      </c>
      <c r="I402" s="2">
        <v>-1.19</v>
      </c>
      <c r="J402" s="2">
        <v>90.3</v>
      </c>
      <c r="K402" s="2">
        <v>215</v>
      </c>
      <c r="L402" s="2">
        <v>67.599999999999994</v>
      </c>
      <c r="M402" s="2">
        <v>215</v>
      </c>
      <c r="N402" s="2">
        <v>34.5</v>
      </c>
      <c r="O402" s="2">
        <v>215</v>
      </c>
      <c r="P402" s="2">
        <v>0.05</v>
      </c>
      <c r="Q402" s="2">
        <v>215</v>
      </c>
      <c r="R402" s="4">
        <v>3876.91</v>
      </c>
      <c r="S402" s="4">
        <v>4053.26</v>
      </c>
      <c r="T402" s="2">
        <v>3.68</v>
      </c>
      <c r="U402" s="2">
        <v>3.9</v>
      </c>
      <c r="V402" s="2">
        <v>2.72</v>
      </c>
      <c r="W402" s="2">
        <v>14.19</v>
      </c>
      <c r="X402" s="2">
        <v>15.86</v>
      </c>
      <c r="Y402" s="2">
        <v>27.09</v>
      </c>
      <c r="Z402" s="2">
        <v>4.8499999999999996</v>
      </c>
      <c r="AA402" s="1"/>
      <c r="AB402" s="2">
        <v>120.73</v>
      </c>
      <c r="AC402" s="2">
        <v>4.04</v>
      </c>
      <c r="AD402" s="2">
        <v>3.61</v>
      </c>
      <c r="AE402" s="2">
        <v>1.1499999999999999</v>
      </c>
      <c r="AF402" s="1"/>
      <c r="AG402" s="2">
        <v>7.0000000000000007E-2</v>
      </c>
      <c r="AH402" s="2">
        <v>31.53</v>
      </c>
      <c r="AI402" s="2">
        <v>3.35</v>
      </c>
      <c r="AJ402" s="2">
        <v>26.7</v>
      </c>
      <c r="AK402" s="2">
        <v>-0.22</v>
      </c>
      <c r="AL402" s="2">
        <v>35.950000000000003</v>
      </c>
      <c r="AM402" s="2">
        <v>5.53</v>
      </c>
      <c r="AN402" s="2">
        <v>-11.88</v>
      </c>
      <c r="AO402" s="2">
        <v>0.1</v>
      </c>
      <c r="AP402" s="20">
        <v>0.32</v>
      </c>
      <c r="AQ402" s="2" t="b">
        <f t="shared" si="6"/>
        <v>0</v>
      </c>
      <c r="AR402" s="2" t="str">
        <f>IF(Table1[[#This Row],[3-Year Return]]&lt;0,"Negative","Positive")</f>
        <v>Positive</v>
      </c>
    </row>
    <row r="403" spans="1:44" ht="24" customHeight="1" x14ac:dyDescent="0.3">
      <c r="A403" s="19" t="s">
        <v>1388</v>
      </c>
      <c r="B403" s="2">
        <v>503310</v>
      </c>
      <c r="C403" s="1" t="s">
        <v>1389</v>
      </c>
      <c r="D403" s="1" t="s">
        <v>1390</v>
      </c>
      <c r="E403" s="1" t="s">
        <v>296</v>
      </c>
      <c r="F403" s="1" t="s">
        <v>957</v>
      </c>
      <c r="G403" s="3">
        <v>44809</v>
      </c>
      <c r="H403" s="2">
        <v>216.45</v>
      </c>
      <c r="I403" s="2">
        <v>-3.07</v>
      </c>
      <c r="J403" s="2">
        <v>113.7</v>
      </c>
      <c r="K403" s="2">
        <v>337</v>
      </c>
      <c r="L403" s="2">
        <v>86</v>
      </c>
      <c r="M403" s="2">
        <v>337</v>
      </c>
      <c r="N403" s="2">
        <v>86</v>
      </c>
      <c r="O403" s="2">
        <v>337</v>
      </c>
      <c r="P403" s="2">
        <v>0.56000000000000005</v>
      </c>
      <c r="Q403" s="2">
        <v>337</v>
      </c>
      <c r="R403" s="4">
        <v>5712.48</v>
      </c>
      <c r="S403" s="4">
        <v>9065.24</v>
      </c>
      <c r="T403" s="2">
        <v>6.44</v>
      </c>
      <c r="U403" s="2">
        <v>4.79</v>
      </c>
      <c r="V403" s="2">
        <v>-21.43</v>
      </c>
      <c r="W403" s="2">
        <v>63.11</v>
      </c>
      <c r="X403" s="2">
        <v>24.76</v>
      </c>
      <c r="Y403" s="2">
        <v>8.51</v>
      </c>
      <c r="Z403" s="2">
        <v>12.77</v>
      </c>
      <c r="AA403" s="1"/>
      <c r="AB403" s="2">
        <v>53.77</v>
      </c>
      <c r="AC403" s="2">
        <v>4.84</v>
      </c>
      <c r="AD403" s="2">
        <v>3.67</v>
      </c>
      <c r="AE403" s="2">
        <v>0.11</v>
      </c>
      <c r="AF403" s="1"/>
      <c r="AG403" s="2">
        <v>0.05</v>
      </c>
      <c r="AH403" s="2">
        <v>123.7</v>
      </c>
      <c r="AI403" s="2">
        <v>8.14</v>
      </c>
      <c r="AJ403" s="2">
        <v>198.64</v>
      </c>
      <c r="AK403" s="2">
        <v>-4.7699999999999996</v>
      </c>
      <c r="AL403" s="2">
        <v>44.7</v>
      </c>
      <c r="AM403" s="2">
        <v>1.0900000000000001</v>
      </c>
      <c r="AN403" s="2">
        <v>-5.71</v>
      </c>
      <c r="AO403" s="2">
        <v>0.1</v>
      </c>
      <c r="AP403" s="20">
        <v>0.36</v>
      </c>
      <c r="AQ403" s="2" t="b">
        <f t="shared" si="6"/>
        <v>0</v>
      </c>
      <c r="AR403" s="2" t="str">
        <f>IF(Table1[[#This Row],[3-Year Return]]&lt;0,"Negative","Positive")</f>
        <v>Positive</v>
      </c>
    </row>
    <row r="404" spans="1:44" ht="24" customHeight="1" x14ac:dyDescent="0.3">
      <c r="A404" s="19" t="s">
        <v>1391</v>
      </c>
      <c r="B404" s="2">
        <v>532368</v>
      </c>
      <c r="C404" s="1" t="s">
        <v>1392</v>
      </c>
      <c r="D404" s="1" t="s">
        <v>1393</v>
      </c>
      <c r="E404" s="1" t="s">
        <v>74</v>
      </c>
      <c r="F404" s="1" t="s">
        <v>75</v>
      </c>
      <c r="G404" s="3">
        <v>44809</v>
      </c>
      <c r="H404" s="2">
        <v>42.5</v>
      </c>
      <c r="I404" s="2">
        <v>-1.1599999999999999</v>
      </c>
      <c r="J404" s="2">
        <v>20.52</v>
      </c>
      <c r="K404" s="2">
        <v>122.88</v>
      </c>
      <c r="L404" s="2">
        <v>1.18</v>
      </c>
      <c r="M404" s="2">
        <v>122.88</v>
      </c>
      <c r="N404" s="2">
        <v>1.08</v>
      </c>
      <c r="O404" s="2">
        <v>122.88</v>
      </c>
      <c r="P404" s="2">
        <v>1.08</v>
      </c>
      <c r="Q404" s="2">
        <v>122.88</v>
      </c>
      <c r="R404" s="4">
        <v>8555.99</v>
      </c>
      <c r="S404" s="4">
        <v>8540.4599999999991</v>
      </c>
      <c r="T404" s="2">
        <v>-5.45</v>
      </c>
      <c r="U404" s="2">
        <v>-0.12</v>
      </c>
      <c r="V404" s="2">
        <v>-22.87</v>
      </c>
      <c r="W404" s="2">
        <v>99.53</v>
      </c>
      <c r="X404" s="2">
        <v>202.46</v>
      </c>
      <c r="Y404" s="2">
        <v>72.48</v>
      </c>
      <c r="Z404" s="1"/>
      <c r="AA404" s="2">
        <v>7.89</v>
      </c>
      <c r="AB404" s="2">
        <v>1.02</v>
      </c>
      <c r="AC404" s="2">
        <v>1.54</v>
      </c>
      <c r="AD404" s="2">
        <v>0.28999999999999998</v>
      </c>
      <c r="AE404" s="2">
        <v>17.73</v>
      </c>
      <c r="AF404" s="2">
        <v>2.04</v>
      </c>
      <c r="AG404" s="2">
        <v>0.71</v>
      </c>
      <c r="AH404" s="2">
        <v>4.87</v>
      </c>
      <c r="AI404" s="2">
        <v>1.46</v>
      </c>
      <c r="AJ404" s="2">
        <v>18.600000000000001</v>
      </c>
      <c r="AK404" s="2">
        <v>5.37</v>
      </c>
      <c r="AL404" s="2">
        <v>27.61</v>
      </c>
      <c r="AM404" s="2">
        <v>9.06</v>
      </c>
      <c r="AN404" s="2">
        <v>8.82</v>
      </c>
      <c r="AO404" s="2">
        <v>0.05</v>
      </c>
      <c r="AP404" s="20">
        <v>0.65</v>
      </c>
      <c r="AQ404" s="2" t="b">
        <f t="shared" si="6"/>
        <v>0</v>
      </c>
      <c r="AR404" s="2" t="str">
        <f>IF(Table1[[#This Row],[3-Year Return]]&lt;0,"Negative","Positive")</f>
        <v>Positive</v>
      </c>
    </row>
    <row r="405" spans="1:44" ht="24" customHeight="1" x14ac:dyDescent="0.3">
      <c r="A405" s="19" t="s">
        <v>1394</v>
      </c>
      <c r="B405" s="2">
        <v>539807</v>
      </c>
      <c r="C405" s="1" t="s">
        <v>1395</v>
      </c>
      <c r="D405" s="1" t="s">
        <v>1396</v>
      </c>
      <c r="E405" s="1" t="s">
        <v>134</v>
      </c>
      <c r="F405" s="1" t="s">
        <v>430</v>
      </c>
      <c r="G405" s="3">
        <v>44809</v>
      </c>
      <c r="H405" s="2">
        <v>15.6</v>
      </c>
      <c r="I405" s="2">
        <v>0.32</v>
      </c>
      <c r="J405" s="2">
        <v>12.5</v>
      </c>
      <c r="K405" s="2">
        <v>26.5</v>
      </c>
      <c r="L405" s="2">
        <v>6.6</v>
      </c>
      <c r="M405" s="2">
        <v>29.23</v>
      </c>
      <c r="N405" s="2">
        <v>6.6</v>
      </c>
      <c r="O405" s="2">
        <v>60.7</v>
      </c>
      <c r="P405" s="2">
        <v>6.6</v>
      </c>
      <c r="Q405" s="2">
        <v>60.7</v>
      </c>
      <c r="R405" s="4">
        <v>4189.03</v>
      </c>
      <c r="S405" s="4">
        <v>3952.95</v>
      </c>
      <c r="T405" s="2">
        <v>-2.5</v>
      </c>
      <c r="U405" s="2">
        <v>-1.89</v>
      </c>
      <c r="V405" s="2">
        <v>5.05</v>
      </c>
      <c r="W405" s="2">
        <v>-31.43</v>
      </c>
      <c r="X405" s="2">
        <v>16.66</v>
      </c>
      <c r="Y405" s="2">
        <v>-15.28</v>
      </c>
      <c r="Z405" s="1"/>
      <c r="AA405" s="2">
        <v>43.55</v>
      </c>
      <c r="AB405" s="2">
        <v>68.92</v>
      </c>
      <c r="AC405" s="2">
        <v>1.43</v>
      </c>
      <c r="AD405" s="2">
        <v>1.8</v>
      </c>
      <c r="AE405" s="2">
        <v>3.04</v>
      </c>
      <c r="AF405" s="2">
        <v>4.04</v>
      </c>
      <c r="AG405" s="2">
        <v>0.32</v>
      </c>
      <c r="AH405" s="2">
        <v>23.17</v>
      </c>
      <c r="AI405" s="2">
        <v>2.8</v>
      </c>
      <c r="AJ405" s="2">
        <v>34.33</v>
      </c>
      <c r="AK405" s="2">
        <v>0.36</v>
      </c>
      <c r="AL405" s="2">
        <v>10.92</v>
      </c>
      <c r="AM405" s="2">
        <v>0.46</v>
      </c>
      <c r="AN405" s="2">
        <v>0.39</v>
      </c>
      <c r="AO405" s="2">
        <v>0.05</v>
      </c>
      <c r="AP405" s="20">
        <v>0.41</v>
      </c>
      <c r="AQ405" s="2" t="b">
        <f t="shared" si="6"/>
        <v>0</v>
      </c>
      <c r="AR405" s="2" t="str">
        <f>IF(Table1[[#This Row],[3-Year Return]]&lt;0,"Negative","Positive")</f>
        <v>Positive</v>
      </c>
    </row>
    <row r="406" spans="1:44" ht="24" customHeight="1" x14ac:dyDescent="0.3">
      <c r="A406" s="19" t="s">
        <v>1397</v>
      </c>
      <c r="B406" s="2">
        <v>511431</v>
      </c>
      <c r="C406" s="1" t="s">
        <v>1398</v>
      </c>
      <c r="D406" s="1" t="s">
        <v>1399</v>
      </c>
      <c r="E406" s="1" t="s">
        <v>74</v>
      </c>
      <c r="F406" s="1" t="s">
        <v>75</v>
      </c>
      <c r="G406" s="3">
        <v>44809</v>
      </c>
      <c r="H406" s="2">
        <v>32.9</v>
      </c>
      <c r="I406" s="2">
        <v>19.420000000000002</v>
      </c>
      <c r="J406" s="2">
        <v>23.55</v>
      </c>
      <c r="K406" s="2">
        <v>47.2</v>
      </c>
      <c r="L406" s="2">
        <v>17.100000000000001</v>
      </c>
      <c r="M406" s="2">
        <v>69.849999999999994</v>
      </c>
      <c r="N406" s="2">
        <v>17.100000000000001</v>
      </c>
      <c r="O406" s="2">
        <v>515.4</v>
      </c>
      <c r="P406" s="2">
        <v>0.26</v>
      </c>
      <c r="Q406" s="2">
        <v>515.4</v>
      </c>
      <c r="R406" s="4">
        <v>3485.75</v>
      </c>
      <c r="S406" s="4">
        <v>2867.5</v>
      </c>
      <c r="T406" s="2">
        <v>18.13</v>
      </c>
      <c r="U406" s="2">
        <v>11.53</v>
      </c>
      <c r="V406" s="2">
        <v>17.920000000000002</v>
      </c>
      <c r="W406" s="2">
        <v>-15.86</v>
      </c>
      <c r="X406" s="2">
        <v>3.18</v>
      </c>
      <c r="Y406" s="2">
        <v>-33.25</v>
      </c>
      <c r="Z406" s="2">
        <v>4.4800000000000004</v>
      </c>
      <c r="AA406" s="2">
        <v>38.54</v>
      </c>
      <c r="AB406" s="2">
        <v>56.2</v>
      </c>
      <c r="AC406" s="2">
        <v>1.27</v>
      </c>
      <c r="AD406" s="2">
        <v>1.56</v>
      </c>
      <c r="AE406" s="2">
        <v>3.6</v>
      </c>
      <c r="AF406" s="2">
        <v>-1.25</v>
      </c>
      <c r="AG406" s="2">
        <v>0.15</v>
      </c>
      <c r="AH406" s="2">
        <v>21.23</v>
      </c>
      <c r="AI406" s="2">
        <v>4.0999999999999996</v>
      </c>
      <c r="AJ406" s="2">
        <v>72</v>
      </c>
      <c r="AK406" s="2">
        <v>0.86</v>
      </c>
      <c r="AL406" s="2">
        <v>25.96</v>
      </c>
      <c r="AM406" s="2">
        <v>0.46</v>
      </c>
      <c r="AN406" s="2">
        <v>0.34</v>
      </c>
      <c r="AO406" s="2">
        <v>0.05</v>
      </c>
      <c r="AP406" s="20">
        <v>0.3</v>
      </c>
      <c r="AQ406" s="2" t="b">
        <f t="shared" si="6"/>
        <v>0</v>
      </c>
      <c r="AR406" s="2" t="str">
        <f>IF(Table1[[#This Row],[3-Year Return]]&lt;0,"Negative","Positive")</f>
        <v>Positive</v>
      </c>
    </row>
    <row r="407" spans="1:44" ht="24" customHeight="1" x14ac:dyDescent="0.3">
      <c r="A407" s="19" t="s">
        <v>1400</v>
      </c>
      <c r="B407" s="2">
        <v>523395</v>
      </c>
      <c r="C407" s="1" t="s">
        <v>1401</v>
      </c>
      <c r="D407" s="1" t="s">
        <v>1402</v>
      </c>
      <c r="E407" s="1" t="s">
        <v>353</v>
      </c>
      <c r="F407" s="1" t="s">
        <v>353</v>
      </c>
      <c r="G407" s="3">
        <v>44809</v>
      </c>
      <c r="H407" s="4">
        <v>23244.85</v>
      </c>
      <c r="I407" s="2">
        <v>0.73</v>
      </c>
      <c r="J407" s="4">
        <v>17273</v>
      </c>
      <c r="K407" s="4">
        <v>27800</v>
      </c>
      <c r="L407" s="4">
        <v>15685.6</v>
      </c>
      <c r="M407" s="4">
        <v>31000</v>
      </c>
      <c r="N407" s="4">
        <v>14000</v>
      </c>
      <c r="O407" s="4">
        <v>31000</v>
      </c>
      <c r="P407" s="2">
        <v>223.25</v>
      </c>
      <c r="Q407" s="4">
        <v>31000</v>
      </c>
      <c r="R407" s="4">
        <v>26185.49</v>
      </c>
      <c r="S407" s="4">
        <v>24613.4</v>
      </c>
      <c r="T407" s="2">
        <v>0.69</v>
      </c>
      <c r="U407" s="2">
        <v>-0.94</v>
      </c>
      <c r="V407" s="2">
        <v>9.18</v>
      </c>
      <c r="W407" s="2">
        <v>-5.27</v>
      </c>
      <c r="X407" s="2">
        <v>4.53</v>
      </c>
      <c r="Y407" s="2">
        <v>9.6999999999999993</v>
      </c>
      <c r="Z407" s="2">
        <v>19.14</v>
      </c>
      <c r="AA407" s="2">
        <v>80.62</v>
      </c>
      <c r="AB407" s="2">
        <v>79.59</v>
      </c>
      <c r="AC407" s="2">
        <v>11.59</v>
      </c>
      <c r="AD407" s="2">
        <v>14.06</v>
      </c>
      <c r="AE407" s="2">
        <v>1.93</v>
      </c>
      <c r="AF407" s="2">
        <v>39.76</v>
      </c>
      <c r="AG407" s="2">
        <v>0</v>
      </c>
      <c r="AH407" s="2">
        <v>49.38</v>
      </c>
      <c r="AI407" s="2">
        <v>7.41</v>
      </c>
      <c r="AJ407" s="2">
        <v>79.989999999999995</v>
      </c>
      <c r="AK407" s="2">
        <v>289.51</v>
      </c>
      <c r="AL407" s="4">
        <v>2013.15</v>
      </c>
      <c r="AM407" s="2">
        <v>290.60000000000002</v>
      </c>
      <c r="AN407" s="2">
        <v>263.20999999999998</v>
      </c>
      <c r="AO407" s="2">
        <v>0</v>
      </c>
      <c r="AP407" s="20">
        <v>0.16</v>
      </c>
      <c r="AQ407" s="2" t="b">
        <f t="shared" si="6"/>
        <v>0</v>
      </c>
      <c r="AR407" s="2" t="str">
        <f>IF(Table1[[#This Row],[3-Year Return]]&lt;0,"Negative","Positive")</f>
        <v>Positive</v>
      </c>
    </row>
    <row r="408" spans="1:44" ht="24" customHeight="1" x14ac:dyDescent="0.3">
      <c r="A408" s="19" t="s">
        <v>1403</v>
      </c>
      <c r="B408" s="2">
        <v>541988</v>
      </c>
      <c r="C408" s="1" t="s">
        <v>1404</v>
      </c>
      <c r="D408" s="1" t="s">
        <v>1405</v>
      </c>
      <c r="E408" s="1" t="s">
        <v>102</v>
      </c>
      <c r="F408" s="1" t="s">
        <v>259</v>
      </c>
      <c r="G408" s="3">
        <v>44809</v>
      </c>
      <c r="H408" s="4">
        <v>2287.9499999999998</v>
      </c>
      <c r="I408" s="2">
        <v>0.49</v>
      </c>
      <c r="J408" s="4">
        <v>1815</v>
      </c>
      <c r="K408" s="4">
        <v>3340</v>
      </c>
      <c r="L408" s="2">
        <v>845.75</v>
      </c>
      <c r="M408" s="4">
        <v>3340</v>
      </c>
      <c r="N408" s="1"/>
      <c r="O408" s="1"/>
      <c r="P408" s="2">
        <v>611.5</v>
      </c>
      <c r="Q408" s="4">
        <v>3340</v>
      </c>
      <c r="R408" s="4">
        <v>17987.599999999999</v>
      </c>
      <c r="S408" s="4">
        <v>24383.25</v>
      </c>
      <c r="T408" s="2">
        <v>2.56</v>
      </c>
      <c r="U408" s="2">
        <v>1.25</v>
      </c>
      <c r="V408" s="2">
        <v>10.46</v>
      </c>
      <c r="W408" s="2">
        <v>-5.15</v>
      </c>
      <c r="X408" s="2">
        <v>14.86</v>
      </c>
      <c r="Y408" s="1"/>
      <c r="Z408" s="1"/>
      <c r="AA408" s="2">
        <v>46.7</v>
      </c>
      <c r="AB408" s="2">
        <v>60.58</v>
      </c>
      <c r="AC408" s="2">
        <v>6.27</v>
      </c>
      <c r="AD408" s="2">
        <v>7</v>
      </c>
      <c r="AE408" s="2">
        <v>4.17</v>
      </c>
      <c r="AF408" s="2">
        <v>1.78</v>
      </c>
      <c r="AG408" s="2">
        <v>0</v>
      </c>
      <c r="AH408" s="2">
        <v>23.96</v>
      </c>
      <c r="AI408" s="2">
        <v>12.98</v>
      </c>
      <c r="AJ408" s="2">
        <v>-15.85</v>
      </c>
      <c r="AK408" s="2">
        <v>48.78</v>
      </c>
      <c r="AL408" s="2">
        <v>362.76</v>
      </c>
      <c r="AM408" s="2">
        <v>-143.80000000000001</v>
      </c>
      <c r="AN408" s="2">
        <v>-148.65</v>
      </c>
      <c r="AO408" s="2">
        <v>0</v>
      </c>
      <c r="AP408" s="20">
        <v>0.31</v>
      </c>
      <c r="AQ408" s="2" t="b">
        <f t="shared" si="6"/>
        <v>0</v>
      </c>
      <c r="AR408" s="2" t="str">
        <f>IF(Table1[[#This Row],[3-Year Return]]&lt;0,"Negative","Positive")</f>
        <v>Positive</v>
      </c>
    </row>
    <row r="409" spans="1:44" ht="24" customHeight="1" x14ac:dyDescent="0.3">
      <c r="A409" s="19" t="s">
        <v>1406</v>
      </c>
      <c r="B409" s="2">
        <v>541450</v>
      </c>
      <c r="C409" s="1" t="s">
        <v>1407</v>
      </c>
      <c r="D409" s="1" t="s">
        <v>1408</v>
      </c>
      <c r="E409" s="1" t="s">
        <v>113</v>
      </c>
      <c r="F409" s="1" t="s">
        <v>679</v>
      </c>
      <c r="G409" s="3">
        <v>44809</v>
      </c>
      <c r="H409" s="4">
        <v>2353.8000000000002</v>
      </c>
      <c r="I409" s="2">
        <v>-1.23</v>
      </c>
      <c r="J409" s="4">
        <v>1080</v>
      </c>
      <c r="K409" s="4">
        <v>3050</v>
      </c>
      <c r="L409" s="2">
        <v>44.75</v>
      </c>
      <c r="M409" s="4">
        <v>3050</v>
      </c>
      <c r="N409" s="1"/>
      <c r="O409" s="1"/>
      <c r="P409" s="2">
        <v>22.75</v>
      </c>
      <c r="Q409" s="4">
        <v>3050</v>
      </c>
      <c r="R409" s="4">
        <v>373039.65</v>
      </c>
      <c r="S409" s="4">
        <v>427576.86</v>
      </c>
      <c r="T409" s="2">
        <v>-1.63</v>
      </c>
      <c r="U409" s="2">
        <v>7.43</v>
      </c>
      <c r="V409" s="2">
        <v>26.83</v>
      </c>
      <c r="W409" s="2">
        <v>117.67</v>
      </c>
      <c r="X409" s="2">
        <v>277.22000000000003</v>
      </c>
      <c r="Y409" s="1"/>
      <c r="Z409" s="1"/>
      <c r="AA409" s="2">
        <v>770.74</v>
      </c>
      <c r="AB409" s="2">
        <v>624.44000000000005</v>
      </c>
      <c r="AC409" s="2">
        <v>70.959999999999994</v>
      </c>
      <c r="AD409" s="2">
        <v>77.290000000000006</v>
      </c>
      <c r="AE409" s="2">
        <v>0.86</v>
      </c>
      <c r="AF409" s="2">
        <v>17.55</v>
      </c>
      <c r="AG409" s="2">
        <v>0</v>
      </c>
      <c r="AH409" s="2">
        <v>103.98</v>
      </c>
      <c r="AI409" s="2">
        <v>65.540000000000006</v>
      </c>
      <c r="AJ409" s="2">
        <v>121.91</v>
      </c>
      <c r="AK409" s="2">
        <v>3.06</v>
      </c>
      <c r="AL409" s="2">
        <v>33.19</v>
      </c>
      <c r="AM409" s="2">
        <v>19.57</v>
      </c>
      <c r="AN409" s="2">
        <v>-89</v>
      </c>
      <c r="AO409" s="2">
        <v>0</v>
      </c>
      <c r="AP409" s="20">
        <v>0.23</v>
      </c>
      <c r="AQ409" s="2" t="b">
        <f t="shared" si="6"/>
        <v>0</v>
      </c>
      <c r="AR409" s="2" t="str">
        <f>IF(Table1[[#This Row],[3-Year Return]]&lt;0,"Negative","Positive")</f>
        <v>Positive</v>
      </c>
    </row>
    <row r="410" spans="1:44" ht="24" customHeight="1" x14ac:dyDescent="0.3">
      <c r="A410" s="19" t="s">
        <v>1409</v>
      </c>
      <c r="B410" s="2">
        <v>533096</v>
      </c>
      <c r="C410" s="1" t="s">
        <v>1410</v>
      </c>
      <c r="D410" s="1" t="s">
        <v>1411</v>
      </c>
      <c r="E410" s="1" t="s">
        <v>281</v>
      </c>
      <c r="F410" s="1" t="s">
        <v>665</v>
      </c>
      <c r="G410" s="3">
        <v>44809</v>
      </c>
      <c r="H410" s="2">
        <v>389.85</v>
      </c>
      <c r="I410" s="2">
        <v>-2.84</v>
      </c>
      <c r="J410" s="2">
        <v>89.2</v>
      </c>
      <c r="K410" s="2">
        <v>432.8</v>
      </c>
      <c r="L410" s="2">
        <v>23</v>
      </c>
      <c r="M410" s="2">
        <v>432.8</v>
      </c>
      <c r="N410" s="2">
        <v>15.15</v>
      </c>
      <c r="O410" s="2">
        <v>432.8</v>
      </c>
      <c r="P410" s="2">
        <v>15.15</v>
      </c>
      <c r="Q410" s="2">
        <v>432.8</v>
      </c>
      <c r="R410" s="4">
        <v>150536.32999999999</v>
      </c>
      <c r="S410" s="4">
        <v>200891.73</v>
      </c>
      <c r="T410" s="2">
        <v>3.82</v>
      </c>
      <c r="U410" s="2">
        <v>12.27</v>
      </c>
      <c r="V410" s="2">
        <v>37.22</v>
      </c>
      <c r="W410" s="2">
        <v>277.94</v>
      </c>
      <c r="X410" s="2">
        <v>90.21</v>
      </c>
      <c r="Y410" s="2">
        <v>66.08</v>
      </c>
      <c r="Z410" s="2">
        <v>25.12</v>
      </c>
      <c r="AA410" s="2">
        <v>15.99</v>
      </c>
      <c r="AB410" s="2">
        <v>28.79</v>
      </c>
      <c r="AC410" s="2">
        <v>6.41</v>
      </c>
      <c r="AD410" s="2">
        <v>3.11</v>
      </c>
      <c r="AE410" s="2">
        <v>10.65</v>
      </c>
      <c r="AF410" s="2">
        <v>0.56999999999999995</v>
      </c>
      <c r="AG410" s="2">
        <v>0</v>
      </c>
      <c r="AH410" s="2">
        <v>10.57</v>
      </c>
      <c r="AI410" s="2">
        <v>4.32</v>
      </c>
      <c r="AJ410" s="2">
        <v>14.71</v>
      </c>
      <c r="AK410" s="2">
        <v>24.41</v>
      </c>
      <c r="AL410" s="2">
        <v>60.89</v>
      </c>
      <c r="AM410" s="2">
        <v>26.53</v>
      </c>
      <c r="AN410" s="2">
        <v>12.7</v>
      </c>
      <c r="AO410" s="2">
        <v>0</v>
      </c>
      <c r="AP410" s="20">
        <v>0.1</v>
      </c>
      <c r="AQ410" s="2" t="str">
        <f t="shared" si="6"/>
        <v>Low Risk</v>
      </c>
      <c r="AR410" s="2" t="str">
        <f>IF(Table1[[#This Row],[3-Year Return]]&lt;0,"Negative","Positive")</f>
        <v>Positive</v>
      </c>
    </row>
    <row r="411" spans="1:44" ht="24" customHeight="1" x14ac:dyDescent="0.3">
      <c r="A411" s="19" t="s">
        <v>1412</v>
      </c>
      <c r="B411" s="2">
        <v>539254</v>
      </c>
      <c r="C411" s="1" t="s">
        <v>1413</v>
      </c>
      <c r="D411" s="1" t="s">
        <v>1414</v>
      </c>
      <c r="E411" s="1" t="s">
        <v>281</v>
      </c>
      <c r="F411" s="1" t="s">
        <v>391</v>
      </c>
      <c r="G411" s="3">
        <v>44809</v>
      </c>
      <c r="H411" s="4">
        <v>3881.25</v>
      </c>
      <c r="I411" s="2">
        <v>0.38</v>
      </c>
      <c r="J411" s="4">
        <v>1482.8</v>
      </c>
      <c r="K411" s="4">
        <v>4048</v>
      </c>
      <c r="L411" s="2">
        <v>147.5</v>
      </c>
      <c r="M411" s="4">
        <v>4048</v>
      </c>
      <c r="N411" s="2">
        <v>115</v>
      </c>
      <c r="O411" s="4">
        <v>4048</v>
      </c>
      <c r="P411" s="2">
        <v>25</v>
      </c>
      <c r="Q411" s="4">
        <v>4048</v>
      </c>
      <c r="R411" s="4">
        <v>431472.57</v>
      </c>
      <c r="S411" s="4">
        <v>461923.63</v>
      </c>
      <c r="T411" s="2">
        <v>3.47</v>
      </c>
      <c r="U411" s="2">
        <v>9.94</v>
      </c>
      <c r="V411" s="2">
        <v>98.42</v>
      </c>
      <c r="W411" s="2">
        <v>121.72</v>
      </c>
      <c r="X411" s="2">
        <v>154.29</v>
      </c>
      <c r="Y411" s="2">
        <v>99.29</v>
      </c>
      <c r="Z411" s="1"/>
      <c r="AA411" s="2">
        <v>443.21</v>
      </c>
      <c r="AB411" s="2">
        <v>43.17</v>
      </c>
      <c r="AC411" s="2">
        <v>39.68</v>
      </c>
      <c r="AD411" s="2">
        <v>5.38</v>
      </c>
      <c r="AE411" s="2">
        <v>0.97</v>
      </c>
      <c r="AF411" s="2">
        <v>21.33</v>
      </c>
      <c r="AG411" s="2">
        <v>0</v>
      </c>
      <c r="AH411" s="2">
        <v>86.8</v>
      </c>
      <c r="AI411" s="2">
        <v>37.33</v>
      </c>
      <c r="AJ411" s="2">
        <v>105.32</v>
      </c>
      <c r="AK411" s="2">
        <v>8.73</v>
      </c>
      <c r="AL411" s="2">
        <v>97.49</v>
      </c>
      <c r="AM411" s="2">
        <v>37.25</v>
      </c>
      <c r="AN411" s="2">
        <v>-19.02</v>
      </c>
      <c r="AO411" s="2">
        <v>0</v>
      </c>
      <c r="AP411" s="20">
        <v>0.04</v>
      </c>
      <c r="AQ411" s="2" t="b">
        <f t="shared" si="6"/>
        <v>0</v>
      </c>
      <c r="AR411" s="2" t="str">
        <f>IF(Table1[[#This Row],[3-Year Return]]&lt;0,"Negative","Positive")</f>
        <v>Positive</v>
      </c>
    </row>
    <row r="412" spans="1:44" ht="24" customHeight="1" x14ac:dyDescent="0.3">
      <c r="A412" s="19" t="s">
        <v>1415</v>
      </c>
      <c r="B412" s="2">
        <v>540691</v>
      </c>
      <c r="C412" s="1" t="s">
        <v>1416</v>
      </c>
      <c r="D412" s="1" t="s">
        <v>1417</v>
      </c>
      <c r="E412" s="1" t="s">
        <v>102</v>
      </c>
      <c r="F412" s="1" t="s">
        <v>130</v>
      </c>
      <c r="G412" s="3">
        <v>44809</v>
      </c>
      <c r="H412" s="2">
        <v>115.4</v>
      </c>
      <c r="I412" s="2">
        <v>0.61</v>
      </c>
      <c r="J412" s="2">
        <v>85.6</v>
      </c>
      <c r="K412" s="2">
        <v>139.19999999999999</v>
      </c>
      <c r="L412" s="2">
        <v>37.35</v>
      </c>
      <c r="M412" s="2">
        <v>139.69999999999999</v>
      </c>
      <c r="N412" s="2">
        <v>37.35</v>
      </c>
      <c r="O412" s="2">
        <v>218.95</v>
      </c>
      <c r="P412" s="2">
        <v>37.35</v>
      </c>
      <c r="Q412" s="2">
        <v>264</v>
      </c>
      <c r="R412" s="4">
        <v>27887.09</v>
      </c>
      <c r="S412" s="4">
        <v>82630.649999999994</v>
      </c>
      <c r="T412" s="2">
        <v>-0.6</v>
      </c>
      <c r="U412" s="2">
        <v>9.75</v>
      </c>
      <c r="V412" s="2">
        <v>12.37</v>
      </c>
      <c r="W412" s="2">
        <v>8.82</v>
      </c>
      <c r="X412" s="2">
        <v>8.48</v>
      </c>
      <c r="Y412" s="2">
        <v>-12.55</v>
      </c>
      <c r="Z412" s="1"/>
      <c r="AA412" s="2">
        <v>15.21</v>
      </c>
      <c r="AB412" s="2">
        <v>23.1</v>
      </c>
      <c r="AC412" s="2">
        <v>1.78</v>
      </c>
      <c r="AD412" s="2">
        <v>2.0299999999999998</v>
      </c>
      <c r="AE412" s="2">
        <v>7.09</v>
      </c>
      <c r="AF412" s="2">
        <v>0.88</v>
      </c>
      <c r="AG412" s="2">
        <v>0</v>
      </c>
      <c r="AH412" s="2">
        <v>14.15</v>
      </c>
      <c r="AI412" s="2">
        <v>3.2</v>
      </c>
      <c r="AJ412" s="2">
        <v>-5.5</v>
      </c>
      <c r="AK412" s="2">
        <v>7.59</v>
      </c>
      <c r="AL412" s="2">
        <v>64.849999999999994</v>
      </c>
      <c r="AM412" s="2">
        <v>-20.98</v>
      </c>
      <c r="AN412" s="2">
        <v>-39.68</v>
      </c>
      <c r="AO412" s="2">
        <v>0</v>
      </c>
      <c r="AP412" s="20">
        <v>0.17</v>
      </c>
      <c r="AQ412" s="2" t="b">
        <f t="shared" si="6"/>
        <v>0</v>
      </c>
      <c r="AR412" s="2" t="str">
        <f>IF(Table1[[#This Row],[3-Year Return]]&lt;0,"Negative","Positive")</f>
        <v>Positive</v>
      </c>
    </row>
    <row r="413" spans="1:44" ht="24" customHeight="1" x14ac:dyDescent="0.3">
      <c r="A413" s="19" t="s">
        <v>1418</v>
      </c>
      <c r="B413" s="2">
        <v>535755</v>
      </c>
      <c r="C413" s="1" t="s">
        <v>1419</v>
      </c>
      <c r="D413" s="1" t="s">
        <v>1420</v>
      </c>
      <c r="E413" s="1" t="s">
        <v>134</v>
      </c>
      <c r="F413" s="1" t="s">
        <v>1174</v>
      </c>
      <c r="G413" s="3">
        <v>44809</v>
      </c>
      <c r="H413" s="2">
        <v>313.55</v>
      </c>
      <c r="I413" s="2">
        <v>1.98</v>
      </c>
      <c r="J413" s="2">
        <v>198</v>
      </c>
      <c r="K413" s="2">
        <v>322</v>
      </c>
      <c r="L413" s="2">
        <v>95.6</v>
      </c>
      <c r="M413" s="2">
        <v>322</v>
      </c>
      <c r="N413" s="2">
        <v>95.6</v>
      </c>
      <c r="O413" s="2">
        <v>322</v>
      </c>
      <c r="P413" s="2">
        <v>72.44</v>
      </c>
      <c r="Q413" s="2">
        <v>322</v>
      </c>
      <c r="R413" s="4">
        <v>29420.87</v>
      </c>
      <c r="S413" s="4">
        <v>29368.11</v>
      </c>
      <c r="T413" s="2">
        <v>2.74</v>
      </c>
      <c r="U413" s="2">
        <v>13.98</v>
      </c>
      <c r="V413" s="2">
        <v>15.7</v>
      </c>
      <c r="W413" s="2">
        <v>42.91</v>
      </c>
      <c r="X413" s="2">
        <v>19.149999999999999</v>
      </c>
      <c r="Y413" s="2">
        <v>13.19</v>
      </c>
      <c r="Z413" s="1"/>
      <c r="AA413" s="2">
        <v>87.59</v>
      </c>
      <c r="AB413" s="2">
        <v>74.430000000000007</v>
      </c>
      <c r="AC413" s="2">
        <v>10.48</v>
      </c>
      <c r="AD413" s="2">
        <v>11.24</v>
      </c>
      <c r="AE413" s="2">
        <v>3.08</v>
      </c>
      <c r="AF413" s="2">
        <v>-0.42</v>
      </c>
      <c r="AG413" s="2">
        <v>0</v>
      </c>
      <c r="AH413" s="2">
        <v>15.92</v>
      </c>
      <c r="AI413" s="2">
        <v>2.88</v>
      </c>
      <c r="AJ413" s="2">
        <v>30.95</v>
      </c>
      <c r="AK413" s="2">
        <v>3.58</v>
      </c>
      <c r="AL413" s="2">
        <v>29.91</v>
      </c>
      <c r="AM413" s="2">
        <v>10.130000000000001</v>
      </c>
      <c r="AN413" s="2">
        <v>5.89</v>
      </c>
      <c r="AO413" s="2">
        <v>0</v>
      </c>
      <c r="AP413" s="20">
        <v>0.03</v>
      </c>
      <c r="AQ413" s="2" t="b">
        <f t="shared" si="6"/>
        <v>0</v>
      </c>
      <c r="AR413" s="2" t="str">
        <f>IF(Table1[[#This Row],[3-Year Return]]&lt;0,"Negative","Positive")</f>
        <v>Positive</v>
      </c>
    </row>
    <row r="414" spans="1:44" ht="24" customHeight="1" x14ac:dyDescent="0.3">
      <c r="A414" s="19" t="s">
        <v>1421</v>
      </c>
      <c r="B414" s="2">
        <v>542752</v>
      </c>
      <c r="C414" s="1" t="s">
        <v>1422</v>
      </c>
      <c r="D414" s="1" t="s">
        <v>1423</v>
      </c>
      <c r="E414" s="1" t="s">
        <v>74</v>
      </c>
      <c r="F414" s="1" t="s">
        <v>75</v>
      </c>
      <c r="G414" s="3">
        <v>44809</v>
      </c>
      <c r="H414" s="4">
        <v>1279.2</v>
      </c>
      <c r="I414" s="2">
        <v>-1.21</v>
      </c>
      <c r="J414" s="2">
        <v>871.55</v>
      </c>
      <c r="K414" s="4">
        <v>1511</v>
      </c>
      <c r="L414" s="2">
        <v>165.11</v>
      </c>
      <c r="M414" s="4">
        <v>1511</v>
      </c>
      <c r="N414" s="1"/>
      <c r="O414" s="1"/>
      <c r="P414" s="2">
        <v>150</v>
      </c>
      <c r="Q414" s="4">
        <v>1511</v>
      </c>
      <c r="R414" s="4">
        <v>17058.8</v>
      </c>
      <c r="S414" s="4">
        <v>16794.5</v>
      </c>
      <c r="T414" s="2">
        <v>-4.08</v>
      </c>
      <c r="U414" s="2">
        <v>15.79</v>
      </c>
      <c r="V414" s="2">
        <v>25.92</v>
      </c>
      <c r="W414" s="2">
        <v>38.909999999999997</v>
      </c>
      <c r="X414" s="2">
        <v>97.29</v>
      </c>
      <c r="Y414" s="1"/>
      <c r="Z414" s="1"/>
      <c r="AA414" s="2">
        <v>73.31</v>
      </c>
      <c r="AB414" s="2">
        <v>83.34</v>
      </c>
      <c r="AC414" s="2">
        <v>13.87</v>
      </c>
      <c r="AD414" s="2">
        <v>16.11</v>
      </c>
      <c r="AE414" s="2">
        <v>2.0699999999999998</v>
      </c>
      <c r="AF414" s="2">
        <v>1.17</v>
      </c>
      <c r="AG414" s="2">
        <v>0</v>
      </c>
      <c r="AH414" s="2">
        <v>53.62</v>
      </c>
      <c r="AI414" s="2">
        <v>13.36</v>
      </c>
      <c r="AJ414" s="2">
        <v>82.82</v>
      </c>
      <c r="AK414" s="2">
        <v>17.46</v>
      </c>
      <c r="AL414" s="2">
        <v>92.29</v>
      </c>
      <c r="AM414" s="2">
        <v>15.46</v>
      </c>
      <c r="AN414" s="2">
        <v>12.4</v>
      </c>
      <c r="AO414" s="2">
        <v>0</v>
      </c>
      <c r="AP414" s="20">
        <v>0.15</v>
      </c>
      <c r="AQ414" s="2" t="b">
        <f t="shared" si="6"/>
        <v>0</v>
      </c>
      <c r="AR414" s="2" t="str">
        <f>IF(Table1[[#This Row],[3-Year Return]]&lt;0,"Negative","Positive")</f>
        <v>Positive</v>
      </c>
    </row>
    <row r="415" spans="1:44" ht="24" customHeight="1" x14ac:dyDescent="0.3">
      <c r="A415" s="19" t="s">
        <v>1424</v>
      </c>
      <c r="B415" s="2">
        <v>521070</v>
      </c>
      <c r="C415" s="1" t="s">
        <v>1425</v>
      </c>
      <c r="D415" s="1" t="s">
        <v>1426</v>
      </c>
      <c r="E415" s="1" t="s">
        <v>52</v>
      </c>
      <c r="F415" s="1" t="s">
        <v>455</v>
      </c>
      <c r="G415" s="3">
        <v>44809</v>
      </c>
      <c r="H415" s="2">
        <v>20.6</v>
      </c>
      <c r="I415" s="2">
        <v>4.83</v>
      </c>
      <c r="J415" s="2">
        <v>18.850000000000001</v>
      </c>
      <c r="K415" s="2">
        <v>35.799999999999997</v>
      </c>
      <c r="L415" s="2">
        <v>1.36</v>
      </c>
      <c r="M415" s="2">
        <v>61.4</v>
      </c>
      <c r="N415" s="2">
        <v>1.36</v>
      </c>
      <c r="O415" s="2">
        <v>61.4</v>
      </c>
      <c r="P415" s="2">
        <v>1.36</v>
      </c>
      <c r="Q415" s="2">
        <v>97.67</v>
      </c>
      <c r="R415" s="4">
        <v>10228.4</v>
      </c>
      <c r="S415" s="4">
        <v>34038.86</v>
      </c>
      <c r="T415" s="2">
        <v>3.52</v>
      </c>
      <c r="U415" s="2">
        <v>5.0999999999999996</v>
      </c>
      <c r="V415" s="2">
        <v>-8.44</v>
      </c>
      <c r="W415" s="2">
        <v>-7.62</v>
      </c>
      <c r="X415" s="2">
        <v>101.98</v>
      </c>
      <c r="Y415" s="2">
        <v>48.01</v>
      </c>
      <c r="Z415" s="2">
        <v>5.84</v>
      </c>
      <c r="AA415" s="1"/>
      <c r="AB415" s="2">
        <v>0.28000000000000003</v>
      </c>
      <c r="AC415" s="2">
        <v>-0.56999999999999995</v>
      </c>
      <c r="AD415" s="2">
        <v>0.35</v>
      </c>
      <c r="AE415" s="2">
        <v>0.82</v>
      </c>
      <c r="AF415" s="1"/>
      <c r="AG415" s="2">
        <v>0</v>
      </c>
      <c r="AH415" s="2">
        <v>59.48</v>
      </c>
      <c r="AI415" s="2">
        <v>1.28</v>
      </c>
      <c r="AJ415" s="2">
        <v>55.34</v>
      </c>
      <c r="AK415" s="2">
        <v>-0.51</v>
      </c>
      <c r="AL415" s="2">
        <v>-36.35</v>
      </c>
      <c r="AM415" s="2">
        <v>0.37</v>
      </c>
      <c r="AN415" s="2">
        <v>-0.7</v>
      </c>
      <c r="AO415" s="2">
        <v>0</v>
      </c>
      <c r="AP415" s="20">
        <v>0.42</v>
      </c>
      <c r="AQ415" s="2" t="b">
        <f t="shared" si="6"/>
        <v>0</v>
      </c>
      <c r="AR415" s="2" t="str">
        <f>IF(Table1[[#This Row],[3-Year Return]]&lt;0,"Negative","Positive")</f>
        <v>Positive</v>
      </c>
    </row>
    <row r="416" spans="1:44" ht="24" customHeight="1" x14ac:dyDescent="0.3">
      <c r="A416" s="19" t="s">
        <v>1427</v>
      </c>
      <c r="B416" s="2">
        <v>540902</v>
      </c>
      <c r="C416" s="1" t="s">
        <v>1428</v>
      </c>
      <c r="D416" s="1" t="s">
        <v>1429</v>
      </c>
      <c r="E416" s="1" t="s">
        <v>160</v>
      </c>
      <c r="F416" s="1" t="s">
        <v>518</v>
      </c>
      <c r="G416" s="3">
        <v>44809</v>
      </c>
      <c r="H416" s="4">
        <v>2293.5500000000002</v>
      </c>
      <c r="I416" s="2">
        <v>1.81</v>
      </c>
      <c r="J416" s="4">
        <v>2040</v>
      </c>
      <c r="K416" s="4">
        <v>4025.95</v>
      </c>
      <c r="L416" s="2">
        <v>804</v>
      </c>
      <c r="M416" s="4">
        <v>4025.95</v>
      </c>
      <c r="N416" s="1"/>
      <c r="O416" s="1"/>
      <c r="P416" s="2">
        <v>621.04999999999995</v>
      </c>
      <c r="Q416" s="4">
        <v>4025.95</v>
      </c>
      <c r="R416" s="4">
        <v>7749.56</v>
      </c>
      <c r="S416" s="4">
        <v>7972.86</v>
      </c>
      <c r="T416" s="2">
        <v>0.52</v>
      </c>
      <c r="U416" s="2">
        <v>-3.74</v>
      </c>
      <c r="V416" s="2">
        <v>-12.52</v>
      </c>
      <c r="W416" s="2">
        <v>-27.19</v>
      </c>
      <c r="X416" s="2">
        <v>40.770000000000003</v>
      </c>
      <c r="Y416" s="1"/>
      <c r="Z416" s="1"/>
      <c r="AA416" s="2">
        <v>55.83</v>
      </c>
      <c r="AB416" s="2">
        <v>88.23</v>
      </c>
      <c r="AC416" s="2">
        <v>4.4000000000000004</v>
      </c>
      <c r="AD416" s="2">
        <v>5.19</v>
      </c>
      <c r="AE416" s="2">
        <v>3.62</v>
      </c>
      <c r="AF416" s="2">
        <v>21.86</v>
      </c>
      <c r="AG416" s="2">
        <v>0</v>
      </c>
      <c r="AH416" s="2">
        <v>21.46</v>
      </c>
      <c r="AI416" s="2">
        <v>1.46</v>
      </c>
      <c r="AJ416" s="2">
        <v>31.05</v>
      </c>
      <c r="AK416" s="2">
        <v>41.2</v>
      </c>
      <c r="AL416" s="2">
        <v>522.78</v>
      </c>
      <c r="AM416" s="2">
        <v>74.06</v>
      </c>
      <c r="AN416" s="2">
        <v>-56.94</v>
      </c>
      <c r="AO416" s="2">
        <v>0</v>
      </c>
      <c r="AP416" s="20">
        <v>0.43</v>
      </c>
      <c r="AQ416" s="2" t="b">
        <f t="shared" si="6"/>
        <v>0</v>
      </c>
      <c r="AR416" s="2" t="str">
        <f>IF(Table1[[#This Row],[3-Year Return]]&lt;0,"Negative","Positive")</f>
        <v>Positive</v>
      </c>
    </row>
    <row r="417" spans="1:44" ht="24" customHeight="1" x14ac:dyDescent="0.3">
      <c r="A417" s="19" t="s">
        <v>1430</v>
      </c>
      <c r="B417" s="2">
        <v>543335</v>
      </c>
      <c r="C417" s="1" t="s">
        <v>1431</v>
      </c>
      <c r="D417" s="1" t="s">
        <v>1432</v>
      </c>
      <c r="E417" s="1" t="s">
        <v>102</v>
      </c>
      <c r="F417" s="1" t="s">
        <v>259</v>
      </c>
      <c r="G417" s="3">
        <v>44809</v>
      </c>
      <c r="H417" s="2">
        <v>353.3</v>
      </c>
      <c r="I417" s="2">
        <v>-0.17</v>
      </c>
      <c r="J417" s="2">
        <v>220.1</v>
      </c>
      <c r="K417" s="2">
        <v>394.95</v>
      </c>
      <c r="L417" s="1"/>
      <c r="M417" s="1"/>
      <c r="N417" s="1"/>
      <c r="O417" s="1"/>
      <c r="P417" s="2">
        <v>220.1</v>
      </c>
      <c r="Q417" s="2">
        <v>394.95</v>
      </c>
      <c r="R417" s="4">
        <v>17623.63</v>
      </c>
      <c r="S417" s="4">
        <v>19802.22</v>
      </c>
      <c r="T417" s="2">
        <v>1.1299999999999999</v>
      </c>
      <c r="U417" s="2">
        <v>21.79</v>
      </c>
      <c r="V417" s="2">
        <v>26.34</v>
      </c>
      <c r="W417" s="2">
        <v>-5.99</v>
      </c>
      <c r="X417" s="1"/>
      <c r="Y417" s="1"/>
      <c r="Z417" s="1"/>
      <c r="AA417" s="2">
        <v>42.42</v>
      </c>
      <c r="AB417" s="2">
        <v>61.36</v>
      </c>
      <c r="AC417" s="2">
        <v>5.81</v>
      </c>
      <c r="AD417" s="2">
        <v>5.7</v>
      </c>
      <c r="AE417" s="2">
        <v>3.95</v>
      </c>
      <c r="AF417" s="2">
        <v>0.91</v>
      </c>
      <c r="AG417" s="2">
        <v>0</v>
      </c>
      <c r="AH417" s="2">
        <v>26.36</v>
      </c>
      <c r="AI417" s="2">
        <v>20.2</v>
      </c>
      <c r="AJ417" s="2">
        <v>-24.36</v>
      </c>
      <c r="AK417" s="2">
        <v>8.36</v>
      </c>
      <c r="AL417" s="2">
        <v>60.96</v>
      </c>
      <c r="AM417" s="2">
        <v>-14.56</v>
      </c>
      <c r="AN417" s="2">
        <v>-15.01</v>
      </c>
      <c r="AO417" s="2">
        <v>0</v>
      </c>
      <c r="AP417" s="20">
        <v>0.11</v>
      </c>
      <c r="AQ417" s="2" t="b">
        <f t="shared" si="6"/>
        <v>0</v>
      </c>
      <c r="AR417" s="2" t="str">
        <f>IF(Table1[[#This Row],[3-Year Return]]&lt;0,"Negative","Positive")</f>
        <v>Positive</v>
      </c>
    </row>
    <row r="418" spans="1:44" ht="24" customHeight="1" x14ac:dyDescent="0.3">
      <c r="A418" s="19" t="s">
        <v>1433</v>
      </c>
      <c r="B418" s="2">
        <v>540975</v>
      </c>
      <c r="C418" s="1" t="s">
        <v>1434</v>
      </c>
      <c r="D418" s="1" t="s">
        <v>1435</v>
      </c>
      <c r="E418" s="1" t="s">
        <v>47</v>
      </c>
      <c r="F418" s="1" t="s">
        <v>465</v>
      </c>
      <c r="G418" s="3">
        <v>44809</v>
      </c>
      <c r="H418" s="2">
        <v>240.95</v>
      </c>
      <c r="I418" s="2">
        <v>4.28</v>
      </c>
      <c r="J418" s="2">
        <v>160.30000000000001</v>
      </c>
      <c r="K418" s="2">
        <v>244.3</v>
      </c>
      <c r="L418" s="2">
        <v>78</v>
      </c>
      <c r="M418" s="2">
        <v>244.3</v>
      </c>
      <c r="N418" s="1"/>
      <c r="O418" s="1"/>
      <c r="P418" s="2">
        <v>78</v>
      </c>
      <c r="Q418" s="2">
        <v>244.3</v>
      </c>
      <c r="R418" s="4">
        <v>11890.91</v>
      </c>
      <c r="S418" s="4">
        <v>13374.63</v>
      </c>
      <c r="T418" s="2">
        <v>11.78</v>
      </c>
      <c r="U418" s="2">
        <v>2.75</v>
      </c>
      <c r="V418" s="2">
        <v>26.52</v>
      </c>
      <c r="W418" s="2">
        <v>5.54</v>
      </c>
      <c r="X418" s="2">
        <v>27.3</v>
      </c>
      <c r="Y418" s="1"/>
      <c r="Z418" s="1"/>
      <c r="AA418" s="2">
        <v>21.62</v>
      </c>
      <c r="AB418" s="2">
        <v>26.24</v>
      </c>
      <c r="AC418" s="2">
        <v>2.95</v>
      </c>
      <c r="AD418" s="2">
        <v>2.37</v>
      </c>
      <c r="AE418" s="2">
        <v>7.24</v>
      </c>
      <c r="AF418" s="2">
        <v>1.1000000000000001</v>
      </c>
      <c r="AG418" s="2">
        <v>0</v>
      </c>
      <c r="AH418" s="2">
        <v>8.5</v>
      </c>
      <c r="AI418" s="2">
        <v>1.1299999999999999</v>
      </c>
      <c r="AJ418" s="2">
        <v>9.0500000000000007</v>
      </c>
      <c r="AK418" s="2">
        <v>11.01</v>
      </c>
      <c r="AL418" s="2">
        <v>80.8</v>
      </c>
      <c r="AM418" s="2">
        <v>26.42</v>
      </c>
      <c r="AN418" s="2">
        <v>5.85</v>
      </c>
      <c r="AO418" s="2">
        <v>0</v>
      </c>
      <c r="AP418" s="20">
        <v>0.01</v>
      </c>
      <c r="AQ418" s="2" t="b">
        <f t="shared" si="6"/>
        <v>0</v>
      </c>
      <c r="AR418" s="2" t="str">
        <f>IF(Table1[[#This Row],[3-Year Return]]&lt;0,"Negative","Positive")</f>
        <v>Positive</v>
      </c>
    </row>
    <row r="419" spans="1:44" ht="24" customHeight="1" x14ac:dyDescent="0.3">
      <c r="A419" s="19" t="s">
        <v>1436</v>
      </c>
      <c r="B419" s="2">
        <v>540376</v>
      </c>
      <c r="C419" s="1" t="s">
        <v>1437</v>
      </c>
      <c r="D419" s="1" t="s">
        <v>1438</v>
      </c>
      <c r="E419" s="1" t="s">
        <v>134</v>
      </c>
      <c r="F419" s="1" t="s">
        <v>1174</v>
      </c>
      <c r="G419" s="3">
        <v>44809</v>
      </c>
      <c r="H419" s="4">
        <v>4577.45</v>
      </c>
      <c r="I419" s="2">
        <v>0.01</v>
      </c>
      <c r="J419" s="4">
        <v>3186</v>
      </c>
      <c r="K419" s="4">
        <v>5900</v>
      </c>
      <c r="L419" s="4">
        <v>1515.15</v>
      </c>
      <c r="M419" s="4">
        <v>5900</v>
      </c>
      <c r="N419" s="2">
        <v>982.05</v>
      </c>
      <c r="O419" s="4">
        <v>5900</v>
      </c>
      <c r="P419" s="2">
        <v>558.29999999999995</v>
      </c>
      <c r="Q419" s="4">
        <v>5900</v>
      </c>
      <c r="R419" s="4">
        <v>296356.92</v>
      </c>
      <c r="S419" s="4">
        <v>296126.90999999997</v>
      </c>
      <c r="T419" s="2">
        <v>3.81</v>
      </c>
      <c r="U419" s="2">
        <v>7.98</v>
      </c>
      <c r="V419" s="2">
        <v>19.829999999999998</v>
      </c>
      <c r="W419" s="2">
        <v>16.21</v>
      </c>
      <c r="X419" s="2">
        <v>44.26</v>
      </c>
      <c r="Y419" s="2">
        <v>35</v>
      </c>
      <c r="Z419" s="1"/>
      <c r="AA419" s="2">
        <v>145.27000000000001</v>
      </c>
      <c r="AB419" s="2">
        <v>126.62</v>
      </c>
      <c r="AC419" s="2">
        <v>20.75</v>
      </c>
      <c r="AD419" s="2">
        <v>17.63</v>
      </c>
      <c r="AE419" s="2">
        <v>1.01</v>
      </c>
      <c r="AF419" s="2">
        <v>5.84</v>
      </c>
      <c r="AG419" s="2">
        <v>0</v>
      </c>
      <c r="AH419" s="2">
        <v>87.15</v>
      </c>
      <c r="AI419" s="2">
        <v>8.27</v>
      </c>
      <c r="AJ419" s="2">
        <v>215.95</v>
      </c>
      <c r="AK419" s="2">
        <v>31.49</v>
      </c>
      <c r="AL419" s="2">
        <v>220.46</v>
      </c>
      <c r="AM419" s="2">
        <v>21.19</v>
      </c>
      <c r="AN419" s="2">
        <v>-15.48</v>
      </c>
      <c r="AO419" s="2">
        <v>0</v>
      </c>
      <c r="AP419" s="20">
        <v>0.22</v>
      </c>
      <c r="AQ419" s="2" t="b">
        <f t="shared" si="6"/>
        <v>0</v>
      </c>
      <c r="AR419" s="2" t="str">
        <f>IF(Table1[[#This Row],[3-Year Return]]&lt;0,"Negative","Positive")</f>
        <v>Positive</v>
      </c>
    </row>
    <row r="420" spans="1:44" ht="24" customHeight="1" x14ac:dyDescent="0.3">
      <c r="A420" s="19" t="s">
        <v>1439</v>
      </c>
      <c r="B420" s="2">
        <v>541153</v>
      </c>
      <c r="C420" s="1" t="s">
        <v>1440</v>
      </c>
      <c r="D420" s="1" t="s">
        <v>1441</v>
      </c>
      <c r="E420" s="1" t="s">
        <v>102</v>
      </c>
      <c r="F420" s="1" t="s">
        <v>372</v>
      </c>
      <c r="G420" s="3">
        <v>44809</v>
      </c>
      <c r="H420" s="2">
        <v>283.85000000000002</v>
      </c>
      <c r="I420" s="2">
        <v>2.81</v>
      </c>
      <c r="J420" s="2">
        <v>229.55</v>
      </c>
      <c r="K420" s="2">
        <v>349.55</v>
      </c>
      <c r="L420" s="2">
        <v>152.19999999999999</v>
      </c>
      <c r="M420" s="2">
        <v>650</v>
      </c>
      <c r="N420" s="1"/>
      <c r="O420" s="1"/>
      <c r="P420" s="2">
        <v>152.19999999999999</v>
      </c>
      <c r="Q420" s="2">
        <v>741.8</v>
      </c>
      <c r="R420" s="4">
        <v>45731.01</v>
      </c>
      <c r="S420" s="4">
        <v>55082.51</v>
      </c>
      <c r="T420" s="2">
        <v>-0.87</v>
      </c>
      <c r="U420" s="2">
        <v>1.81</v>
      </c>
      <c r="V420" s="2">
        <v>-10.75</v>
      </c>
      <c r="W420" s="2">
        <v>-0.65</v>
      </c>
      <c r="X420" s="2">
        <v>-14.37</v>
      </c>
      <c r="Y420" s="1"/>
      <c r="Z420" s="1"/>
      <c r="AA420" s="2">
        <v>71.540000000000006</v>
      </c>
      <c r="AB420" s="2">
        <v>22.41</v>
      </c>
      <c r="AC420" s="2">
        <v>2.5</v>
      </c>
      <c r="AD420" s="2">
        <v>3.12</v>
      </c>
      <c r="AE420" s="2">
        <v>14.02</v>
      </c>
      <c r="AF420" s="2">
        <v>3.27</v>
      </c>
      <c r="AG420" s="2">
        <v>0</v>
      </c>
      <c r="AH420" s="2">
        <v>7.02</v>
      </c>
      <c r="AI420" s="2">
        <v>3.15</v>
      </c>
      <c r="AJ420" s="2">
        <v>50.7</v>
      </c>
      <c r="AK420" s="2">
        <v>3.97</v>
      </c>
      <c r="AL420" s="2">
        <v>113.37</v>
      </c>
      <c r="AM420" s="2">
        <v>5.6</v>
      </c>
      <c r="AN420" s="2">
        <v>-32.979999999999997</v>
      </c>
      <c r="AO420" s="2">
        <v>0</v>
      </c>
      <c r="AP420" s="20">
        <v>0.19</v>
      </c>
      <c r="AQ420" s="2" t="b">
        <f t="shared" si="6"/>
        <v>0</v>
      </c>
      <c r="AR420" s="2" t="str">
        <f>IF(Table1[[#This Row],[3-Year Return]]&lt;0,"Negative","Positive")</f>
        <v>Negative</v>
      </c>
    </row>
    <row r="421" spans="1:44" ht="24" customHeight="1" x14ac:dyDescent="0.3">
      <c r="A421" s="19" t="s">
        <v>1442</v>
      </c>
      <c r="B421" s="2">
        <v>500103</v>
      </c>
      <c r="C421" s="1" t="s">
        <v>1443</v>
      </c>
      <c r="D421" s="1" t="s">
        <v>1444</v>
      </c>
      <c r="E421" s="1" t="s">
        <v>113</v>
      </c>
      <c r="F421" s="1" t="s">
        <v>1445</v>
      </c>
      <c r="G421" s="3">
        <v>44809</v>
      </c>
      <c r="H421" s="2">
        <v>60.5</v>
      </c>
      <c r="I421" s="2">
        <v>2.02</v>
      </c>
      <c r="J421" s="2">
        <v>41.4</v>
      </c>
      <c r="K421" s="2">
        <v>80.349999999999994</v>
      </c>
      <c r="L421" s="2">
        <v>18.399999999999999</v>
      </c>
      <c r="M421" s="2">
        <v>80.349999999999994</v>
      </c>
      <c r="N421" s="2">
        <v>18.399999999999999</v>
      </c>
      <c r="O421" s="2">
        <v>108</v>
      </c>
      <c r="P421" s="2">
        <v>5.49</v>
      </c>
      <c r="Q421" s="2">
        <v>390.67</v>
      </c>
      <c r="R421" s="4">
        <v>21066.48</v>
      </c>
      <c r="S421" s="4">
        <v>18796.47</v>
      </c>
      <c r="T421" s="2">
        <v>4.58</v>
      </c>
      <c r="U421" s="2">
        <v>14.91</v>
      </c>
      <c r="V421" s="2">
        <v>19.57</v>
      </c>
      <c r="W421" s="2">
        <v>9.11</v>
      </c>
      <c r="X421" s="2">
        <v>6.49</v>
      </c>
      <c r="Y421" s="2">
        <v>-7.1</v>
      </c>
      <c r="Z421" s="2">
        <v>-8.43</v>
      </c>
      <c r="AA421" s="2">
        <v>29.83</v>
      </c>
      <c r="AB421" s="2">
        <v>25.74</v>
      </c>
      <c r="AC421" s="2">
        <v>0.8</v>
      </c>
      <c r="AD421" s="2">
        <v>0.72</v>
      </c>
      <c r="AE421" s="2">
        <v>7.76</v>
      </c>
      <c r="AF421" s="2">
        <v>-0.14000000000000001</v>
      </c>
      <c r="AG421" s="2">
        <v>0.66</v>
      </c>
      <c r="AH421" s="2">
        <v>13.42</v>
      </c>
      <c r="AI421" s="2">
        <v>0.96</v>
      </c>
      <c r="AJ421" s="2">
        <v>37.51</v>
      </c>
      <c r="AK421" s="2">
        <v>2.0299999999999998</v>
      </c>
      <c r="AL421" s="2">
        <v>75.55</v>
      </c>
      <c r="AM421" s="2">
        <v>1.61</v>
      </c>
      <c r="AN421" s="2">
        <v>0.31</v>
      </c>
      <c r="AO421" s="2">
        <v>0</v>
      </c>
      <c r="AP421" s="20">
        <v>0.25</v>
      </c>
      <c r="AQ421" s="2" t="b">
        <f t="shared" si="6"/>
        <v>0</v>
      </c>
      <c r="AR421" s="2" t="str">
        <f>IF(Table1[[#This Row],[3-Year Return]]&lt;0,"Negative","Positive")</f>
        <v>Positive</v>
      </c>
    </row>
    <row r="422" spans="1:44" ht="24" customHeight="1" x14ac:dyDescent="0.3">
      <c r="A422" s="19" t="s">
        <v>1446</v>
      </c>
      <c r="B422" s="2">
        <v>502219</v>
      </c>
      <c r="C422" s="1" t="s">
        <v>1447</v>
      </c>
      <c r="D422" s="1" t="s">
        <v>1448</v>
      </c>
      <c r="E422" s="1" t="s">
        <v>118</v>
      </c>
      <c r="F422" s="1" t="s">
        <v>1091</v>
      </c>
      <c r="G422" s="3">
        <v>44809</v>
      </c>
      <c r="H422" s="2">
        <v>559</v>
      </c>
      <c r="I422" s="2">
        <v>-0.55000000000000004</v>
      </c>
      <c r="J422" s="2">
        <v>289.95</v>
      </c>
      <c r="K422" s="2">
        <v>833.35</v>
      </c>
      <c r="L422" s="2">
        <v>27.5</v>
      </c>
      <c r="M422" s="2">
        <v>833.35</v>
      </c>
      <c r="N422" s="2">
        <v>28</v>
      </c>
      <c r="O422" s="2">
        <v>833</v>
      </c>
      <c r="P422" s="2">
        <v>0.14000000000000001</v>
      </c>
      <c r="Q422" s="2">
        <v>833.35</v>
      </c>
      <c r="R422" s="4">
        <v>7291.89</v>
      </c>
      <c r="S422" s="4">
        <v>7253.66</v>
      </c>
      <c r="T422" s="2">
        <v>-0.34</v>
      </c>
      <c r="U422" s="2">
        <v>-12.28</v>
      </c>
      <c r="V422" s="2">
        <v>-16.34</v>
      </c>
      <c r="W422" s="2">
        <v>86.49</v>
      </c>
      <c r="X422" s="2">
        <v>62.2</v>
      </c>
      <c r="Y422" s="1"/>
      <c r="Z422" s="1"/>
      <c r="AA422" s="2">
        <v>46.64</v>
      </c>
      <c r="AB422" s="2">
        <v>40.450000000000003</v>
      </c>
      <c r="AC422" s="2">
        <v>8.9600000000000009</v>
      </c>
      <c r="AD422" s="2">
        <v>2.86</v>
      </c>
      <c r="AE422" s="2">
        <v>3.09</v>
      </c>
      <c r="AF422" s="2">
        <v>8.43</v>
      </c>
      <c r="AG422" s="2">
        <v>0</v>
      </c>
      <c r="AH422" s="2">
        <v>29.23</v>
      </c>
      <c r="AI422" s="2">
        <v>10.75</v>
      </c>
      <c r="AJ422" s="2">
        <v>42.05</v>
      </c>
      <c r="AK422" s="2">
        <v>11.99</v>
      </c>
      <c r="AL422" s="2">
        <v>62.38</v>
      </c>
      <c r="AM422" s="2">
        <v>13.3</v>
      </c>
      <c r="AN422" s="2">
        <v>-13.11</v>
      </c>
      <c r="AO422" s="2">
        <v>0</v>
      </c>
      <c r="AP422" s="20">
        <v>0.33</v>
      </c>
      <c r="AQ422" s="2" t="b">
        <f t="shared" si="6"/>
        <v>0</v>
      </c>
      <c r="AR422" s="2" t="str">
        <f>IF(Table1[[#This Row],[3-Year Return]]&lt;0,"Negative","Positive")</f>
        <v>Positive</v>
      </c>
    </row>
    <row r="423" spans="1:44" ht="24" customHeight="1" x14ac:dyDescent="0.3">
      <c r="A423" s="19" t="s">
        <v>1449</v>
      </c>
      <c r="B423" s="2">
        <v>532885</v>
      </c>
      <c r="C423" s="1" t="s">
        <v>1450</v>
      </c>
      <c r="D423" s="1" t="s">
        <v>1451</v>
      </c>
      <c r="E423" s="1" t="s">
        <v>102</v>
      </c>
      <c r="F423" s="1" t="s">
        <v>372</v>
      </c>
      <c r="G423" s="3">
        <v>44809</v>
      </c>
      <c r="H423" s="2">
        <v>19.3</v>
      </c>
      <c r="I423" s="2">
        <v>1.31</v>
      </c>
      <c r="J423" s="2">
        <v>16.25</v>
      </c>
      <c r="K423" s="2">
        <v>25.15</v>
      </c>
      <c r="L423" s="2">
        <v>10.039999999999999</v>
      </c>
      <c r="M423" s="2">
        <v>29.65</v>
      </c>
      <c r="N423" s="2">
        <v>10.039999999999999</v>
      </c>
      <c r="O423" s="2">
        <v>104</v>
      </c>
      <c r="P423" s="2">
        <v>10.039999999999999</v>
      </c>
      <c r="Q423" s="2">
        <v>212.14</v>
      </c>
      <c r="R423" s="4">
        <v>16754.21</v>
      </c>
      <c r="S423" s="4">
        <v>-28853.040000000001</v>
      </c>
      <c r="T423" s="2">
        <v>-1.53</v>
      </c>
      <c r="U423" s="2">
        <v>5.18</v>
      </c>
      <c r="V423" s="2">
        <v>4.6100000000000003</v>
      </c>
      <c r="W423" s="2">
        <v>-7.43</v>
      </c>
      <c r="X423" s="2">
        <v>0.61</v>
      </c>
      <c r="Y423" s="2">
        <v>-27.43</v>
      </c>
      <c r="Z423" s="2">
        <v>-11.72</v>
      </c>
      <c r="AA423" s="2">
        <v>15.25</v>
      </c>
      <c r="AB423" s="2">
        <v>14.4</v>
      </c>
      <c r="AC423" s="2">
        <v>0.7</v>
      </c>
      <c r="AD423" s="2">
        <v>0.64</v>
      </c>
      <c r="AE423" s="2">
        <v>-55.24</v>
      </c>
      <c r="AF423" s="2">
        <v>2</v>
      </c>
      <c r="AG423" s="2">
        <v>0</v>
      </c>
      <c r="AH423" s="2">
        <v>-5.0599999999999996</v>
      </c>
      <c r="AI423" s="2">
        <v>0.72</v>
      </c>
      <c r="AJ423" s="2">
        <v>1.17</v>
      </c>
      <c r="AK423" s="2">
        <v>1.27</v>
      </c>
      <c r="AL423" s="2">
        <v>27.77</v>
      </c>
      <c r="AM423" s="2">
        <v>16.45</v>
      </c>
      <c r="AN423" s="2">
        <v>11.13</v>
      </c>
      <c r="AO423" s="2">
        <v>0</v>
      </c>
      <c r="AP423" s="20">
        <v>0.23</v>
      </c>
      <c r="AQ423" s="2" t="b">
        <f t="shared" si="6"/>
        <v>0</v>
      </c>
      <c r="AR423" s="2" t="str">
        <f>IF(Table1[[#This Row],[3-Year Return]]&lt;0,"Negative","Positive")</f>
        <v>Positive</v>
      </c>
    </row>
    <row r="424" spans="1:44" ht="24" customHeight="1" x14ac:dyDescent="0.3">
      <c r="A424" s="19" t="s">
        <v>1452</v>
      </c>
      <c r="B424" s="2">
        <v>542399</v>
      </c>
      <c r="C424" s="1" t="s">
        <v>1453</v>
      </c>
      <c r="D424" s="1" t="s">
        <v>1454</v>
      </c>
      <c r="E424" s="1" t="s">
        <v>134</v>
      </c>
      <c r="F424" s="1" t="s">
        <v>1346</v>
      </c>
      <c r="G424" s="3">
        <v>44809</v>
      </c>
      <c r="H424" s="2">
        <v>330.6</v>
      </c>
      <c r="I424" s="2">
        <v>-0.45</v>
      </c>
      <c r="J424" s="2">
        <v>172.85</v>
      </c>
      <c r="K424" s="2">
        <v>361.05</v>
      </c>
      <c r="L424" s="2">
        <v>99</v>
      </c>
      <c r="M424" s="2">
        <v>402</v>
      </c>
      <c r="N424" s="1"/>
      <c r="O424" s="1"/>
      <c r="P424" s="2">
        <v>99</v>
      </c>
      <c r="Q424" s="2">
        <v>402</v>
      </c>
      <c r="R424" s="4">
        <v>6799.62</v>
      </c>
      <c r="S424" s="4">
        <v>9255.2800000000007</v>
      </c>
      <c r="T424" s="2">
        <v>1.24</v>
      </c>
      <c r="U424" s="2">
        <v>5.56</v>
      </c>
      <c r="V424" s="2">
        <v>11.41</v>
      </c>
      <c r="W424" s="2">
        <v>85.16</v>
      </c>
      <c r="X424" s="2">
        <v>4.7300000000000004</v>
      </c>
      <c r="Y424" s="1"/>
      <c r="Z424" s="1"/>
      <c r="AA424" s="1"/>
      <c r="AB424" s="2">
        <v>57.67</v>
      </c>
      <c r="AC424" s="2">
        <v>4.97</v>
      </c>
      <c r="AD424" s="2">
        <v>2.84</v>
      </c>
      <c r="AE424" s="2">
        <v>1.47</v>
      </c>
      <c r="AF424" s="1"/>
      <c r="AG424" s="2">
        <v>0</v>
      </c>
      <c r="AH424" s="2">
        <v>39.94</v>
      </c>
      <c r="AI424" s="2">
        <v>9.8000000000000007</v>
      </c>
      <c r="AJ424" s="2">
        <v>109.28</v>
      </c>
      <c r="AK424" s="2">
        <v>-0.55000000000000004</v>
      </c>
      <c r="AL424" s="2">
        <v>66.7</v>
      </c>
      <c r="AM424" s="2">
        <v>3.03</v>
      </c>
      <c r="AN424" s="2">
        <v>-2.11</v>
      </c>
      <c r="AO424" s="2">
        <v>0</v>
      </c>
      <c r="AP424" s="20">
        <v>0.08</v>
      </c>
      <c r="AQ424" s="2" t="b">
        <f t="shared" si="6"/>
        <v>0</v>
      </c>
      <c r="AR424" s="2" t="str">
        <f>IF(Table1[[#This Row],[3-Year Return]]&lt;0,"Negative","Positive")</f>
        <v>Positive</v>
      </c>
    </row>
    <row r="425" spans="1:44" ht="24" customHeight="1" x14ac:dyDescent="0.3">
      <c r="A425" s="19" t="s">
        <v>1455</v>
      </c>
      <c r="B425" s="2">
        <v>543336</v>
      </c>
      <c r="C425" s="1" t="s">
        <v>1456</v>
      </c>
      <c r="D425" s="1" t="s">
        <v>1457</v>
      </c>
      <c r="E425" s="1" t="s">
        <v>79</v>
      </c>
      <c r="F425" s="1" t="s">
        <v>1458</v>
      </c>
      <c r="G425" s="3">
        <v>44809</v>
      </c>
      <c r="H425" s="2">
        <v>415.5</v>
      </c>
      <c r="I425" s="2">
        <v>-1.7</v>
      </c>
      <c r="J425" s="2">
        <v>382.7</v>
      </c>
      <c r="K425" s="2">
        <v>826.35</v>
      </c>
      <c r="L425" s="1"/>
      <c r="M425" s="1"/>
      <c r="N425" s="1"/>
      <c r="O425" s="1"/>
      <c r="P425" s="2">
        <v>382.4</v>
      </c>
      <c r="Q425" s="2">
        <v>826.35</v>
      </c>
      <c r="R425" s="4">
        <v>6632.7</v>
      </c>
      <c r="S425" s="4">
        <v>6353.43</v>
      </c>
      <c r="T425" s="2">
        <v>-1.54</v>
      </c>
      <c r="U425" s="2">
        <v>-14.49</v>
      </c>
      <c r="V425" s="2">
        <v>-12.32</v>
      </c>
      <c r="W425" s="2">
        <v>-31.54</v>
      </c>
      <c r="X425" s="1"/>
      <c r="Y425" s="1"/>
      <c r="Z425" s="1"/>
      <c r="AA425" s="2">
        <v>10.039999999999999</v>
      </c>
      <c r="AB425" s="2">
        <v>21.47</v>
      </c>
      <c r="AC425" s="2">
        <v>59.21</v>
      </c>
      <c r="AD425" s="2">
        <v>4.4400000000000004</v>
      </c>
      <c r="AE425" s="2">
        <v>19.22</v>
      </c>
      <c r="AF425" s="2">
        <v>0.49</v>
      </c>
      <c r="AG425" s="2">
        <v>0</v>
      </c>
      <c r="AH425" s="2">
        <v>4.8899999999999997</v>
      </c>
      <c r="AI425" s="2">
        <v>1.05</v>
      </c>
      <c r="AJ425" s="2">
        <v>7.36</v>
      </c>
      <c r="AK425" s="2">
        <v>41.77</v>
      </c>
      <c r="AL425" s="2">
        <v>7.09</v>
      </c>
      <c r="AM425" s="2">
        <v>56.98</v>
      </c>
      <c r="AN425" s="2">
        <v>33.65</v>
      </c>
      <c r="AO425" s="2">
        <v>0</v>
      </c>
      <c r="AP425" s="20">
        <v>0.5</v>
      </c>
      <c r="AQ425" s="2" t="b">
        <f t="shared" si="6"/>
        <v>0</v>
      </c>
      <c r="AR425" s="2" t="str">
        <f>IF(Table1[[#This Row],[3-Year Return]]&lt;0,"Negative","Positive")</f>
        <v>Positive</v>
      </c>
    </row>
    <row r="426" spans="1:44" ht="24" customHeight="1" x14ac:dyDescent="0.3">
      <c r="A426" s="19" t="s">
        <v>1459</v>
      </c>
      <c r="B426" s="2">
        <v>541770</v>
      </c>
      <c r="C426" s="1" t="s">
        <v>1460</v>
      </c>
      <c r="D426" s="1" t="s">
        <v>1461</v>
      </c>
      <c r="E426" s="1" t="s">
        <v>102</v>
      </c>
      <c r="F426" s="1" t="s">
        <v>130</v>
      </c>
      <c r="G426" s="3">
        <v>44809</v>
      </c>
      <c r="H426" s="4">
        <v>1017.15</v>
      </c>
      <c r="I426" s="2">
        <v>2.17</v>
      </c>
      <c r="J426" s="2">
        <v>494.7</v>
      </c>
      <c r="K426" s="4">
        <v>1154.3499999999999</v>
      </c>
      <c r="L426" s="2">
        <v>305.2</v>
      </c>
      <c r="M426" s="4">
        <v>1154.3499999999999</v>
      </c>
      <c r="N426" s="1"/>
      <c r="O426" s="1"/>
      <c r="P426" s="2">
        <v>242.05</v>
      </c>
      <c r="Q426" s="4">
        <v>1154.3499999999999</v>
      </c>
      <c r="R426" s="4">
        <v>15754.93</v>
      </c>
      <c r="S426" s="4">
        <v>26670.89</v>
      </c>
      <c r="T426" s="2">
        <v>1.59</v>
      </c>
      <c r="U426" s="2">
        <v>2.44</v>
      </c>
      <c r="V426" s="2">
        <v>-5.91</v>
      </c>
      <c r="W426" s="2">
        <v>49.54</v>
      </c>
      <c r="X426" s="2">
        <v>21.44</v>
      </c>
      <c r="Y426" s="1"/>
      <c r="Z426" s="1"/>
      <c r="AA426" s="2">
        <v>32.93</v>
      </c>
      <c r="AB426" s="2">
        <v>41.81</v>
      </c>
      <c r="AC426" s="2">
        <v>3.84</v>
      </c>
      <c r="AD426" s="2">
        <v>3.07</v>
      </c>
      <c r="AE426" s="2">
        <v>6.36</v>
      </c>
      <c r="AF426" s="2">
        <v>5.58</v>
      </c>
      <c r="AG426" s="2">
        <v>0</v>
      </c>
      <c r="AH426" s="2">
        <v>15.66</v>
      </c>
      <c r="AI426" s="2">
        <v>5.61</v>
      </c>
      <c r="AJ426" s="2">
        <v>-5.8</v>
      </c>
      <c r="AK426" s="2">
        <v>30.67</v>
      </c>
      <c r="AL426" s="2">
        <v>263.2</v>
      </c>
      <c r="AM426" s="2">
        <v>-174.14</v>
      </c>
      <c r="AN426" s="2">
        <v>-208.76</v>
      </c>
      <c r="AO426" s="2">
        <v>0</v>
      </c>
      <c r="AP426" s="20">
        <v>0.12</v>
      </c>
      <c r="AQ426" s="2" t="b">
        <f t="shared" si="6"/>
        <v>0</v>
      </c>
      <c r="AR426" s="2" t="str">
        <f>IF(Table1[[#This Row],[3-Year Return]]&lt;0,"Negative","Positive")</f>
        <v>Positive</v>
      </c>
    </row>
    <row r="427" spans="1:44" ht="24" customHeight="1" x14ac:dyDescent="0.3">
      <c r="A427" s="19" t="s">
        <v>1462</v>
      </c>
      <c r="B427" s="2">
        <v>542867</v>
      </c>
      <c r="C427" s="1" t="s">
        <v>1463</v>
      </c>
      <c r="D427" s="1" t="s">
        <v>1464</v>
      </c>
      <c r="E427" s="1" t="s">
        <v>102</v>
      </c>
      <c r="F427" s="1" t="s">
        <v>372</v>
      </c>
      <c r="G427" s="3">
        <v>44809</v>
      </c>
      <c r="H427" s="2">
        <v>222.25</v>
      </c>
      <c r="I427" s="2">
        <v>2.94</v>
      </c>
      <c r="J427" s="2">
        <v>178</v>
      </c>
      <c r="K427" s="2">
        <v>355</v>
      </c>
      <c r="L427" s="1"/>
      <c r="M427" s="1"/>
      <c r="N427" s="1"/>
      <c r="O427" s="1"/>
      <c r="P427" s="2">
        <v>95</v>
      </c>
      <c r="Q427" s="2">
        <v>374</v>
      </c>
      <c r="R427" s="4">
        <v>3851.39</v>
      </c>
      <c r="S427" s="4">
        <v>3461.75</v>
      </c>
      <c r="T427" s="2">
        <v>9.4600000000000009</v>
      </c>
      <c r="U427" s="2">
        <v>7.5</v>
      </c>
      <c r="V427" s="2">
        <v>19.940000000000001</v>
      </c>
      <c r="W427" s="2">
        <v>-26.38</v>
      </c>
      <c r="X427" s="1"/>
      <c r="Y427" s="1"/>
      <c r="Z427" s="1"/>
      <c r="AA427" s="2">
        <v>7.52</v>
      </c>
      <c r="AB427" s="2">
        <v>10.37</v>
      </c>
      <c r="AC427" s="2">
        <v>1.47</v>
      </c>
      <c r="AD427" s="2">
        <v>1.63</v>
      </c>
      <c r="AE427" s="2">
        <v>31.24</v>
      </c>
      <c r="AF427" s="2">
        <v>0.45</v>
      </c>
      <c r="AG427" s="2">
        <v>0</v>
      </c>
      <c r="AH427" s="2">
        <v>5.83</v>
      </c>
      <c r="AI427" s="2">
        <v>1.85</v>
      </c>
      <c r="AJ427" s="2">
        <v>2.8</v>
      </c>
      <c r="AK427" s="2">
        <v>29.51</v>
      </c>
      <c r="AL427" s="2">
        <v>150.6</v>
      </c>
      <c r="AM427" s="2">
        <v>79.19</v>
      </c>
      <c r="AN427" s="2">
        <v>54.09</v>
      </c>
      <c r="AO427" s="2">
        <v>0</v>
      </c>
      <c r="AP427" s="20">
        <v>0.37</v>
      </c>
      <c r="AQ427" s="2" t="b">
        <f t="shared" si="6"/>
        <v>0</v>
      </c>
      <c r="AR427" s="2" t="str">
        <f>IF(Table1[[#This Row],[3-Year Return]]&lt;0,"Negative","Positive")</f>
        <v>Positive</v>
      </c>
    </row>
    <row r="428" spans="1:44" ht="24" customHeight="1" x14ac:dyDescent="0.3">
      <c r="A428" s="19" t="s">
        <v>1465</v>
      </c>
      <c r="B428" s="2">
        <v>543330</v>
      </c>
      <c r="C428" s="1" t="s">
        <v>1466</v>
      </c>
      <c r="D428" s="1" t="s">
        <v>1467</v>
      </c>
      <c r="E428" s="1" t="s">
        <v>134</v>
      </c>
      <c r="F428" s="1" t="s">
        <v>1242</v>
      </c>
      <c r="G428" s="3">
        <v>44809</v>
      </c>
      <c r="H428" s="2">
        <v>185.5</v>
      </c>
      <c r="I428" s="2">
        <v>1.92</v>
      </c>
      <c r="J428" s="2">
        <v>111.85</v>
      </c>
      <c r="K428" s="2">
        <v>215</v>
      </c>
      <c r="L428" s="1"/>
      <c r="M428" s="1"/>
      <c r="N428" s="1"/>
      <c r="O428" s="1"/>
      <c r="P428" s="2">
        <v>107.55</v>
      </c>
      <c r="Q428" s="2">
        <v>215</v>
      </c>
      <c r="R428" s="4">
        <v>22359.91</v>
      </c>
      <c r="S428" s="4">
        <v>21992.799999999999</v>
      </c>
      <c r="T428" s="2">
        <v>0.13</v>
      </c>
      <c r="U428" s="2">
        <v>0.6</v>
      </c>
      <c r="V428" s="2">
        <v>13.87</v>
      </c>
      <c r="W428" s="2">
        <v>46.18</v>
      </c>
      <c r="X428" s="1"/>
      <c r="Y428" s="1"/>
      <c r="Z428" s="1"/>
      <c r="AA428" s="2">
        <v>86.31</v>
      </c>
      <c r="AB428" s="2">
        <v>118.94</v>
      </c>
      <c r="AC428" s="2">
        <v>29.55</v>
      </c>
      <c r="AD428" s="2">
        <v>30.95</v>
      </c>
      <c r="AE428" s="2">
        <v>1.71</v>
      </c>
      <c r="AF428" s="2">
        <v>0</v>
      </c>
      <c r="AG428" s="2">
        <v>0</v>
      </c>
      <c r="AH428" s="2">
        <v>36.61</v>
      </c>
      <c r="AI428" s="2">
        <v>9.18</v>
      </c>
      <c r="AJ428" s="2">
        <v>49.62</v>
      </c>
      <c r="AK428" s="2">
        <v>2.15</v>
      </c>
      <c r="AL428" s="2">
        <v>6.28</v>
      </c>
      <c r="AM428" s="2">
        <v>3.74</v>
      </c>
      <c r="AN428" s="2">
        <v>0.72</v>
      </c>
      <c r="AO428" s="2">
        <v>0</v>
      </c>
      <c r="AP428" s="20">
        <v>0.14000000000000001</v>
      </c>
      <c r="AQ428" s="2" t="b">
        <f t="shared" si="6"/>
        <v>0</v>
      </c>
      <c r="AR428" s="2" t="str">
        <f>IF(Table1[[#This Row],[3-Year Return]]&lt;0,"Negative","Positive")</f>
        <v>Positive</v>
      </c>
    </row>
    <row r="429" spans="1:44" ht="24" customHeight="1" x14ac:dyDescent="0.3">
      <c r="A429" s="19" t="s">
        <v>1468</v>
      </c>
      <c r="B429" s="2">
        <v>500840</v>
      </c>
      <c r="C429" s="1" t="s">
        <v>1469</v>
      </c>
      <c r="D429" s="1" t="s">
        <v>1470</v>
      </c>
      <c r="E429" s="1" t="s">
        <v>134</v>
      </c>
      <c r="F429" s="1" t="s">
        <v>1346</v>
      </c>
      <c r="G429" s="3">
        <v>44809</v>
      </c>
      <c r="H429" s="2">
        <v>184.15</v>
      </c>
      <c r="I429" s="2">
        <v>-2.02</v>
      </c>
      <c r="J429" s="2">
        <v>104</v>
      </c>
      <c r="K429" s="2">
        <v>192</v>
      </c>
      <c r="L429" s="2">
        <v>53.65</v>
      </c>
      <c r="M429" s="2">
        <v>192</v>
      </c>
      <c r="N429" s="2">
        <v>53.65</v>
      </c>
      <c r="O429" s="2">
        <v>227.16</v>
      </c>
      <c r="P429" s="2">
        <v>12.3</v>
      </c>
      <c r="Q429" s="2">
        <v>227.16</v>
      </c>
      <c r="R429" s="4">
        <v>11516.08</v>
      </c>
      <c r="S429" s="4">
        <v>11772.18</v>
      </c>
      <c r="T429" s="2">
        <v>14.38</v>
      </c>
      <c r="U429" s="2">
        <v>19.809999999999999</v>
      </c>
      <c r="V429" s="2">
        <v>30.74</v>
      </c>
      <c r="W429" s="2">
        <v>73.400000000000006</v>
      </c>
      <c r="X429" s="2">
        <v>6.01</v>
      </c>
      <c r="Y429" s="2">
        <v>6.65</v>
      </c>
      <c r="Z429" s="2">
        <v>9.2100000000000009</v>
      </c>
      <c r="AA429" s="2">
        <v>146.33000000000001</v>
      </c>
      <c r="AB429" s="2">
        <v>75.989999999999995</v>
      </c>
      <c r="AC429" s="2">
        <v>3.71</v>
      </c>
      <c r="AD429" s="2">
        <v>2.93</v>
      </c>
      <c r="AE429" s="2">
        <v>1.72</v>
      </c>
      <c r="AF429" s="2">
        <v>-0.79</v>
      </c>
      <c r="AG429" s="2">
        <v>0</v>
      </c>
      <c r="AH429" s="2">
        <v>45.34</v>
      </c>
      <c r="AI429" s="2">
        <v>8.92</v>
      </c>
      <c r="AJ429" s="2">
        <v>-616.1</v>
      </c>
      <c r="AK429" s="2">
        <v>1.26</v>
      </c>
      <c r="AL429" s="2">
        <v>49.55</v>
      </c>
      <c r="AM429" s="2">
        <v>-0.3</v>
      </c>
      <c r="AN429" s="2">
        <v>-0.69</v>
      </c>
      <c r="AO429" s="2">
        <v>0</v>
      </c>
      <c r="AP429" s="20">
        <v>0.04</v>
      </c>
      <c r="AQ429" s="2" t="b">
        <f t="shared" si="6"/>
        <v>0</v>
      </c>
      <c r="AR429" s="2" t="str">
        <f>IF(Table1[[#This Row],[3-Year Return]]&lt;0,"Negative","Positive")</f>
        <v>Positive</v>
      </c>
    </row>
    <row r="430" spans="1:44" ht="24" customHeight="1" x14ac:dyDescent="0.3">
      <c r="A430" s="19" t="s">
        <v>1471</v>
      </c>
      <c r="B430" s="2">
        <v>539844</v>
      </c>
      <c r="C430" s="1" t="s">
        <v>1472</v>
      </c>
      <c r="D430" s="1" t="s">
        <v>1473</v>
      </c>
      <c r="E430" s="1" t="s">
        <v>102</v>
      </c>
      <c r="F430" s="1" t="s">
        <v>130</v>
      </c>
      <c r="G430" s="3">
        <v>44809</v>
      </c>
      <c r="H430" s="2">
        <v>104.3</v>
      </c>
      <c r="I430" s="2">
        <v>2.1</v>
      </c>
      <c r="J430" s="2">
        <v>75</v>
      </c>
      <c r="K430" s="2">
        <v>145</v>
      </c>
      <c r="L430" s="2">
        <v>32.5</v>
      </c>
      <c r="M430" s="2">
        <v>145</v>
      </c>
      <c r="N430" s="2">
        <v>32.5</v>
      </c>
      <c r="O430" s="2">
        <v>183.6</v>
      </c>
      <c r="P430" s="2">
        <v>32.5</v>
      </c>
      <c r="Q430" s="2">
        <v>206.25</v>
      </c>
      <c r="R430" s="4">
        <v>3566.58</v>
      </c>
      <c r="S430" s="4">
        <v>19061.53</v>
      </c>
      <c r="T430" s="2">
        <v>2.81</v>
      </c>
      <c r="U430" s="2">
        <v>6.81</v>
      </c>
      <c r="V430" s="2">
        <v>14.55</v>
      </c>
      <c r="W430" s="2">
        <v>-15.55</v>
      </c>
      <c r="X430" s="2">
        <v>-1.58</v>
      </c>
      <c r="Y430" s="2">
        <v>-9.2799999999999994</v>
      </c>
      <c r="Z430" s="1"/>
      <c r="AA430" s="2">
        <v>16.29</v>
      </c>
      <c r="AB430" s="2">
        <v>22.26</v>
      </c>
      <c r="AC430" s="2">
        <v>1.04</v>
      </c>
      <c r="AD430" s="2">
        <v>1.43</v>
      </c>
      <c r="AE430" s="2">
        <v>10.73</v>
      </c>
      <c r="AF430" s="2">
        <v>0.79</v>
      </c>
      <c r="AG430" s="2">
        <v>0</v>
      </c>
      <c r="AH430" s="2">
        <v>9.19</v>
      </c>
      <c r="AI430" s="2">
        <v>0.87</v>
      </c>
      <c r="AJ430" s="2">
        <v>62.46</v>
      </c>
      <c r="AK430" s="2">
        <v>6.4</v>
      </c>
      <c r="AL430" s="2">
        <v>99.93</v>
      </c>
      <c r="AM430" s="2">
        <v>1.67</v>
      </c>
      <c r="AN430" s="2">
        <v>-23.94</v>
      </c>
      <c r="AO430" s="2">
        <v>0</v>
      </c>
      <c r="AP430" s="20">
        <v>0.28000000000000003</v>
      </c>
      <c r="AQ430" s="2" t="b">
        <f t="shared" si="6"/>
        <v>0</v>
      </c>
      <c r="AR430" s="2" t="str">
        <f>IF(Table1[[#This Row],[3-Year Return]]&lt;0,"Negative","Positive")</f>
        <v>Negative</v>
      </c>
    </row>
    <row r="431" spans="1:44" ht="24" customHeight="1" x14ac:dyDescent="0.3">
      <c r="A431" s="19" t="s">
        <v>1474</v>
      </c>
      <c r="B431" s="2">
        <v>543243</v>
      </c>
      <c r="C431" s="1" t="s">
        <v>1475</v>
      </c>
      <c r="D431" s="1" t="s">
        <v>1476</v>
      </c>
      <c r="E431" s="1" t="s">
        <v>102</v>
      </c>
      <c r="F431" s="1" t="s">
        <v>372</v>
      </c>
      <c r="G431" s="3">
        <v>44809</v>
      </c>
      <c r="H431" s="2">
        <v>46.8</v>
      </c>
      <c r="I431" s="2">
        <v>2.41</v>
      </c>
      <c r="J431" s="2">
        <v>37.450000000000003</v>
      </c>
      <c r="K431" s="2">
        <v>71.25</v>
      </c>
      <c r="L431" s="1"/>
      <c r="M431" s="1"/>
      <c r="N431" s="1"/>
      <c r="O431" s="1"/>
      <c r="P431" s="2">
        <v>30.05</v>
      </c>
      <c r="Q431" s="2">
        <v>76.8</v>
      </c>
      <c r="R431" s="4">
        <v>5891.75</v>
      </c>
      <c r="S431" s="4">
        <v>6206.4</v>
      </c>
      <c r="T431" s="2">
        <v>-0.43</v>
      </c>
      <c r="U431" s="2">
        <v>5.76</v>
      </c>
      <c r="V431" s="2">
        <v>17.440000000000001</v>
      </c>
      <c r="W431" s="2">
        <v>-22.06</v>
      </c>
      <c r="X431" s="1"/>
      <c r="Y431" s="1"/>
      <c r="Z431" s="1"/>
      <c r="AA431" s="2">
        <v>16.11</v>
      </c>
      <c r="AB431" s="2">
        <v>23.16</v>
      </c>
      <c r="AC431" s="2">
        <v>1.36</v>
      </c>
      <c r="AD431" s="2">
        <v>1.69</v>
      </c>
      <c r="AE431" s="2">
        <v>31.16</v>
      </c>
      <c r="AF431" s="2">
        <v>0.99</v>
      </c>
      <c r="AG431" s="2">
        <v>0</v>
      </c>
      <c r="AH431" s="2">
        <v>6.39</v>
      </c>
      <c r="AI431" s="2">
        <v>1.65</v>
      </c>
      <c r="AJ431" s="2">
        <v>36.950000000000003</v>
      </c>
      <c r="AK431" s="2">
        <v>2.92</v>
      </c>
      <c r="AL431" s="2">
        <v>34.65</v>
      </c>
      <c r="AM431" s="2">
        <v>1.27</v>
      </c>
      <c r="AN431" s="2">
        <v>-5.65</v>
      </c>
      <c r="AO431" s="2">
        <v>0</v>
      </c>
      <c r="AP431" s="20">
        <v>0.34</v>
      </c>
      <c r="AQ431" s="2" t="b">
        <f t="shared" si="6"/>
        <v>0</v>
      </c>
      <c r="AR431" s="2" t="str">
        <f>IF(Table1[[#This Row],[3-Year Return]]&lt;0,"Negative","Positive")</f>
        <v>Positive</v>
      </c>
    </row>
    <row r="432" spans="1:44" ht="24" customHeight="1" x14ac:dyDescent="0.3">
      <c r="A432" s="19" t="s">
        <v>1477</v>
      </c>
      <c r="B432" s="2">
        <v>531599</v>
      </c>
      <c r="C432" s="1" t="s">
        <v>1478</v>
      </c>
      <c r="D432" s="1" t="s">
        <v>1479</v>
      </c>
      <c r="E432" s="1" t="s">
        <v>47</v>
      </c>
      <c r="F432" s="1" t="s">
        <v>48</v>
      </c>
      <c r="G432" s="3">
        <v>44809</v>
      </c>
      <c r="H432" s="2">
        <v>280.25</v>
      </c>
      <c r="I432" s="2">
        <v>2.4300000000000002</v>
      </c>
      <c r="J432" s="2">
        <v>225</v>
      </c>
      <c r="K432" s="2">
        <v>372</v>
      </c>
      <c r="L432" s="2">
        <v>152.5</v>
      </c>
      <c r="M432" s="2">
        <v>404.9</v>
      </c>
      <c r="N432" s="2">
        <v>148.19999999999999</v>
      </c>
      <c r="O432" s="2">
        <v>404.9</v>
      </c>
      <c r="P432" s="2">
        <v>7.85</v>
      </c>
      <c r="Q432" s="2">
        <v>404.9</v>
      </c>
      <c r="R432" s="4">
        <v>4635.53</v>
      </c>
      <c r="S432" s="4">
        <v>4001.64</v>
      </c>
      <c r="T432" s="2">
        <v>6.34</v>
      </c>
      <c r="U432" s="2">
        <v>8.7899999999999991</v>
      </c>
      <c r="V432" s="2">
        <v>14.93</v>
      </c>
      <c r="W432" s="2">
        <v>-17.68</v>
      </c>
      <c r="X432" s="2">
        <v>19.82</v>
      </c>
      <c r="Y432" s="2">
        <v>10.72</v>
      </c>
      <c r="Z432" s="2">
        <v>12.68</v>
      </c>
      <c r="AA432" s="2">
        <v>24.49</v>
      </c>
      <c r="AB432" s="2">
        <v>18.79</v>
      </c>
      <c r="AC432" s="2">
        <v>2.29</v>
      </c>
      <c r="AD432" s="2">
        <v>2.75</v>
      </c>
      <c r="AE432" s="2">
        <v>7.87</v>
      </c>
      <c r="AF432" s="2">
        <v>8.81</v>
      </c>
      <c r="AG432" s="2">
        <v>0</v>
      </c>
      <c r="AH432" s="2">
        <v>13.88</v>
      </c>
      <c r="AI432" s="2">
        <v>2.94</v>
      </c>
      <c r="AJ432" s="2">
        <v>28.68</v>
      </c>
      <c r="AK432" s="2">
        <v>11.41</v>
      </c>
      <c r="AL432" s="2">
        <v>122.18</v>
      </c>
      <c r="AM432" s="2">
        <v>9.58</v>
      </c>
      <c r="AN432" s="2">
        <v>5.88</v>
      </c>
      <c r="AO432" s="2">
        <v>0</v>
      </c>
      <c r="AP432" s="20">
        <v>0.25</v>
      </c>
      <c r="AQ432" s="2" t="str">
        <f t="shared" si="6"/>
        <v>Risk Taking</v>
      </c>
      <c r="AR432" s="2" t="str">
        <f>IF(Table1[[#This Row],[3-Year Return]]&lt;0,"Negative","Positive")</f>
        <v>Positive</v>
      </c>
    </row>
    <row r="433" spans="1:44" ht="24" customHeight="1" x14ac:dyDescent="0.3">
      <c r="A433" s="19" t="s">
        <v>1480</v>
      </c>
      <c r="B433" s="2">
        <v>532843</v>
      </c>
      <c r="C433" s="1" t="s">
        <v>1481</v>
      </c>
      <c r="D433" s="1" t="s">
        <v>1482</v>
      </c>
      <c r="E433" s="1" t="s">
        <v>47</v>
      </c>
      <c r="F433" s="1" t="s">
        <v>465</v>
      </c>
      <c r="G433" s="3">
        <v>44809</v>
      </c>
      <c r="H433" s="2">
        <v>287</v>
      </c>
      <c r="I433" s="2">
        <v>-1.59</v>
      </c>
      <c r="J433" s="2">
        <v>219.75</v>
      </c>
      <c r="K433" s="2">
        <v>313.8</v>
      </c>
      <c r="L433" s="2">
        <v>113.1</v>
      </c>
      <c r="M433" s="2">
        <v>313.8</v>
      </c>
      <c r="N433" s="2">
        <v>106.65</v>
      </c>
      <c r="O433" s="2">
        <v>313.8</v>
      </c>
      <c r="P433" s="2">
        <v>46.02</v>
      </c>
      <c r="Q433" s="2">
        <v>313.8</v>
      </c>
      <c r="R433" s="4">
        <v>21678.62</v>
      </c>
      <c r="S433" s="4">
        <v>22563.78</v>
      </c>
      <c r="T433" s="2">
        <v>-1.44</v>
      </c>
      <c r="U433" s="2">
        <v>7.13</v>
      </c>
      <c r="V433" s="2">
        <v>19.309999999999999</v>
      </c>
      <c r="W433" s="2">
        <v>-0.1</v>
      </c>
      <c r="X433" s="2">
        <v>32.03</v>
      </c>
      <c r="Y433" s="2">
        <v>14.19</v>
      </c>
      <c r="Z433" s="2">
        <v>11.86</v>
      </c>
      <c r="AA433" s="2">
        <v>52.39</v>
      </c>
      <c r="AB433" s="2">
        <v>52.81</v>
      </c>
      <c r="AC433" s="2">
        <v>3.44</v>
      </c>
      <c r="AD433" s="2">
        <v>1.69</v>
      </c>
      <c r="AE433" s="2">
        <v>3.71</v>
      </c>
      <c r="AF433" s="2">
        <v>0.28000000000000003</v>
      </c>
      <c r="AG433" s="2">
        <v>0</v>
      </c>
      <c r="AH433" s="2">
        <v>20.8</v>
      </c>
      <c r="AI433" s="2">
        <v>3.74</v>
      </c>
      <c r="AJ433" s="2">
        <v>25.05</v>
      </c>
      <c r="AK433" s="2">
        <v>5.48</v>
      </c>
      <c r="AL433" s="2">
        <v>83.46</v>
      </c>
      <c r="AM433" s="2">
        <v>11.46</v>
      </c>
      <c r="AN433" s="2">
        <v>11.14</v>
      </c>
      <c r="AO433" s="2">
        <v>0</v>
      </c>
      <c r="AP433" s="20">
        <v>0.09</v>
      </c>
      <c r="AQ433" s="2" t="b">
        <f t="shared" si="6"/>
        <v>0</v>
      </c>
      <c r="AR433" s="2" t="str">
        <f>IF(Table1[[#This Row],[3-Year Return]]&lt;0,"Negative","Positive")</f>
        <v>Positive</v>
      </c>
    </row>
    <row r="434" spans="1:44" ht="24" customHeight="1" x14ac:dyDescent="0.3">
      <c r="A434" s="19" t="s">
        <v>1483</v>
      </c>
      <c r="B434" s="2">
        <v>543384</v>
      </c>
      <c r="C434" s="1" t="s">
        <v>1484</v>
      </c>
      <c r="D434" s="1" t="s">
        <v>1485</v>
      </c>
      <c r="E434" s="1" t="s">
        <v>134</v>
      </c>
      <c r="F434" s="1" t="s">
        <v>430</v>
      </c>
      <c r="G434" s="3">
        <v>44809</v>
      </c>
      <c r="H434" s="4">
        <v>1365.85</v>
      </c>
      <c r="I434" s="2">
        <v>0.15</v>
      </c>
      <c r="J434" s="4">
        <v>1207.5</v>
      </c>
      <c r="K434" s="4">
        <v>2574</v>
      </c>
      <c r="L434" s="1"/>
      <c r="M434" s="1"/>
      <c r="N434" s="1"/>
      <c r="O434" s="1"/>
      <c r="P434" s="4">
        <v>1207.5</v>
      </c>
      <c r="Q434" s="4">
        <v>2574</v>
      </c>
      <c r="R434" s="4">
        <v>64879.24</v>
      </c>
      <c r="S434" s="4">
        <v>64734.16</v>
      </c>
      <c r="T434" s="2">
        <v>-0.03</v>
      </c>
      <c r="U434" s="2">
        <v>-5.44</v>
      </c>
      <c r="V434" s="2">
        <v>-6.46</v>
      </c>
      <c r="W434" s="1"/>
      <c r="X434" s="1"/>
      <c r="Y434" s="1"/>
      <c r="Z434" s="1"/>
      <c r="AA434" s="1"/>
      <c r="AB434" s="2">
        <v>660.39</v>
      </c>
      <c r="AC434" s="2">
        <v>48.78</v>
      </c>
      <c r="AD434" s="2">
        <v>16.52</v>
      </c>
      <c r="AE434" s="2">
        <v>0.21</v>
      </c>
      <c r="AF434" s="1"/>
      <c r="AG434" s="2">
        <v>0</v>
      </c>
      <c r="AH434" s="2">
        <v>303.94</v>
      </c>
      <c r="AI434" s="2">
        <v>15.8</v>
      </c>
      <c r="AJ434" s="2">
        <v>-183.3</v>
      </c>
      <c r="AK434" s="2">
        <v>0.89</v>
      </c>
      <c r="AL434" s="2">
        <v>28.04</v>
      </c>
      <c r="AM434" s="2">
        <v>-7.47</v>
      </c>
      <c r="AN434" s="2">
        <v>-8.8800000000000008</v>
      </c>
      <c r="AO434" s="2">
        <v>0</v>
      </c>
      <c r="AP434" s="20">
        <v>0.47</v>
      </c>
      <c r="AQ434" s="2" t="b">
        <f t="shared" si="6"/>
        <v>0</v>
      </c>
      <c r="AR434" s="2" t="str">
        <f>IF(Table1[[#This Row],[3-Year Return]]&lt;0,"Negative","Positive")</f>
        <v>Positive</v>
      </c>
    </row>
    <row r="435" spans="1:44" ht="24" customHeight="1" x14ac:dyDescent="0.3">
      <c r="A435" s="19" t="s">
        <v>1486</v>
      </c>
      <c r="B435" s="2">
        <v>540755</v>
      </c>
      <c r="C435" s="1" t="s">
        <v>1487</v>
      </c>
      <c r="D435" s="1" t="s">
        <v>1488</v>
      </c>
      <c r="E435" s="1" t="s">
        <v>583</v>
      </c>
      <c r="F435" s="1" t="s">
        <v>1489</v>
      </c>
      <c r="G435" s="3">
        <v>44809</v>
      </c>
      <c r="H435" s="2">
        <v>128.55000000000001</v>
      </c>
      <c r="I435" s="2">
        <v>3.34</v>
      </c>
      <c r="J435" s="2">
        <v>105</v>
      </c>
      <c r="K435" s="2">
        <v>152.80000000000001</v>
      </c>
      <c r="L435" s="2">
        <v>81.5</v>
      </c>
      <c r="M435" s="2">
        <v>334.05</v>
      </c>
      <c r="N435" s="1"/>
      <c r="O435" s="1"/>
      <c r="P435" s="2">
        <v>81.5</v>
      </c>
      <c r="Q435" s="2">
        <v>449.5</v>
      </c>
      <c r="R435" s="4">
        <v>22710.71</v>
      </c>
      <c r="S435" s="4">
        <v>3200.84</v>
      </c>
      <c r="T435" s="2">
        <v>3.34</v>
      </c>
      <c r="U435" s="2">
        <v>6.59</v>
      </c>
      <c r="V435" s="2">
        <v>7.08</v>
      </c>
      <c r="W435" s="2">
        <v>-13.98</v>
      </c>
      <c r="X435" s="2">
        <v>-9.06</v>
      </c>
      <c r="Y435" s="1"/>
      <c r="Z435" s="1"/>
      <c r="AA435" s="2">
        <v>5.47</v>
      </c>
      <c r="AB435" s="2">
        <v>14.64</v>
      </c>
      <c r="AC435" s="2">
        <v>0.78</v>
      </c>
      <c r="AD435" s="2">
        <v>1.1299999999999999</v>
      </c>
      <c r="AE435" s="2">
        <v>409.1</v>
      </c>
      <c r="AF435" s="2">
        <v>0.21</v>
      </c>
      <c r="AG435" s="2">
        <v>1.75</v>
      </c>
      <c r="AH435" s="2">
        <v>0.51</v>
      </c>
      <c r="AI435" s="2">
        <v>0.57999999999999996</v>
      </c>
      <c r="AJ435" s="2">
        <v>1.71</v>
      </c>
      <c r="AK435" s="2">
        <v>23.69</v>
      </c>
      <c r="AL435" s="2">
        <v>165.44</v>
      </c>
      <c r="AM435" s="2">
        <v>75.72</v>
      </c>
      <c r="AN435" s="2">
        <v>71.849999999999994</v>
      </c>
      <c r="AO435" s="2">
        <v>0</v>
      </c>
      <c r="AP435" s="20">
        <v>0.16</v>
      </c>
      <c r="AQ435" s="2" t="b">
        <f t="shared" si="6"/>
        <v>0</v>
      </c>
      <c r="AR435" s="2" t="str">
        <f>IF(Table1[[#This Row],[3-Year Return]]&lt;0,"Negative","Positive")</f>
        <v>Negative</v>
      </c>
    </row>
    <row r="436" spans="1:44" ht="24" customHeight="1" x14ac:dyDescent="0.3">
      <c r="A436" s="19" t="s">
        <v>1490</v>
      </c>
      <c r="B436" s="2">
        <v>543245</v>
      </c>
      <c r="C436" s="1" t="s">
        <v>1491</v>
      </c>
      <c r="D436" s="1" t="s">
        <v>1492</v>
      </c>
      <c r="E436" s="1" t="s">
        <v>47</v>
      </c>
      <c r="F436" s="1" t="s">
        <v>48</v>
      </c>
      <c r="G436" s="3">
        <v>44809</v>
      </c>
      <c r="H436" s="4">
        <v>2472.8000000000002</v>
      </c>
      <c r="I436" s="2">
        <v>-3.64</v>
      </c>
      <c r="J436" s="4">
        <v>2180</v>
      </c>
      <c r="K436" s="4">
        <v>4179.6499999999996</v>
      </c>
      <c r="L436" s="1"/>
      <c r="M436" s="1"/>
      <c r="N436" s="1"/>
      <c r="O436" s="1"/>
      <c r="P436" s="4">
        <v>1700</v>
      </c>
      <c r="Q436" s="4">
        <v>4350</v>
      </c>
      <c r="R436" s="4">
        <v>40700.47</v>
      </c>
      <c r="S436" s="4">
        <v>39010.44</v>
      </c>
      <c r="T436" s="2">
        <v>3.56</v>
      </c>
      <c r="U436" s="2">
        <v>6.74</v>
      </c>
      <c r="V436" s="2">
        <v>-12.93</v>
      </c>
      <c r="W436" s="2">
        <v>-38.01</v>
      </c>
      <c r="X436" s="1"/>
      <c r="Y436" s="1"/>
      <c r="Z436" s="1"/>
      <c r="AA436" s="2">
        <v>37.33</v>
      </c>
      <c r="AB436" s="2">
        <v>45.78</v>
      </c>
      <c r="AC436" s="2">
        <v>5.52</v>
      </c>
      <c r="AD436" s="2">
        <v>7.97</v>
      </c>
      <c r="AE436" s="2">
        <v>4.53</v>
      </c>
      <c r="AF436" s="2">
        <v>6.87</v>
      </c>
      <c r="AG436" s="2">
        <v>0</v>
      </c>
      <c r="AH436" s="2">
        <v>24.69</v>
      </c>
      <c r="AI436" s="2">
        <v>9.92</v>
      </c>
      <c r="AJ436" s="2">
        <v>51.47</v>
      </c>
      <c r="AK436" s="2">
        <v>66.209999999999994</v>
      </c>
      <c r="AL436" s="2">
        <v>447.82</v>
      </c>
      <c r="AM436" s="2">
        <v>48.13</v>
      </c>
      <c r="AN436" s="2">
        <v>24.76</v>
      </c>
      <c r="AO436" s="2">
        <v>0</v>
      </c>
      <c r="AP436" s="20">
        <v>0.41</v>
      </c>
      <c r="AQ436" s="2" t="b">
        <f t="shared" si="6"/>
        <v>0</v>
      </c>
      <c r="AR436" s="2" t="str">
        <f>IF(Table1[[#This Row],[3-Year Return]]&lt;0,"Negative","Positive")</f>
        <v>Positive</v>
      </c>
    </row>
    <row r="437" spans="1:44" ht="24" customHeight="1" x14ac:dyDescent="0.3">
      <c r="A437" s="19" t="s">
        <v>1493</v>
      </c>
      <c r="B437" s="2">
        <v>532424</v>
      </c>
      <c r="C437" s="1" t="s">
        <v>1494</v>
      </c>
      <c r="D437" s="1" t="s">
        <v>1495</v>
      </c>
      <c r="E437" s="1" t="s">
        <v>57</v>
      </c>
      <c r="F437" s="1" t="s">
        <v>58</v>
      </c>
      <c r="G437" s="3">
        <v>44809</v>
      </c>
      <c r="H437" s="2">
        <v>893.5</v>
      </c>
      <c r="I437" s="2">
        <v>-2.42</v>
      </c>
      <c r="J437" s="2">
        <v>660.05</v>
      </c>
      <c r="K437" s="4">
        <v>1138</v>
      </c>
      <c r="L437" s="2">
        <v>425.1</v>
      </c>
      <c r="M437" s="4">
        <v>1138.5</v>
      </c>
      <c r="N437" s="2">
        <v>425.1</v>
      </c>
      <c r="O437" s="4">
        <v>1138.5</v>
      </c>
      <c r="P437" s="2">
        <v>3.29</v>
      </c>
      <c r="Q437" s="4">
        <v>1138.5</v>
      </c>
      <c r="R437" s="4">
        <v>91396.63</v>
      </c>
      <c r="S437" s="4">
        <v>93153.7</v>
      </c>
      <c r="T437" s="2">
        <v>-0.48</v>
      </c>
      <c r="U437" s="2">
        <v>4.57</v>
      </c>
      <c r="V437" s="2">
        <v>17.05</v>
      </c>
      <c r="W437" s="2">
        <v>-20.18</v>
      </c>
      <c r="X437" s="2">
        <v>15.3</v>
      </c>
      <c r="Y437" s="2">
        <v>7.78</v>
      </c>
      <c r="Z437" s="2">
        <v>14.71</v>
      </c>
      <c r="AA437" s="2">
        <v>53.3</v>
      </c>
      <c r="AB437" s="2">
        <v>46.25</v>
      </c>
      <c r="AC437" s="2">
        <v>7.69</v>
      </c>
      <c r="AD437" s="2">
        <v>9.16</v>
      </c>
      <c r="AE437" s="2">
        <v>2.52</v>
      </c>
      <c r="AF437" s="2">
        <v>9</v>
      </c>
      <c r="AG437" s="2">
        <v>0</v>
      </c>
      <c r="AH437" s="2">
        <v>38.619999999999997</v>
      </c>
      <c r="AI437" s="2">
        <v>7.37</v>
      </c>
      <c r="AJ437" s="2">
        <v>63.01</v>
      </c>
      <c r="AK437" s="2">
        <v>16.77</v>
      </c>
      <c r="AL437" s="2">
        <v>116.25</v>
      </c>
      <c r="AM437" s="2">
        <v>14.19</v>
      </c>
      <c r="AN437" s="2">
        <v>11.54</v>
      </c>
      <c r="AO437" s="2">
        <v>0</v>
      </c>
      <c r="AP437" s="20">
        <v>0.21</v>
      </c>
      <c r="AQ437" s="2" t="b">
        <f t="shared" si="6"/>
        <v>0</v>
      </c>
      <c r="AR437" s="2" t="str">
        <f>IF(Table1[[#This Row],[3-Year Return]]&lt;0,"Negative","Positive")</f>
        <v>Positive</v>
      </c>
    </row>
    <row r="438" spans="1:44" ht="24" customHeight="1" x14ac:dyDescent="0.3">
      <c r="A438" s="19" t="s">
        <v>1496</v>
      </c>
      <c r="B438" s="2">
        <v>500164</v>
      </c>
      <c r="C438" s="1" t="s">
        <v>1497</v>
      </c>
      <c r="D438" s="1" t="s">
        <v>1498</v>
      </c>
      <c r="E438" s="1" t="s">
        <v>353</v>
      </c>
      <c r="F438" s="1" t="s">
        <v>353</v>
      </c>
      <c r="G438" s="3">
        <v>44809</v>
      </c>
      <c r="H438" s="2">
        <v>469.1</v>
      </c>
      <c r="I438" s="2">
        <v>-0.56000000000000005</v>
      </c>
      <c r="J438" s="2">
        <v>405</v>
      </c>
      <c r="K438" s="2">
        <v>662</v>
      </c>
      <c r="L438" s="2">
        <v>233.4</v>
      </c>
      <c r="M438" s="2">
        <v>674.35</v>
      </c>
      <c r="N438" s="2">
        <v>233.4</v>
      </c>
      <c r="O438" s="2">
        <v>674.35</v>
      </c>
      <c r="P438" s="2">
        <v>1.77</v>
      </c>
      <c r="Q438" s="2">
        <v>699.7</v>
      </c>
      <c r="R438" s="4">
        <v>15791.7</v>
      </c>
      <c r="S438" s="4">
        <v>24337.82</v>
      </c>
      <c r="T438" s="2">
        <v>-2.5</v>
      </c>
      <c r="U438" s="2">
        <v>4.6900000000000004</v>
      </c>
      <c r="V438" s="2">
        <v>-1.93</v>
      </c>
      <c r="W438" s="2">
        <v>-17.89</v>
      </c>
      <c r="X438" s="2">
        <v>5.46</v>
      </c>
      <c r="Y438" s="2">
        <v>-5.15</v>
      </c>
      <c r="Z438" s="2">
        <v>6.7</v>
      </c>
      <c r="AA438" s="2">
        <v>21.96</v>
      </c>
      <c r="AB438" s="2">
        <v>36.75</v>
      </c>
      <c r="AC438" s="2">
        <v>2.15</v>
      </c>
      <c r="AD438" s="2">
        <v>2.71</v>
      </c>
      <c r="AE438" s="2">
        <v>11.63</v>
      </c>
      <c r="AF438" s="2">
        <v>0.62</v>
      </c>
      <c r="AG438" s="2">
        <v>0</v>
      </c>
      <c r="AH438" s="2">
        <v>11.27</v>
      </c>
      <c r="AI438" s="2">
        <v>1.03</v>
      </c>
      <c r="AJ438" s="2">
        <v>-8.99</v>
      </c>
      <c r="AK438" s="2">
        <v>21.36</v>
      </c>
      <c r="AL438" s="2">
        <v>217.82</v>
      </c>
      <c r="AM438" s="2">
        <v>-52.17</v>
      </c>
      <c r="AN438" s="2">
        <v>-67.33</v>
      </c>
      <c r="AO438" s="2">
        <v>0</v>
      </c>
      <c r="AP438" s="20">
        <v>0.28999999999999998</v>
      </c>
      <c r="AQ438" s="2" t="b">
        <f t="shared" si="6"/>
        <v>0</v>
      </c>
      <c r="AR438" s="2" t="str">
        <f>IF(Table1[[#This Row],[3-Year Return]]&lt;0,"Negative","Positive")</f>
        <v>Positive</v>
      </c>
    </row>
    <row r="439" spans="1:44" ht="24" customHeight="1" x14ac:dyDescent="0.3">
      <c r="A439" s="19" t="s">
        <v>1499</v>
      </c>
      <c r="B439" s="2">
        <v>533150</v>
      </c>
      <c r="C439" s="1" t="s">
        <v>1500</v>
      </c>
      <c r="D439" s="1" t="s">
        <v>1501</v>
      </c>
      <c r="E439" s="1" t="s">
        <v>296</v>
      </c>
      <c r="F439" s="1" t="s">
        <v>957</v>
      </c>
      <c r="G439" s="3">
        <v>44809</v>
      </c>
      <c r="H439" s="4">
        <v>1428.6</v>
      </c>
      <c r="I439" s="2">
        <v>0.69</v>
      </c>
      <c r="J439" s="4">
        <v>1129.55</v>
      </c>
      <c r="K439" s="4">
        <v>2598</v>
      </c>
      <c r="L439" s="2">
        <v>505</v>
      </c>
      <c r="M439" s="4">
        <v>2598</v>
      </c>
      <c r="N439" s="2">
        <v>460.4</v>
      </c>
      <c r="O439" s="4">
        <v>2598</v>
      </c>
      <c r="P439" s="2">
        <v>153.9</v>
      </c>
      <c r="Q439" s="4">
        <v>2598</v>
      </c>
      <c r="R439" s="4">
        <v>39672.04</v>
      </c>
      <c r="S439" s="4">
        <v>39899.53</v>
      </c>
      <c r="T439" s="2">
        <v>3.18</v>
      </c>
      <c r="U439" s="2">
        <v>2.67</v>
      </c>
      <c r="V439" s="2">
        <v>5.43</v>
      </c>
      <c r="W439" s="2">
        <v>-9.61</v>
      </c>
      <c r="X439" s="2">
        <v>16.97</v>
      </c>
      <c r="Y439" s="2">
        <v>18.91</v>
      </c>
      <c r="Z439" s="2">
        <v>19.53</v>
      </c>
      <c r="AA439" s="2">
        <v>104.21</v>
      </c>
      <c r="AB439" s="2">
        <v>85.98</v>
      </c>
      <c r="AC439" s="2">
        <v>4.53</v>
      </c>
      <c r="AD439" s="2">
        <v>5.29</v>
      </c>
      <c r="AE439" s="2">
        <v>4.2300000000000004</v>
      </c>
      <c r="AF439" s="2">
        <v>5.5</v>
      </c>
      <c r="AG439" s="2">
        <v>0</v>
      </c>
      <c r="AH439" s="2">
        <v>42.03</v>
      </c>
      <c r="AI439" s="2">
        <v>20</v>
      </c>
      <c r="AJ439" s="2">
        <v>-87.83</v>
      </c>
      <c r="AK439" s="2">
        <v>13.69</v>
      </c>
      <c r="AL439" s="2">
        <v>315.31</v>
      </c>
      <c r="AM439" s="2">
        <v>-16.25</v>
      </c>
      <c r="AN439" s="2">
        <v>-4.66</v>
      </c>
      <c r="AO439" s="2">
        <v>0</v>
      </c>
      <c r="AP439" s="20">
        <v>0.45</v>
      </c>
      <c r="AQ439" s="2" t="b">
        <f t="shared" si="6"/>
        <v>0</v>
      </c>
      <c r="AR439" s="2" t="str">
        <f>IF(Table1[[#This Row],[3-Year Return]]&lt;0,"Negative","Positive")</f>
        <v>Positive</v>
      </c>
    </row>
    <row r="440" spans="1:44" ht="24" customHeight="1" x14ac:dyDescent="0.3">
      <c r="A440" s="19" t="s">
        <v>1502</v>
      </c>
      <c r="B440" s="2">
        <v>543317</v>
      </c>
      <c r="C440" s="1" t="s">
        <v>1503</v>
      </c>
      <c r="D440" s="1" t="s">
        <v>1504</v>
      </c>
      <c r="E440" s="1" t="s">
        <v>296</v>
      </c>
      <c r="F440" s="1" t="s">
        <v>297</v>
      </c>
      <c r="G440" s="3">
        <v>44809</v>
      </c>
      <c r="H440" s="4">
        <v>1353.75</v>
      </c>
      <c r="I440" s="2">
        <v>0.55000000000000004</v>
      </c>
      <c r="J440" s="4">
        <v>1078.8499999999999</v>
      </c>
      <c r="K440" s="4">
        <v>2277</v>
      </c>
      <c r="L440" s="1"/>
      <c r="M440" s="1"/>
      <c r="N440" s="1"/>
      <c r="O440" s="1"/>
      <c r="P440" s="4">
        <v>1074.3499999999999</v>
      </c>
      <c r="Q440" s="4">
        <v>2277</v>
      </c>
      <c r="R440" s="4">
        <v>13024.49</v>
      </c>
      <c r="S440" s="4">
        <v>17180.16</v>
      </c>
      <c r="T440" s="2">
        <v>-2.9</v>
      </c>
      <c r="U440" s="2">
        <v>2.57</v>
      </c>
      <c r="V440" s="2">
        <v>-4.47</v>
      </c>
      <c r="W440" s="2">
        <v>-17.45</v>
      </c>
      <c r="X440" s="1"/>
      <c r="Y440" s="1"/>
      <c r="Z440" s="1"/>
      <c r="AA440" s="2">
        <v>12.83</v>
      </c>
      <c r="AB440" s="2">
        <v>16.04</v>
      </c>
      <c r="AC440" s="2">
        <v>2.5</v>
      </c>
      <c r="AD440" s="2">
        <v>3.33</v>
      </c>
      <c r="AE440" s="2">
        <v>10.56</v>
      </c>
      <c r="AF440" s="2">
        <v>-2.5</v>
      </c>
      <c r="AG440" s="2">
        <v>0</v>
      </c>
      <c r="AH440" s="2">
        <v>8.49</v>
      </c>
      <c r="AI440" s="2">
        <v>1.46</v>
      </c>
      <c r="AJ440" s="2">
        <v>88</v>
      </c>
      <c r="AK440" s="2">
        <v>105.03</v>
      </c>
      <c r="AL440" s="2">
        <v>539.42999999999995</v>
      </c>
      <c r="AM440" s="2">
        <v>15.31</v>
      </c>
      <c r="AN440" s="2">
        <v>-69.239999999999995</v>
      </c>
      <c r="AO440" s="2">
        <v>0</v>
      </c>
      <c r="AP440" s="20">
        <v>0.41</v>
      </c>
      <c r="AQ440" s="2" t="b">
        <f t="shared" si="6"/>
        <v>0</v>
      </c>
      <c r="AR440" s="2" t="str">
        <f>IF(Table1[[#This Row],[3-Year Return]]&lt;0,"Negative","Positive")</f>
        <v>Positive</v>
      </c>
    </row>
    <row r="441" spans="1:44" ht="24" customHeight="1" x14ac:dyDescent="0.3">
      <c r="A441" s="19" t="s">
        <v>1505</v>
      </c>
      <c r="B441" s="2">
        <v>542812</v>
      </c>
      <c r="C441" s="1" t="s">
        <v>1506</v>
      </c>
      <c r="D441" s="1" t="s">
        <v>1507</v>
      </c>
      <c r="E441" s="1" t="s">
        <v>79</v>
      </c>
      <c r="F441" s="1" t="s">
        <v>535</v>
      </c>
      <c r="G441" s="3">
        <v>44809</v>
      </c>
      <c r="H441" s="4">
        <v>3457.25</v>
      </c>
      <c r="I441" s="2">
        <v>3.09</v>
      </c>
      <c r="J441" s="4">
        <v>1630.9</v>
      </c>
      <c r="K441" s="4">
        <v>3685</v>
      </c>
      <c r="L441" s="1"/>
      <c r="M441" s="1"/>
      <c r="N441" s="1"/>
      <c r="O441" s="1"/>
      <c r="P441" s="2">
        <v>217.35</v>
      </c>
      <c r="Q441" s="4">
        <v>3685</v>
      </c>
      <c r="R441" s="4">
        <v>37912.53</v>
      </c>
      <c r="S441" s="4">
        <v>38356.199999999997</v>
      </c>
      <c r="T441" s="2">
        <v>4.53</v>
      </c>
      <c r="U441" s="2">
        <v>4.13</v>
      </c>
      <c r="V441" s="2">
        <v>21.4</v>
      </c>
      <c r="W441" s="2">
        <v>105.45</v>
      </c>
      <c r="X441" s="1"/>
      <c r="Y441" s="1"/>
      <c r="Z441" s="1"/>
      <c r="AA441" s="2">
        <v>40.35</v>
      </c>
      <c r="AB441" s="2">
        <v>41.46</v>
      </c>
      <c r="AC441" s="2">
        <v>8.32</v>
      </c>
      <c r="AD441" s="2">
        <v>7.16</v>
      </c>
      <c r="AE441" s="2">
        <v>3.76</v>
      </c>
      <c r="AF441" s="2">
        <v>0.05</v>
      </c>
      <c r="AG441" s="2">
        <v>0</v>
      </c>
      <c r="AH441" s="2">
        <v>25.03</v>
      </c>
      <c r="AI441" s="2">
        <v>8.66</v>
      </c>
      <c r="AJ441" s="2">
        <v>61.51</v>
      </c>
      <c r="AK441" s="2">
        <v>85.54</v>
      </c>
      <c r="AL441" s="2">
        <v>414.98</v>
      </c>
      <c r="AM441" s="2">
        <v>56.11</v>
      </c>
      <c r="AN441" s="2">
        <v>-41.63</v>
      </c>
      <c r="AO441" s="2">
        <v>0</v>
      </c>
      <c r="AP441" s="20">
        <v>0.06</v>
      </c>
      <c r="AQ441" s="2" t="b">
        <f t="shared" si="6"/>
        <v>0</v>
      </c>
      <c r="AR441" s="2" t="str">
        <f>IF(Table1[[#This Row],[3-Year Return]]&lt;0,"Negative","Positive")</f>
        <v>Positive</v>
      </c>
    </row>
    <row r="442" spans="1:44" ht="24" customHeight="1" x14ac:dyDescent="0.3">
      <c r="A442" s="19" t="s">
        <v>1508</v>
      </c>
      <c r="B442" s="2">
        <v>533162</v>
      </c>
      <c r="C442" s="1" t="s">
        <v>1509</v>
      </c>
      <c r="D442" s="1" t="s">
        <v>1510</v>
      </c>
      <c r="E442" s="1" t="s">
        <v>310</v>
      </c>
      <c r="F442" s="1" t="s">
        <v>311</v>
      </c>
      <c r="G442" s="3">
        <v>44809</v>
      </c>
      <c r="H442" s="2">
        <v>18.7</v>
      </c>
      <c r="I442" s="2">
        <v>3.31</v>
      </c>
      <c r="J442" s="2">
        <v>14.35</v>
      </c>
      <c r="K442" s="2">
        <v>27.6</v>
      </c>
      <c r="L442" s="2">
        <v>10.5</v>
      </c>
      <c r="M442" s="2">
        <v>57.45</v>
      </c>
      <c r="N442" s="2">
        <v>10.5</v>
      </c>
      <c r="O442" s="2">
        <v>57.45</v>
      </c>
      <c r="P442" s="2">
        <v>10.5</v>
      </c>
      <c r="Q442" s="2">
        <v>77.12</v>
      </c>
      <c r="R442" s="4">
        <v>3310.1</v>
      </c>
      <c r="S442" s="4">
        <v>2289.54</v>
      </c>
      <c r="T442" s="2">
        <v>10.98</v>
      </c>
      <c r="U442" s="2">
        <v>9.36</v>
      </c>
      <c r="V442" s="2">
        <v>4.47</v>
      </c>
      <c r="W442" s="2">
        <v>-21.26</v>
      </c>
      <c r="X442" s="2">
        <v>-16.13</v>
      </c>
      <c r="Y442" s="2">
        <v>-10.19</v>
      </c>
      <c r="Z442" s="2">
        <v>-6.9</v>
      </c>
      <c r="AA442" s="2">
        <v>32.4</v>
      </c>
      <c r="AB442" s="2">
        <v>24.17</v>
      </c>
      <c r="AC442" s="2">
        <v>0.8</v>
      </c>
      <c r="AD442" s="2">
        <v>1.19</v>
      </c>
      <c r="AE442" s="2">
        <v>6.06</v>
      </c>
      <c r="AF442" s="2">
        <v>1.84</v>
      </c>
      <c r="AG442" s="2">
        <v>0</v>
      </c>
      <c r="AH442" s="2">
        <v>5.18</v>
      </c>
      <c r="AI442" s="2">
        <v>1.84</v>
      </c>
      <c r="AJ442" s="2">
        <v>9.9499999999999993</v>
      </c>
      <c r="AK442" s="2">
        <v>0.57999999999999996</v>
      </c>
      <c r="AL442" s="2">
        <v>23.33</v>
      </c>
      <c r="AM442" s="2">
        <v>1.88</v>
      </c>
      <c r="AN442" s="2">
        <v>-0.22</v>
      </c>
      <c r="AO442" s="2">
        <v>0</v>
      </c>
      <c r="AP442" s="20">
        <v>0.32</v>
      </c>
      <c r="AQ442" s="2" t="b">
        <f t="shared" si="6"/>
        <v>0</v>
      </c>
      <c r="AR442" s="2" t="str">
        <f>IF(Table1[[#This Row],[3-Year Return]]&lt;0,"Negative","Positive")</f>
        <v>Negative</v>
      </c>
    </row>
    <row r="443" spans="1:44" ht="24" customHeight="1" x14ac:dyDescent="0.3">
      <c r="A443" s="19" t="s">
        <v>1511</v>
      </c>
      <c r="B443" s="2">
        <v>500116</v>
      </c>
      <c r="C443" s="1" t="s">
        <v>1512</v>
      </c>
      <c r="D443" s="1" t="s">
        <v>1513</v>
      </c>
      <c r="E443" s="1" t="s">
        <v>102</v>
      </c>
      <c r="F443" s="1" t="s">
        <v>372</v>
      </c>
      <c r="G443" s="3">
        <v>44809</v>
      </c>
      <c r="H443" s="2">
        <v>43.3</v>
      </c>
      <c r="I443" s="2">
        <v>0.23</v>
      </c>
      <c r="J443" s="2">
        <v>30.5</v>
      </c>
      <c r="K443" s="2">
        <v>65.25</v>
      </c>
      <c r="L443" s="2">
        <v>17.25</v>
      </c>
      <c r="M443" s="2">
        <v>65.25</v>
      </c>
      <c r="N443" s="2">
        <v>17.25</v>
      </c>
      <c r="O443" s="2">
        <v>91.5</v>
      </c>
      <c r="P443" s="2">
        <v>10.63</v>
      </c>
      <c r="Q443" s="2">
        <v>202.25</v>
      </c>
      <c r="R443" s="4">
        <v>46557.9</v>
      </c>
      <c r="S443" s="4">
        <v>33994.89</v>
      </c>
      <c r="T443" s="2">
        <v>-5.36</v>
      </c>
      <c r="U443" s="2">
        <v>3.71</v>
      </c>
      <c r="V443" s="2">
        <v>18.79</v>
      </c>
      <c r="W443" s="2">
        <v>13.5</v>
      </c>
      <c r="X443" s="2">
        <v>16.98</v>
      </c>
      <c r="Y443" s="2">
        <v>-4.67</v>
      </c>
      <c r="Z443" s="2">
        <v>-6.73</v>
      </c>
      <c r="AA443" s="2">
        <v>17.239999999999998</v>
      </c>
      <c r="AB443" s="2">
        <v>22.44</v>
      </c>
      <c r="AC443" s="2">
        <v>1.34</v>
      </c>
      <c r="AD443" s="2">
        <v>1.1499999999999999</v>
      </c>
      <c r="AE443" s="2">
        <v>38.380000000000003</v>
      </c>
      <c r="AF443" s="2">
        <v>1.78</v>
      </c>
      <c r="AG443" s="2">
        <v>0</v>
      </c>
      <c r="AH443" s="2">
        <v>5.0999999999999996</v>
      </c>
      <c r="AI443" s="2">
        <v>2.58</v>
      </c>
      <c r="AJ443" s="2">
        <v>-11.84</v>
      </c>
      <c r="AK443" s="2">
        <v>2.5099999999999998</v>
      </c>
      <c r="AL443" s="2">
        <v>32.44</v>
      </c>
      <c r="AM443" s="2">
        <v>-3.66</v>
      </c>
      <c r="AN443" s="2">
        <v>-12.56</v>
      </c>
      <c r="AO443" s="2">
        <v>0</v>
      </c>
      <c r="AP443" s="20">
        <v>0.34</v>
      </c>
      <c r="AQ443" s="2" t="b">
        <f t="shared" si="6"/>
        <v>0</v>
      </c>
      <c r="AR443" s="2" t="str">
        <f>IF(Table1[[#This Row],[3-Year Return]]&lt;0,"Negative","Positive")</f>
        <v>Positive</v>
      </c>
    </row>
    <row r="444" spans="1:44" ht="24" customHeight="1" x14ac:dyDescent="0.3">
      <c r="A444" s="19" t="s">
        <v>1514</v>
      </c>
      <c r="B444" s="2">
        <v>539437</v>
      </c>
      <c r="C444" s="1" t="s">
        <v>1515</v>
      </c>
      <c r="D444" s="1" t="s">
        <v>1516</v>
      </c>
      <c r="E444" s="1" t="s">
        <v>102</v>
      </c>
      <c r="F444" s="1" t="s">
        <v>372</v>
      </c>
      <c r="G444" s="3">
        <v>44809</v>
      </c>
      <c r="H444" s="2">
        <v>50.8</v>
      </c>
      <c r="I444" s="2">
        <v>4.63</v>
      </c>
      <c r="J444" s="2">
        <v>28.95</v>
      </c>
      <c r="K444" s="2">
        <v>53.5</v>
      </c>
      <c r="L444" s="2">
        <v>17.649999999999999</v>
      </c>
      <c r="M444" s="2">
        <v>69.3</v>
      </c>
      <c r="N444" s="2">
        <v>17.649999999999999</v>
      </c>
      <c r="O444" s="2">
        <v>70.400000000000006</v>
      </c>
      <c r="P444" s="2">
        <v>17.649999999999999</v>
      </c>
      <c r="Q444" s="2">
        <v>83.45</v>
      </c>
      <c r="R444" s="4">
        <v>31567.93</v>
      </c>
      <c r="S444" s="4">
        <v>67490.789999999994</v>
      </c>
      <c r="T444" s="2">
        <v>4.8499999999999996</v>
      </c>
      <c r="U444" s="2">
        <v>18</v>
      </c>
      <c r="V444" s="2">
        <v>43.71</v>
      </c>
      <c r="W444" s="2">
        <v>11.28</v>
      </c>
      <c r="X444" s="2">
        <v>5.96</v>
      </c>
      <c r="Y444" s="2">
        <v>-2.33</v>
      </c>
      <c r="Z444" s="1"/>
      <c r="AA444" s="2">
        <v>25.49</v>
      </c>
      <c r="AB444" s="2">
        <v>24.52</v>
      </c>
      <c r="AC444" s="2">
        <v>1.46</v>
      </c>
      <c r="AD444" s="2">
        <v>1.19</v>
      </c>
      <c r="AE444" s="2">
        <v>15.86</v>
      </c>
      <c r="AF444" s="2">
        <v>0.7</v>
      </c>
      <c r="AG444" s="2">
        <v>0</v>
      </c>
      <c r="AH444" s="2">
        <v>20.86</v>
      </c>
      <c r="AI444" s="2">
        <v>1.75</v>
      </c>
      <c r="AJ444" s="2">
        <v>11.78</v>
      </c>
      <c r="AK444" s="2">
        <v>1.99</v>
      </c>
      <c r="AL444" s="2">
        <v>34.65</v>
      </c>
      <c r="AM444" s="2">
        <v>4.3099999999999996</v>
      </c>
      <c r="AN444" s="2">
        <v>-2.1</v>
      </c>
      <c r="AO444" s="2">
        <v>0</v>
      </c>
      <c r="AP444" s="20">
        <v>0.05</v>
      </c>
      <c r="AQ444" s="2" t="b">
        <f t="shared" si="6"/>
        <v>0</v>
      </c>
      <c r="AR444" s="2" t="str">
        <f>IF(Table1[[#This Row],[3-Year Return]]&lt;0,"Negative","Positive")</f>
        <v>Positive</v>
      </c>
    </row>
    <row r="445" spans="1:44" ht="24" customHeight="1" x14ac:dyDescent="0.3">
      <c r="A445" s="19" t="s">
        <v>1517</v>
      </c>
      <c r="B445" s="2">
        <v>532659</v>
      </c>
      <c r="C445" s="1" t="s">
        <v>1518</v>
      </c>
      <c r="D445" s="1" t="s">
        <v>1519</v>
      </c>
      <c r="E445" s="1" t="s">
        <v>102</v>
      </c>
      <c r="F445" s="1" t="s">
        <v>376</v>
      </c>
      <c r="G445" s="3">
        <v>44809</v>
      </c>
      <c r="H445" s="2">
        <v>69.349999999999994</v>
      </c>
      <c r="I445" s="2">
        <v>1.99</v>
      </c>
      <c r="J445" s="2">
        <v>42.2</v>
      </c>
      <c r="K445" s="2">
        <v>70.400000000000006</v>
      </c>
      <c r="L445" s="2">
        <v>13.25</v>
      </c>
      <c r="M445" s="2">
        <v>70.400000000000006</v>
      </c>
      <c r="N445" s="2">
        <v>13.25</v>
      </c>
      <c r="O445" s="2">
        <v>70.400000000000006</v>
      </c>
      <c r="P445" s="2">
        <v>13.25</v>
      </c>
      <c r="Q445" s="2">
        <v>235</v>
      </c>
      <c r="R445" s="4">
        <v>11071.7</v>
      </c>
      <c r="S445" s="4">
        <v>10560.17</v>
      </c>
      <c r="T445" s="2">
        <v>4.21</v>
      </c>
      <c r="U445" s="2">
        <v>17.64</v>
      </c>
      <c r="V445" s="2">
        <v>39.4</v>
      </c>
      <c r="W445" s="2">
        <v>34.4</v>
      </c>
      <c r="X445" s="2">
        <v>25.78</v>
      </c>
      <c r="Y445" s="2">
        <v>3.5</v>
      </c>
      <c r="Z445" s="2">
        <v>-6.05</v>
      </c>
      <c r="AA445" s="2">
        <v>15.23</v>
      </c>
      <c r="AB445" s="2">
        <v>50.1</v>
      </c>
      <c r="AC445" s="2">
        <v>1.24</v>
      </c>
      <c r="AD445" s="2">
        <v>0.72</v>
      </c>
      <c r="AE445" s="2">
        <v>1.99</v>
      </c>
      <c r="AF445" s="2">
        <v>-0.32</v>
      </c>
      <c r="AG445" s="2">
        <v>0</v>
      </c>
      <c r="AH445" s="2">
        <v>51.19</v>
      </c>
      <c r="AI445" s="2">
        <v>34.39</v>
      </c>
      <c r="AJ445" s="2">
        <v>226.79</v>
      </c>
      <c r="AK445" s="2">
        <v>4.55</v>
      </c>
      <c r="AL445" s="2">
        <v>55.96</v>
      </c>
      <c r="AM445" s="2">
        <v>0.31</v>
      </c>
      <c r="AN445" s="2">
        <v>-0.5</v>
      </c>
      <c r="AO445" s="2">
        <v>0</v>
      </c>
      <c r="AP445" s="20">
        <v>0.01</v>
      </c>
      <c r="AQ445" s="2" t="b">
        <f t="shared" si="6"/>
        <v>0</v>
      </c>
      <c r="AR445" s="2" t="str">
        <f>IF(Table1[[#This Row],[3-Year Return]]&lt;0,"Negative","Positive")</f>
        <v>Positive</v>
      </c>
    </row>
    <row r="446" spans="1:44" ht="24" customHeight="1" x14ac:dyDescent="0.3">
      <c r="A446" s="19" t="s">
        <v>1520</v>
      </c>
      <c r="B446" s="2">
        <v>505726</v>
      </c>
      <c r="C446" s="1" t="s">
        <v>1521</v>
      </c>
      <c r="D446" s="1" t="s">
        <v>1522</v>
      </c>
      <c r="E446" s="1" t="s">
        <v>160</v>
      </c>
      <c r="F446" s="1" t="s">
        <v>730</v>
      </c>
      <c r="G446" s="3">
        <v>44809</v>
      </c>
      <c r="H446" s="4">
        <v>1018.35</v>
      </c>
      <c r="I446" s="2">
        <v>1.22</v>
      </c>
      <c r="J446" s="2">
        <v>819</v>
      </c>
      <c r="K446" s="4">
        <v>1365.85</v>
      </c>
      <c r="L446" s="2">
        <v>219.15</v>
      </c>
      <c r="M446" s="4">
        <v>1502.9</v>
      </c>
      <c r="N446" s="2">
        <v>219.15</v>
      </c>
      <c r="O446" s="4">
        <v>1546.95</v>
      </c>
      <c r="P446" s="2">
        <v>0</v>
      </c>
      <c r="Q446" s="4">
        <v>1546.95</v>
      </c>
      <c r="R446" s="4">
        <v>4126.2299999999996</v>
      </c>
      <c r="S446" s="4">
        <v>3986.61</v>
      </c>
      <c r="T446" s="2">
        <v>-1.98</v>
      </c>
      <c r="U446" s="2">
        <v>1.43</v>
      </c>
      <c r="V446" s="2">
        <v>15.93</v>
      </c>
      <c r="W446" s="2">
        <v>-4.07</v>
      </c>
      <c r="X446" s="2">
        <v>13.1</v>
      </c>
      <c r="Y446" s="2">
        <v>7.91</v>
      </c>
      <c r="Z446" s="2">
        <v>28.1</v>
      </c>
      <c r="AA446" s="1"/>
      <c r="AB446" s="2">
        <v>53.3</v>
      </c>
      <c r="AC446" s="2">
        <v>6.31</v>
      </c>
      <c r="AD446" s="2">
        <v>5.81</v>
      </c>
      <c r="AE446" s="2">
        <v>1.02</v>
      </c>
      <c r="AF446" s="1"/>
      <c r="AG446" s="2">
        <v>0</v>
      </c>
      <c r="AH446" s="2">
        <v>28.39</v>
      </c>
      <c r="AI446" s="2">
        <v>1.06</v>
      </c>
      <c r="AJ446" s="2">
        <v>81.61</v>
      </c>
      <c r="AK446" s="2">
        <v>-1.24</v>
      </c>
      <c r="AL446" s="2">
        <v>160.27000000000001</v>
      </c>
      <c r="AM446" s="2">
        <v>12.48</v>
      </c>
      <c r="AN446" s="2">
        <v>-1.75</v>
      </c>
      <c r="AO446" s="2">
        <v>0</v>
      </c>
      <c r="AP446" s="20">
        <v>0.25</v>
      </c>
      <c r="AQ446" s="2" t="b">
        <f t="shared" si="6"/>
        <v>0</v>
      </c>
      <c r="AR446" s="2" t="str">
        <f>IF(Table1[[#This Row],[3-Year Return]]&lt;0,"Negative","Positive")</f>
        <v>Positive</v>
      </c>
    </row>
    <row r="447" spans="1:44" ht="24" customHeight="1" x14ac:dyDescent="0.3">
      <c r="A447" s="19" t="s">
        <v>1523</v>
      </c>
      <c r="B447" s="2">
        <v>532832</v>
      </c>
      <c r="C447" s="1" t="s">
        <v>1524</v>
      </c>
      <c r="D447" s="1" t="s">
        <v>1525</v>
      </c>
      <c r="E447" s="1" t="s">
        <v>296</v>
      </c>
      <c r="F447" s="1" t="s">
        <v>957</v>
      </c>
      <c r="G447" s="3">
        <v>44809</v>
      </c>
      <c r="H447" s="2">
        <v>90.35</v>
      </c>
      <c r="I447" s="2">
        <v>3.67</v>
      </c>
      <c r="J447" s="2">
        <v>58</v>
      </c>
      <c r="K447" s="2">
        <v>195.9</v>
      </c>
      <c r="L447" s="2">
        <v>36.799999999999997</v>
      </c>
      <c r="M447" s="2">
        <v>195.9</v>
      </c>
      <c r="N447" s="2">
        <v>36.799999999999997</v>
      </c>
      <c r="O447" s="2">
        <v>263.64999999999998</v>
      </c>
      <c r="P447" s="2">
        <v>36.799999999999997</v>
      </c>
      <c r="Q447" s="2">
        <v>850</v>
      </c>
      <c r="R447" s="4">
        <v>4888.62</v>
      </c>
      <c r="S447" s="4">
        <v>5747.71</v>
      </c>
      <c r="T447" s="2">
        <v>6.36</v>
      </c>
      <c r="U447" s="2">
        <v>26.72</v>
      </c>
      <c r="V447" s="2">
        <v>19.829999999999998</v>
      </c>
      <c r="W447" s="2">
        <v>-38.1</v>
      </c>
      <c r="X447" s="2">
        <v>11.09</v>
      </c>
      <c r="Y447" s="2">
        <v>-17.62</v>
      </c>
      <c r="Z447" s="2">
        <v>7.15</v>
      </c>
      <c r="AA447" s="1"/>
      <c r="AB447" s="2">
        <v>11.33</v>
      </c>
      <c r="AC447" s="2">
        <v>1.1499999999999999</v>
      </c>
      <c r="AD447" s="2">
        <v>1.06</v>
      </c>
      <c r="AE447" s="2">
        <v>1.74</v>
      </c>
      <c r="AF447" s="1"/>
      <c r="AG447" s="2">
        <v>0</v>
      </c>
      <c r="AH447" s="2">
        <v>313.19</v>
      </c>
      <c r="AI447" s="2">
        <v>4.54</v>
      </c>
      <c r="AJ447" s="2">
        <v>5.73</v>
      </c>
      <c r="AK447" s="2">
        <v>-3.57</v>
      </c>
      <c r="AL447" s="2">
        <v>78.27</v>
      </c>
      <c r="AM447" s="2">
        <v>18.899999999999999</v>
      </c>
      <c r="AN447" s="2">
        <v>12.26</v>
      </c>
      <c r="AO447" s="2">
        <v>0</v>
      </c>
      <c r="AP447" s="20">
        <v>0.54</v>
      </c>
      <c r="AQ447" s="2" t="b">
        <f t="shared" si="6"/>
        <v>0</v>
      </c>
      <c r="AR447" s="2" t="str">
        <f>IF(Table1[[#This Row],[3-Year Return]]&lt;0,"Negative","Positive")</f>
        <v>Positive</v>
      </c>
    </row>
    <row r="448" spans="1:44" ht="24" customHeight="1" x14ac:dyDescent="0.3">
      <c r="A448" s="19" t="s">
        <v>1526</v>
      </c>
      <c r="B448" s="2">
        <v>532388</v>
      </c>
      <c r="C448" s="1" t="s">
        <v>1527</v>
      </c>
      <c r="D448" s="1" t="s">
        <v>1528</v>
      </c>
      <c r="E448" s="1" t="s">
        <v>102</v>
      </c>
      <c r="F448" s="1" t="s">
        <v>372</v>
      </c>
      <c r="G448" s="3">
        <v>44809</v>
      </c>
      <c r="H448" s="2">
        <v>17.8</v>
      </c>
      <c r="I448" s="2">
        <v>0.85</v>
      </c>
      <c r="J448" s="2">
        <v>15.25</v>
      </c>
      <c r="K448" s="2">
        <v>24.6</v>
      </c>
      <c r="L448" s="2">
        <v>6.05</v>
      </c>
      <c r="M448" s="2">
        <v>29</v>
      </c>
      <c r="N448" s="2">
        <v>6.05</v>
      </c>
      <c r="O448" s="2">
        <v>29</v>
      </c>
      <c r="P448" s="2">
        <v>4.25</v>
      </c>
      <c r="Q448" s="2">
        <v>228.9</v>
      </c>
      <c r="R448" s="4">
        <v>33646.29</v>
      </c>
      <c r="S448" s="2">
        <v>-517.87</v>
      </c>
      <c r="T448" s="2">
        <v>-0.28000000000000003</v>
      </c>
      <c r="U448" s="2">
        <v>0.28000000000000003</v>
      </c>
      <c r="V448" s="2">
        <v>1.42</v>
      </c>
      <c r="W448" s="2">
        <v>-9.8699999999999992</v>
      </c>
      <c r="X448" s="2">
        <v>21.19</v>
      </c>
      <c r="Y448" s="2">
        <v>-4.66</v>
      </c>
      <c r="Z448" s="2">
        <v>-12.49</v>
      </c>
      <c r="AA448" s="2">
        <v>18.95</v>
      </c>
      <c r="AB448" s="2">
        <v>31.77</v>
      </c>
      <c r="AC448" s="2">
        <v>1.63</v>
      </c>
      <c r="AD448" s="2">
        <v>0.97</v>
      </c>
      <c r="AE448" s="4">
        <v>-6374.65</v>
      </c>
      <c r="AF448" s="2">
        <v>3.3</v>
      </c>
      <c r="AG448" s="2">
        <v>0</v>
      </c>
      <c r="AH448" s="2">
        <v>-0.09</v>
      </c>
      <c r="AI448" s="2">
        <v>1.97</v>
      </c>
      <c r="AJ448" s="2">
        <v>6.07</v>
      </c>
      <c r="AK448" s="2">
        <v>0.94</v>
      </c>
      <c r="AL448" s="2">
        <v>10.93</v>
      </c>
      <c r="AM448" s="2">
        <v>2.93</v>
      </c>
      <c r="AN448" s="2">
        <v>0.88</v>
      </c>
      <c r="AO448" s="2">
        <v>0</v>
      </c>
      <c r="AP448" s="20">
        <v>0.28000000000000003</v>
      </c>
      <c r="AQ448" s="2" t="b">
        <f t="shared" si="6"/>
        <v>0</v>
      </c>
      <c r="AR448" s="2" t="str">
        <f>IF(Table1[[#This Row],[3-Year Return]]&lt;0,"Negative","Positive")</f>
        <v>Positive</v>
      </c>
    </row>
    <row r="449" spans="1:44" ht="24" customHeight="1" x14ac:dyDescent="0.3">
      <c r="A449" s="19" t="s">
        <v>1529</v>
      </c>
      <c r="B449" s="2">
        <v>532706</v>
      </c>
      <c r="C449" s="1" t="s">
        <v>1530</v>
      </c>
      <c r="D449" s="1" t="s">
        <v>1531</v>
      </c>
      <c r="E449" s="1" t="s">
        <v>134</v>
      </c>
      <c r="F449" s="1" t="s">
        <v>1235</v>
      </c>
      <c r="G449" s="3">
        <v>44809</v>
      </c>
      <c r="H449" s="2">
        <v>523.65</v>
      </c>
      <c r="I449" s="2">
        <v>3.63</v>
      </c>
      <c r="J449" s="2">
        <v>299</v>
      </c>
      <c r="K449" s="2">
        <v>622.29999999999995</v>
      </c>
      <c r="L449" s="2">
        <v>158.19999999999999</v>
      </c>
      <c r="M449" s="2">
        <v>622.29999999999995</v>
      </c>
      <c r="N449" s="2">
        <v>158.19999999999999</v>
      </c>
      <c r="O449" s="2">
        <v>622.29999999999995</v>
      </c>
      <c r="P449" s="2">
        <v>18.95</v>
      </c>
      <c r="Q449" s="2">
        <v>622.29999999999995</v>
      </c>
      <c r="R449" s="4">
        <v>6412.4</v>
      </c>
      <c r="S449" s="4">
        <v>6057.01</v>
      </c>
      <c r="T449" s="2">
        <v>2.5499999999999998</v>
      </c>
      <c r="U449" s="2">
        <v>-10.75</v>
      </c>
      <c r="V449" s="2">
        <v>4.8099999999999996</v>
      </c>
      <c r="W449" s="2">
        <v>70.400000000000006</v>
      </c>
      <c r="X449" s="2">
        <v>25.14</v>
      </c>
      <c r="Y449" s="2">
        <v>16.34</v>
      </c>
      <c r="Z449" s="2">
        <v>24.72</v>
      </c>
      <c r="AA449" s="1"/>
      <c r="AB449" s="2">
        <v>23.72</v>
      </c>
      <c r="AC449" s="2">
        <v>8.57</v>
      </c>
      <c r="AD449" s="2">
        <v>4.28</v>
      </c>
      <c r="AE449" s="2">
        <v>3.36</v>
      </c>
      <c r="AF449" s="1"/>
      <c r="AG449" s="2">
        <v>0</v>
      </c>
      <c r="AH449" s="2">
        <v>12.57</v>
      </c>
      <c r="AI449" s="2">
        <v>5.16</v>
      </c>
      <c r="AJ449" s="2">
        <v>83.44</v>
      </c>
      <c r="AK449" s="2">
        <v>-4.91</v>
      </c>
      <c r="AL449" s="2">
        <v>61.13</v>
      </c>
      <c r="AM449" s="2">
        <v>6.29</v>
      </c>
      <c r="AN449" s="2">
        <v>0.28999999999999998</v>
      </c>
      <c r="AO449" s="2">
        <v>0</v>
      </c>
      <c r="AP449" s="20">
        <v>0.16</v>
      </c>
      <c r="AQ449" s="2" t="b">
        <f t="shared" si="6"/>
        <v>0</v>
      </c>
      <c r="AR449" s="2" t="str">
        <f>IF(Table1[[#This Row],[3-Year Return]]&lt;0,"Negative","Positive")</f>
        <v>Positive</v>
      </c>
    </row>
    <row r="450" spans="1:44" ht="24" customHeight="1" x14ac:dyDescent="0.3">
      <c r="A450" s="19" t="s">
        <v>1532</v>
      </c>
      <c r="B450" s="2">
        <v>539448</v>
      </c>
      <c r="C450" s="1" t="s">
        <v>1533</v>
      </c>
      <c r="D450" s="1" t="s">
        <v>1534</v>
      </c>
      <c r="E450" s="1" t="s">
        <v>134</v>
      </c>
      <c r="F450" s="1" t="s">
        <v>1535</v>
      </c>
      <c r="G450" s="3">
        <v>44809</v>
      </c>
      <c r="H450" s="4">
        <v>2019.9</v>
      </c>
      <c r="I450" s="2">
        <v>-0.47</v>
      </c>
      <c r="J450" s="4">
        <v>1511.75</v>
      </c>
      <c r="K450" s="4">
        <v>2380</v>
      </c>
      <c r="L450" s="2">
        <v>765.05</v>
      </c>
      <c r="M450" s="4">
        <v>2380</v>
      </c>
      <c r="N450" s="2">
        <v>691</v>
      </c>
      <c r="O450" s="4">
        <v>2380</v>
      </c>
      <c r="P450" s="2">
        <v>691</v>
      </c>
      <c r="Q450" s="4">
        <v>2380</v>
      </c>
      <c r="R450" s="4">
        <v>77834.66</v>
      </c>
      <c r="S450" s="4">
        <v>63840.11</v>
      </c>
      <c r="T450" s="2">
        <v>2.29</v>
      </c>
      <c r="U450" s="2">
        <v>1.7</v>
      </c>
      <c r="V450" s="2">
        <v>11.44</v>
      </c>
      <c r="W450" s="2">
        <v>2.76</v>
      </c>
      <c r="X450" s="2">
        <v>7.17</v>
      </c>
      <c r="Y450" s="2">
        <v>9.81</v>
      </c>
      <c r="Z450" s="1"/>
      <c r="AA450" s="1"/>
      <c r="AB450" s="2">
        <v>32.1</v>
      </c>
      <c r="AC450" s="2">
        <v>-10.96</v>
      </c>
      <c r="AD450" s="2">
        <v>7.95</v>
      </c>
      <c r="AE450" s="2">
        <v>-1.29</v>
      </c>
      <c r="AF450" s="1"/>
      <c r="AG450" s="2">
        <v>0</v>
      </c>
      <c r="AH450" s="2">
        <v>19.13</v>
      </c>
      <c r="AI450" s="2">
        <v>2.1800000000000002</v>
      </c>
      <c r="AJ450" s="2">
        <v>37.229999999999997</v>
      </c>
      <c r="AK450" s="2">
        <v>-105.13</v>
      </c>
      <c r="AL450" s="2">
        <v>-184.23</v>
      </c>
      <c r="AM450" s="2">
        <v>54.26</v>
      </c>
      <c r="AN450" s="2">
        <v>-17.61</v>
      </c>
      <c r="AO450" s="2">
        <v>0</v>
      </c>
      <c r="AP450" s="20">
        <v>0.15</v>
      </c>
      <c r="AQ450" s="2" t="b">
        <f t="shared" ref="AQ450:AQ502" si="7">IF(AND(AP450&gt;0,Z450&lt;8,R450&lt;2000),"High Risk",IF(AND(AP450&gt;0,AND(Z450&gt;8,Z450&lt;15),AND(R450&gt;2000,R450&lt;5000)),"Risk Taking",IF(AND(AP450&gt;0,AND(Z450&gt;15,Z450&lt;20),AND(R450&gt;5000,R450&lt;15000)),"Moderate Risk",IF(AND(AP450&gt;0,Z450&gt;20,R450&gt;15000),"Low Risk"))))</f>
        <v>0</v>
      </c>
      <c r="AR450" s="2" t="str">
        <f>IF(Table1[[#This Row],[3-Year Return]]&lt;0,"Negative","Positive")</f>
        <v>Positive</v>
      </c>
    </row>
    <row r="451" spans="1:44" ht="24" customHeight="1" x14ac:dyDescent="0.3">
      <c r="A451" s="19" t="s">
        <v>1536</v>
      </c>
      <c r="B451" s="2">
        <v>532947</v>
      </c>
      <c r="C451" s="1" t="s">
        <v>1537</v>
      </c>
      <c r="D451" s="1" t="s">
        <v>1538</v>
      </c>
      <c r="E451" s="1" t="s">
        <v>296</v>
      </c>
      <c r="F451" s="1" t="s">
        <v>296</v>
      </c>
      <c r="G451" s="3">
        <v>44809</v>
      </c>
      <c r="H451" s="2">
        <v>240.9</v>
      </c>
      <c r="I451" s="2">
        <v>2.93</v>
      </c>
      <c r="J451" s="2">
        <v>165.1</v>
      </c>
      <c r="K451" s="2">
        <v>346.95</v>
      </c>
      <c r="L451" s="2">
        <v>45.6</v>
      </c>
      <c r="M451" s="2">
        <v>346.95</v>
      </c>
      <c r="N451" s="2">
        <v>45.6</v>
      </c>
      <c r="O451" s="2">
        <v>346.95</v>
      </c>
      <c r="P451" s="2">
        <v>45.6</v>
      </c>
      <c r="Q451" s="2">
        <v>346.95</v>
      </c>
      <c r="R451" s="4">
        <v>14553.99</v>
      </c>
      <c r="S451" s="4">
        <v>27853.75</v>
      </c>
      <c r="T451" s="2">
        <v>-0.52</v>
      </c>
      <c r="U451" s="2">
        <v>-1.29</v>
      </c>
      <c r="V451" s="2">
        <v>5.73</v>
      </c>
      <c r="W451" s="2">
        <v>36.840000000000003</v>
      </c>
      <c r="X451" s="2">
        <v>52.33</v>
      </c>
      <c r="Y451" s="2">
        <v>2.5</v>
      </c>
      <c r="Z451" s="2">
        <v>6.62</v>
      </c>
      <c r="AA451" s="2">
        <v>22.3</v>
      </c>
      <c r="AB451" s="2">
        <v>8.3800000000000008</v>
      </c>
      <c r="AC451" s="2">
        <v>1.1200000000000001</v>
      </c>
      <c r="AD451" s="2">
        <v>0.8</v>
      </c>
      <c r="AE451" s="2">
        <v>12.61</v>
      </c>
      <c r="AF451" s="2">
        <v>8.48</v>
      </c>
      <c r="AG451" s="2">
        <v>0</v>
      </c>
      <c r="AH451" s="2">
        <v>7.46</v>
      </c>
      <c r="AI451" s="2">
        <v>2.38</v>
      </c>
      <c r="AJ451" s="2">
        <v>39.97</v>
      </c>
      <c r="AK451" s="2">
        <v>10.81</v>
      </c>
      <c r="AL451" s="2">
        <v>214.64</v>
      </c>
      <c r="AM451" s="2">
        <v>6.03</v>
      </c>
      <c r="AN451" s="2">
        <v>-38.89</v>
      </c>
      <c r="AO451" s="2">
        <v>0</v>
      </c>
      <c r="AP451" s="20">
        <v>0.31</v>
      </c>
      <c r="AQ451" s="2" t="b">
        <f t="shared" si="7"/>
        <v>0</v>
      </c>
      <c r="AR451" s="2" t="str">
        <f>IF(Table1[[#This Row],[3-Year Return]]&lt;0,"Negative","Positive")</f>
        <v>Positive</v>
      </c>
    </row>
    <row r="452" spans="1:44" ht="24" customHeight="1" x14ac:dyDescent="0.3">
      <c r="A452" s="19" t="s">
        <v>1539</v>
      </c>
      <c r="B452" s="2">
        <v>523610</v>
      </c>
      <c r="C452" s="1" t="s">
        <v>1540</v>
      </c>
      <c r="D452" s="1" t="s">
        <v>1541</v>
      </c>
      <c r="E452" s="1" t="s">
        <v>310</v>
      </c>
      <c r="F452" s="1" t="s">
        <v>485</v>
      </c>
      <c r="G452" s="3">
        <v>44809</v>
      </c>
      <c r="H452" s="2">
        <v>115.3</v>
      </c>
      <c r="I452" s="2">
        <v>1.81</v>
      </c>
      <c r="J452" s="2">
        <v>81</v>
      </c>
      <c r="K452" s="2">
        <v>133.5</v>
      </c>
      <c r="L452" s="2">
        <v>44.8</v>
      </c>
      <c r="M452" s="2">
        <v>151.65</v>
      </c>
      <c r="N452" s="2">
        <v>44.8</v>
      </c>
      <c r="O452" s="2">
        <v>164.9</v>
      </c>
      <c r="P452" s="2">
        <v>6.7</v>
      </c>
      <c r="Q452" s="2">
        <v>164.9</v>
      </c>
      <c r="R452" s="4">
        <v>10859.46</v>
      </c>
      <c r="S452" s="4">
        <v>11578.3</v>
      </c>
      <c r="T452" s="2">
        <v>1.1000000000000001</v>
      </c>
      <c r="U452" s="2">
        <v>-2.21</v>
      </c>
      <c r="V452" s="2">
        <v>23.38</v>
      </c>
      <c r="W452" s="2">
        <v>-1.2</v>
      </c>
      <c r="X452" s="2">
        <v>19.63</v>
      </c>
      <c r="Y452" s="2">
        <v>3.32</v>
      </c>
      <c r="Z452" s="2">
        <v>18.21</v>
      </c>
      <c r="AA452" s="2">
        <v>100.51</v>
      </c>
      <c r="AB452" s="2">
        <v>71.760000000000005</v>
      </c>
      <c r="AC452" s="2">
        <v>4.1900000000000004</v>
      </c>
      <c r="AD452" s="2">
        <v>39.5</v>
      </c>
      <c r="AE452" s="2">
        <v>4.8099999999999996</v>
      </c>
      <c r="AF452" s="2">
        <v>-2.17</v>
      </c>
      <c r="AG452" s="2">
        <v>0</v>
      </c>
      <c r="AH452" s="2">
        <v>32.75</v>
      </c>
      <c r="AI452" s="2">
        <v>6.04</v>
      </c>
      <c r="AJ452" s="2">
        <v>114.22</v>
      </c>
      <c r="AK452" s="2">
        <v>1.1499999999999999</v>
      </c>
      <c r="AL452" s="2">
        <v>27.53</v>
      </c>
      <c r="AM452" s="2">
        <v>1.02</v>
      </c>
      <c r="AN452" s="2">
        <v>-0.19</v>
      </c>
      <c r="AO452" s="2">
        <v>0</v>
      </c>
      <c r="AP452" s="20">
        <v>0.14000000000000001</v>
      </c>
      <c r="AQ452" s="2" t="str">
        <f t="shared" si="7"/>
        <v>Moderate Risk</v>
      </c>
      <c r="AR452" s="2" t="str">
        <f>IF(Table1[[#This Row],[3-Year Return]]&lt;0,"Negative","Positive")</f>
        <v>Positive</v>
      </c>
    </row>
    <row r="453" spans="1:44" ht="24" customHeight="1" x14ac:dyDescent="0.3">
      <c r="A453" s="19" t="s">
        <v>1542</v>
      </c>
      <c r="B453" s="2">
        <v>539597</v>
      </c>
      <c r="C453" s="1" t="s">
        <v>1543</v>
      </c>
      <c r="D453" s="1" t="s">
        <v>1544</v>
      </c>
      <c r="E453" s="1" t="s">
        <v>185</v>
      </c>
      <c r="F453" s="1" t="s">
        <v>1545</v>
      </c>
      <c r="G453" s="3">
        <v>44809</v>
      </c>
      <c r="H453" s="2">
        <v>247.1</v>
      </c>
      <c r="I453" s="2">
        <v>0.59</v>
      </c>
      <c r="J453" s="2">
        <v>189</v>
      </c>
      <c r="K453" s="2">
        <v>433.5</v>
      </c>
      <c r="L453" s="2">
        <v>30.4</v>
      </c>
      <c r="M453" s="2">
        <v>433.5</v>
      </c>
      <c r="N453" s="2">
        <v>30.4</v>
      </c>
      <c r="O453" s="2">
        <v>433.5</v>
      </c>
      <c r="P453" s="2">
        <v>24.05</v>
      </c>
      <c r="Q453" s="2">
        <v>433.5</v>
      </c>
      <c r="R453" s="4">
        <v>5780.4</v>
      </c>
      <c r="S453" s="4">
        <v>7254.27</v>
      </c>
      <c r="T453" s="2">
        <v>-1.34</v>
      </c>
      <c r="U453" s="2">
        <v>8.64</v>
      </c>
      <c r="V453" s="2">
        <v>8.2799999999999994</v>
      </c>
      <c r="W453" s="2">
        <v>-12.34</v>
      </c>
      <c r="X453" s="2">
        <v>60.29</v>
      </c>
      <c r="Y453" s="2">
        <v>6.64</v>
      </c>
      <c r="Z453" s="1"/>
      <c r="AA453" s="2">
        <v>3.05</v>
      </c>
      <c r="AB453" s="2">
        <v>6.03</v>
      </c>
      <c r="AC453" s="2">
        <v>1.1299999999999999</v>
      </c>
      <c r="AD453" s="2">
        <v>1.41</v>
      </c>
      <c r="AE453" s="2">
        <v>28.66</v>
      </c>
      <c r="AF453" s="2">
        <v>0.04</v>
      </c>
      <c r="AG453" s="2">
        <v>0</v>
      </c>
      <c r="AH453" s="2">
        <v>3.3</v>
      </c>
      <c r="AI453" s="2">
        <v>0.37</v>
      </c>
      <c r="AJ453" s="2">
        <v>4.43</v>
      </c>
      <c r="AK453" s="2">
        <v>80.2</v>
      </c>
      <c r="AL453" s="2">
        <v>216.77</v>
      </c>
      <c r="AM453" s="2">
        <v>55.32</v>
      </c>
      <c r="AN453" s="2">
        <v>35.96</v>
      </c>
      <c r="AO453" s="2">
        <v>0</v>
      </c>
      <c r="AP453" s="20">
        <v>0.43</v>
      </c>
      <c r="AQ453" s="2" t="b">
        <f t="shared" si="7"/>
        <v>0</v>
      </c>
      <c r="AR453" s="2" t="str">
        <f>IF(Table1[[#This Row],[3-Year Return]]&lt;0,"Negative","Positive")</f>
        <v>Positive</v>
      </c>
    </row>
    <row r="454" spans="1:44" ht="24" customHeight="1" x14ac:dyDescent="0.3">
      <c r="A454" s="19" t="s">
        <v>1546</v>
      </c>
      <c r="B454" s="2">
        <v>532508</v>
      </c>
      <c r="C454" s="1" t="s">
        <v>1547</v>
      </c>
      <c r="D454" s="1" t="s">
        <v>1548</v>
      </c>
      <c r="E454" s="1" t="s">
        <v>185</v>
      </c>
      <c r="F454" s="1" t="s">
        <v>1545</v>
      </c>
      <c r="G454" s="3">
        <v>44809</v>
      </c>
      <c r="H454" s="2">
        <v>129</v>
      </c>
      <c r="I454" s="2">
        <v>0</v>
      </c>
      <c r="J454" s="2">
        <v>95.05</v>
      </c>
      <c r="K454" s="2">
        <v>224.6</v>
      </c>
      <c r="L454" s="2">
        <v>21.4</v>
      </c>
      <c r="M454" s="2">
        <v>224.6</v>
      </c>
      <c r="N454" s="2">
        <v>21</v>
      </c>
      <c r="O454" s="2">
        <v>224.6</v>
      </c>
      <c r="P454" s="2">
        <v>14.2</v>
      </c>
      <c r="Q454" s="2">
        <v>243.8</v>
      </c>
      <c r="R454" s="4">
        <v>6771.01</v>
      </c>
      <c r="S454" s="4">
        <v>9813.7199999999993</v>
      </c>
      <c r="T454" s="2">
        <v>0.04</v>
      </c>
      <c r="U454" s="2">
        <v>9.09</v>
      </c>
      <c r="V454" s="2">
        <v>11.11</v>
      </c>
      <c r="W454" s="2">
        <v>-14.88</v>
      </c>
      <c r="X454" s="2">
        <v>62.43</v>
      </c>
      <c r="Y454" s="2">
        <v>5.03</v>
      </c>
      <c r="Z454" s="2">
        <v>6.18</v>
      </c>
      <c r="AA454" s="2">
        <v>3.56</v>
      </c>
      <c r="AB454" s="2">
        <v>9.5500000000000007</v>
      </c>
      <c r="AC454" s="2">
        <v>1.23</v>
      </c>
      <c r="AD454" s="2">
        <v>1.1599999999999999</v>
      </c>
      <c r="AE454" s="2">
        <v>27.44</v>
      </c>
      <c r="AF454" s="2">
        <v>0.16</v>
      </c>
      <c r="AG454" s="2">
        <v>0</v>
      </c>
      <c r="AH454" s="2">
        <v>3.27</v>
      </c>
      <c r="AI454" s="2">
        <v>0.3</v>
      </c>
      <c r="AJ454" s="2">
        <v>5.18</v>
      </c>
      <c r="AK454" s="2">
        <v>36.15</v>
      </c>
      <c r="AL454" s="2">
        <v>104.44</v>
      </c>
      <c r="AM454" s="2">
        <v>26.84</v>
      </c>
      <c r="AN454" s="2">
        <v>9.6199999999999992</v>
      </c>
      <c r="AO454" s="2">
        <v>0</v>
      </c>
      <c r="AP454" s="20">
        <v>0.43</v>
      </c>
      <c r="AQ454" s="2" t="b">
        <f t="shared" si="7"/>
        <v>0</v>
      </c>
      <c r="AR454" s="2" t="str">
        <f>IF(Table1[[#This Row],[3-Year Return]]&lt;0,"Negative","Positive")</f>
        <v>Positive</v>
      </c>
    </row>
    <row r="455" spans="1:44" ht="24" customHeight="1" x14ac:dyDescent="0.3">
      <c r="A455" s="19" t="s">
        <v>1549</v>
      </c>
      <c r="B455" s="2">
        <v>532286</v>
      </c>
      <c r="C455" s="1" t="s">
        <v>1550</v>
      </c>
      <c r="D455" s="1" t="s">
        <v>1551</v>
      </c>
      <c r="E455" s="1" t="s">
        <v>185</v>
      </c>
      <c r="F455" s="1" t="s">
        <v>1552</v>
      </c>
      <c r="G455" s="3">
        <v>44809</v>
      </c>
      <c r="H455" s="2">
        <v>425.65</v>
      </c>
      <c r="I455" s="2">
        <v>1.78</v>
      </c>
      <c r="J455" s="2">
        <v>304.2</v>
      </c>
      <c r="K455" s="2">
        <v>577.79999999999995</v>
      </c>
      <c r="L455" s="2">
        <v>62</v>
      </c>
      <c r="M455" s="2">
        <v>577.79999999999995</v>
      </c>
      <c r="N455" s="2">
        <v>62</v>
      </c>
      <c r="O455" s="2">
        <v>577.79999999999995</v>
      </c>
      <c r="P455" s="2">
        <v>1.85</v>
      </c>
      <c r="Q455" s="2">
        <v>796.1</v>
      </c>
      <c r="R455" s="4">
        <v>43251.74</v>
      </c>
      <c r="S455" s="4">
        <v>64801.08</v>
      </c>
      <c r="T455" s="2">
        <v>1.43</v>
      </c>
      <c r="U455" s="2">
        <v>11.19</v>
      </c>
      <c r="V455" s="2">
        <v>17.100000000000001</v>
      </c>
      <c r="W455" s="2">
        <v>8.42</v>
      </c>
      <c r="X455" s="2">
        <v>64.540000000000006</v>
      </c>
      <c r="Y455" s="2">
        <v>24.95</v>
      </c>
      <c r="Z455" s="2">
        <v>1.89</v>
      </c>
      <c r="AA455" s="2">
        <v>5.61</v>
      </c>
      <c r="AB455" s="2">
        <v>14.75</v>
      </c>
      <c r="AC455" s="2">
        <v>1.1499999999999999</v>
      </c>
      <c r="AD455" s="2">
        <v>0.7</v>
      </c>
      <c r="AE455" s="2">
        <v>18.97</v>
      </c>
      <c r="AF455" s="2">
        <v>0.11</v>
      </c>
      <c r="AG455" s="2">
        <v>0</v>
      </c>
      <c r="AH455" s="2">
        <v>4.4800000000000004</v>
      </c>
      <c r="AI455" s="2">
        <v>0.81</v>
      </c>
      <c r="AJ455" s="2">
        <v>3.62</v>
      </c>
      <c r="AK455" s="2">
        <v>75.53</v>
      </c>
      <c r="AL455" s="2">
        <v>368.75</v>
      </c>
      <c r="AM455" s="2">
        <v>117.26</v>
      </c>
      <c r="AN455" s="2">
        <v>40.96</v>
      </c>
      <c r="AO455" s="2">
        <v>0</v>
      </c>
      <c r="AP455" s="20">
        <v>0.26</v>
      </c>
      <c r="AQ455" s="2" t="b">
        <f t="shared" si="7"/>
        <v>0</v>
      </c>
      <c r="AR455" s="2" t="str">
        <f>IF(Table1[[#This Row],[3-Year Return]]&lt;0,"Negative","Positive")</f>
        <v>Positive</v>
      </c>
    </row>
    <row r="456" spans="1:44" ht="24" customHeight="1" x14ac:dyDescent="0.3">
      <c r="A456" s="19" t="s">
        <v>1553</v>
      </c>
      <c r="B456" s="2">
        <v>523398</v>
      </c>
      <c r="C456" s="1" t="s">
        <v>1554</v>
      </c>
      <c r="D456" s="1" t="s">
        <v>1555</v>
      </c>
      <c r="E456" s="1" t="s">
        <v>160</v>
      </c>
      <c r="F456" s="1" t="s">
        <v>518</v>
      </c>
      <c r="G456" s="3">
        <v>44809</v>
      </c>
      <c r="H456" s="4">
        <v>1583.3</v>
      </c>
      <c r="I456" s="2">
        <v>0.41</v>
      </c>
      <c r="J456" s="4">
        <v>1445</v>
      </c>
      <c r="K456" s="4">
        <v>2369</v>
      </c>
      <c r="L456" s="4">
        <v>1442.6</v>
      </c>
      <c r="M456" s="4">
        <v>3484.4</v>
      </c>
      <c r="N456" s="4">
        <v>1442.6</v>
      </c>
      <c r="O456" s="4">
        <v>3484.4</v>
      </c>
      <c r="P456" s="2">
        <v>9.1</v>
      </c>
      <c r="Q456" s="4">
        <v>3484.4</v>
      </c>
      <c r="R456" s="4">
        <v>4350.8100000000004</v>
      </c>
      <c r="S456" s="4">
        <v>4297.3500000000004</v>
      </c>
      <c r="T456" s="2">
        <v>6.89</v>
      </c>
      <c r="U456" s="2">
        <v>3.71</v>
      </c>
      <c r="V456" s="2">
        <v>-10.130000000000001</v>
      </c>
      <c r="W456" s="2">
        <v>-28.1</v>
      </c>
      <c r="X456" s="2">
        <v>-0.18</v>
      </c>
      <c r="Y456" s="2">
        <v>-4.54</v>
      </c>
      <c r="Z456" s="2">
        <v>29.85</v>
      </c>
      <c r="AA456" s="2">
        <v>173.62</v>
      </c>
      <c r="AB456" s="2">
        <v>67.84</v>
      </c>
      <c r="AC456" s="2">
        <v>5.9</v>
      </c>
      <c r="AD456" s="2">
        <v>8.49</v>
      </c>
      <c r="AE456" s="2">
        <v>1.22</v>
      </c>
      <c r="AF456" s="2">
        <v>-8.93</v>
      </c>
      <c r="AG456" s="2">
        <v>0</v>
      </c>
      <c r="AH456" s="2">
        <v>37.159999999999997</v>
      </c>
      <c r="AI456" s="2">
        <v>1.63</v>
      </c>
      <c r="AJ456" s="2">
        <v>-79.209999999999994</v>
      </c>
      <c r="AK456" s="2">
        <v>9.2200000000000006</v>
      </c>
      <c r="AL456" s="2">
        <v>271.38</v>
      </c>
      <c r="AM456" s="2">
        <v>-20.2</v>
      </c>
      <c r="AN456" s="2">
        <v>-39.08</v>
      </c>
      <c r="AO456" s="2">
        <v>0</v>
      </c>
      <c r="AP456" s="20">
        <v>0.33</v>
      </c>
      <c r="AQ456" s="2" t="b">
        <f t="shared" si="7"/>
        <v>0</v>
      </c>
      <c r="AR456" s="2" t="str">
        <f>IF(Table1[[#This Row],[3-Year Return]]&lt;0,"Negative","Positive")</f>
        <v>Negative</v>
      </c>
    </row>
    <row r="457" spans="1:44" ht="24" customHeight="1" x14ac:dyDescent="0.3">
      <c r="A457" s="19" t="s">
        <v>1556</v>
      </c>
      <c r="B457" s="2">
        <v>535648</v>
      </c>
      <c r="C457" s="1" t="s">
        <v>1557</v>
      </c>
      <c r="D457" s="1" t="s">
        <v>1558</v>
      </c>
      <c r="E457" s="1" t="s">
        <v>134</v>
      </c>
      <c r="F457" s="1" t="s">
        <v>430</v>
      </c>
      <c r="G457" s="3">
        <v>44809</v>
      </c>
      <c r="H457" s="2">
        <v>621.04999999999995</v>
      </c>
      <c r="I457" s="2">
        <v>2.5</v>
      </c>
      <c r="J457" s="2">
        <v>520</v>
      </c>
      <c r="K457" s="4">
        <v>1051</v>
      </c>
      <c r="L457" s="2">
        <v>250</v>
      </c>
      <c r="M457" s="4">
        <v>1138</v>
      </c>
      <c r="N457" s="2">
        <v>250</v>
      </c>
      <c r="O457" s="4">
        <v>1138</v>
      </c>
      <c r="P457" s="2">
        <v>250</v>
      </c>
      <c r="Q457" s="4">
        <v>1894.7</v>
      </c>
      <c r="R457" s="4">
        <v>5215.8900000000003</v>
      </c>
      <c r="S457" s="4">
        <v>5044.7700000000004</v>
      </c>
      <c r="T457" s="2">
        <v>1.68</v>
      </c>
      <c r="U457" s="2">
        <v>4.1900000000000004</v>
      </c>
      <c r="V457" s="2">
        <v>-4.59</v>
      </c>
      <c r="W457" s="2">
        <v>-37.42</v>
      </c>
      <c r="X457" s="2">
        <v>-4.58</v>
      </c>
      <c r="Y457" s="2">
        <v>10.28</v>
      </c>
      <c r="Z457" s="1"/>
      <c r="AA457" s="2">
        <v>200.69</v>
      </c>
      <c r="AB457" s="2">
        <v>21.99</v>
      </c>
      <c r="AC457" s="2">
        <v>1.52</v>
      </c>
      <c r="AD457" s="2">
        <v>3.24</v>
      </c>
      <c r="AE457" s="2">
        <v>1.43</v>
      </c>
      <c r="AF457" s="2">
        <v>23.76</v>
      </c>
      <c r="AG457" s="2">
        <v>0</v>
      </c>
      <c r="AH457" s="2">
        <v>80.34</v>
      </c>
      <c r="AI457" s="2">
        <v>7.82</v>
      </c>
      <c r="AJ457" s="2">
        <v>37.49</v>
      </c>
      <c r="AK457" s="2">
        <v>3.08</v>
      </c>
      <c r="AL457" s="2">
        <v>407.87</v>
      </c>
      <c r="AM457" s="2">
        <v>22.48</v>
      </c>
      <c r="AN457" s="2">
        <v>40.44</v>
      </c>
      <c r="AO457" s="2">
        <v>0</v>
      </c>
      <c r="AP457" s="20">
        <v>0.41</v>
      </c>
      <c r="AQ457" s="2" t="b">
        <f t="shared" si="7"/>
        <v>0</v>
      </c>
      <c r="AR457" s="2" t="str">
        <f>IF(Table1[[#This Row],[3-Year Return]]&lt;0,"Negative","Positive")</f>
        <v>Negative</v>
      </c>
    </row>
    <row r="458" spans="1:44" ht="24" customHeight="1" x14ac:dyDescent="0.3">
      <c r="A458" s="19" t="s">
        <v>1559</v>
      </c>
      <c r="B458" s="2">
        <v>543278</v>
      </c>
      <c r="C458" s="1" t="s">
        <v>1560</v>
      </c>
      <c r="D458" s="1" t="s">
        <v>1561</v>
      </c>
      <c r="E458" s="1" t="s">
        <v>160</v>
      </c>
      <c r="F458" s="1" t="s">
        <v>641</v>
      </c>
      <c r="G458" s="3">
        <v>44809</v>
      </c>
      <c r="H458" s="2">
        <v>82.6</v>
      </c>
      <c r="I458" s="2">
        <v>-2.59</v>
      </c>
      <c r="J458" s="2">
        <v>55.05</v>
      </c>
      <c r="K458" s="2">
        <v>85.8</v>
      </c>
      <c r="L458" s="1"/>
      <c r="M458" s="1"/>
      <c r="N458" s="1"/>
      <c r="O458" s="1"/>
      <c r="P458" s="2">
        <v>55.05</v>
      </c>
      <c r="Q458" s="2">
        <v>89.75</v>
      </c>
      <c r="R458" s="4">
        <v>8503.09</v>
      </c>
      <c r="S458" s="4">
        <v>11320.83</v>
      </c>
      <c r="T458" s="2">
        <v>3.9</v>
      </c>
      <c r="U458" s="2">
        <v>17.5</v>
      </c>
      <c r="V458" s="2">
        <v>36.53</v>
      </c>
      <c r="W458" s="2">
        <v>24.77</v>
      </c>
      <c r="X458" s="1"/>
      <c r="Y458" s="1"/>
      <c r="Z458" s="1"/>
      <c r="AA458" s="2">
        <v>22.17</v>
      </c>
      <c r="AB458" s="2">
        <v>29.79</v>
      </c>
      <c r="AC458" s="2">
        <v>2.62</v>
      </c>
      <c r="AD458" s="2">
        <v>2.2400000000000002</v>
      </c>
      <c r="AE458" s="2">
        <v>7.75</v>
      </c>
      <c r="AF458" s="2">
        <v>0</v>
      </c>
      <c r="AG458" s="2">
        <v>0</v>
      </c>
      <c r="AH458" s="2">
        <v>10.77</v>
      </c>
      <c r="AI458" s="2">
        <v>0.68</v>
      </c>
      <c r="AJ458" s="2">
        <v>34.71</v>
      </c>
      <c r="AK458" s="2">
        <v>3.72</v>
      </c>
      <c r="AL458" s="2">
        <v>31.5</v>
      </c>
      <c r="AM458" s="2">
        <v>2.38</v>
      </c>
      <c r="AN458" s="2">
        <v>-0.42</v>
      </c>
      <c r="AO458" s="2">
        <v>0</v>
      </c>
      <c r="AP458" s="20">
        <v>0.04</v>
      </c>
      <c r="AQ458" s="2" t="b">
        <f t="shared" si="7"/>
        <v>0</v>
      </c>
      <c r="AR458" s="2" t="str">
        <f>IF(Table1[[#This Row],[3-Year Return]]&lt;0,"Negative","Positive")</f>
        <v>Positive</v>
      </c>
    </row>
    <row r="459" spans="1:44" ht="24" customHeight="1" x14ac:dyDescent="0.3">
      <c r="A459" s="19" t="s">
        <v>1562</v>
      </c>
      <c r="B459" s="2">
        <v>543308</v>
      </c>
      <c r="C459" s="1" t="s">
        <v>1563</v>
      </c>
      <c r="D459" s="1" t="s">
        <v>1564</v>
      </c>
      <c r="E459" s="1" t="s">
        <v>47</v>
      </c>
      <c r="F459" s="1" t="s">
        <v>465</v>
      </c>
      <c r="G459" s="3">
        <v>44809</v>
      </c>
      <c r="H459" s="4">
        <v>1271.75</v>
      </c>
      <c r="I459" s="2">
        <v>0.72</v>
      </c>
      <c r="J459" s="4">
        <v>1000</v>
      </c>
      <c r="K459" s="4">
        <v>1565</v>
      </c>
      <c r="L459" s="1"/>
      <c r="M459" s="1"/>
      <c r="N459" s="1"/>
      <c r="O459" s="1"/>
      <c r="P459" s="2">
        <v>937.55</v>
      </c>
      <c r="Q459" s="4">
        <v>1565</v>
      </c>
      <c r="R459" s="4">
        <v>10158.33</v>
      </c>
      <c r="S459" s="4">
        <v>10059.67</v>
      </c>
      <c r="T459" s="2">
        <v>5.21</v>
      </c>
      <c r="U459" s="2">
        <v>5.28</v>
      </c>
      <c r="V459" s="2">
        <v>1.57</v>
      </c>
      <c r="W459" s="2">
        <v>2.64</v>
      </c>
      <c r="X459" s="1"/>
      <c r="Y459" s="1"/>
      <c r="Z459" s="1"/>
      <c r="AA459" s="2">
        <v>32.4</v>
      </c>
      <c r="AB459" s="2">
        <v>48.93</v>
      </c>
      <c r="AC459" s="2">
        <v>6.93</v>
      </c>
      <c r="AD459" s="2">
        <v>7.54</v>
      </c>
      <c r="AE459" s="2">
        <v>4.6100000000000003</v>
      </c>
      <c r="AF459" s="2">
        <v>2.84</v>
      </c>
      <c r="AG459" s="2">
        <v>0</v>
      </c>
      <c r="AH459" s="2">
        <v>18.96</v>
      </c>
      <c r="AI459" s="2">
        <v>6.07</v>
      </c>
      <c r="AJ459" s="2">
        <v>31.35</v>
      </c>
      <c r="AK459" s="2">
        <v>39.18</v>
      </c>
      <c r="AL459" s="2">
        <v>183.26</v>
      </c>
      <c r="AM459" s="2">
        <v>40.49</v>
      </c>
      <c r="AN459" s="2">
        <v>20.260000000000002</v>
      </c>
      <c r="AO459" s="2">
        <v>0</v>
      </c>
      <c r="AP459" s="20">
        <v>0.19</v>
      </c>
      <c r="AQ459" s="2" t="b">
        <f t="shared" si="7"/>
        <v>0</v>
      </c>
      <c r="AR459" s="2" t="str">
        <f>IF(Table1[[#This Row],[3-Year Return]]&lt;0,"Negative","Positive")</f>
        <v>Positive</v>
      </c>
    </row>
    <row r="460" spans="1:44" ht="24" customHeight="1" x14ac:dyDescent="0.3">
      <c r="A460" s="19" t="s">
        <v>1565</v>
      </c>
      <c r="B460" s="2">
        <v>543398</v>
      </c>
      <c r="C460" s="1" t="s">
        <v>1566</v>
      </c>
      <c r="D460" s="1" t="s">
        <v>1567</v>
      </c>
      <c r="E460" s="1" t="s">
        <v>74</v>
      </c>
      <c r="F460" s="1" t="s">
        <v>75</v>
      </c>
      <c r="G460" s="3">
        <v>44809</v>
      </c>
      <c r="H460" s="2">
        <v>382.15</v>
      </c>
      <c r="I460" s="2">
        <v>-1.65</v>
      </c>
      <c r="J460" s="2">
        <v>305.25</v>
      </c>
      <c r="K460" s="2">
        <v>755</v>
      </c>
      <c r="L460" s="1"/>
      <c r="M460" s="1"/>
      <c r="N460" s="1"/>
      <c r="O460" s="1"/>
      <c r="P460" s="2">
        <v>305.25</v>
      </c>
      <c r="Q460" s="2">
        <v>755</v>
      </c>
      <c r="R460" s="4">
        <v>7650.11</v>
      </c>
      <c r="S460" s="4">
        <v>7019.72</v>
      </c>
      <c r="T460" s="2">
        <v>2.2200000000000002</v>
      </c>
      <c r="U460" s="2">
        <v>3.52</v>
      </c>
      <c r="V460" s="2">
        <v>-2.04</v>
      </c>
      <c r="W460" s="1"/>
      <c r="X460" s="1"/>
      <c r="Y460" s="1"/>
      <c r="Z460" s="1"/>
      <c r="AA460" s="2">
        <v>59.07</v>
      </c>
      <c r="AB460" s="2">
        <v>91.75</v>
      </c>
      <c r="AC460" s="2">
        <v>7.25</v>
      </c>
      <c r="AD460" s="2">
        <v>7.67</v>
      </c>
      <c r="AE460" s="2">
        <v>1.96</v>
      </c>
      <c r="AF460" s="1"/>
      <c r="AG460" s="2">
        <v>0</v>
      </c>
      <c r="AH460" s="2">
        <v>49.1</v>
      </c>
      <c r="AI460" s="2">
        <v>18.760000000000002</v>
      </c>
      <c r="AJ460" s="2">
        <v>87.5</v>
      </c>
      <c r="AK460" s="1"/>
      <c r="AL460" s="1"/>
      <c r="AM460" s="2">
        <v>4.3600000000000003</v>
      </c>
      <c r="AN460" s="2">
        <v>5.92</v>
      </c>
      <c r="AO460" s="2">
        <v>0</v>
      </c>
      <c r="AP460" s="20">
        <v>0.49</v>
      </c>
      <c r="AQ460" s="2" t="b">
        <f t="shared" si="7"/>
        <v>0</v>
      </c>
      <c r="AR460" s="2" t="str">
        <f>IF(Table1[[#This Row],[3-Year Return]]&lt;0,"Negative","Positive")</f>
        <v>Positive</v>
      </c>
    </row>
    <row r="461" spans="1:44" ht="24" customHeight="1" x14ac:dyDescent="0.3">
      <c r="A461" s="19" t="s">
        <v>1568</v>
      </c>
      <c r="B461" s="2">
        <v>541233</v>
      </c>
      <c r="C461" s="1" t="s">
        <v>1569</v>
      </c>
      <c r="D461" s="1" t="s">
        <v>1570</v>
      </c>
      <c r="E461" s="1" t="s">
        <v>134</v>
      </c>
      <c r="F461" s="1" t="s">
        <v>1346</v>
      </c>
      <c r="G461" s="3">
        <v>44809</v>
      </c>
      <c r="H461" s="2">
        <v>73.05</v>
      </c>
      <c r="I461" s="2">
        <v>1.46</v>
      </c>
      <c r="J461" s="2">
        <v>38.5</v>
      </c>
      <c r="K461" s="2">
        <v>79.099999999999994</v>
      </c>
      <c r="L461" s="2">
        <v>13.8</v>
      </c>
      <c r="M461" s="2">
        <v>79.099999999999994</v>
      </c>
      <c r="N461" s="1"/>
      <c r="O461" s="1"/>
      <c r="P461" s="2">
        <v>13.8</v>
      </c>
      <c r="Q461" s="2">
        <v>91</v>
      </c>
      <c r="R461" s="4">
        <v>5791.32</v>
      </c>
      <c r="S461" s="4">
        <v>7350.51</v>
      </c>
      <c r="T461" s="2">
        <v>5.64</v>
      </c>
      <c r="U461" s="2">
        <v>6.56</v>
      </c>
      <c r="V461" s="2">
        <v>6.56</v>
      </c>
      <c r="W461" s="2">
        <v>86.11</v>
      </c>
      <c r="X461" s="2">
        <v>12.39</v>
      </c>
      <c r="Y461" s="1"/>
      <c r="Z461" s="1"/>
      <c r="AA461" s="1"/>
      <c r="AB461" s="2">
        <v>112.28</v>
      </c>
      <c r="AC461" s="2">
        <v>6.85</v>
      </c>
      <c r="AD461" s="2">
        <v>4.74</v>
      </c>
      <c r="AE461" s="2">
        <v>1.89</v>
      </c>
      <c r="AF461" s="1"/>
      <c r="AG461" s="2">
        <v>0</v>
      </c>
      <c r="AH461" s="2">
        <v>32.72</v>
      </c>
      <c r="AI461" s="2">
        <v>10.49</v>
      </c>
      <c r="AJ461" s="2">
        <v>42.8</v>
      </c>
      <c r="AK461" s="2">
        <v>-0.42</v>
      </c>
      <c r="AL461" s="2">
        <v>10.68</v>
      </c>
      <c r="AM461" s="2">
        <v>1.71</v>
      </c>
      <c r="AN461" s="2">
        <v>-1.25</v>
      </c>
      <c r="AO461" s="2">
        <v>0</v>
      </c>
      <c r="AP461" s="20">
        <v>0.08</v>
      </c>
      <c r="AQ461" s="2" t="b">
        <f t="shared" si="7"/>
        <v>0</v>
      </c>
      <c r="AR461" s="2" t="str">
        <f>IF(Table1[[#This Row],[3-Year Return]]&lt;0,"Negative","Positive")</f>
        <v>Positive</v>
      </c>
    </row>
    <row r="462" spans="1:44" ht="24" customHeight="1" x14ac:dyDescent="0.3">
      <c r="A462" s="19" t="s">
        <v>1571</v>
      </c>
      <c r="B462" s="2">
        <v>543287</v>
      </c>
      <c r="C462" s="1" t="s">
        <v>1572</v>
      </c>
      <c r="D462" s="1" t="s">
        <v>1573</v>
      </c>
      <c r="E462" s="1" t="s">
        <v>296</v>
      </c>
      <c r="F462" s="1" t="s">
        <v>957</v>
      </c>
      <c r="G462" s="3">
        <v>44809</v>
      </c>
      <c r="H462" s="4">
        <v>1103.7</v>
      </c>
      <c r="I462" s="2">
        <v>1.38</v>
      </c>
      <c r="J462" s="2">
        <v>814.2</v>
      </c>
      <c r="K462" s="4">
        <v>1539</v>
      </c>
      <c r="L462" s="1"/>
      <c r="M462" s="1"/>
      <c r="N462" s="1"/>
      <c r="O462" s="1"/>
      <c r="P462" s="2">
        <v>421.15</v>
      </c>
      <c r="Q462" s="4">
        <v>1539</v>
      </c>
      <c r="R462" s="4">
        <v>52913.120000000003</v>
      </c>
      <c r="S462" s="4">
        <v>62400.25</v>
      </c>
      <c r="T462" s="2">
        <v>4.37</v>
      </c>
      <c r="U462" s="2">
        <v>6.41</v>
      </c>
      <c r="V462" s="2">
        <v>1.1499999999999999</v>
      </c>
      <c r="W462" s="2">
        <v>1.39</v>
      </c>
      <c r="X462" s="1"/>
      <c r="Y462" s="1"/>
      <c r="Z462" s="1"/>
      <c r="AA462" s="2">
        <v>40.32</v>
      </c>
      <c r="AB462" s="2">
        <v>43.69</v>
      </c>
      <c r="AC462" s="2">
        <v>4.4400000000000004</v>
      </c>
      <c r="AD462" s="2">
        <v>4.93</v>
      </c>
      <c r="AE462" s="2">
        <v>4.17</v>
      </c>
      <c r="AF462" s="2">
        <v>0.15</v>
      </c>
      <c r="AG462" s="2">
        <v>0</v>
      </c>
      <c r="AH462" s="2">
        <v>25.42</v>
      </c>
      <c r="AI462" s="2">
        <v>5.14</v>
      </c>
      <c r="AJ462" s="2">
        <v>26.48</v>
      </c>
      <c r="AK462" s="2">
        <v>27.25</v>
      </c>
      <c r="AL462" s="2">
        <v>247.17</v>
      </c>
      <c r="AM462" s="2">
        <v>41.5</v>
      </c>
      <c r="AN462" s="2">
        <v>-2.4700000000000002</v>
      </c>
      <c r="AO462" s="2">
        <v>0</v>
      </c>
      <c r="AP462" s="20">
        <v>0.28000000000000003</v>
      </c>
      <c r="AQ462" s="2" t="b">
        <f t="shared" si="7"/>
        <v>0</v>
      </c>
      <c r="AR462" s="2" t="str">
        <f>IF(Table1[[#This Row],[3-Year Return]]&lt;0,"Negative","Positive")</f>
        <v>Positive</v>
      </c>
    </row>
    <row r="463" spans="1:44" ht="24" customHeight="1" x14ac:dyDescent="0.3">
      <c r="A463" s="19" t="s">
        <v>1574</v>
      </c>
      <c r="B463" s="2">
        <v>533088</v>
      </c>
      <c r="C463" s="1" t="s">
        <v>1575</v>
      </c>
      <c r="D463" s="1" t="s">
        <v>1576</v>
      </c>
      <c r="E463" s="1" t="s">
        <v>134</v>
      </c>
      <c r="F463" s="1" t="s">
        <v>1346</v>
      </c>
      <c r="G463" s="3">
        <v>44809</v>
      </c>
      <c r="H463" s="2">
        <v>289.2</v>
      </c>
      <c r="I463" s="2">
        <v>1.81</v>
      </c>
      <c r="J463" s="2">
        <v>185.6</v>
      </c>
      <c r="K463" s="2">
        <v>300</v>
      </c>
      <c r="L463" s="2">
        <v>81.2</v>
      </c>
      <c r="M463" s="2">
        <v>300</v>
      </c>
      <c r="N463" s="2">
        <v>81.2</v>
      </c>
      <c r="O463" s="2">
        <v>300</v>
      </c>
      <c r="P463" s="2">
        <v>81.2</v>
      </c>
      <c r="Q463" s="2">
        <v>326.67</v>
      </c>
      <c r="R463" s="4">
        <v>5806.01</v>
      </c>
      <c r="S463" s="4">
        <v>5926.96</v>
      </c>
      <c r="T463" s="2">
        <v>10</v>
      </c>
      <c r="U463" s="2">
        <v>25.3</v>
      </c>
      <c r="V463" s="2">
        <v>30.74</v>
      </c>
      <c r="W463" s="2">
        <v>28.95</v>
      </c>
      <c r="X463" s="2">
        <v>28.12</v>
      </c>
      <c r="Y463" s="2">
        <v>3.69</v>
      </c>
      <c r="Z463" s="2">
        <v>9.2100000000000009</v>
      </c>
      <c r="AA463" s="2">
        <v>48.92</v>
      </c>
      <c r="AB463" s="2">
        <v>38.5</v>
      </c>
      <c r="AC463" s="2">
        <v>6.76</v>
      </c>
      <c r="AD463" s="2">
        <v>5.64</v>
      </c>
      <c r="AE463" s="2">
        <v>6.88</v>
      </c>
      <c r="AF463" s="2">
        <v>-3.44</v>
      </c>
      <c r="AG463" s="2">
        <v>0</v>
      </c>
      <c r="AH463" s="2">
        <v>11.03</v>
      </c>
      <c r="AI463" s="2">
        <v>2.58</v>
      </c>
      <c r="AJ463" s="2">
        <v>11.66</v>
      </c>
      <c r="AK463" s="2">
        <v>5.9</v>
      </c>
      <c r="AL463" s="2">
        <v>42.7</v>
      </c>
      <c r="AM463" s="2">
        <v>24.92</v>
      </c>
      <c r="AN463" s="2">
        <v>14.03</v>
      </c>
      <c r="AO463" s="2">
        <v>0</v>
      </c>
      <c r="AP463" s="20">
        <v>0.04</v>
      </c>
      <c r="AQ463" s="2" t="b">
        <f t="shared" si="7"/>
        <v>0</v>
      </c>
      <c r="AR463" s="2" t="str">
        <f>IF(Table1[[#This Row],[3-Year Return]]&lt;0,"Negative","Positive")</f>
        <v>Positive</v>
      </c>
    </row>
    <row r="464" spans="1:44" ht="24" customHeight="1" x14ac:dyDescent="0.3">
      <c r="A464" s="19" t="s">
        <v>1577</v>
      </c>
      <c r="B464" s="2">
        <v>500109</v>
      </c>
      <c r="C464" s="1" t="s">
        <v>1578</v>
      </c>
      <c r="D464" s="1" t="s">
        <v>1579</v>
      </c>
      <c r="E464" s="1" t="s">
        <v>281</v>
      </c>
      <c r="F464" s="1" t="s">
        <v>360</v>
      </c>
      <c r="G464" s="3">
        <v>44809</v>
      </c>
      <c r="H464" s="2">
        <v>71.900000000000006</v>
      </c>
      <c r="I464" s="2">
        <v>-1.1000000000000001</v>
      </c>
      <c r="J464" s="2">
        <v>37.049999999999997</v>
      </c>
      <c r="K464" s="2">
        <v>127.65</v>
      </c>
      <c r="L464" s="2">
        <v>20.75</v>
      </c>
      <c r="M464" s="2">
        <v>127.65</v>
      </c>
      <c r="N464" s="2">
        <v>20.75</v>
      </c>
      <c r="O464" s="2">
        <v>146.69999999999999</v>
      </c>
      <c r="P464" s="2">
        <v>4.7</v>
      </c>
      <c r="Q464" s="2">
        <v>149</v>
      </c>
      <c r="R464" s="4">
        <v>12601.19</v>
      </c>
      <c r="S464" s="4">
        <v>33773.949999999997</v>
      </c>
      <c r="T464" s="2">
        <v>-1.64</v>
      </c>
      <c r="U464" s="2">
        <v>-0.76</v>
      </c>
      <c r="V464" s="2">
        <v>-16.59</v>
      </c>
      <c r="W464" s="2">
        <v>64.91</v>
      </c>
      <c r="X464" s="2">
        <v>16.61</v>
      </c>
      <c r="Y464" s="2">
        <v>-11.89</v>
      </c>
      <c r="Z464" s="2">
        <v>1.59</v>
      </c>
      <c r="AA464" s="2">
        <v>2.14</v>
      </c>
      <c r="AB464" s="2">
        <v>7.2</v>
      </c>
      <c r="AC464" s="2">
        <v>1.27</v>
      </c>
      <c r="AD464" s="2">
        <v>1.21</v>
      </c>
      <c r="AE464" s="2">
        <v>25.29</v>
      </c>
      <c r="AF464" s="2">
        <v>-1</v>
      </c>
      <c r="AG464" s="2">
        <v>0</v>
      </c>
      <c r="AH464" s="2">
        <v>3.56</v>
      </c>
      <c r="AI464" s="2">
        <v>0.12</v>
      </c>
      <c r="AJ464" s="2">
        <v>2.69</v>
      </c>
      <c r="AK464" s="2">
        <v>33.69</v>
      </c>
      <c r="AL464" s="2">
        <v>56.58</v>
      </c>
      <c r="AM464" s="2">
        <v>26.78</v>
      </c>
      <c r="AN464" s="2">
        <v>18.46</v>
      </c>
      <c r="AO464" s="2">
        <v>0</v>
      </c>
      <c r="AP464" s="20">
        <v>0.44</v>
      </c>
      <c r="AQ464" s="2" t="b">
        <f t="shared" si="7"/>
        <v>0</v>
      </c>
      <c r="AR464" s="2" t="str">
        <f>IF(Table1[[#This Row],[3-Year Return]]&lt;0,"Negative","Positive")</f>
        <v>Positive</v>
      </c>
    </row>
    <row r="465" spans="1:44" ht="24" customHeight="1" x14ac:dyDescent="0.3">
      <c r="A465" s="19" t="s">
        <v>1580</v>
      </c>
      <c r="B465" s="2">
        <v>500271</v>
      </c>
      <c r="C465" s="1" t="s">
        <v>1581</v>
      </c>
      <c r="D465" s="1" t="s">
        <v>1582</v>
      </c>
      <c r="E465" s="1" t="s">
        <v>102</v>
      </c>
      <c r="F465" s="1" t="s">
        <v>130</v>
      </c>
      <c r="G465" s="3">
        <v>44809</v>
      </c>
      <c r="H465" s="2">
        <v>804.1</v>
      </c>
      <c r="I465" s="2">
        <v>-1.36</v>
      </c>
      <c r="J465" s="2">
        <v>696.5</v>
      </c>
      <c r="K465" s="4">
        <v>1137</v>
      </c>
      <c r="L465" s="2">
        <v>276.35000000000002</v>
      </c>
      <c r="M465" s="4">
        <v>1148.05</v>
      </c>
      <c r="N465" s="2">
        <v>276.35000000000002</v>
      </c>
      <c r="O465" s="4">
        <v>1148.05</v>
      </c>
      <c r="P465" s="2">
        <v>8.84</v>
      </c>
      <c r="Q465" s="4">
        <v>1148.05</v>
      </c>
      <c r="R465" s="4">
        <v>27750.68</v>
      </c>
      <c r="S465" s="4">
        <v>-81955.100000000006</v>
      </c>
      <c r="T465" s="2">
        <v>-0.04</v>
      </c>
      <c r="U465" s="2">
        <v>-2.2400000000000002</v>
      </c>
      <c r="V465" s="2">
        <v>0.32</v>
      </c>
      <c r="W465" s="2">
        <v>-24.63</v>
      </c>
      <c r="X465" s="2">
        <v>24.27</v>
      </c>
      <c r="Y465" s="2">
        <v>5.88</v>
      </c>
      <c r="Z465" s="2">
        <v>16.21</v>
      </c>
      <c r="AA465" s="2">
        <v>96.33</v>
      </c>
      <c r="AB465" s="2">
        <v>91.2</v>
      </c>
      <c r="AC465" s="2">
        <v>6.94</v>
      </c>
      <c r="AD465" s="2">
        <v>6.51</v>
      </c>
      <c r="AE465" s="2">
        <v>-0.53</v>
      </c>
      <c r="AF465" s="2">
        <v>-8.23</v>
      </c>
      <c r="AG465" s="2">
        <v>0</v>
      </c>
      <c r="AH465" s="2">
        <v>-193.53</v>
      </c>
      <c r="AI465" s="2">
        <v>93.79</v>
      </c>
      <c r="AJ465" s="2">
        <v>3.27</v>
      </c>
      <c r="AK465" s="2">
        <v>8.36</v>
      </c>
      <c r="AL465" s="2">
        <v>115.99</v>
      </c>
      <c r="AM465" s="2">
        <v>246.17</v>
      </c>
      <c r="AN465" s="2">
        <v>11.15</v>
      </c>
      <c r="AO465" s="2">
        <v>0</v>
      </c>
      <c r="AP465" s="20">
        <v>0.28999999999999998</v>
      </c>
      <c r="AQ465" s="2" t="b">
        <f t="shared" si="7"/>
        <v>0</v>
      </c>
      <c r="AR465" s="2" t="str">
        <f>IF(Table1[[#This Row],[3-Year Return]]&lt;0,"Negative","Positive")</f>
        <v>Positive</v>
      </c>
    </row>
    <row r="466" spans="1:44" ht="24" customHeight="1" x14ac:dyDescent="0.3">
      <c r="A466" s="19" t="s">
        <v>1583</v>
      </c>
      <c r="B466" s="2">
        <v>543220</v>
      </c>
      <c r="C466" s="1" t="s">
        <v>1584</v>
      </c>
      <c r="D466" s="1" t="s">
        <v>1585</v>
      </c>
      <c r="E466" s="1" t="s">
        <v>47</v>
      </c>
      <c r="F466" s="1" t="s">
        <v>465</v>
      </c>
      <c r="G466" s="3">
        <v>44809</v>
      </c>
      <c r="H466" s="2">
        <v>378.9</v>
      </c>
      <c r="I466" s="2">
        <v>-0.28000000000000003</v>
      </c>
      <c r="J466" s="2">
        <v>321.85000000000002</v>
      </c>
      <c r="K466" s="2">
        <v>472.6</v>
      </c>
      <c r="L466" s="1"/>
      <c r="M466" s="1"/>
      <c r="N466" s="1"/>
      <c r="O466" s="1"/>
      <c r="P466" s="2">
        <v>97.15</v>
      </c>
      <c r="Q466" s="2">
        <v>472.6</v>
      </c>
      <c r="R466" s="4">
        <v>36768.54</v>
      </c>
      <c r="S466" s="4">
        <v>37152.32</v>
      </c>
      <c r="T466" s="2">
        <v>0.05</v>
      </c>
      <c r="U466" s="2">
        <v>0.16</v>
      </c>
      <c r="V466" s="2">
        <v>1.66</v>
      </c>
      <c r="W466" s="2">
        <v>-0.34</v>
      </c>
      <c r="X466" s="1"/>
      <c r="Y466" s="1"/>
      <c r="Z466" s="1"/>
      <c r="AA466" s="2">
        <v>58.27</v>
      </c>
      <c r="AB466" s="2">
        <v>65.87</v>
      </c>
      <c r="AC466" s="2">
        <v>5.7</v>
      </c>
      <c r="AD466" s="2">
        <v>5.8</v>
      </c>
      <c r="AE466" s="2">
        <v>2.72</v>
      </c>
      <c r="AF466" s="2">
        <v>0.61</v>
      </c>
      <c r="AG466" s="2">
        <v>0</v>
      </c>
      <c r="AH466" s="2">
        <v>33.909999999999997</v>
      </c>
      <c r="AI466" s="2">
        <v>9.1999999999999993</v>
      </c>
      <c r="AJ466" s="2">
        <v>311.97000000000003</v>
      </c>
      <c r="AK466" s="2">
        <v>6.51</v>
      </c>
      <c r="AL466" s="2">
        <v>66.569999999999993</v>
      </c>
      <c r="AM466" s="2">
        <v>1.22</v>
      </c>
      <c r="AN466" s="2">
        <v>-4.5</v>
      </c>
      <c r="AO466" s="2">
        <v>0</v>
      </c>
      <c r="AP466" s="20">
        <v>0.2</v>
      </c>
      <c r="AQ466" s="2" t="b">
        <f t="shared" si="7"/>
        <v>0</v>
      </c>
      <c r="AR466" s="2" t="str">
        <f>IF(Table1[[#This Row],[3-Year Return]]&lt;0,"Negative","Positive")</f>
        <v>Positive</v>
      </c>
    </row>
    <row r="467" spans="1:44" ht="24" customHeight="1" x14ac:dyDescent="0.3">
      <c r="A467" s="19" t="s">
        <v>1586</v>
      </c>
      <c r="B467" s="2">
        <v>543427</v>
      </c>
      <c r="C467" s="1" t="s">
        <v>1587</v>
      </c>
      <c r="D467" s="1" t="s">
        <v>1588</v>
      </c>
      <c r="E467" s="1" t="s">
        <v>47</v>
      </c>
      <c r="F467" s="1" t="s">
        <v>465</v>
      </c>
      <c r="G467" s="3">
        <v>44809</v>
      </c>
      <c r="H467" s="2">
        <v>741.5</v>
      </c>
      <c r="I467" s="2">
        <v>0.52</v>
      </c>
      <c r="J467" s="2">
        <v>690.45</v>
      </c>
      <c r="K467" s="4">
        <v>1343</v>
      </c>
      <c r="L467" s="1"/>
      <c r="M467" s="1"/>
      <c r="N467" s="1"/>
      <c r="O467" s="1"/>
      <c r="P467" s="2">
        <v>690.45</v>
      </c>
      <c r="Q467" s="4">
        <v>1343</v>
      </c>
      <c r="R467" s="4">
        <v>8795.81</v>
      </c>
      <c r="S467" s="4">
        <v>8807.65</v>
      </c>
      <c r="T467" s="2">
        <v>-0.72</v>
      </c>
      <c r="U467" s="2">
        <v>-0.32</v>
      </c>
      <c r="V467" s="2">
        <v>-15.28</v>
      </c>
      <c r="W467" s="1"/>
      <c r="X467" s="1"/>
      <c r="Y467" s="1"/>
      <c r="Z467" s="1"/>
      <c r="AA467" s="2">
        <v>91.81</v>
      </c>
      <c r="AB467" s="2">
        <v>180.32</v>
      </c>
      <c r="AC467" s="2">
        <v>6.19</v>
      </c>
      <c r="AD467" s="2">
        <v>6.48</v>
      </c>
      <c r="AE467" s="2">
        <v>1.7</v>
      </c>
      <c r="AF467" s="1"/>
      <c r="AG467" s="2">
        <v>0</v>
      </c>
      <c r="AH467" s="2">
        <v>36.97</v>
      </c>
      <c r="AI467" s="2">
        <v>2.33</v>
      </c>
      <c r="AJ467" s="4">
        <v>3042.48</v>
      </c>
      <c r="AK467" s="1"/>
      <c r="AL467" s="1"/>
      <c r="AM467" s="2">
        <v>64.53</v>
      </c>
      <c r="AN467" s="4">
        <v>-4789.93</v>
      </c>
      <c r="AO467" s="2">
        <v>0</v>
      </c>
      <c r="AP467" s="20">
        <v>0.45</v>
      </c>
      <c r="AQ467" s="2" t="b">
        <f t="shared" si="7"/>
        <v>0</v>
      </c>
      <c r="AR467" s="2" t="str">
        <f>IF(Table1[[#This Row],[3-Year Return]]&lt;0,"Negative","Positive")</f>
        <v>Positive</v>
      </c>
    </row>
    <row r="468" spans="1:44" ht="24" customHeight="1" x14ac:dyDescent="0.3">
      <c r="A468" s="19" t="s">
        <v>1589</v>
      </c>
      <c r="B468" s="2">
        <v>513377</v>
      </c>
      <c r="C468" s="1" t="s">
        <v>1590</v>
      </c>
      <c r="D468" s="1" t="s">
        <v>1591</v>
      </c>
      <c r="E468" s="1" t="s">
        <v>134</v>
      </c>
      <c r="F468" s="1" t="s">
        <v>669</v>
      </c>
      <c r="G468" s="3">
        <v>44809</v>
      </c>
      <c r="H468" s="2">
        <v>41.65</v>
      </c>
      <c r="I468" s="2">
        <v>-0.24</v>
      </c>
      <c r="J468" s="2">
        <v>31</v>
      </c>
      <c r="K468" s="2">
        <v>64.8</v>
      </c>
      <c r="L468" s="2">
        <v>9.9</v>
      </c>
      <c r="M468" s="2">
        <v>64.8</v>
      </c>
      <c r="N468" s="2">
        <v>9.9</v>
      </c>
      <c r="O468" s="2">
        <v>67.8</v>
      </c>
      <c r="P468" s="2">
        <v>0.4</v>
      </c>
      <c r="Q468" s="4">
        <v>1897.72</v>
      </c>
      <c r="R468" s="4">
        <v>6247.5</v>
      </c>
      <c r="S468" s="4">
        <v>8419.2000000000007</v>
      </c>
      <c r="T468" s="2">
        <v>-1.3</v>
      </c>
      <c r="U468" s="2">
        <v>5.84</v>
      </c>
      <c r="V468" s="2">
        <v>2.08</v>
      </c>
      <c r="W468" s="2">
        <v>-9.5500000000000007</v>
      </c>
      <c r="X468" s="2">
        <v>27.7</v>
      </c>
      <c r="Y468" s="2">
        <v>1.43</v>
      </c>
      <c r="Z468" s="2">
        <v>-21.95</v>
      </c>
      <c r="AA468" s="1"/>
      <c r="AB468" s="2">
        <v>77.91</v>
      </c>
      <c r="AC468" s="2">
        <v>-20.420000000000002</v>
      </c>
      <c r="AD468" s="2">
        <v>3.42</v>
      </c>
      <c r="AE468" s="2">
        <v>5.63</v>
      </c>
      <c r="AF468" s="1"/>
      <c r="AG468" s="2">
        <v>0</v>
      </c>
      <c r="AH468" s="2">
        <v>18.190000000000001</v>
      </c>
      <c r="AI468" s="2">
        <v>0.74</v>
      </c>
      <c r="AJ468" s="2">
        <v>3.67</v>
      </c>
      <c r="AK468" s="2">
        <v>-1.92</v>
      </c>
      <c r="AL468" s="2">
        <v>-2.04</v>
      </c>
      <c r="AM468" s="2">
        <v>11.36</v>
      </c>
      <c r="AN468" s="2">
        <v>12.22</v>
      </c>
      <c r="AO468" s="2">
        <v>0</v>
      </c>
      <c r="AP468" s="20">
        <v>0.36</v>
      </c>
      <c r="AQ468" s="2" t="b">
        <f t="shared" si="7"/>
        <v>0</v>
      </c>
      <c r="AR468" s="2" t="str">
        <f>IF(Table1[[#This Row],[3-Year Return]]&lt;0,"Negative","Positive")</f>
        <v>Positive</v>
      </c>
    </row>
    <row r="469" spans="1:44" ht="24" customHeight="1" x14ac:dyDescent="0.3">
      <c r="A469" s="19" t="s">
        <v>1592</v>
      </c>
      <c r="B469" s="2">
        <v>532798</v>
      </c>
      <c r="C469" s="1" t="s">
        <v>1593</v>
      </c>
      <c r="D469" s="1" t="s">
        <v>1594</v>
      </c>
      <c r="E469" s="1" t="s">
        <v>134</v>
      </c>
      <c r="F469" s="1" t="s">
        <v>803</v>
      </c>
      <c r="G469" s="3">
        <v>44809</v>
      </c>
      <c r="H469" s="2">
        <v>75.599999999999994</v>
      </c>
      <c r="I469" s="2">
        <v>5.44</v>
      </c>
      <c r="J469" s="2">
        <v>49.75</v>
      </c>
      <c r="K469" s="2">
        <v>117.5</v>
      </c>
      <c r="L469" s="2">
        <v>14.7</v>
      </c>
      <c r="M469" s="2">
        <v>117.5</v>
      </c>
      <c r="N469" s="2">
        <v>14.7</v>
      </c>
      <c r="O469" s="2">
        <v>117.5</v>
      </c>
      <c r="P469" s="2">
        <v>14.7</v>
      </c>
      <c r="Q469" s="2">
        <v>628.5</v>
      </c>
      <c r="R469" s="4">
        <v>7914.93</v>
      </c>
      <c r="S469" s="4">
        <v>9537.7199999999993</v>
      </c>
      <c r="T469" s="2">
        <v>2.16</v>
      </c>
      <c r="U469" s="2">
        <v>11.34</v>
      </c>
      <c r="V469" s="2">
        <v>-1.31</v>
      </c>
      <c r="W469" s="2">
        <v>45.81</v>
      </c>
      <c r="X469" s="2">
        <v>49.78</v>
      </c>
      <c r="Y469" s="2">
        <v>8.11</v>
      </c>
      <c r="Z469" s="2">
        <v>10.06</v>
      </c>
      <c r="AA469" s="2">
        <v>40.659999999999997</v>
      </c>
      <c r="AB469" s="2">
        <v>51.04</v>
      </c>
      <c r="AC469" s="2">
        <v>10.24</v>
      </c>
      <c r="AD469" s="2">
        <v>5.03</v>
      </c>
      <c r="AE469" s="2">
        <v>9.3800000000000008</v>
      </c>
      <c r="AF469" s="2">
        <v>1.1100000000000001</v>
      </c>
      <c r="AG469" s="2">
        <v>0</v>
      </c>
      <c r="AH469" s="2">
        <v>9.6</v>
      </c>
      <c r="AI469" s="2">
        <v>1.32</v>
      </c>
      <c r="AJ469" s="2">
        <v>5.88</v>
      </c>
      <c r="AK469" s="2">
        <v>1.86</v>
      </c>
      <c r="AL469" s="2">
        <v>7.38</v>
      </c>
      <c r="AM469" s="2">
        <v>13</v>
      </c>
      <c r="AN469" s="2">
        <v>9.6999999999999993</v>
      </c>
      <c r="AO469" s="2">
        <v>0</v>
      </c>
      <c r="AP469" s="20">
        <v>0.36</v>
      </c>
      <c r="AQ469" s="2" t="b">
        <f t="shared" si="7"/>
        <v>0</v>
      </c>
      <c r="AR469" s="2" t="str">
        <f>IF(Table1[[#This Row],[3-Year Return]]&lt;0,"Negative","Positive")</f>
        <v>Positive</v>
      </c>
    </row>
    <row r="470" spans="1:44" ht="24" customHeight="1" x14ac:dyDescent="0.3">
      <c r="A470" s="19" t="s">
        <v>1595</v>
      </c>
      <c r="B470" s="2">
        <v>543334</v>
      </c>
      <c r="C470" s="1" t="s">
        <v>1596</v>
      </c>
      <c r="D470" s="1" t="s">
        <v>1597</v>
      </c>
      <c r="E470" s="1" t="s">
        <v>118</v>
      </c>
      <c r="F470" s="1" t="s">
        <v>119</v>
      </c>
      <c r="G470" s="3">
        <v>44809</v>
      </c>
      <c r="H470" s="2">
        <v>349.3</v>
      </c>
      <c r="I470" s="2">
        <v>-1.44</v>
      </c>
      <c r="J470" s="2">
        <v>260.25</v>
      </c>
      <c r="K470" s="2">
        <v>577.9</v>
      </c>
      <c r="L470" s="1"/>
      <c r="M470" s="1"/>
      <c r="N470" s="1"/>
      <c r="O470" s="1"/>
      <c r="P470" s="2">
        <v>260</v>
      </c>
      <c r="Q470" s="2">
        <v>577.9</v>
      </c>
      <c r="R470" s="4">
        <v>12464.75</v>
      </c>
      <c r="S470" s="4">
        <v>17750.41</v>
      </c>
      <c r="T470" s="2">
        <v>-0.68</v>
      </c>
      <c r="U470" s="2">
        <v>2.96</v>
      </c>
      <c r="V470" s="2">
        <v>14.47</v>
      </c>
      <c r="W470" s="2">
        <v>-37.72</v>
      </c>
      <c r="X470" s="1"/>
      <c r="Y470" s="1"/>
      <c r="Z470" s="1"/>
      <c r="AA470" s="1"/>
      <c r="AB470" s="2">
        <v>578.46</v>
      </c>
      <c r="AC470" s="2">
        <v>1.41</v>
      </c>
      <c r="AD470" s="2">
        <v>1.48</v>
      </c>
      <c r="AE470" s="2">
        <v>2.87</v>
      </c>
      <c r="AF470" s="1"/>
      <c r="AG470" s="2">
        <v>0</v>
      </c>
      <c r="AH470" s="2">
        <v>12.74</v>
      </c>
      <c r="AI470" s="2">
        <v>1.28</v>
      </c>
      <c r="AJ470" s="2">
        <v>10.210000000000001</v>
      </c>
      <c r="AK470" s="2">
        <v>-1.73</v>
      </c>
      <c r="AL470" s="2">
        <v>247.56</v>
      </c>
      <c r="AM470" s="2">
        <v>34.18</v>
      </c>
      <c r="AN470" s="2">
        <v>8.01</v>
      </c>
      <c r="AO470" s="2">
        <v>0</v>
      </c>
      <c r="AP470" s="20">
        <v>0.4</v>
      </c>
      <c r="AQ470" s="2" t="b">
        <f t="shared" si="7"/>
        <v>0</v>
      </c>
      <c r="AR470" s="2" t="str">
        <f>IF(Table1[[#This Row],[3-Year Return]]&lt;0,"Negative","Positive")</f>
        <v>Positive</v>
      </c>
    </row>
    <row r="471" spans="1:44" ht="24" customHeight="1" x14ac:dyDescent="0.3">
      <c r="A471" s="19" t="s">
        <v>1598</v>
      </c>
      <c r="B471" s="2">
        <v>543396</v>
      </c>
      <c r="C471" s="1" t="s">
        <v>1599</v>
      </c>
      <c r="D471" s="1" t="s">
        <v>1600</v>
      </c>
      <c r="E471" s="1" t="s">
        <v>134</v>
      </c>
      <c r="F471" s="1" t="s">
        <v>430</v>
      </c>
      <c r="G471" s="3">
        <v>44809</v>
      </c>
      <c r="H471" s="2">
        <v>708.7</v>
      </c>
      <c r="I471" s="2">
        <v>-2.54</v>
      </c>
      <c r="J471" s="2">
        <v>510.05</v>
      </c>
      <c r="K471" s="4">
        <v>1961.05</v>
      </c>
      <c r="L471" s="1"/>
      <c r="M471" s="1"/>
      <c r="N471" s="1"/>
      <c r="O471" s="1"/>
      <c r="P471" s="2">
        <v>510.05</v>
      </c>
      <c r="Q471" s="4">
        <v>1961.05</v>
      </c>
      <c r="R471" s="4">
        <v>45981.99</v>
      </c>
      <c r="S471" s="4">
        <v>42007.06</v>
      </c>
      <c r="T471" s="2">
        <v>-7</v>
      </c>
      <c r="U471" s="2">
        <v>-12.4</v>
      </c>
      <c r="V471" s="2">
        <v>13.67</v>
      </c>
      <c r="W471" s="1"/>
      <c r="X471" s="1"/>
      <c r="Y471" s="1"/>
      <c r="Z471" s="1"/>
      <c r="AA471" s="1"/>
      <c r="AB471" s="1"/>
      <c r="AC471" s="2">
        <v>3.68</v>
      </c>
      <c r="AD471" s="2">
        <v>2.88</v>
      </c>
      <c r="AE471" s="2">
        <v>-5.49</v>
      </c>
      <c r="AF471" s="1"/>
      <c r="AG471" s="2">
        <v>0</v>
      </c>
      <c r="AH471" s="2">
        <v>-18.52</v>
      </c>
      <c r="AI471" s="2">
        <v>7.98</v>
      </c>
      <c r="AJ471" s="2">
        <v>-37.19</v>
      </c>
      <c r="AK471" s="2">
        <v>-40.950000000000003</v>
      </c>
      <c r="AL471" s="2">
        <v>192.79</v>
      </c>
      <c r="AM471" s="2">
        <v>-19.05</v>
      </c>
      <c r="AN471" s="2">
        <v>-34.86</v>
      </c>
      <c r="AO471" s="2">
        <v>0</v>
      </c>
      <c r="AP471" s="20">
        <v>0.64</v>
      </c>
      <c r="AQ471" s="2" t="b">
        <f t="shared" si="7"/>
        <v>0</v>
      </c>
      <c r="AR471" s="2" t="str">
        <f>IF(Table1[[#This Row],[3-Year Return]]&lt;0,"Negative","Positive")</f>
        <v>Positive</v>
      </c>
    </row>
    <row r="472" spans="1:44" ht="24" customHeight="1" x14ac:dyDescent="0.3">
      <c r="A472" s="19" t="s">
        <v>1601</v>
      </c>
      <c r="B472" s="2">
        <v>543390</v>
      </c>
      <c r="C472" s="1" t="s">
        <v>1602</v>
      </c>
      <c r="D472" s="1" t="s">
        <v>1603</v>
      </c>
      <c r="E472" s="1" t="s">
        <v>134</v>
      </c>
      <c r="F472" s="1" t="s">
        <v>430</v>
      </c>
      <c r="G472" s="3">
        <v>44809</v>
      </c>
      <c r="H472" s="2">
        <v>495.35</v>
      </c>
      <c r="I472" s="2">
        <v>2.4900000000000002</v>
      </c>
      <c r="J472" s="2">
        <v>454.3</v>
      </c>
      <c r="K472" s="4">
        <v>1470</v>
      </c>
      <c r="L472" s="1"/>
      <c r="M472" s="1"/>
      <c r="N472" s="1"/>
      <c r="O472" s="1"/>
      <c r="P472" s="2">
        <v>454.3</v>
      </c>
      <c r="Q472" s="4">
        <v>1470</v>
      </c>
      <c r="R472" s="4">
        <v>22207.54</v>
      </c>
      <c r="S472" s="4">
        <v>19765.2</v>
      </c>
      <c r="T472" s="2">
        <v>-3.28</v>
      </c>
      <c r="U472" s="2">
        <v>-9.91</v>
      </c>
      <c r="V472" s="2">
        <v>-24.87</v>
      </c>
      <c r="W472" s="1"/>
      <c r="X472" s="1"/>
      <c r="Y472" s="1"/>
      <c r="Z472" s="1"/>
      <c r="AA472" s="1"/>
      <c r="AB472" s="1"/>
      <c r="AC472" s="2">
        <v>4.26</v>
      </c>
      <c r="AD472" s="2">
        <v>4.76</v>
      </c>
      <c r="AE472" s="2">
        <v>-0.64</v>
      </c>
      <c r="AF472" s="1"/>
      <c r="AG472" s="2">
        <v>0</v>
      </c>
      <c r="AH472" s="2">
        <v>-222.39</v>
      </c>
      <c r="AI472" s="2">
        <v>15.59</v>
      </c>
      <c r="AJ472" s="2">
        <v>773.62</v>
      </c>
      <c r="AK472" s="1"/>
      <c r="AL472" s="1"/>
      <c r="AM472" s="4">
        <v>1248.0899999999999</v>
      </c>
      <c r="AN472" s="4">
        <v>-3273</v>
      </c>
      <c r="AO472" s="2">
        <v>0</v>
      </c>
      <c r="AP472" s="20">
        <v>0.66</v>
      </c>
      <c r="AQ472" s="2" t="b">
        <f t="shared" si="7"/>
        <v>0</v>
      </c>
      <c r="AR472" s="2" t="str">
        <f>IF(Table1[[#This Row],[3-Year Return]]&lt;0,"Negative","Positive")</f>
        <v>Positive</v>
      </c>
    </row>
    <row r="473" spans="1:44" ht="24" customHeight="1" x14ac:dyDescent="0.3">
      <c r="A473" s="19" t="s">
        <v>1604</v>
      </c>
      <c r="B473" s="2">
        <v>540173</v>
      </c>
      <c r="C473" s="1" t="s">
        <v>1605</v>
      </c>
      <c r="D473" s="1" t="s">
        <v>1606</v>
      </c>
      <c r="E473" s="1" t="s">
        <v>102</v>
      </c>
      <c r="F473" s="1" t="s">
        <v>259</v>
      </c>
      <c r="G473" s="3">
        <v>44809</v>
      </c>
      <c r="H473" s="2">
        <v>375.7</v>
      </c>
      <c r="I473" s="2">
        <v>-1.0900000000000001</v>
      </c>
      <c r="J473" s="2">
        <v>311.45</v>
      </c>
      <c r="K473" s="2">
        <v>675.95</v>
      </c>
      <c r="L473" s="2">
        <v>145.65</v>
      </c>
      <c r="M473" s="2">
        <v>925</v>
      </c>
      <c r="N473" s="2">
        <v>145.65</v>
      </c>
      <c r="O473" s="4">
        <v>1675</v>
      </c>
      <c r="P473" s="2">
        <v>145.65</v>
      </c>
      <c r="Q473" s="4">
        <v>1717.65</v>
      </c>
      <c r="R473" s="4">
        <v>6358.61</v>
      </c>
      <c r="S473" s="4">
        <v>52998.9</v>
      </c>
      <c r="T473" s="2">
        <v>5.8</v>
      </c>
      <c r="U473" s="2">
        <v>8.5399999999999991</v>
      </c>
      <c r="V473" s="2">
        <v>14.06</v>
      </c>
      <c r="W473" s="2">
        <v>-41.81</v>
      </c>
      <c r="X473" s="2">
        <v>-16.309999999999999</v>
      </c>
      <c r="Y473" s="2">
        <v>-25.07</v>
      </c>
      <c r="Z473" s="1"/>
      <c r="AA473" s="2">
        <v>7.68</v>
      </c>
      <c r="AB473" s="2">
        <v>10.84</v>
      </c>
      <c r="AC473" s="2">
        <v>0.63</v>
      </c>
      <c r="AD473" s="2">
        <v>1.05</v>
      </c>
      <c r="AE473" s="2">
        <v>9.51</v>
      </c>
      <c r="AF473" s="2">
        <v>0.81</v>
      </c>
      <c r="AG473" s="2">
        <v>0</v>
      </c>
      <c r="AH473" s="2">
        <v>10.55</v>
      </c>
      <c r="AI473" s="2">
        <v>1.08</v>
      </c>
      <c r="AJ473" s="2">
        <v>1.02</v>
      </c>
      <c r="AK473" s="2">
        <v>48.92</v>
      </c>
      <c r="AL473" s="2">
        <v>593.75</v>
      </c>
      <c r="AM473" s="2">
        <v>371.06</v>
      </c>
      <c r="AN473" s="2">
        <v>329.69</v>
      </c>
      <c r="AO473" s="2">
        <v>0</v>
      </c>
      <c r="AP473" s="20">
        <v>0.44</v>
      </c>
      <c r="AQ473" s="2" t="b">
        <f t="shared" si="7"/>
        <v>0</v>
      </c>
      <c r="AR473" s="2" t="str">
        <f>IF(Table1[[#This Row],[3-Year Return]]&lt;0,"Negative","Positive")</f>
        <v>Negative</v>
      </c>
    </row>
    <row r="474" spans="1:44" ht="24" customHeight="1" x14ac:dyDescent="0.3">
      <c r="A474" s="19" t="s">
        <v>1607</v>
      </c>
      <c r="B474" s="2">
        <v>500338</v>
      </c>
      <c r="C474" s="1" t="s">
        <v>1608</v>
      </c>
      <c r="D474" s="1" t="s">
        <v>1609</v>
      </c>
      <c r="E474" s="1" t="s">
        <v>118</v>
      </c>
      <c r="F474" s="1" t="s">
        <v>119</v>
      </c>
      <c r="G474" s="3">
        <v>44809</v>
      </c>
      <c r="H474" s="2">
        <v>126.25</v>
      </c>
      <c r="I474" s="2">
        <v>0.28000000000000003</v>
      </c>
      <c r="J474" s="2">
        <v>96.65</v>
      </c>
      <c r="K474" s="2">
        <v>160</v>
      </c>
      <c r="L474" s="2">
        <v>25.7</v>
      </c>
      <c r="M474" s="2">
        <v>160</v>
      </c>
      <c r="N474" s="2">
        <v>25.7</v>
      </c>
      <c r="O474" s="2">
        <v>160</v>
      </c>
      <c r="P474" s="2">
        <v>3.1</v>
      </c>
      <c r="Q474" s="2">
        <v>160</v>
      </c>
      <c r="R474" s="4">
        <v>6354.88</v>
      </c>
      <c r="S474" s="4">
        <v>7498.47</v>
      </c>
      <c r="T474" s="2">
        <v>-0.98</v>
      </c>
      <c r="U474" s="2">
        <v>5.83</v>
      </c>
      <c r="V474" s="2">
        <v>16.2</v>
      </c>
      <c r="W474" s="2">
        <v>-1.41</v>
      </c>
      <c r="X474" s="2">
        <v>13.59</v>
      </c>
      <c r="Y474" s="2">
        <v>3.17</v>
      </c>
      <c r="Z474" s="2">
        <v>9.89</v>
      </c>
      <c r="AA474" s="2">
        <v>73.290000000000006</v>
      </c>
      <c r="AB474" s="2">
        <v>36.799999999999997</v>
      </c>
      <c r="AC474" s="2">
        <v>4.8600000000000003</v>
      </c>
      <c r="AD474" s="2">
        <v>4.38</v>
      </c>
      <c r="AE474" s="2">
        <v>3.61</v>
      </c>
      <c r="AF474" s="2">
        <v>3.08</v>
      </c>
      <c r="AG474" s="2">
        <v>0</v>
      </c>
      <c r="AH474" s="2">
        <v>13.29</v>
      </c>
      <c r="AI474" s="2">
        <v>0.96</v>
      </c>
      <c r="AJ474" s="2">
        <v>11.24</v>
      </c>
      <c r="AK474" s="2">
        <v>1.72</v>
      </c>
      <c r="AL474" s="2">
        <v>25.91</v>
      </c>
      <c r="AM474" s="2">
        <v>11.23</v>
      </c>
      <c r="AN474" s="2">
        <v>0.56000000000000005</v>
      </c>
      <c r="AO474" s="2">
        <v>0</v>
      </c>
      <c r="AP474" s="20">
        <v>0.21</v>
      </c>
      <c r="AQ474" s="2" t="b">
        <f t="shared" si="7"/>
        <v>0</v>
      </c>
      <c r="AR474" s="2" t="str">
        <f>IF(Table1[[#This Row],[3-Year Return]]&lt;0,"Negative","Positive")</f>
        <v>Positive</v>
      </c>
    </row>
    <row r="475" spans="1:44" ht="24" customHeight="1" x14ac:dyDescent="0.3">
      <c r="A475" s="19" t="s">
        <v>1610</v>
      </c>
      <c r="B475" s="2">
        <v>532689</v>
      </c>
      <c r="C475" s="1" t="s">
        <v>1611</v>
      </c>
      <c r="D475" s="1" t="s">
        <v>1612</v>
      </c>
      <c r="E475" s="1" t="s">
        <v>134</v>
      </c>
      <c r="F475" s="1" t="s">
        <v>1235</v>
      </c>
      <c r="G475" s="3">
        <v>44809</v>
      </c>
      <c r="H475" s="4">
        <v>1937.65</v>
      </c>
      <c r="I475" s="2">
        <v>4.21</v>
      </c>
      <c r="J475" s="4">
        <v>1224.05</v>
      </c>
      <c r="K475" s="4">
        <v>2214.85</v>
      </c>
      <c r="L475" s="2">
        <v>705.33</v>
      </c>
      <c r="M475" s="4">
        <v>2214.85</v>
      </c>
      <c r="N475" s="2">
        <v>705.33</v>
      </c>
      <c r="O475" s="4">
        <v>2214.85</v>
      </c>
      <c r="P475" s="2">
        <v>56.46</v>
      </c>
      <c r="Q475" s="4">
        <v>2214.85</v>
      </c>
      <c r="R475" s="4">
        <v>11879.31</v>
      </c>
      <c r="S475" s="4">
        <v>12272.69</v>
      </c>
      <c r="T475" s="2">
        <v>5.7</v>
      </c>
      <c r="U475" s="2">
        <v>-9.94</v>
      </c>
      <c r="V475" s="2">
        <v>6.64</v>
      </c>
      <c r="W475" s="2">
        <v>44.71</v>
      </c>
      <c r="X475" s="2">
        <v>9.8800000000000008</v>
      </c>
      <c r="Y475" s="2">
        <v>8.5299999999999994</v>
      </c>
      <c r="Z475" s="2">
        <v>26.93</v>
      </c>
      <c r="AA475" s="1"/>
      <c r="AB475" s="2">
        <v>51.39</v>
      </c>
      <c r="AC475" s="2">
        <v>8.41</v>
      </c>
      <c r="AD475" s="2">
        <v>5.98</v>
      </c>
      <c r="AE475" s="2">
        <v>4.26</v>
      </c>
      <c r="AF475" s="1"/>
      <c r="AG475" s="2">
        <v>0</v>
      </c>
      <c r="AH475" s="2">
        <v>14.4</v>
      </c>
      <c r="AI475" s="2">
        <v>5.27</v>
      </c>
      <c r="AJ475" s="2">
        <v>71.22</v>
      </c>
      <c r="AK475" s="2">
        <v>-35.270000000000003</v>
      </c>
      <c r="AL475" s="2">
        <v>231.16</v>
      </c>
      <c r="AM475" s="2">
        <v>27.34</v>
      </c>
      <c r="AN475" s="2">
        <v>7.27</v>
      </c>
      <c r="AO475" s="2">
        <v>0</v>
      </c>
      <c r="AP475" s="20">
        <v>0.13</v>
      </c>
      <c r="AQ475" s="2" t="b">
        <f t="shared" si="7"/>
        <v>0</v>
      </c>
      <c r="AR475" s="2" t="str">
        <f>IF(Table1[[#This Row],[3-Year Return]]&lt;0,"Negative","Positive")</f>
        <v>Positive</v>
      </c>
    </row>
    <row r="476" spans="1:44" ht="24" customHeight="1" x14ac:dyDescent="0.3">
      <c r="A476" s="19" t="s">
        <v>1613</v>
      </c>
      <c r="B476" s="2">
        <v>540065</v>
      </c>
      <c r="C476" s="1" t="s">
        <v>1614</v>
      </c>
      <c r="D476" s="1" t="s">
        <v>1615</v>
      </c>
      <c r="E476" s="1" t="s">
        <v>102</v>
      </c>
      <c r="F476" s="1" t="s">
        <v>372</v>
      </c>
      <c r="G476" s="3">
        <v>44809</v>
      </c>
      <c r="H476" s="2">
        <v>124.05</v>
      </c>
      <c r="I476" s="2">
        <v>1.76</v>
      </c>
      <c r="J476" s="2">
        <v>74.150000000000006</v>
      </c>
      <c r="K476" s="2">
        <v>221.3</v>
      </c>
      <c r="L476" s="2">
        <v>74.150000000000006</v>
      </c>
      <c r="M476" s="2">
        <v>415</v>
      </c>
      <c r="N476" s="2">
        <v>74.150000000000006</v>
      </c>
      <c r="O476" s="2">
        <v>716.55</v>
      </c>
      <c r="P476" s="2">
        <v>74.150000000000006</v>
      </c>
      <c r="Q476" s="2">
        <v>716.55</v>
      </c>
      <c r="R476" s="4">
        <v>7433.99</v>
      </c>
      <c r="S476" s="2">
        <v>854.57</v>
      </c>
      <c r="T476" s="2">
        <v>-0.32</v>
      </c>
      <c r="U476" s="2">
        <v>28.95</v>
      </c>
      <c r="V476" s="2">
        <v>17.03</v>
      </c>
      <c r="W476" s="2">
        <v>-27.96</v>
      </c>
      <c r="X476" s="2">
        <v>-27.45</v>
      </c>
      <c r="Y476" s="2">
        <v>-25.32</v>
      </c>
      <c r="Z476" s="1"/>
      <c r="AA476" s="2">
        <v>14.73</v>
      </c>
      <c r="AB476" s="2">
        <v>26.35</v>
      </c>
      <c r="AC476" s="2">
        <v>0.57999999999999996</v>
      </c>
      <c r="AD476" s="2">
        <v>1.17</v>
      </c>
      <c r="AE476" s="2">
        <v>666.69</v>
      </c>
      <c r="AF476" s="2">
        <v>0.51</v>
      </c>
      <c r="AG476" s="2">
        <v>0</v>
      </c>
      <c r="AH476" s="2">
        <v>0.35</v>
      </c>
      <c r="AI476" s="2">
        <v>0.87</v>
      </c>
      <c r="AJ476" s="2">
        <v>1.1499999999999999</v>
      </c>
      <c r="AK476" s="2">
        <v>8.42</v>
      </c>
      <c r="AL476" s="2">
        <v>212.31</v>
      </c>
      <c r="AM476" s="2">
        <v>107.57</v>
      </c>
      <c r="AN476" s="2">
        <v>52.76</v>
      </c>
      <c r="AO476" s="2">
        <v>0</v>
      </c>
      <c r="AP476" s="20">
        <v>0.44</v>
      </c>
      <c r="AQ476" s="2" t="b">
        <f t="shared" si="7"/>
        <v>0</v>
      </c>
      <c r="AR476" s="2" t="str">
        <f>IF(Table1[[#This Row],[3-Year Return]]&lt;0,"Negative","Positive")</f>
        <v>Negative</v>
      </c>
    </row>
    <row r="477" spans="1:44" ht="24" customHeight="1" x14ac:dyDescent="0.3">
      <c r="A477" s="19" t="s">
        <v>1616</v>
      </c>
      <c r="B477" s="2">
        <v>543248</v>
      </c>
      <c r="C477" s="1" t="s">
        <v>1617</v>
      </c>
      <c r="D477" s="1" t="s">
        <v>1618</v>
      </c>
      <c r="E477" s="1" t="s">
        <v>134</v>
      </c>
      <c r="F477" s="1" t="s">
        <v>1242</v>
      </c>
      <c r="G477" s="3">
        <v>44809</v>
      </c>
      <c r="H477" s="2">
        <v>133.15</v>
      </c>
      <c r="I477" s="2">
        <v>2.0299999999999998</v>
      </c>
      <c r="J477" s="2">
        <v>86.5</v>
      </c>
      <c r="K477" s="2">
        <v>171.9</v>
      </c>
      <c r="L477" s="1"/>
      <c r="M477" s="1"/>
      <c r="N477" s="1"/>
      <c r="O477" s="1"/>
      <c r="P477" s="2">
        <v>86.5</v>
      </c>
      <c r="Q477" s="2">
        <v>219.15</v>
      </c>
      <c r="R477" s="4">
        <v>6568.25</v>
      </c>
      <c r="S477" s="4">
        <v>5907.38</v>
      </c>
      <c r="T477" s="2">
        <v>2.23</v>
      </c>
      <c r="U477" s="2">
        <v>10.36</v>
      </c>
      <c r="V477" s="2">
        <v>26.33</v>
      </c>
      <c r="W477" s="2">
        <v>-15.22</v>
      </c>
      <c r="X477" s="1"/>
      <c r="Y477" s="1"/>
      <c r="Z477" s="1"/>
      <c r="AA477" s="1"/>
      <c r="AB477" s="1"/>
      <c r="AC477" s="2">
        <v>3.43</v>
      </c>
      <c r="AD477" s="2">
        <v>3.28</v>
      </c>
      <c r="AE477" s="2">
        <v>0.43</v>
      </c>
      <c r="AF477" s="1"/>
      <c r="AG477" s="2">
        <v>0</v>
      </c>
      <c r="AH477" s="2">
        <v>39.799999999999997</v>
      </c>
      <c r="AI477" s="2">
        <v>5.81</v>
      </c>
      <c r="AJ477" s="2">
        <v>94.97</v>
      </c>
      <c r="AK477" s="2">
        <v>-1.45</v>
      </c>
      <c r="AL477" s="2">
        <v>38.83</v>
      </c>
      <c r="AM477" s="2">
        <v>1.4</v>
      </c>
      <c r="AN477" s="2">
        <v>-3.16</v>
      </c>
      <c r="AO477" s="2">
        <v>0</v>
      </c>
      <c r="AP477" s="20">
        <v>0.23</v>
      </c>
      <c r="AQ477" s="2" t="b">
        <f t="shared" si="7"/>
        <v>0</v>
      </c>
      <c r="AR477" s="2" t="str">
        <f>IF(Table1[[#This Row],[3-Year Return]]&lt;0,"Negative","Positive")</f>
        <v>Positive</v>
      </c>
    </row>
    <row r="478" spans="1:44" ht="24" customHeight="1" x14ac:dyDescent="0.3">
      <c r="A478" s="19" t="s">
        <v>1619</v>
      </c>
      <c r="B478" s="2">
        <v>500368</v>
      </c>
      <c r="C478" s="1" t="s">
        <v>1620</v>
      </c>
      <c r="D478" s="1" t="s">
        <v>1621</v>
      </c>
      <c r="E478" s="1" t="s">
        <v>57</v>
      </c>
      <c r="F478" s="1" t="s">
        <v>1622</v>
      </c>
      <c r="G478" s="3">
        <v>44809</v>
      </c>
      <c r="H478" s="4">
        <v>1317.8</v>
      </c>
      <c r="I478" s="2">
        <v>4.91</v>
      </c>
      <c r="J478" s="2">
        <v>700.05</v>
      </c>
      <c r="K478" s="4">
        <v>1324.35</v>
      </c>
      <c r="L478" s="2">
        <v>3.32</v>
      </c>
      <c r="M478" s="4">
        <v>1535</v>
      </c>
      <c r="N478" s="2">
        <v>3.28</v>
      </c>
      <c r="O478" s="4">
        <v>1535</v>
      </c>
      <c r="P478" s="2">
        <v>3.28</v>
      </c>
      <c r="Q478" s="4">
        <v>1535</v>
      </c>
      <c r="R478" s="4">
        <v>47882.87</v>
      </c>
      <c r="S478" s="4">
        <v>48915.91</v>
      </c>
      <c r="T478" s="2">
        <v>16.260000000000002</v>
      </c>
      <c r="U478" s="2">
        <v>17.5</v>
      </c>
      <c r="V478" s="2">
        <v>21.25</v>
      </c>
      <c r="W478" s="2">
        <v>24.87</v>
      </c>
      <c r="X478" s="2">
        <v>564.07000000000005</v>
      </c>
      <c r="Y478" s="2">
        <v>133.1</v>
      </c>
      <c r="Z478" s="2">
        <v>31.76</v>
      </c>
      <c r="AA478" s="2">
        <v>54.78</v>
      </c>
      <c r="AB478" s="2">
        <v>27.21</v>
      </c>
      <c r="AC478" s="2">
        <v>4.47</v>
      </c>
      <c r="AD478" s="2">
        <v>5.57</v>
      </c>
      <c r="AE478" s="2">
        <v>3.57</v>
      </c>
      <c r="AF478" s="2">
        <v>2.64</v>
      </c>
      <c r="AG478" s="2">
        <v>0.38</v>
      </c>
      <c r="AH478" s="2">
        <v>27.86</v>
      </c>
      <c r="AI478" s="2">
        <v>1.83</v>
      </c>
      <c r="AJ478" s="2">
        <v>193.65</v>
      </c>
      <c r="AK478" s="2">
        <v>24.15</v>
      </c>
      <c r="AL478" s="2">
        <v>295.92</v>
      </c>
      <c r="AM478" s="2">
        <v>8.36</v>
      </c>
      <c r="AN478" s="2">
        <v>2.0699999999999998</v>
      </c>
      <c r="AO478" s="2">
        <v>0</v>
      </c>
      <c r="AP478" s="20">
        <v>0</v>
      </c>
      <c r="AQ478" s="2" t="b">
        <f t="shared" si="7"/>
        <v>0</v>
      </c>
      <c r="AR478" s="2" t="str">
        <f>IF(Table1[[#This Row],[3-Year Return]]&lt;0,"Negative","Positive")</f>
        <v>Positive</v>
      </c>
    </row>
    <row r="479" spans="1:44" ht="24" customHeight="1" x14ac:dyDescent="0.3">
      <c r="A479" s="19" t="s">
        <v>1623</v>
      </c>
      <c r="B479" s="2">
        <v>543397</v>
      </c>
      <c r="C479" s="1" t="s">
        <v>1624</v>
      </c>
      <c r="D479" s="1" t="s">
        <v>1625</v>
      </c>
      <c r="E479" s="1" t="s">
        <v>134</v>
      </c>
      <c r="F479" s="1" t="s">
        <v>1242</v>
      </c>
      <c r="G479" s="3">
        <v>44809</v>
      </c>
      <c r="H479" s="4">
        <v>1362.15</v>
      </c>
      <c r="I479" s="2">
        <v>0.69</v>
      </c>
      <c r="J479" s="2">
        <v>909</v>
      </c>
      <c r="K479" s="4">
        <v>1540</v>
      </c>
      <c r="L479" s="1"/>
      <c r="M479" s="1"/>
      <c r="N479" s="1"/>
      <c r="O479" s="1"/>
      <c r="P479" s="2">
        <v>909</v>
      </c>
      <c r="Q479" s="4">
        <v>1540</v>
      </c>
      <c r="R479" s="4">
        <v>8633.5300000000007</v>
      </c>
      <c r="S479" s="4">
        <v>8259.9699999999993</v>
      </c>
      <c r="T479" s="2">
        <v>8.1999999999999993</v>
      </c>
      <c r="U479" s="2">
        <v>12.04</v>
      </c>
      <c r="V479" s="2">
        <v>36.49</v>
      </c>
      <c r="W479" s="1"/>
      <c r="X479" s="1"/>
      <c r="Y479" s="1"/>
      <c r="Z479" s="1"/>
      <c r="AA479" s="2">
        <v>77.91</v>
      </c>
      <c r="AB479" s="2">
        <v>142.06</v>
      </c>
      <c r="AC479" s="2">
        <v>8.3000000000000007</v>
      </c>
      <c r="AD479" s="2">
        <v>3.43</v>
      </c>
      <c r="AE479" s="2">
        <v>2.73</v>
      </c>
      <c r="AF479" s="1"/>
      <c r="AG479" s="2">
        <v>0</v>
      </c>
      <c r="AH479" s="2">
        <v>19.940000000000001</v>
      </c>
      <c r="AI479" s="2">
        <v>4.3899999999999997</v>
      </c>
      <c r="AJ479" s="2">
        <v>21.86</v>
      </c>
      <c r="AK479" s="2">
        <v>17.440000000000001</v>
      </c>
      <c r="AL479" s="2">
        <v>163.62</v>
      </c>
      <c r="AM479" s="2">
        <v>62.15</v>
      </c>
      <c r="AN479" s="2">
        <v>5.25</v>
      </c>
      <c r="AO479" s="2">
        <v>0</v>
      </c>
      <c r="AP479" s="20">
        <v>0.12</v>
      </c>
      <c r="AQ479" s="2" t="b">
        <f t="shared" si="7"/>
        <v>0</v>
      </c>
      <c r="AR479" s="2" t="str">
        <f>IF(Table1[[#This Row],[3-Year Return]]&lt;0,"Negative","Positive")</f>
        <v>Positive</v>
      </c>
    </row>
    <row r="480" spans="1:44" ht="24" customHeight="1" x14ac:dyDescent="0.3">
      <c r="A480" s="19" t="s">
        <v>1626</v>
      </c>
      <c r="B480" s="2">
        <v>540203</v>
      </c>
      <c r="C480" s="1" t="s">
        <v>1627</v>
      </c>
      <c r="D480" s="1" t="s">
        <v>1628</v>
      </c>
      <c r="E480" s="1" t="s">
        <v>160</v>
      </c>
      <c r="F480" s="1" t="s">
        <v>1629</v>
      </c>
      <c r="G480" s="3">
        <v>44809</v>
      </c>
      <c r="H480" s="4">
        <v>3260.95</v>
      </c>
      <c r="I480" s="2">
        <v>0.56000000000000005</v>
      </c>
      <c r="J480" s="4">
        <v>2226.0500000000002</v>
      </c>
      <c r="K480" s="4">
        <v>4055</v>
      </c>
      <c r="L480" s="4">
        <v>1101</v>
      </c>
      <c r="M480" s="4">
        <v>4055</v>
      </c>
      <c r="N480" s="4">
        <v>1073.2</v>
      </c>
      <c r="O480" s="4">
        <v>4055</v>
      </c>
      <c r="P480" s="2">
        <v>850.1</v>
      </c>
      <c r="Q480" s="4">
        <v>4055</v>
      </c>
      <c r="R480" s="4">
        <v>15796.12</v>
      </c>
      <c r="S480" s="4">
        <v>16036.78</v>
      </c>
      <c r="T480" s="2">
        <v>10.79</v>
      </c>
      <c r="U480" s="2">
        <v>14.16</v>
      </c>
      <c r="V480" s="2">
        <v>13.78</v>
      </c>
      <c r="W480" s="2">
        <v>41.36</v>
      </c>
      <c r="X480" s="2">
        <v>39.25</v>
      </c>
      <c r="Y480" s="2">
        <v>19.559999999999999</v>
      </c>
      <c r="Z480" s="1"/>
      <c r="AA480" s="2">
        <v>67.34</v>
      </c>
      <c r="AB480" s="2">
        <v>48.62</v>
      </c>
      <c r="AC480" s="2">
        <v>11.01</v>
      </c>
      <c r="AD480" s="2">
        <v>9.4600000000000009</v>
      </c>
      <c r="AE480" s="2">
        <v>2.62</v>
      </c>
      <c r="AF480" s="2">
        <v>4.49</v>
      </c>
      <c r="AG480" s="2">
        <v>0</v>
      </c>
      <c r="AH480" s="2">
        <v>37.979999999999997</v>
      </c>
      <c r="AI480" s="2">
        <v>5</v>
      </c>
      <c r="AJ480" s="2">
        <v>80.12</v>
      </c>
      <c r="AK480" s="2">
        <v>48.09</v>
      </c>
      <c r="AL480" s="2">
        <v>294.18</v>
      </c>
      <c r="AM480" s="2">
        <v>40.409999999999997</v>
      </c>
      <c r="AN480" s="2">
        <v>15.82</v>
      </c>
      <c r="AO480" s="2">
        <v>0</v>
      </c>
      <c r="AP480" s="20">
        <v>0.2</v>
      </c>
      <c r="AQ480" s="2" t="b">
        <f t="shared" si="7"/>
        <v>0</v>
      </c>
      <c r="AR480" s="2" t="str">
        <f>IF(Table1[[#This Row],[3-Year Return]]&lt;0,"Negative","Positive")</f>
        <v>Positive</v>
      </c>
    </row>
    <row r="481" spans="1:44" ht="24" customHeight="1" x14ac:dyDescent="0.3">
      <c r="A481" s="19" t="s">
        <v>1630</v>
      </c>
      <c r="B481" s="2">
        <v>532670</v>
      </c>
      <c r="C481" s="1" t="s">
        <v>1631</v>
      </c>
      <c r="D481" s="1" t="s">
        <v>1632</v>
      </c>
      <c r="E481" s="1" t="s">
        <v>57</v>
      </c>
      <c r="F481" s="1" t="s">
        <v>481</v>
      </c>
      <c r="G481" s="3">
        <v>44809</v>
      </c>
      <c r="H481" s="2">
        <v>47.95</v>
      </c>
      <c r="I481" s="2">
        <v>0.52</v>
      </c>
      <c r="J481" s="2">
        <v>24.4</v>
      </c>
      <c r="K481" s="2">
        <v>63.25</v>
      </c>
      <c r="L481" s="2">
        <v>3.2</v>
      </c>
      <c r="M481" s="2">
        <v>63.25</v>
      </c>
      <c r="N481" s="2">
        <v>3.2</v>
      </c>
      <c r="O481" s="2">
        <v>63.25</v>
      </c>
      <c r="P481" s="2">
        <v>3.2</v>
      </c>
      <c r="Q481" s="2">
        <v>123.6</v>
      </c>
      <c r="R481" s="4">
        <v>10206.11</v>
      </c>
      <c r="S481" s="4">
        <v>15302.23</v>
      </c>
      <c r="T481" s="2">
        <v>2.46</v>
      </c>
      <c r="U481" s="2">
        <v>0.84</v>
      </c>
      <c r="V481" s="2">
        <v>-5.42</v>
      </c>
      <c r="W481" s="2">
        <v>88.78</v>
      </c>
      <c r="X481" s="2">
        <v>86.85</v>
      </c>
      <c r="Y481" s="2">
        <v>23.26</v>
      </c>
      <c r="Z481" s="2">
        <v>4.1100000000000003</v>
      </c>
      <c r="AA481" s="1"/>
      <c r="AB481" s="2">
        <v>0.93</v>
      </c>
      <c r="AC481" s="2">
        <v>-5.4</v>
      </c>
      <c r="AD481" s="2">
        <v>2.7</v>
      </c>
      <c r="AE481" s="2">
        <v>3.22</v>
      </c>
      <c r="AF481" s="1"/>
      <c r="AG481" s="2">
        <v>0</v>
      </c>
      <c r="AH481" s="2">
        <v>24.95</v>
      </c>
      <c r="AI481" s="2">
        <v>1.35</v>
      </c>
      <c r="AJ481" s="2">
        <v>-75.66</v>
      </c>
      <c r="AK481" s="2">
        <v>-0.05</v>
      </c>
      <c r="AL481" s="2">
        <v>-8.8800000000000008</v>
      </c>
      <c r="AM481" s="2">
        <v>-0.63</v>
      </c>
      <c r="AN481" s="2">
        <v>-3.95</v>
      </c>
      <c r="AO481" s="2">
        <v>0</v>
      </c>
      <c r="AP481" s="20">
        <v>0.24</v>
      </c>
      <c r="AQ481" s="2" t="b">
        <f t="shared" si="7"/>
        <v>0</v>
      </c>
      <c r="AR481" s="2" t="str">
        <f>IF(Table1[[#This Row],[3-Year Return]]&lt;0,"Negative","Positive")</f>
        <v>Positive</v>
      </c>
    </row>
    <row r="482" spans="1:44" ht="24" customHeight="1" x14ac:dyDescent="0.3">
      <c r="A482" s="19" t="s">
        <v>1633</v>
      </c>
      <c r="B482" s="2">
        <v>540673</v>
      </c>
      <c r="C482" s="1" t="s">
        <v>1634</v>
      </c>
      <c r="D482" s="1" t="s">
        <v>1635</v>
      </c>
      <c r="E482" s="1" t="s">
        <v>134</v>
      </c>
      <c r="F482" s="1" t="s">
        <v>893</v>
      </c>
      <c r="G482" s="3">
        <v>44809</v>
      </c>
      <c r="H482" s="2">
        <v>454.45</v>
      </c>
      <c r="I482" s="2">
        <v>0.55000000000000004</v>
      </c>
      <c r="J482" s="2">
        <v>422.05</v>
      </c>
      <c r="K482" s="2">
        <v>560</v>
      </c>
      <c r="L482" s="2">
        <v>313.64999999999998</v>
      </c>
      <c r="M482" s="2">
        <v>624.1</v>
      </c>
      <c r="N482" s="2">
        <v>313.64999999999998</v>
      </c>
      <c r="O482" s="2">
        <v>702.4</v>
      </c>
      <c r="P482" s="2">
        <v>313.64999999999998</v>
      </c>
      <c r="Q482" s="2">
        <v>702.4</v>
      </c>
      <c r="R482" s="4">
        <v>6654.48</v>
      </c>
      <c r="S482" s="4">
        <v>7244.84</v>
      </c>
      <c r="T482" s="2">
        <v>-0.97</v>
      </c>
      <c r="U482" s="2">
        <v>1.95</v>
      </c>
      <c r="V482" s="2">
        <v>-2.64</v>
      </c>
      <c r="W482" s="2">
        <v>-5.33</v>
      </c>
      <c r="X482" s="2">
        <v>6.1</v>
      </c>
      <c r="Y482" s="2">
        <v>3.09</v>
      </c>
      <c r="Z482" s="1"/>
      <c r="AA482" s="2">
        <v>19.07</v>
      </c>
      <c r="AB482" s="2">
        <v>24.89</v>
      </c>
      <c r="AC482" s="2">
        <v>3.12</v>
      </c>
      <c r="AD482" s="2">
        <v>4.24</v>
      </c>
      <c r="AE482" s="2">
        <v>6.63</v>
      </c>
      <c r="AF482" s="2">
        <v>0.82</v>
      </c>
      <c r="AG482" s="2">
        <v>0</v>
      </c>
      <c r="AH482" s="2">
        <v>13.27</v>
      </c>
      <c r="AI482" s="2">
        <v>0.64</v>
      </c>
      <c r="AJ482" s="2">
        <v>28.5</v>
      </c>
      <c r="AK482" s="2">
        <v>23.71</v>
      </c>
      <c r="AL482" s="2">
        <v>144.79</v>
      </c>
      <c r="AM482" s="2">
        <v>15.88</v>
      </c>
      <c r="AN482" s="2">
        <v>16.09</v>
      </c>
      <c r="AO482" s="2">
        <v>0</v>
      </c>
      <c r="AP482" s="20">
        <v>0.19</v>
      </c>
      <c r="AQ482" s="2" t="b">
        <f t="shared" si="7"/>
        <v>0</v>
      </c>
      <c r="AR482" s="2" t="str">
        <f>IF(Table1[[#This Row],[3-Year Return]]&lt;0,"Negative","Positive")</f>
        <v>Positive</v>
      </c>
    </row>
    <row r="483" spans="1:44" ht="24" customHeight="1" x14ac:dyDescent="0.3">
      <c r="A483" s="19" t="s">
        <v>1636</v>
      </c>
      <c r="B483" s="2">
        <v>500285</v>
      </c>
      <c r="C483" s="1" t="s">
        <v>1637</v>
      </c>
      <c r="D483" s="1" t="s">
        <v>1638</v>
      </c>
      <c r="E483" s="1" t="s">
        <v>134</v>
      </c>
      <c r="F483" s="1" t="s">
        <v>1535</v>
      </c>
      <c r="G483" s="3">
        <v>44809</v>
      </c>
      <c r="H483" s="2">
        <v>45.2</v>
      </c>
      <c r="I483" s="2">
        <v>0.11</v>
      </c>
      <c r="J483" s="2">
        <v>34.75</v>
      </c>
      <c r="K483" s="2">
        <v>87.3</v>
      </c>
      <c r="L483" s="2">
        <v>30.65</v>
      </c>
      <c r="M483" s="2">
        <v>135.85</v>
      </c>
      <c r="N483" s="2">
        <v>30.8</v>
      </c>
      <c r="O483" s="2">
        <v>156.9</v>
      </c>
      <c r="P483" s="2">
        <v>1</v>
      </c>
      <c r="Q483" s="2">
        <v>156.9</v>
      </c>
      <c r="R483" s="4">
        <v>2720.34</v>
      </c>
      <c r="S483" s="4">
        <v>3746.3</v>
      </c>
      <c r="T483" s="2">
        <v>-3.21</v>
      </c>
      <c r="U483" s="2">
        <v>-3.93</v>
      </c>
      <c r="V483" s="2">
        <v>-4.34</v>
      </c>
      <c r="W483" s="2">
        <v>-36.83</v>
      </c>
      <c r="X483" s="2">
        <v>-29.76</v>
      </c>
      <c r="Y483" s="1"/>
      <c r="Z483" s="1"/>
      <c r="AA483" s="1"/>
      <c r="AB483" s="2">
        <v>13.6</v>
      </c>
      <c r="AC483" s="2">
        <v>-0.53</v>
      </c>
      <c r="AD483" s="1"/>
      <c r="AE483" s="2">
        <v>-9.58</v>
      </c>
      <c r="AF483" s="1"/>
      <c r="AG483" s="2">
        <v>0</v>
      </c>
      <c r="AH483" s="2">
        <v>-201.76</v>
      </c>
      <c r="AI483" s="2">
        <v>0.35</v>
      </c>
      <c r="AJ483" s="2">
        <v>11.92</v>
      </c>
      <c r="AK483" s="2">
        <v>-29.85</v>
      </c>
      <c r="AL483" s="2">
        <v>-85.39</v>
      </c>
      <c r="AM483" s="2">
        <v>3.8</v>
      </c>
      <c r="AN483" s="2">
        <v>1.25</v>
      </c>
      <c r="AO483" s="2">
        <v>0</v>
      </c>
      <c r="AP483" s="20">
        <v>0.48</v>
      </c>
      <c r="AQ483" s="2" t="b">
        <f t="shared" si="7"/>
        <v>0</v>
      </c>
      <c r="AR483" s="2" t="str">
        <f>IF(Table1[[#This Row],[3-Year Return]]&lt;0,"Negative","Positive")</f>
        <v>Negative</v>
      </c>
    </row>
    <row r="484" spans="1:44" ht="24" customHeight="1" x14ac:dyDescent="0.3">
      <c r="A484" s="19" t="s">
        <v>1639</v>
      </c>
      <c r="B484" s="2">
        <v>540575</v>
      </c>
      <c r="C484" s="1" t="s">
        <v>1640</v>
      </c>
      <c r="D484" s="1" t="s">
        <v>1641</v>
      </c>
      <c r="E484" s="1" t="s">
        <v>118</v>
      </c>
      <c r="F484" s="1" t="s">
        <v>119</v>
      </c>
      <c r="G484" s="3">
        <v>44809</v>
      </c>
      <c r="H484" s="2">
        <v>94.5</v>
      </c>
      <c r="I484" s="2">
        <v>1.07</v>
      </c>
      <c r="J484" s="2">
        <v>81</v>
      </c>
      <c r="K484" s="2">
        <v>111.75</v>
      </c>
      <c r="L484" s="2">
        <v>56</v>
      </c>
      <c r="M484" s="2">
        <v>120</v>
      </c>
      <c r="N484" s="2">
        <v>56</v>
      </c>
      <c r="O484" s="2">
        <v>151.9</v>
      </c>
      <c r="P484" s="2">
        <v>56</v>
      </c>
      <c r="Q484" s="2">
        <v>151.9</v>
      </c>
      <c r="R484" s="4">
        <v>3805.36</v>
      </c>
      <c r="S484" s="4">
        <v>3320.21</v>
      </c>
      <c r="T484" s="2">
        <v>0.69</v>
      </c>
      <c r="U484" s="2">
        <v>-3.03</v>
      </c>
      <c r="V484" s="2">
        <v>5.65</v>
      </c>
      <c r="W484" s="2">
        <v>-11.85</v>
      </c>
      <c r="X484" s="2">
        <v>0.5</v>
      </c>
      <c r="Y484" s="2">
        <v>-2.73</v>
      </c>
      <c r="Z484" s="1"/>
      <c r="AA484" s="2">
        <v>15.45</v>
      </c>
      <c r="AB484" s="2">
        <v>14.96</v>
      </c>
      <c r="AC484" s="2">
        <v>1.7</v>
      </c>
      <c r="AD484" s="2">
        <v>2.13</v>
      </c>
      <c r="AE484" s="2">
        <v>9.85</v>
      </c>
      <c r="AF484" s="2">
        <v>-7.37</v>
      </c>
      <c r="AG484" s="2">
        <v>0</v>
      </c>
      <c r="AH484" s="2">
        <v>7.99</v>
      </c>
      <c r="AI484" s="2">
        <v>1.6</v>
      </c>
      <c r="AJ484" s="2">
        <v>10.8</v>
      </c>
      <c r="AK484" s="2">
        <v>6.09</v>
      </c>
      <c r="AL484" s="2">
        <v>55.32</v>
      </c>
      <c r="AM484" s="2">
        <v>8.5399999999999991</v>
      </c>
      <c r="AN484" s="2">
        <v>6.78</v>
      </c>
      <c r="AO484" s="2">
        <v>0</v>
      </c>
      <c r="AP484" s="20">
        <v>0.15</v>
      </c>
      <c r="AQ484" s="2" t="b">
        <f t="shared" si="7"/>
        <v>0</v>
      </c>
      <c r="AR484" s="2" t="str">
        <f>IF(Table1[[#This Row],[3-Year Return]]&lt;0,"Negative","Positive")</f>
        <v>Positive</v>
      </c>
    </row>
    <row r="485" spans="1:44" ht="24" customHeight="1" x14ac:dyDescent="0.3">
      <c r="A485" s="19" t="s">
        <v>1642</v>
      </c>
      <c r="B485" s="2">
        <v>543412</v>
      </c>
      <c r="C485" s="1" t="s">
        <v>1643</v>
      </c>
      <c r="D485" s="1" t="s">
        <v>1644</v>
      </c>
      <c r="E485" s="1" t="s">
        <v>583</v>
      </c>
      <c r="F485" s="1" t="s">
        <v>584</v>
      </c>
      <c r="G485" s="3">
        <v>44809</v>
      </c>
      <c r="H485" s="2">
        <v>758.1</v>
      </c>
      <c r="I485" s="2">
        <v>2.25</v>
      </c>
      <c r="J485" s="2">
        <v>469.05</v>
      </c>
      <c r="K485" s="2">
        <v>940</v>
      </c>
      <c r="L485" s="1"/>
      <c r="M485" s="1"/>
      <c r="N485" s="1"/>
      <c r="O485" s="1"/>
      <c r="P485" s="2">
        <v>469.05</v>
      </c>
      <c r="Q485" s="2">
        <v>940</v>
      </c>
      <c r="R485" s="4">
        <v>43587.73</v>
      </c>
      <c r="S485" s="4">
        <v>42136.94</v>
      </c>
      <c r="T485" s="2">
        <v>2.4300000000000002</v>
      </c>
      <c r="U485" s="2">
        <v>8.25</v>
      </c>
      <c r="V485" s="2">
        <v>6.96</v>
      </c>
      <c r="W485" s="1"/>
      <c r="X485" s="1"/>
      <c r="Y485" s="1"/>
      <c r="Z485" s="1"/>
      <c r="AA485" s="1"/>
      <c r="AB485" s="1"/>
      <c r="AC485" s="2">
        <v>9.19</v>
      </c>
      <c r="AD485" s="2">
        <v>4.7300000000000004</v>
      </c>
      <c r="AE485" s="2">
        <v>0</v>
      </c>
      <c r="AF485" s="1"/>
      <c r="AG485" s="2">
        <v>0</v>
      </c>
      <c r="AH485" s="1"/>
      <c r="AI485" s="2">
        <v>4.4400000000000004</v>
      </c>
      <c r="AJ485" s="2">
        <v>784.52</v>
      </c>
      <c r="AK485" s="1"/>
      <c r="AL485" s="1"/>
      <c r="AM485" s="2">
        <v>0.97</v>
      </c>
      <c r="AN485" s="2">
        <v>-19.64</v>
      </c>
      <c r="AO485" s="2">
        <v>0</v>
      </c>
      <c r="AP485" s="20">
        <v>0.19</v>
      </c>
      <c r="AQ485" s="2" t="b">
        <f t="shared" si="7"/>
        <v>0</v>
      </c>
      <c r="AR485" s="2" t="str">
        <f>IF(Table1[[#This Row],[3-Year Return]]&lt;0,"Negative","Positive")</f>
        <v>Positive</v>
      </c>
    </row>
    <row r="486" spans="1:44" ht="24" customHeight="1" x14ac:dyDescent="0.3">
      <c r="A486" s="19" t="s">
        <v>1645</v>
      </c>
      <c r="B486" s="2">
        <v>542760</v>
      </c>
      <c r="C486" s="1" t="s">
        <v>1646</v>
      </c>
      <c r="D486" s="1" t="s">
        <v>1647</v>
      </c>
      <c r="E486" s="1" t="s">
        <v>113</v>
      </c>
      <c r="F486" s="1" t="s">
        <v>679</v>
      </c>
      <c r="G486" s="3">
        <v>44809</v>
      </c>
      <c r="H486" s="2">
        <v>300.64999999999998</v>
      </c>
      <c r="I486" s="2">
        <v>-0.73</v>
      </c>
      <c r="J486" s="2">
        <v>273.14999999999998</v>
      </c>
      <c r="K486" s="2">
        <v>509.1</v>
      </c>
      <c r="L486" s="2">
        <v>69.7</v>
      </c>
      <c r="M486" s="2">
        <v>665</v>
      </c>
      <c r="N486" s="1"/>
      <c r="O486" s="1"/>
      <c r="P486" s="2">
        <v>69.7</v>
      </c>
      <c r="Q486" s="2">
        <v>755.5</v>
      </c>
      <c r="R486" s="4">
        <v>5707.87</v>
      </c>
      <c r="S486" s="4">
        <v>5920.37</v>
      </c>
      <c r="T486" s="2">
        <v>2.87</v>
      </c>
      <c r="U486" s="2">
        <v>2.1800000000000002</v>
      </c>
      <c r="V486" s="2">
        <v>-8.2100000000000009</v>
      </c>
      <c r="W486" s="2">
        <v>-7.53</v>
      </c>
      <c r="X486" s="2">
        <v>-19.13</v>
      </c>
      <c r="Y486" s="1"/>
      <c r="Z486" s="1"/>
      <c r="AA486" s="1"/>
      <c r="AB486" s="2">
        <v>13.1</v>
      </c>
      <c r="AC486" s="2">
        <v>10.18</v>
      </c>
      <c r="AD486" s="2">
        <v>4.51</v>
      </c>
      <c r="AE486" s="2">
        <v>-17.61</v>
      </c>
      <c r="AF486" s="1"/>
      <c r="AG486" s="2">
        <v>0</v>
      </c>
      <c r="AH486" s="2">
        <v>-5.44</v>
      </c>
      <c r="AI486" s="2">
        <v>1.1000000000000001</v>
      </c>
      <c r="AJ486" s="2">
        <v>28.4</v>
      </c>
      <c r="AK486" s="2">
        <v>-62.59</v>
      </c>
      <c r="AL486" s="2">
        <v>29.56</v>
      </c>
      <c r="AM486" s="2">
        <v>12.53</v>
      </c>
      <c r="AN486" s="2">
        <v>12.08</v>
      </c>
      <c r="AO486" s="2">
        <v>0</v>
      </c>
      <c r="AP486" s="20">
        <v>0.41</v>
      </c>
      <c r="AQ486" s="2" t="b">
        <f t="shared" si="7"/>
        <v>0</v>
      </c>
      <c r="AR486" s="2" t="str">
        <f>IF(Table1[[#This Row],[3-Year Return]]&lt;0,"Negative","Positive")</f>
        <v>Negative</v>
      </c>
    </row>
    <row r="487" spans="1:44" ht="24" customHeight="1" x14ac:dyDescent="0.3">
      <c r="A487" s="19" t="s">
        <v>1648</v>
      </c>
      <c r="B487" s="2">
        <v>532531</v>
      </c>
      <c r="C487" s="1" t="s">
        <v>1649</v>
      </c>
      <c r="D487" s="1" t="s">
        <v>1650</v>
      </c>
      <c r="E487" s="1" t="s">
        <v>47</v>
      </c>
      <c r="F487" s="1" t="s">
        <v>48</v>
      </c>
      <c r="G487" s="3">
        <v>44809</v>
      </c>
      <c r="H487" s="2">
        <v>331</v>
      </c>
      <c r="I487" s="2">
        <v>0.99</v>
      </c>
      <c r="J487" s="2">
        <v>263.35000000000002</v>
      </c>
      <c r="K487" s="2">
        <v>642.4</v>
      </c>
      <c r="L487" s="2">
        <v>263.35000000000002</v>
      </c>
      <c r="M487" s="4">
        <v>1000</v>
      </c>
      <c r="N487" s="2">
        <v>263.35000000000002</v>
      </c>
      <c r="O487" s="4">
        <v>1041.0999999999999</v>
      </c>
      <c r="P487" s="2">
        <v>47.1</v>
      </c>
      <c r="Q487" s="4">
        <v>1414</v>
      </c>
      <c r="R487" s="4">
        <v>2980.42</v>
      </c>
      <c r="S487" s="4">
        <v>5573.33</v>
      </c>
      <c r="T487" s="2">
        <v>-0.82</v>
      </c>
      <c r="U487" s="2">
        <v>-5.74</v>
      </c>
      <c r="V487" s="2">
        <v>1.94</v>
      </c>
      <c r="W487" s="2">
        <v>-46.03</v>
      </c>
      <c r="X487" s="2">
        <v>-4.4800000000000004</v>
      </c>
      <c r="Y487" s="2">
        <v>-18.43</v>
      </c>
      <c r="Z487" s="2">
        <v>-8.65</v>
      </c>
      <c r="AA487" s="1"/>
      <c r="AB487" s="2">
        <v>23.35</v>
      </c>
      <c r="AC487" s="2">
        <v>1.31</v>
      </c>
      <c r="AD487" s="2">
        <v>1.66</v>
      </c>
      <c r="AE487" s="2">
        <v>2.23</v>
      </c>
      <c r="AF487" s="1"/>
      <c r="AG487" s="2">
        <v>0</v>
      </c>
      <c r="AH487" s="2">
        <v>25.07</v>
      </c>
      <c r="AI487" s="2">
        <v>0.9</v>
      </c>
      <c r="AJ487" s="2">
        <v>-11.56</v>
      </c>
      <c r="AK487" s="2">
        <v>-43.44</v>
      </c>
      <c r="AL487" s="2">
        <v>253.15</v>
      </c>
      <c r="AM487" s="2">
        <v>-28.71</v>
      </c>
      <c r="AN487" s="2">
        <v>-51.64</v>
      </c>
      <c r="AO487" s="2">
        <v>0</v>
      </c>
      <c r="AP487" s="20">
        <v>0.48</v>
      </c>
      <c r="AQ487" s="2" t="b">
        <f t="shared" si="7"/>
        <v>0</v>
      </c>
      <c r="AR487" s="2" t="str">
        <f>IF(Table1[[#This Row],[3-Year Return]]&lt;0,"Negative","Positive")</f>
        <v>Negative</v>
      </c>
    </row>
    <row r="488" spans="1:44" ht="24" customHeight="1" x14ac:dyDescent="0.3">
      <c r="A488" s="19" t="s">
        <v>1651</v>
      </c>
      <c r="B488" s="2">
        <v>532872</v>
      </c>
      <c r="C488" s="1" t="s">
        <v>1652</v>
      </c>
      <c r="D488" s="1" t="s">
        <v>1653</v>
      </c>
      <c r="E488" s="1" t="s">
        <v>47</v>
      </c>
      <c r="F488" s="1" t="s">
        <v>48</v>
      </c>
      <c r="G488" s="3">
        <v>44809</v>
      </c>
      <c r="H488" s="2">
        <v>227.85</v>
      </c>
      <c r="I488" s="2">
        <v>0.66</v>
      </c>
      <c r="J488" s="2">
        <v>170.45</v>
      </c>
      <c r="K488" s="2">
        <v>349</v>
      </c>
      <c r="L488" s="2">
        <v>81</v>
      </c>
      <c r="M488" s="2">
        <v>349</v>
      </c>
      <c r="N488" s="2">
        <v>81</v>
      </c>
      <c r="O488" s="2">
        <v>532.4</v>
      </c>
      <c r="P488" s="2">
        <v>35.17</v>
      </c>
      <c r="Q488" s="2">
        <v>593.96</v>
      </c>
      <c r="R488" s="4">
        <v>6194.76</v>
      </c>
      <c r="S488" s="4">
        <v>6226.96</v>
      </c>
      <c r="T488" s="2">
        <v>-1.94</v>
      </c>
      <c r="U488" s="2">
        <v>1.72</v>
      </c>
      <c r="V488" s="2">
        <v>4.04</v>
      </c>
      <c r="W488" s="2">
        <v>-24</v>
      </c>
      <c r="X488" s="2">
        <v>15.12</v>
      </c>
      <c r="Y488" s="2">
        <v>-9.83</v>
      </c>
      <c r="Z488" s="2">
        <v>12.25</v>
      </c>
      <c r="AA488" s="1"/>
      <c r="AB488" s="1"/>
      <c r="AC488" s="2">
        <v>-21.71</v>
      </c>
      <c r="AD488" s="2">
        <v>42.82</v>
      </c>
      <c r="AE488" s="2">
        <v>-3.33</v>
      </c>
      <c r="AF488" s="1"/>
      <c r="AG488" s="2">
        <v>0</v>
      </c>
      <c r="AH488" s="2">
        <v>-30.46</v>
      </c>
      <c r="AI488" s="2">
        <v>43.1</v>
      </c>
      <c r="AJ488" s="2">
        <v>-29.75</v>
      </c>
      <c r="AK488" s="2">
        <v>-8.25</v>
      </c>
      <c r="AL488" s="2">
        <v>-1.88</v>
      </c>
      <c r="AM488" s="2">
        <v>-7.66</v>
      </c>
      <c r="AN488" s="2">
        <v>-9.27</v>
      </c>
      <c r="AO488" s="2">
        <v>0</v>
      </c>
      <c r="AP488" s="20">
        <v>0.35</v>
      </c>
      <c r="AQ488" s="2" t="b">
        <f t="shared" si="7"/>
        <v>0</v>
      </c>
      <c r="AR488" s="2" t="str">
        <f>IF(Table1[[#This Row],[3-Year Return]]&lt;0,"Negative","Positive")</f>
        <v>Positive</v>
      </c>
    </row>
    <row r="489" spans="1:44" ht="24" customHeight="1" x14ac:dyDescent="0.3">
      <c r="A489" s="19" t="s">
        <v>1654</v>
      </c>
      <c r="B489" s="2">
        <v>532667</v>
      </c>
      <c r="C489" s="1" t="s">
        <v>1655</v>
      </c>
      <c r="D489" s="1" t="s">
        <v>1656</v>
      </c>
      <c r="E489" s="1" t="s">
        <v>113</v>
      </c>
      <c r="F489" s="1" t="s">
        <v>1445</v>
      </c>
      <c r="G489" s="3">
        <v>44809</v>
      </c>
      <c r="H489" s="2">
        <v>10.55</v>
      </c>
      <c r="I489" s="2">
        <v>19.89</v>
      </c>
      <c r="J489" s="2">
        <v>5.9</v>
      </c>
      <c r="K489" s="2">
        <v>13.1</v>
      </c>
      <c r="L489" s="2">
        <v>1.65</v>
      </c>
      <c r="M489" s="2">
        <v>13.1</v>
      </c>
      <c r="N489" s="2">
        <v>1.65</v>
      </c>
      <c r="O489" s="2">
        <v>17.5</v>
      </c>
      <c r="P489" s="2">
        <v>1.65</v>
      </c>
      <c r="Q489" s="2">
        <v>469.43</v>
      </c>
      <c r="R489" s="4">
        <v>10346.84</v>
      </c>
      <c r="S489" s="4">
        <v>15220.01</v>
      </c>
      <c r="T489" s="2">
        <v>28.66</v>
      </c>
      <c r="U489" s="2">
        <v>48.59</v>
      </c>
      <c r="V489" s="2">
        <v>15.93</v>
      </c>
      <c r="W489" s="2">
        <v>71.540000000000006</v>
      </c>
      <c r="X489" s="2">
        <v>44.45</v>
      </c>
      <c r="Y489" s="2">
        <v>-8.16</v>
      </c>
      <c r="Z489" s="2">
        <v>-3.62</v>
      </c>
      <c r="AA489" s="2">
        <v>4.59</v>
      </c>
      <c r="AB489" s="2">
        <v>9.44</v>
      </c>
      <c r="AC489" s="2">
        <v>3.5</v>
      </c>
      <c r="AD489" s="2">
        <v>6.93</v>
      </c>
      <c r="AE489" s="2">
        <v>4.91</v>
      </c>
      <c r="AF489" s="2">
        <v>0.35</v>
      </c>
      <c r="AG489" s="2">
        <v>0</v>
      </c>
      <c r="AH489" s="2">
        <v>15.73</v>
      </c>
      <c r="AI489" s="2">
        <v>1.53</v>
      </c>
      <c r="AJ489" s="2">
        <v>19.5</v>
      </c>
      <c r="AK489" s="2">
        <v>2.2999999999999998</v>
      </c>
      <c r="AL489" s="2">
        <v>3.02</v>
      </c>
      <c r="AM489" s="2">
        <v>0.62</v>
      </c>
      <c r="AN489" s="2">
        <v>0.17</v>
      </c>
      <c r="AO489" s="2">
        <v>0</v>
      </c>
      <c r="AP489" s="20">
        <v>0.19</v>
      </c>
      <c r="AQ489" s="2" t="b">
        <f t="shared" si="7"/>
        <v>0</v>
      </c>
      <c r="AR489" s="2" t="str">
        <f>IF(Table1[[#This Row],[3-Year Return]]&lt;0,"Negative","Positive")</f>
        <v>Positive</v>
      </c>
    </row>
    <row r="490" spans="1:44" ht="24" customHeight="1" x14ac:dyDescent="0.3">
      <c r="A490" s="19" t="s">
        <v>1657</v>
      </c>
      <c r="B490" s="2">
        <v>500570</v>
      </c>
      <c r="C490" s="1" t="s">
        <v>1658</v>
      </c>
      <c r="D490" s="1" t="s">
        <v>1659</v>
      </c>
      <c r="E490" s="1" t="s">
        <v>65</v>
      </c>
      <c r="F490" s="1" t="s">
        <v>1264</v>
      </c>
      <c r="G490" s="3">
        <v>44809</v>
      </c>
      <c r="H490" s="2">
        <v>459</v>
      </c>
      <c r="I490" s="2">
        <v>-0.6</v>
      </c>
      <c r="J490" s="2">
        <v>290.89999999999998</v>
      </c>
      <c r="K490" s="2">
        <v>536.70000000000005</v>
      </c>
      <c r="L490" s="2">
        <v>63.5</v>
      </c>
      <c r="M490" s="2">
        <v>536.70000000000005</v>
      </c>
      <c r="N490" s="2">
        <v>63.5</v>
      </c>
      <c r="O490" s="2">
        <v>536.70000000000005</v>
      </c>
      <c r="P490" s="2">
        <v>10.9</v>
      </c>
      <c r="Q490" s="2">
        <v>605.9</v>
      </c>
      <c r="R490" s="4">
        <v>152441.94</v>
      </c>
      <c r="S490" s="4">
        <v>229786.74</v>
      </c>
      <c r="T490" s="2">
        <v>-1.3</v>
      </c>
      <c r="U490" s="2">
        <v>-2.11</v>
      </c>
      <c r="V490" s="2">
        <v>6.27</v>
      </c>
      <c r="W490" s="2">
        <v>55.3</v>
      </c>
      <c r="X490" s="2">
        <v>61.24</v>
      </c>
      <c r="Y490" s="2">
        <v>3.66</v>
      </c>
      <c r="Z490" s="2">
        <v>7.04</v>
      </c>
      <c r="AA490" s="1"/>
      <c r="AB490" s="2">
        <v>22.41</v>
      </c>
      <c r="AC490" s="2">
        <v>3.86</v>
      </c>
      <c r="AD490" s="2">
        <v>0.98</v>
      </c>
      <c r="AE490" s="2">
        <v>1.97</v>
      </c>
      <c r="AF490" s="1"/>
      <c r="AG490" s="2">
        <v>0</v>
      </c>
      <c r="AH490" s="2">
        <v>9.1</v>
      </c>
      <c r="AI490" s="2">
        <v>0.54</v>
      </c>
      <c r="AJ490" s="2">
        <v>10.67</v>
      </c>
      <c r="AK490" s="2">
        <v>-36.119999999999997</v>
      </c>
      <c r="AL490" s="2">
        <v>118.77</v>
      </c>
      <c r="AM490" s="2">
        <v>37.299999999999997</v>
      </c>
      <c r="AN490" s="2">
        <v>-31.45</v>
      </c>
      <c r="AO490" s="2">
        <v>0</v>
      </c>
      <c r="AP490" s="20">
        <v>0.14000000000000001</v>
      </c>
      <c r="AQ490" s="2" t="b">
        <f t="shared" si="7"/>
        <v>0</v>
      </c>
      <c r="AR490" s="2" t="str">
        <f>IF(Table1[[#This Row],[3-Year Return]]&lt;0,"Negative","Positive")</f>
        <v>Positive</v>
      </c>
    </row>
    <row r="491" spans="1:44" ht="24" customHeight="1" x14ac:dyDescent="0.3">
      <c r="A491" s="19" t="s">
        <v>1660</v>
      </c>
      <c r="B491" s="2">
        <v>532371</v>
      </c>
      <c r="C491" s="1" t="s">
        <v>1661</v>
      </c>
      <c r="D491" s="1" t="s">
        <v>1662</v>
      </c>
      <c r="E491" s="1" t="s">
        <v>310</v>
      </c>
      <c r="F491" s="1" t="s">
        <v>311</v>
      </c>
      <c r="G491" s="3">
        <v>44809</v>
      </c>
      <c r="H491" s="2">
        <v>132.75</v>
      </c>
      <c r="I491" s="2">
        <v>-1.85</v>
      </c>
      <c r="J491" s="2">
        <v>33.299999999999997</v>
      </c>
      <c r="K491" s="2">
        <v>291.05</v>
      </c>
      <c r="L491" s="2">
        <v>1.8</v>
      </c>
      <c r="M491" s="2">
        <v>291.05</v>
      </c>
      <c r="N491" s="2">
        <v>1.8</v>
      </c>
      <c r="O491" s="2">
        <v>291.05</v>
      </c>
      <c r="P491" s="2">
        <v>1.8</v>
      </c>
      <c r="Q491" s="2">
        <v>291.05</v>
      </c>
      <c r="R491" s="4">
        <v>25922.34</v>
      </c>
      <c r="S491" s="4">
        <v>45938.75</v>
      </c>
      <c r="T491" s="2">
        <v>41.52</v>
      </c>
      <c r="U491" s="2">
        <v>21.84</v>
      </c>
      <c r="V491" s="2">
        <v>11.32</v>
      </c>
      <c r="W491" s="2">
        <v>270.81</v>
      </c>
      <c r="X491" s="2">
        <v>281.01</v>
      </c>
      <c r="Y491" s="2">
        <v>81.45</v>
      </c>
      <c r="Z491" s="2">
        <v>28.52</v>
      </c>
      <c r="AA491" s="1"/>
      <c r="AB491" s="2">
        <v>15.02</v>
      </c>
      <c r="AC491" s="2">
        <v>-1.36</v>
      </c>
      <c r="AD491" s="2">
        <v>1.39</v>
      </c>
      <c r="AE491" s="2">
        <v>0.75</v>
      </c>
      <c r="AF491" s="1"/>
      <c r="AG491" s="2">
        <v>0</v>
      </c>
      <c r="AH491" s="2">
        <v>94.59</v>
      </c>
      <c r="AI491" s="2">
        <v>23.73</v>
      </c>
      <c r="AJ491" s="2">
        <v>48.69</v>
      </c>
      <c r="AK491" s="2">
        <v>-6.1</v>
      </c>
      <c r="AL491" s="2">
        <v>-97.84</v>
      </c>
      <c r="AM491" s="2">
        <v>2.72</v>
      </c>
      <c r="AN491" s="2">
        <v>-5.74</v>
      </c>
      <c r="AO491" s="2">
        <v>0</v>
      </c>
      <c r="AP491" s="20">
        <v>0.54</v>
      </c>
      <c r="AQ491" s="2" t="str">
        <f t="shared" si="7"/>
        <v>Low Risk</v>
      </c>
      <c r="AR491" s="2" t="str">
        <f>IF(Table1[[#This Row],[3-Year Return]]&lt;0,"Negative","Positive")</f>
        <v>Positive</v>
      </c>
    </row>
    <row r="492" spans="1:44" ht="24" customHeight="1" x14ac:dyDescent="0.3">
      <c r="A492" s="19" t="s">
        <v>1663</v>
      </c>
      <c r="B492" s="2">
        <v>541700</v>
      </c>
      <c r="C492" s="1" t="s">
        <v>1664</v>
      </c>
      <c r="D492" s="1" t="s">
        <v>1665</v>
      </c>
      <c r="E492" s="1" t="s">
        <v>52</v>
      </c>
      <c r="F492" s="1" t="s">
        <v>455</v>
      </c>
      <c r="G492" s="3">
        <v>44809</v>
      </c>
      <c r="H492" s="2">
        <v>699</v>
      </c>
      <c r="I492" s="2">
        <v>5.41</v>
      </c>
      <c r="J492" s="2">
        <v>494.1</v>
      </c>
      <c r="K492" s="2">
        <v>932.55</v>
      </c>
      <c r="L492" s="2">
        <v>295.10000000000002</v>
      </c>
      <c r="M492" s="2">
        <v>932.55</v>
      </c>
      <c r="N492" s="1"/>
      <c r="O492" s="1"/>
      <c r="P492" s="2">
        <v>295.10000000000002</v>
      </c>
      <c r="Q492" s="2">
        <v>932.55</v>
      </c>
      <c r="R492" s="4">
        <v>4302.9799999999996</v>
      </c>
      <c r="S492" s="4">
        <v>3932.83</v>
      </c>
      <c r="T492" s="2">
        <v>20.65</v>
      </c>
      <c r="U492" s="2">
        <v>15.62</v>
      </c>
      <c r="V492" s="2">
        <v>22.56</v>
      </c>
      <c r="W492" s="2">
        <v>3.23</v>
      </c>
      <c r="X492" s="2">
        <v>2.2400000000000002</v>
      </c>
      <c r="Y492" s="1"/>
      <c r="Z492" s="1"/>
      <c r="AA492" s="2">
        <v>131.31</v>
      </c>
      <c r="AB492" s="2">
        <v>33.67</v>
      </c>
      <c r="AC492" s="2">
        <v>7.79</v>
      </c>
      <c r="AD492" s="2">
        <v>5.66</v>
      </c>
      <c r="AE492" s="2">
        <v>2.93</v>
      </c>
      <c r="AF492" s="2">
        <v>-3.54</v>
      </c>
      <c r="AG492" s="2">
        <v>0</v>
      </c>
      <c r="AH492" s="2">
        <v>21.53</v>
      </c>
      <c r="AI492" s="2">
        <v>3.99</v>
      </c>
      <c r="AJ492" s="2">
        <v>41.51</v>
      </c>
      <c r="AK492" s="2">
        <v>5.32</v>
      </c>
      <c r="AL492" s="2">
        <v>89.68</v>
      </c>
      <c r="AM492" s="2">
        <v>16.829999999999998</v>
      </c>
      <c r="AN492" s="2">
        <v>5.61</v>
      </c>
      <c r="AO492" s="2">
        <v>0</v>
      </c>
      <c r="AP492" s="20">
        <v>0.25</v>
      </c>
      <c r="AQ492" s="2" t="b">
        <f t="shared" si="7"/>
        <v>0</v>
      </c>
      <c r="AR492" s="2" t="str">
        <f>IF(Table1[[#This Row],[3-Year Return]]&lt;0,"Negative","Positive")</f>
        <v>Positive</v>
      </c>
    </row>
    <row r="493" spans="1:44" ht="24" customHeight="1" x14ac:dyDescent="0.3">
      <c r="A493" s="19" t="s">
        <v>1666</v>
      </c>
      <c r="B493" s="2">
        <v>539658</v>
      </c>
      <c r="C493" s="1" t="s">
        <v>1667</v>
      </c>
      <c r="D493" s="1" t="s">
        <v>1668</v>
      </c>
      <c r="E493" s="1" t="s">
        <v>134</v>
      </c>
      <c r="F493" s="1" t="s">
        <v>217</v>
      </c>
      <c r="G493" s="3">
        <v>44809</v>
      </c>
      <c r="H493" s="4">
        <v>3339.75</v>
      </c>
      <c r="I493" s="2">
        <v>0.03</v>
      </c>
      <c r="J493" s="4">
        <v>2910</v>
      </c>
      <c r="K493" s="4">
        <v>5550</v>
      </c>
      <c r="L493" s="4">
        <v>1415.35</v>
      </c>
      <c r="M493" s="4">
        <v>5550</v>
      </c>
      <c r="N493" s="4">
        <v>1415.35</v>
      </c>
      <c r="O493" s="4">
        <v>5550</v>
      </c>
      <c r="P493" s="2">
        <v>790</v>
      </c>
      <c r="Q493" s="4">
        <v>5550</v>
      </c>
      <c r="R493" s="4">
        <v>5675.27</v>
      </c>
      <c r="S493" s="4">
        <v>5409.77</v>
      </c>
      <c r="T493" s="2">
        <v>-3.86</v>
      </c>
      <c r="U493" s="2">
        <v>1.62</v>
      </c>
      <c r="V493" s="2">
        <v>-1.91</v>
      </c>
      <c r="W493" s="2">
        <v>-21.44</v>
      </c>
      <c r="X493" s="2">
        <v>7.24</v>
      </c>
      <c r="Y493" s="2">
        <v>17.329999999999998</v>
      </c>
      <c r="Z493" s="1"/>
      <c r="AA493" s="2">
        <v>149.82</v>
      </c>
      <c r="AB493" s="2">
        <v>64.03</v>
      </c>
      <c r="AC493" s="2">
        <v>7.92</v>
      </c>
      <c r="AD493" s="2">
        <v>9.19</v>
      </c>
      <c r="AE493" s="2">
        <v>2.84</v>
      </c>
      <c r="AF493" s="2">
        <v>-14.43</v>
      </c>
      <c r="AG493" s="2">
        <v>0</v>
      </c>
      <c r="AH493" s="2">
        <v>32.67</v>
      </c>
      <c r="AI493" s="2">
        <v>0.81</v>
      </c>
      <c r="AJ493" s="2">
        <v>-923.17</v>
      </c>
      <c r="AK493" s="2">
        <v>22.16</v>
      </c>
      <c r="AL493" s="2">
        <v>418.88</v>
      </c>
      <c r="AM493" s="2">
        <v>-3.6</v>
      </c>
      <c r="AN493" s="2">
        <v>-15.83</v>
      </c>
      <c r="AO493" s="2">
        <v>0</v>
      </c>
      <c r="AP493" s="20">
        <v>0.4</v>
      </c>
      <c r="AQ493" s="2" t="b">
        <f t="shared" si="7"/>
        <v>0</v>
      </c>
      <c r="AR493" s="2" t="str">
        <f>IF(Table1[[#This Row],[3-Year Return]]&lt;0,"Negative","Positive")</f>
        <v>Positive</v>
      </c>
    </row>
    <row r="494" spans="1:44" ht="24" customHeight="1" x14ac:dyDescent="0.3">
      <c r="A494" s="19" t="s">
        <v>1669</v>
      </c>
      <c r="B494" s="2">
        <v>532800</v>
      </c>
      <c r="C494" s="1" t="s">
        <v>1670</v>
      </c>
      <c r="D494" s="1" t="s">
        <v>1671</v>
      </c>
      <c r="E494" s="1" t="s">
        <v>134</v>
      </c>
      <c r="F494" s="1" t="s">
        <v>803</v>
      </c>
      <c r="G494" s="3">
        <v>44809</v>
      </c>
      <c r="H494" s="2">
        <v>44.65</v>
      </c>
      <c r="I494" s="2">
        <v>7.46</v>
      </c>
      <c r="J494" s="2">
        <v>34.9</v>
      </c>
      <c r="K494" s="2">
        <v>82.6</v>
      </c>
      <c r="L494" s="2">
        <v>11.85</v>
      </c>
      <c r="M494" s="2">
        <v>82.6</v>
      </c>
      <c r="N494" s="2">
        <v>11.85</v>
      </c>
      <c r="O494" s="2">
        <v>82.6</v>
      </c>
      <c r="P494" s="2">
        <v>11.85</v>
      </c>
      <c r="Q494" s="2">
        <v>216.96</v>
      </c>
      <c r="R494" s="4">
        <v>7654.62</v>
      </c>
      <c r="S494" s="4">
        <v>7660.36</v>
      </c>
      <c r="T494" s="2">
        <v>5.81</v>
      </c>
      <c r="U494" s="2">
        <v>16.12</v>
      </c>
      <c r="V494" s="2">
        <v>10.11</v>
      </c>
      <c r="W494" s="2">
        <v>23.17</v>
      </c>
      <c r="X494" s="2">
        <v>30.48</v>
      </c>
      <c r="Y494" s="2">
        <v>1.52</v>
      </c>
      <c r="Z494" s="2">
        <v>10.01</v>
      </c>
      <c r="AA494" s="2">
        <v>14.76</v>
      </c>
      <c r="AB494" s="2">
        <v>19.96</v>
      </c>
      <c r="AC494" s="2">
        <v>1.58</v>
      </c>
      <c r="AD494" s="2">
        <v>1.55</v>
      </c>
      <c r="AE494" s="2">
        <v>11.82</v>
      </c>
      <c r="AF494" s="2">
        <v>0.18</v>
      </c>
      <c r="AG494" s="2">
        <v>0</v>
      </c>
      <c r="AH494" s="2">
        <v>7.71</v>
      </c>
      <c r="AI494" s="2">
        <v>1.36</v>
      </c>
      <c r="AJ494" s="2">
        <v>5.8</v>
      </c>
      <c r="AK494" s="2">
        <v>3.02</v>
      </c>
      <c r="AL494" s="2">
        <v>28.18</v>
      </c>
      <c r="AM494" s="2">
        <v>7.69</v>
      </c>
      <c r="AN494" s="2">
        <v>6.4</v>
      </c>
      <c r="AO494" s="2">
        <v>0</v>
      </c>
      <c r="AP494" s="20">
        <v>0.46</v>
      </c>
      <c r="AQ494" s="2" t="b">
        <f t="shared" si="7"/>
        <v>0</v>
      </c>
      <c r="AR494" s="2" t="str">
        <f>IF(Table1[[#This Row],[3-Year Return]]&lt;0,"Negative","Positive")</f>
        <v>Positive</v>
      </c>
    </row>
    <row r="495" spans="1:44" ht="24" customHeight="1" x14ac:dyDescent="0.3">
      <c r="A495" s="19" t="s">
        <v>1672</v>
      </c>
      <c r="B495" s="2">
        <v>532505</v>
      </c>
      <c r="C495" s="1" t="s">
        <v>1673</v>
      </c>
      <c r="D495" s="1" t="s">
        <v>1674</v>
      </c>
      <c r="E495" s="1" t="s">
        <v>102</v>
      </c>
      <c r="F495" s="1" t="s">
        <v>372</v>
      </c>
      <c r="G495" s="3">
        <v>44809</v>
      </c>
      <c r="H495" s="2">
        <v>12.25</v>
      </c>
      <c r="I495" s="2">
        <v>2.5099999999999998</v>
      </c>
      <c r="J495" s="2">
        <v>10.55</v>
      </c>
      <c r="K495" s="2">
        <v>15.3</v>
      </c>
      <c r="L495" s="2">
        <v>8.4</v>
      </c>
      <c r="M495" s="2">
        <v>22.4</v>
      </c>
      <c r="N495" s="2">
        <v>8.4</v>
      </c>
      <c r="O495" s="2">
        <v>38.4</v>
      </c>
      <c r="P495" s="2">
        <v>8.4</v>
      </c>
      <c r="Q495" s="2">
        <v>152.4</v>
      </c>
      <c r="R495" s="4">
        <v>14658</v>
      </c>
      <c r="S495" s="4">
        <v>1647.52</v>
      </c>
      <c r="T495" s="2">
        <v>0.41</v>
      </c>
      <c r="U495" s="2">
        <v>0.82</v>
      </c>
      <c r="V495" s="2">
        <v>6.06</v>
      </c>
      <c r="W495" s="2">
        <v>-4.67</v>
      </c>
      <c r="X495" s="2">
        <v>-6.42</v>
      </c>
      <c r="Y495" s="2">
        <v>-16.95</v>
      </c>
      <c r="Z495" s="2">
        <v>-15.38</v>
      </c>
      <c r="AA495" s="2">
        <v>15.4</v>
      </c>
      <c r="AB495" s="2">
        <v>39.15</v>
      </c>
      <c r="AC495" s="2">
        <v>0.7</v>
      </c>
      <c r="AD495" s="2">
        <v>0.73</v>
      </c>
      <c r="AE495" s="2">
        <v>534.66</v>
      </c>
      <c r="AF495" s="2">
        <v>1.22</v>
      </c>
      <c r="AG495" s="2">
        <v>0</v>
      </c>
      <c r="AH495" s="2">
        <v>0.41</v>
      </c>
      <c r="AI495" s="2">
        <v>0.96</v>
      </c>
      <c r="AJ495" s="2">
        <v>3.33</v>
      </c>
      <c r="AK495" s="2">
        <v>0.8</v>
      </c>
      <c r="AL495" s="2">
        <v>17.62</v>
      </c>
      <c r="AM495" s="2">
        <v>3.68</v>
      </c>
      <c r="AN495" s="2">
        <v>-0.88</v>
      </c>
      <c r="AO495" s="2">
        <v>0</v>
      </c>
      <c r="AP495" s="20">
        <v>0.2</v>
      </c>
      <c r="AQ495" s="2" t="b">
        <f t="shared" si="7"/>
        <v>0</v>
      </c>
      <c r="AR495" s="2" t="str">
        <f>IF(Table1[[#This Row],[3-Year Return]]&lt;0,"Negative","Positive")</f>
        <v>Negative</v>
      </c>
    </row>
    <row r="496" spans="1:44" ht="24" customHeight="1" x14ac:dyDescent="0.3">
      <c r="A496" s="19" t="s">
        <v>1675</v>
      </c>
      <c r="B496" s="2">
        <v>541578</v>
      </c>
      <c r="C496" s="1" t="s">
        <v>1676</v>
      </c>
      <c r="D496" s="1" t="s">
        <v>1677</v>
      </c>
      <c r="E496" s="1" t="s">
        <v>65</v>
      </c>
      <c r="F496" s="1" t="s">
        <v>66</v>
      </c>
      <c r="G496" s="3">
        <v>44809</v>
      </c>
      <c r="H496" s="2">
        <v>372.8</v>
      </c>
      <c r="I496" s="2">
        <v>-1.96</v>
      </c>
      <c r="J496" s="2">
        <v>260</v>
      </c>
      <c r="K496" s="2">
        <v>494.6</v>
      </c>
      <c r="L496" s="2">
        <v>119.2</v>
      </c>
      <c r="M496" s="2">
        <v>526.6</v>
      </c>
      <c r="N496" s="1"/>
      <c r="O496" s="1"/>
      <c r="P496" s="2">
        <v>119.2</v>
      </c>
      <c r="Q496" s="4">
        <v>1178.7</v>
      </c>
      <c r="R496" s="4">
        <v>5706.57</v>
      </c>
      <c r="S496" s="4">
        <v>8066.24</v>
      </c>
      <c r="T496" s="2">
        <v>10.92</v>
      </c>
      <c r="U496" s="2">
        <v>9.23</v>
      </c>
      <c r="V496" s="2">
        <v>9.44</v>
      </c>
      <c r="W496" s="2">
        <v>32.81</v>
      </c>
      <c r="X496" s="2">
        <v>-4.05</v>
      </c>
      <c r="Y496" s="1"/>
      <c r="Z496" s="1"/>
      <c r="AA496" s="1"/>
      <c r="AB496" s="2">
        <v>61.61</v>
      </c>
      <c r="AC496" s="2">
        <v>2.87</v>
      </c>
      <c r="AD496" s="2">
        <v>1.88</v>
      </c>
      <c r="AE496" s="2">
        <v>-4.1100000000000003</v>
      </c>
      <c r="AF496" s="1"/>
      <c r="AG496" s="2">
        <v>0</v>
      </c>
      <c r="AH496" s="2">
        <v>27.85</v>
      </c>
      <c r="AI496" s="2">
        <v>0.6</v>
      </c>
      <c r="AJ496" s="2">
        <v>12.05</v>
      </c>
      <c r="AK496" s="2">
        <v>-61.1</v>
      </c>
      <c r="AL496" s="2">
        <v>130.19999999999999</v>
      </c>
      <c r="AM496" s="2">
        <v>31</v>
      </c>
      <c r="AN496" s="2">
        <v>-28.59</v>
      </c>
      <c r="AO496" s="2">
        <v>0</v>
      </c>
      <c r="AP496" s="20">
        <v>0.25</v>
      </c>
      <c r="AQ496" s="2" t="b">
        <f t="shared" si="7"/>
        <v>0</v>
      </c>
      <c r="AR496" s="2" t="str">
        <f>IF(Table1[[#This Row],[3-Year Return]]&lt;0,"Negative","Positive")</f>
        <v>Negative</v>
      </c>
    </row>
    <row r="497" spans="1:44" ht="24" customHeight="1" x14ac:dyDescent="0.3">
      <c r="A497" s="19" t="s">
        <v>1678</v>
      </c>
      <c r="B497" s="2">
        <v>532822</v>
      </c>
      <c r="C497" s="1" t="s">
        <v>1679</v>
      </c>
      <c r="D497" s="1" t="s">
        <v>1680</v>
      </c>
      <c r="E497" s="1" t="s">
        <v>310</v>
      </c>
      <c r="F497" s="1" t="s">
        <v>311</v>
      </c>
      <c r="G497" s="3">
        <v>44809</v>
      </c>
      <c r="H497" s="2">
        <v>9.3000000000000007</v>
      </c>
      <c r="I497" s="2">
        <v>3.91</v>
      </c>
      <c r="J497" s="2">
        <v>7.05</v>
      </c>
      <c r="K497" s="2">
        <v>16.8</v>
      </c>
      <c r="L497" s="2">
        <v>2.4</v>
      </c>
      <c r="M497" s="2">
        <v>16.8</v>
      </c>
      <c r="N497" s="2">
        <v>2.4</v>
      </c>
      <c r="O497" s="2">
        <v>71.819999999999993</v>
      </c>
      <c r="P497" s="2">
        <v>2.4</v>
      </c>
      <c r="Q497" s="2">
        <v>123.22</v>
      </c>
      <c r="R497" s="4">
        <v>29806.29</v>
      </c>
      <c r="S497" s="4">
        <v>216231.71</v>
      </c>
      <c r="T497" s="2">
        <v>1.64</v>
      </c>
      <c r="U497" s="2">
        <v>6.29</v>
      </c>
      <c r="V497" s="2">
        <v>1.0900000000000001</v>
      </c>
      <c r="W497" s="2">
        <v>28.28</v>
      </c>
      <c r="X497" s="2">
        <v>22.98</v>
      </c>
      <c r="Y497" s="2">
        <v>-29.26</v>
      </c>
      <c r="Z497" s="2">
        <v>-14.69</v>
      </c>
      <c r="AA497" s="1"/>
      <c r="AB497" s="1"/>
      <c r="AC497" s="2">
        <v>-0.43</v>
      </c>
      <c r="AD497" s="2">
        <v>0.7</v>
      </c>
      <c r="AE497" s="2">
        <v>-2.93</v>
      </c>
      <c r="AF497" s="1"/>
      <c r="AG497" s="2">
        <v>0</v>
      </c>
      <c r="AH497" s="2">
        <v>12.84</v>
      </c>
      <c r="AI497" s="2">
        <v>0.75</v>
      </c>
      <c r="AJ497" s="2">
        <v>1.71</v>
      </c>
      <c r="AK497" s="2">
        <v>-8.7899999999999991</v>
      </c>
      <c r="AL497" s="2">
        <v>-21.57</v>
      </c>
      <c r="AM497" s="2">
        <v>5.41</v>
      </c>
      <c r="AN497" s="2">
        <v>-3.43</v>
      </c>
      <c r="AO497" s="2">
        <v>0</v>
      </c>
      <c r="AP497" s="20">
        <v>0.45</v>
      </c>
      <c r="AQ497" s="2" t="b">
        <f t="shared" si="7"/>
        <v>0</v>
      </c>
      <c r="AR497" s="2" t="str">
        <f>IF(Table1[[#This Row],[3-Year Return]]&lt;0,"Negative","Positive")</f>
        <v>Positive</v>
      </c>
    </row>
    <row r="498" spans="1:44" ht="24" customHeight="1" x14ac:dyDescent="0.3">
      <c r="A498" s="19" t="s">
        <v>1681</v>
      </c>
      <c r="B498" s="2">
        <v>505533</v>
      </c>
      <c r="C498" s="1" t="s">
        <v>1682</v>
      </c>
      <c r="D498" s="1" t="s">
        <v>1683</v>
      </c>
      <c r="E498" s="1" t="s">
        <v>134</v>
      </c>
      <c r="F498" s="1" t="s">
        <v>1242</v>
      </c>
      <c r="G498" s="3">
        <v>44809</v>
      </c>
      <c r="H498" s="2">
        <v>650.04999999999995</v>
      </c>
      <c r="I498" s="2">
        <v>0.82</v>
      </c>
      <c r="J498" s="2">
        <v>402.3</v>
      </c>
      <c r="K498" s="2">
        <v>683.55</v>
      </c>
      <c r="L498" s="2">
        <v>267</v>
      </c>
      <c r="M498" s="2">
        <v>683.55</v>
      </c>
      <c r="N498" s="2">
        <v>225.25</v>
      </c>
      <c r="O498" s="2">
        <v>683.55</v>
      </c>
      <c r="P498" s="2">
        <v>0.01</v>
      </c>
      <c r="Q498" s="2">
        <v>683.55</v>
      </c>
      <c r="R498" s="4">
        <v>10136.629999999999</v>
      </c>
      <c r="S498" s="4">
        <v>10118.49</v>
      </c>
      <c r="T498" s="2">
        <v>0.85</v>
      </c>
      <c r="U498" s="2">
        <v>6.61</v>
      </c>
      <c r="V498" s="2">
        <v>41.16</v>
      </c>
      <c r="W498" s="2">
        <v>21.72</v>
      </c>
      <c r="X498" s="2">
        <v>32.950000000000003</v>
      </c>
      <c r="Y498" s="1"/>
      <c r="Z498" s="1"/>
      <c r="AA498" s="2">
        <v>184.67</v>
      </c>
      <c r="AB498" s="2">
        <v>182.63</v>
      </c>
      <c r="AC498" s="2">
        <v>21.14</v>
      </c>
      <c r="AD498" s="2">
        <v>11.05</v>
      </c>
      <c r="AE498" s="2">
        <v>1.77</v>
      </c>
      <c r="AF498" s="2">
        <v>3.85</v>
      </c>
      <c r="AG498" s="2">
        <v>0</v>
      </c>
      <c r="AH498" s="2">
        <v>34.06</v>
      </c>
      <c r="AI498" s="2">
        <v>7.81</v>
      </c>
      <c r="AJ498" s="2">
        <v>59.43</v>
      </c>
      <c r="AK498" s="2">
        <v>3.55</v>
      </c>
      <c r="AL498" s="2">
        <v>30.99</v>
      </c>
      <c r="AM498" s="2">
        <v>10.94</v>
      </c>
      <c r="AN498" s="2">
        <v>1.29</v>
      </c>
      <c r="AO498" s="2">
        <v>0</v>
      </c>
      <c r="AP498" s="20">
        <v>0.05</v>
      </c>
      <c r="AQ498" s="2" t="b">
        <f t="shared" si="7"/>
        <v>0</v>
      </c>
      <c r="AR498" s="2" t="str">
        <f>IF(Table1[[#This Row],[3-Year Return]]&lt;0,"Negative","Positive")</f>
        <v>Positive</v>
      </c>
    </row>
    <row r="499" spans="1:44" ht="24" customHeight="1" x14ac:dyDescent="0.3">
      <c r="A499" s="19" t="s">
        <v>1684</v>
      </c>
      <c r="B499" s="2">
        <v>532300</v>
      </c>
      <c r="C499" s="1" t="s">
        <v>1685</v>
      </c>
      <c r="D499" s="1" t="s">
        <v>1686</v>
      </c>
      <c r="E499" s="1" t="s">
        <v>47</v>
      </c>
      <c r="F499" s="1" t="s">
        <v>48</v>
      </c>
      <c r="G499" s="3">
        <v>44809</v>
      </c>
      <c r="H499" s="2">
        <v>242.7</v>
      </c>
      <c r="I499" s="2">
        <v>3.01</v>
      </c>
      <c r="J499" s="2">
        <v>201.5</v>
      </c>
      <c r="K499" s="2">
        <v>492.05</v>
      </c>
      <c r="L499" s="2">
        <v>134.83000000000001</v>
      </c>
      <c r="M499" s="2">
        <v>741.36</v>
      </c>
      <c r="N499" s="2">
        <v>134.83000000000001</v>
      </c>
      <c r="O499" s="2">
        <v>932.58</v>
      </c>
      <c r="P499" s="2">
        <v>61.12</v>
      </c>
      <c r="Q499" s="4">
        <v>1996.06</v>
      </c>
      <c r="R499" s="4">
        <v>3503.54</v>
      </c>
      <c r="S499" s="4">
        <v>4848.62</v>
      </c>
      <c r="T499" s="2">
        <v>-0.1</v>
      </c>
      <c r="U499" s="2">
        <v>3.08</v>
      </c>
      <c r="V499" s="2">
        <v>-7.47</v>
      </c>
      <c r="W499" s="2">
        <v>-37.26</v>
      </c>
      <c r="X499" s="2">
        <v>4.16</v>
      </c>
      <c r="Y499" s="2">
        <v>-15.75</v>
      </c>
      <c r="Z499" s="2">
        <v>-13.95</v>
      </c>
      <c r="AA499" s="1"/>
      <c r="AB499" s="2">
        <v>35</v>
      </c>
      <c r="AC499" s="2">
        <v>0.93</v>
      </c>
      <c r="AD499" s="2">
        <v>1.48</v>
      </c>
      <c r="AE499" s="2">
        <v>1.38</v>
      </c>
      <c r="AF499" s="1"/>
      <c r="AG499" s="2">
        <v>0</v>
      </c>
      <c r="AH499" s="2">
        <v>20.5</v>
      </c>
      <c r="AI499" s="2">
        <v>1.18</v>
      </c>
      <c r="AJ499" s="2">
        <v>8.48</v>
      </c>
      <c r="AK499" s="2">
        <v>-20.7</v>
      </c>
      <c r="AL499" s="2">
        <v>260.73</v>
      </c>
      <c r="AM499" s="2">
        <v>28.68</v>
      </c>
      <c r="AN499" s="2">
        <v>8.5399999999999991</v>
      </c>
      <c r="AO499" s="2">
        <v>0</v>
      </c>
      <c r="AP499" s="20">
        <v>0.51</v>
      </c>
      <c r="AQ499" s="2" t="b">
        <f t="shared" si="7"/>
        <v>0</v>
      </c>
      <c r="AR499" s="2" t="str">
        <f>IF(Table1[[#This Row],[3-Year Return]]&lt;0,"Negative","Positive")</f>
        <v>Positive</v>
      </c>
    </row>
    <row r="500" spans="1:44" ht="24" customHeight="1" x14ac:dyDescent="0.3">
      <c r="A500" s="19" t="s">
        <v>1687</v>
      </c>
      <c r="B500" s="2">
        <v>532648</v>
      </c>
      <c r="C500" s="1" t="s">
        <v>1688</v>
      </c>
      <c r="D500" s="1" t="s">
        <v>1689</v>
      </c>
      <c r="E500" s="1" t="s">
        <v>102</v>
      </c>
      <c r="F500" s="1" t="s">
        <v>372</v>
      </c>
      <c r="G500" s="3">
        <v>44809</v>
      </c>
      <c r="H500" s="2">
        <v>16.649999999999999</v>
      </c>
      <c r="I500" s="2">
        <v>2.78</v>
      </c>
      <c r="J500" s="2">
        <v>10.8</v>
      </c>
      <c r="K500" s="2">
        <v>17.899999999999999</v>
      </c>
      <c r="L500" s="2">
        <v>5.55</v>
      </c>
      <c r="M500" s="2">
        <v>87.95</v>
      </c>
      <c r="N500" s="2">
        <v>5.55</v>
      </c>
      <c r="O500" s="2">
        <v>404</v>
      </c>
      <c r="P500" s="2">
        <v>5.55</v>
      </c>
      <c r="Q500" s="2">
        <v>404</v>
      </c>
      <c r="R500" s="4">
        <v>41716.870000000003</v>
      </c>
      <c r="S500" s="4">
        <v>66306.64</v>
      </c>
      <c r="T500" s="2">
        <v>1.22</v>
      </c>
      <c r="U500" s="2">
        <v>0</v>
      </c>
      <c r="V500" s="2">
        <v>25.66</v>
      </c>
      <c r="W500" s="2">
        <v>50</v>
      </c>
      <c r="X500" s="2">
        <v>-34.57</v>
      </c>
      <c r="Y500" s="2">
        <v>-45.7</v>
      </c>
      <c r="Z500" s="2">
        <v>-12.94</v>
      </c>
      <c r="AA500" s="2">
        <v>35.520000000000003</v>
      </c>
      <c r="AB500" s="2">
        <v>18.7</v>
      </c>
      <c r="AC500" s="2">
        <v>1.22</v>
      </c>
      <c r="AD500" s="2">
        <v>1.1200000000000001</v>
      </c>
      <c r="AE500" s="2">
        <v>23.81</v>
      </c>
      <c r="AF500" s="2">
        <v>15.58</v>
      </c>
      <c r="AG500" s="2">
        <v>0</v>
      </c>
      <c r="AH500" s="2">
        <v>23.87</v>
      </c>
      <c r="AI500" s="2">
        <v>2.13</v>
      </c>
      <c r="AJ500" s="2">
        <v>1.77</v>
      </c>
      <c r="AK500" s="2">
        <v>0.47</v>
      </c>
      <c r="AL500" s="2">
        <v>13.61</v>
      </c>
      <c r="AM500" s="2">
        <v>9.42</v>
      </c>
      <c r="AN500" s="2">
        <v>7.86</v>
      </c>
      <c r="AO500" s="2">
        <v>0</v>
      </c>
      <c r="AP500" s="20">
        <v>7.0000000000000007E-2</v>
      </c>
      <c r="AQ500" s="2" t="b">
        <f t="shared" si="7"/>
        <v>0</v>
      </c>
      <c r="AR500" s="2" t="str">
        <f>IF(Table1[[#This Row],[3-Year Return]]&lt;0,"Negative","Positive")</f>
        <v>Negative</v>
      </c>
    </row>
    <row r="501" spans="1:44" ht="24" customHeight="1" x14ac:dyDescent="0.3">
      <c r="A501" s="19" t="s">
        <v>1690</v>
      </c>
      <c r="B501" s="2">
        <v>543320</v>
      </c>
      <c r="C501" s="1" t="s">
        <v>1691</v>
      </c>
      <c r="D501" s="1" t="s">
        <v>1692</v>
      </c>
      <c r="E501" s="1" t="s">
        <v>134</v>
      </c>
      <c r="F501" s="1" t="s">
        <v>430</v>
      </c>
      <c r="G501" s="3">
        <v>44809</v>
      </c>
      <c r="H501" s="2">
        <v>59.65</v>
      </c>
      <c r="I501" s="2">
        <v>-0.17</v>
      </c>
      <c r="J501" s="2">
        <v>40.6</v>
      </c>
      <c r="K501" s="2">
        <v>169.1</v>
      </c>
      <c r="L501" s="1"/>
      <c r="M501" s="1"/>
      <c r="N501" s="1"/>
      <c r="O501" s="1"/>
      <c r="P501" s="2">
        <v>40.549999999999997</v>
      </c>
      <c r="Q501" s="2">
        <v>169.1</v>
      </c>
      <c r="R501" s="4">
        <v>50993.21</v>
      </c>
      <c r="S501" s="4">
        <v>47828.76</v>
      </c>
      <c r="T501" s="2">
        <v>-3.56</v>
      </c>
      <c r="U501" s="2">
        <v>3.11</v>
      </c>
      <c r="V501" s="2">
        <v>-17.329999999999998</v>
      </c>
      <c r="W501" s="2">
        <v>-60.17</v>
      </c>
      <c r="X501" s="1"/>
      <c r="Y501" s="1"/>
      <c r="Z501" s="1"/>
      <c r="AA501" s="1"/>
      <c r="AB501" s="1"/>
      <c r="AC501" s="2">
        <v>2.59</v>
      </c>
      <c r="AD501" s="2">
        <v>3.96</v>
      </c>
      <c r="AE501" s="2">
        <v>-1.58</v>
      </c>
      <c r="AF501" s="1"/>
      <c r="AG501" s="2">
        <v>0</v>
      </c>
      <c r="AH501" s="2">
        <v>-40.17</v>
      </c>
      <c r="AI501" s="2">
        <v>10.71</v>
      </c>
      <c r="AJ501" s="2">
        <v>-73.58</v>
      </c>
      <c r="AK501" s="2">
        <v>-1.21</v>
      </c>
      <c r="AL501" s="2">
        <v>23.01</v>
      </c>
      <c r="AM501" s="2">
        <v>-0.91</v>
      </c>
      <c r="AN501" s="2">
        <v>-1.1599999999999999</v>
      </c>
      <c r="AO501" s="2">
        <v>0</v>
      </c>
      <c r="AP501" s="20">
        <v>0.65</v>
      </c>
      <c r="AQ501" s="2" t="b">
        <f t="shared" si="7"/>
        <v>0</v>
      </c>
      <c r="AR501" s="2" t="str">
        <f>IF(Table1[[#This Row],[3-Year Return]]&lt;0,"Negative","Positive")</f>
        <v>Positive</v>
      </c>
    </row>
    <row r="502" spans="1:44" ht="24" customHeight="1" x14ac:dyDescent="0.3">
      <c r="A502" s="24" t="s">
        <v>1693</v>
      </c>
      <c r="B502" s="25">
        <v>570001</v>
      </c>
      <c r="C502" s="26" t="s">
        <v>1694</v>
      </c>
      <c r="D502" s="26" t="s">
        <v>1695</v>
      </c>
      <c r="E502" s="26" t="s">
        <v>65</v>
      </c>
      <c r="F502" s="26" t="s">
        <v>1264</v>
      </c>
      <c r="G502" s="27">
        <v>44809</v>
      </c>
      <c r="H502" s="25">
        <v>227.8</v>
      </c>
      <c r="I502" s="25">
        <v>-0.96</v>
      </c>
      <c r="J502" s="25">
        <v>137.5</v>
      </c>
      <c r="K502" s="25">
        <v>298.64999999999998</v>
      </c>
      <c r="L502" s="25">
        <v>28.35</v>
      </c>
      <c r="M502" s="25">
        <v>298.64999999999998</v>
      </c>
      <c r="N502" s="25">
        <v>28.35</v>
      </c>
      <c r="O502" s="25">
        <v>298.64999999999998</v>
      </c>
      <c r="P502" s="25">
        <v>21.38</v>
      </c>
      <c r="Q502" s="25">
        <v>387.3</v>
      </c>
      <c r="R502" s="28">
        <v>8756.41</v>
      </c>
      <c r="S502" s="26"/>
      <c r="T502" s="25">
        <v>-1.28</v>
      </c>
      <c r="U502" s="25">
        <v>-0.02</v>
      </c>
      <c r="V502" s="25">
        <v>10.07</v>
      </c>
      <c r="W502" s="25">
        <v>62.42</v>
      </c>
      <c r="X502" s="25">
        <v>65.83</v>
      </c>
      <c r="Y502" s="25">
        <v>0.72</v>
      </c>
      <c r="Z502" s="25">
        <v>5.18</v>
      </c>
      <c r="AA502" s="26"/>
      <c r="AB502" s="26"/>
      <c r="AC502" s="26"/>
      <c r="AD502" s="25">
        <v>37.06</v>
      </c>
      <c r="AE502" s="25">
        <v>0</v>
      </c>
      <c r="AF502" s="26"/>
      <c r="AG502" s="25">
        <v>0</v>
      </c>
      <c r="AH502" s="26"/>
      <c r="AI502" s="26"/>
      <c r="AJ502" s="26"/>
      <c r="AK502" s="26"/>
      <c r="AL502" s="26"/>
      <c r="AM502" s="26"/>
      <c r="AN502" s="26"/>
      <c r="AO502" s="26"/>
      <c r="AP502" s="29">
        <v>0.24</v>
      </c>
      <c r="AQ502" s="25" t="b">
        <f t="shared" si="7"/>
        <v>0</v>
      </c>
      <c r="AR502" s="25" t="str">
        <f>IF(Table1[[#This Row],[3-Year Return]]&lt;0,"Negative","Positive")</f>
        <v>Positive</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76FDA-9E55-418D-9820-2FEDD4875D5E}">
  <dimension ref="A1:N20"/>
  <sheetViews>
    <sheetView tabSelected="1" zoomScale="82" zoomScaleNormal="82" workbookViewId="0">
      <selection activeCell="H17" sqref="H17"/>
    </sheetView>
  </sheetViews>
  <sheetFormatPr defaultRowHeight="14.4" x14ac:dyDescent="0.3"/>
  <cols>
    <col min="1" max="1" width="14.5546875" bestFit="1" customWidth="1"/>
    <col min="2" max="2" width="16" bestFit="1" customWidth="1"/>
    <col min="3" max="3" width="10.77734375" bestFit="1" customWidth="1"/>
    <col min="4" max="4" width="21.33203125" bestFit="1" customWidth="1"/>
    <col min="6" max="6" width="39.44140625" bestFit="1" customWidth="1"/>
    <col min="7" max="7" width="23.5546875" bestFit="1" customWidth="1"/>
    <col min="8" max="8" width="18" bestFit="1" customWidth="1"/>
    <col min="9" max="10" width="17" bestFit="1" customWidth="1"/>
    <col min="11" max="11" width="14.5546875" bestFit="1" customWidth="1"/>
    <col min="12" max="12" width="13.33203125" bestFit="1" customWidth="1"/>
    <col min="13" max="13" width="28.109375" bestFit="1" customWidth="1"/>
    <col min="14" max="14" width="10.6640625" bestFit="1" customWidth="1"/>
    <col min="15" max="15" width="5" bestFit="1" customWidth="1"/>
    <col min="16" max="16" width="4" bestFit="1" customWidth="1"/>
    <col min="17" max="17" width="5" bestFit="1" customWidth="1"/>
    <col min="18" max="18" width="4" bestFit="1" customWidth="1"/>
    <col min="19" max="21" width="5" bestFit="1" customWidth="1"/>
    <col min="22" max="22" width="4" bestFit="1" customWidth="1"/>
    <col min="23" max="23" width="5" bestFit="1" customWidth="1"/>
    <col min="24" max="24" width="4" bestFit="1" customWidth="1"/>
    <col min="25" max="26" width="5" bestFit="1" customWidth="1"/>
    <col min="27" max="27" width="4" bestFit="1" customWidth="1"/>
    <col min="28" max="28" width="5" bestFit="1" customWidth="1"/>
    <col min="29" max="29" width="2" bestFit="1" customWidth="1"/>
    <col min="30" max="30" width="4" bestFit="1" customWidth="1"/>
    <col min="31" max="31" width="5" bestFit="1" customWidth="1"/>
    <col min="32" max="32" width="4" bestFit="1" customWidth="1"/>
    <col min="33" max="33" width="5" bestFit="1" customWidth="1"/>
    <col min="34" max="35" width="4" bestFit="1" customWidth="1"/>
    <col min="36" max="36" width="5" bestFit="1" customWidth="1"/>
    <col min="37" max="37" width="4" bestFit="1" customWidth="1"/>
    <col min="38" max="39" width="5" bestFit="1" customWidth="1"/>
    <col min="40" max="40" width="4" bestFit="1" customWidth="1"/>
    <col min="41" max="41" width="5" bestFit="1" customWidth="1"/>
    <col min="42" max="42" width="4" bestFit="1" customWidth="1"/>
    <col min="43" max="44" width="5" bestFit="1" customWidth="1"/>
    <col min="45" max="45" width="4" bestFit="1" customWidth="1"/>
    <col min="46" max="46" width="5" bestFit="1" customWidth="1"/>
    <col min="47" max="47" width="4" bestFit="1" customWidth="1"/>
    <col min="48" max="48" width="2" bestFit="1" customWidth="1"/>
    <col min="49" max="49" width="4" bestFit="1" customWidth="1"/>
    <col min="50" max="50" width="5" bestFit="1" customWidth="1"/>
    <col min="51" max="52" width="4" bestFit="1" customWidth="1"/>
    <col min="53" max="54" width="5" bestFit="1" customWidth="1"/>
    <col min="55" max="55" width="4" bestFit="1" customWidth="1"/>
    <col min="56" max="57" width="5" bestFit="1" customWidth="1"/>
    <col min="58" max="58" width="2" bestFit="1" customWidth="1"/>
    <col min="59" max="59" width="4" bestFit="1" customWidth="1"/>
    <col min="60" max="60" width="5" bestFit="1" customWidth="1"/>
    <col min="61" max="62" width="4" bestFit="1" customWidth="1"/>
    <col min="63" max="63" width="5" bestFit="1" customWidth="1"/>
    <col min="64" max="64" width="2" bestFit="1" customWidth="1"/>
    <col min="65" max="67" width="4" bestFit="1" customWidth="1"/>
    <col min="68" max="68" width="5" bestFit="1" customWidth="1"/>
    <col min="69" max="69" width="2" bestFit="1" customWidth="1"/>
    <col min="70" max="71" width="4" bestFit="1" customWidth="1"/>
    <col min="72" max="72" width="5" bestFit="1" customWidth="1"/>
    <col min="73" max="73" width="4" bestFit="1" customWidth="1"/>
    <col min="74" max="74" width="2" bestFit="1" customWidth="1"/>
    <col min="75" max="77" width="5" bestFit="1" customWidth="1"/>
    <col min="78" max="78" width="4" bestFit="1" customWidth="1"/>
    <col min="79" max="79" width="5" bestFit="1" customWidth="1"/>
    <col min="80" max="81" width="4" bestFit="1" customWidth="1"/>
    <col min="82" max="82" width="2" bestFit="1" customWidth="1"/>
    <col min="83" max="83" width="4" bestFit="1" customWidth="1"/>
    <col min="84" max="84" width="5" bestFit="1" customWidth="1"/>
    <col min="85" max="85" width="4" bestFit="1" customWidth="1"/>
    <col min="86" max="86" width="2" bestFit="1" customWidth="1"/>
    <col min="87" max="88" width="4" bestFit="1" customWidth="1"/>
    <col min="89" max="89" width="2" bestFit="1" customWidth="1"/>
    <col min="90" max="90" width="5" bestFit="1" customWidth="1"/>
    <col min="91" max="92" width="4" bestFit="1" customWidth="1"/>
    <col min="93" max="93" width="3" bestFit="1" customWidth="1"/>
    <col min="94" max="94" width="5" bestFit="1" customWidth="1"/>
    <col min="95" max="95" width="3" bestFit="1" customWidth="1"/>
    <col min="96" max="96" width="6" bestFit="1" customWidth="1"/>
    <col min="97" max="97" width="5" bestFit="1" customWidth="1"/>
    <col min="98" max="99" width="6" bestFit="1" customWidth="1"/>
    <col min="100" max="100" width="3" bestFit="1" customWidth="1"/>
    <col min="101" max="102" width="5" bestFit="1" customWidth="1"/>
    <col min="103" max="103" width="3" bestFit="1" customWidth="1"/>
    <col min="104" max="104" width="5" bestFit="1" customWidth="1"/>
    <col min="105" max="105" width="3" bestFit="1" customWidth="1"/>
    <col min="106" max="106" width="6" bestFit="1" customWidth="1"/>
    <col min="107" max="108" width="5" bestFit="1" customWidth="1"/>
    <col min="109" max="110" width="6" bestFit="1" customWidth="1"/>
    <col min="111" max="111" width="3" bestFit="1" customWidth="1"/>
    <col min="112" max="113" width="5" bestFit="1" customWidth="1"/>
    <col min="114" max="114" width="3" bestFit="1" customWidth="1"/>
    <col min="115" max="115" width="5" bestFit="1" customWidth="1"/>
    <col min="116" max="116" width="6" bestFit="1" customWidth="1"/>
    <col min="117" max="117" width="3" bestFit="1" customWidth="1"/>
    <col min="118" max="118" width="6" bestFit="1" customWidth="1"/>
    <col min="119" max="119" width="3" bestFit="1" customWidth="1"/>
    <col min="120" max="120" width="5" bestFit="1" customWidth="1"/>
    <col min="121" max="121" width="3" bestFit="1" customWidth="1"/>
    <col min="122" max="122" width="6" bestFit="1" customWidth="1"/>
    <col min="123" max="123" width="3" bestFit="1" customWidth="1"/>
    <col min="124" max="124" width="5" bestFit="1" customWidth="1"/>
    <col min="125" max="128" width="3" bestFit="1" customWidth="1"/>
    <col min="129" max="130" width="5" bestFit="1" customWidth="1"/>
    <col min="131" max="137" width="3" bestFit="1" customWidth="1"/>
    <col min="138" max="138" width="6" bestFit="1" customWidth="1"/>
    <col min="139" max="140" width="3" bestFit="1" customWidth="1"/>
    <col min="141" max="141" width="5" bestFit="1" customWidth="1"/>
    <col min="142" max="148" width="3" bestFit="1" customWidth="1"/>
    <col min="149" max="149" width="5" bestFit="1" customWidth="1"/>
    <col min="150" max="150" width="3" bestFit="1" customWidth="1"/>
    <col min="151" max="151" width="5" bestFit="1" customWidth="1"/>
    <col min="152" max="158" width="3" bestFit="1" customWidth="1"/>
    <col min="159" max="170" width="4" bestFit="1" customWidth="1"/>
    <col min="171" max="171" width="7" bestFit="1" customWidth="1"/>
    <col min="172" max="172" width="10.6640625" bestFit="1" customWidth="1"/>
  </cols>
  <sheetData>
    <row r="1" spans="1:14" x14ac:dyDescent="0.3">
      <c r="A1" s="11" t="s">
        <v>1696</v>
      </c>
      <c r="B1" s="11" t="s">
        <v>1697</v>
      </c>
      <c r="D1" s="11" t="s">
        <v>1698</v>
      </c>
      <c r="E1" t="s">
        <v>1699</v>
      </c>
      <c r="F1" s="11" t="s">
        <v>40</v>
      </c>
      <c r="G1" t="s">
        <v>1700</v>
      </c>
      <c r="H1" s="11" t="s">
        <v>43</v>
      </c>
      <c r="I1" t="s">
        <v>1891</v>
      </c>
    </row>
    <row r="2" spans="1:14" x14ac:dyDescent="0.3">
      <c r="A2" s="11" t="s">
        <v>1698</v>
      </c>
      <c r="B2" t="s">
        <v>1731</v>
      </c>
      <c r="C2" t="s">
        <v>1702</v>
      </c>
      <c r="D2" s="12" t="s">
        <v>65</v>
      </c>
      <c r="E2">
        <v>26</v>
      </c>
      <c r="F2" s="11" t="s">
        <v>42</v>
      </c>
      <c r="G2" t="s">
        <v>1892</v>
      </c>
    </row>
    <row r="3" spans="1:14" x14ac:dyDescent="0.3">
      <c r="A3" s="12" t="s">
        <v>1831</v>
      </c>
      <c r="B3">
        <v>14000</v>
      </c>
      <c r="C3">
        <v>14000</v>
      </c>
      <c r="D3" s="12" t="s">
        <v>113</v>
      </c>
      <c r="E3">
        <v>41</v>
      </c>
      <c r="H3" s="11" t="s">
        <v>1698</v>
      </c>
      <c r="I3" t="s">
        <v>1699</v>
      </c>
    </row>
    <row r="4" spans="1:14" x14ac:dyDescent="0.3">
      <c r="A4" s="12" t="s">
        <v>1710</v>
      </c>
      <c r="B4">
        <v>32751</v>
      </c>
      <c r="C4">
        <v>32751</v>
      </c>
      <c r="D4" s="12" t="s">
        <v>79</v>
      </c>
      <c r="E4">
        <v>41</v>
      </c>
      <c r="F4" s="11" t="s">
        <v>1698</v>
      </c>
      <c r="G4" t="s">
        <v>1705</v>
      </c>
      <c r="H4" s="12" t="s">
        <v>134</v>
      </c>
      <c r="I4">
        <v>52</v>
      </c>
    </row>
    <row r="5" spans="1:14" x14ac:dyDescent="0.3">
      <c r="A5" s="12" t="s">
        <v>1885</v>
      </c>
      <c r="B5">
        <v>3</v>
      </c>
      <c r="C5">
        <v>3</v>
      </c>
      <c r="D5" s="12" t="s">
        <v>310</v>
      </c>
      <c r="E5">
        <v>9</v>
      </c>
      <c r="F5" s="12" t="s">
        <v>62</v>
      </c>
      <c r="G5" s="32">
        <v>210</v>
      </c>
      <c r="H5" s="12" t="s">
        <v>102</v>
      </c>
      <c r="I5">
        <v>51</v>
      </c>
    </row>
    <row r="6" spans="1:14" x14ac:dyDescent="0.3">
      <c r="A6" s="12" t="s">
        <v>1821</v>
      </c>
      <c r="B6">
        <v>8000</v>
      </c>
      <c r="C6">
        <v>8000</v>
      </c>
      <c r="D6" s="12" t="s">
        <v>296</v>
      </c>
      <c r="E6">
        <v>25</v>
      </c>
      <c r="F6" s="12" t="s">
        <v>67</v>
      </c>
      <c r="G6" s="32">
        <v>200</v>
      </c>
      <c r="H6" s="12" t="s">
        <v>47</v>
      </c>
      <c r="I6">
        <v>44</v>
      </c>
    </row>
    <row r="7" spans="1:14" x14ac:dyDescent="0.3">
      <c r="A7" s="12" t="s">
        <v>1702</v>
      </c>
      <c r="B7">
        <v>54754</v>
      </c>
      <c r="C7">
        <v>54754</v>
      </c>
      <c r="D7" s="12" t="s">
        <v>160</v>
      </c>
      <c r="E7">
        <v>20</v>
      </c>
      <c r="F7" s="12" t="s">
        <v>71</v>
      </c>
      <c r="G7" s="32">
        <v>190</v>
      </c>
      <c r="H7" s="12" t="s">
        <v>79</v>
      </c>
      <c r="I7">
        <v>40</v>
      </c>
    </row>
    <row r="8" spans="1:14" x14ac:dyDescent="0.3">
      <c r="D8" s="12" t="s">
        <v>57</v>
      </c>
      <c r="E8">
        <v>32</v>
      </c>
      <c r="F8" s="12" t="s">
        <v>54</v>
      </c>
      <c r="G8" s="32">
        <v>315</v>
      </c>
      <c r="H8" s="12" t="s">
        <v>113</v>
      </c>
      <c r="I8">
        <v>37</v>
      </c>
    </row>
    <row r="9" spans="1:14" x14ac:dyDescent="0.3">
      <c r="D9" s="12" t="s">
        <v>353</v>
      </c>
      <c r="E9">
        <v>4</v>
      </c>
      <c r="F9" s="12" t="s">
        <v>44</v>
      </c>
      <c r="G9" s="32">
        <v>490</v>
      </c>
      <c r="H9" s="12" t="s">
        <v>1702</v>
      </c>
      <c r="I9">
        <v>224</v>
      </c>
      <c r="M9" t="str">
        <f t="shared" ref="M9:N14" si="0">F5</f>
        <v>Bosch Ltd.</v>
      </c>
      <c r="N9">
        <f t="shared" si="0"/>
        <v>210</v>
      </c>
    </row>
    <row r="10" spans="1:14" x14ac:dyDescent="0.3">
      <c r="D10" s="12" t="s">
        <v>281</v>
      </c>
      <c r="E10">
        <v>24</v>
      </c>
      <c r="F10" s="12" t="s">
        <v>1702</v>
      </c>
      <c r="G10" s="32">
        <v>490</v>
      </c>
      <c r="M10" t="str">
        <f t="shared" si="0"/>
        <v>Nestle India Ltd.</v>
      </c>
      <c r="N10">
        <f t="shared" si="0"/>
        <v>200</v>
      </c>
    </row>
    <row r="11" spans="1:14" x14ac:dyDescent="0.3">
      <c r="D11" s="12" t="s">
        <v>102</v>
      </c>
      <c r="E11">
        <v>70</v>
      </c>
      <c r="M11" t="str">
        <f t="shared" si="0"/>
        <v>Oracle Financial Services Software Ltd.</v>
      </c>
      <c r="N11">
        <f t="shared" si="0"/>
        <v>190</v>
      </c>
    </row>
    <row r="12" spans="1:14" x14ac:dyDescent="0.3">
      <c r="D12" s="12" t="s">
        <v>47</v>
      </c>
      <c r="E12">
        <v>49</v>
      </c>
      <c r="M12" t="str">
        <f t="shared" si="0"/>
        <v>Procter &amp; Gamble Hygiene &amp; Health Care Ltd.</v>
      </c>
      <c r="N12">
        <f t="shared" si="0"/>
        <v>315</v>
      </c>
    </row>
    <row r="13" spans="1:14" x14ac:dyDescent="0.3">
      <c r="D13" s="12" t="s">
        <v>583</v>
      </c>
      <c r="E13">
        <v>8</v>
      </c>
      <c r="M13" t="str">
        <f t="shared" si="0"/>
        <v>Sanofi India Ltd.</v>
      </c>
      <c r="N13">
        <f t="shared" si="0"/>
        <v>490</v>
      </c>
    </row>
    <row r="14" spans="1:14" x14ac:dyDescent="0.3">
      <c r="D14" s="12" t="s">
        <v>118</v>
      </c>
      <c r="E14">
        <v>36</v>
      </c>
      <c r="M14" t="str">
        <f t="shared" si="0"/>
        <v>Grand Total</v>
      </c>
      <c r="N14">
        <f t="shared" si="0"/>
        <v>490</v>
      </c>
    </row>
    <row r="15" spans="1:14" x14ac:dyDescent="0.3">
      <c r="D15" s="12" t="s">
        <v>185</v>
      </c>
      <c r="E15">
        <v>23</v>
      </c>
    </row>
    <row r="16" spans="1:14" x14ac:dyDescent="0.3">
      <c r="D16" s="12" t="s">
        <v>607</v>
      </c>
      <c r="E16">
        <v>1</v>
      </c>
    </row>
    <row r="17" spans="4:5" x14ac:dyDescent="0.3">
      <c r="D17" s="12" t="s">
        <v>134</v>
      </c>
      <c r="E17">
        <v>55</v>
      </c>
    </row>
    <row r="18" spans="4:5" x14ac:dyDescent="0.3">
      <c r="D18" s="12" t="s">
        <v>74</v>
      </c>
      <c r="E18">
        <v>28</v>
      </c>
    </row>
    <row r="19" spans="4:5" x14ac:dyDescent="0.3">
      <c r="D19" s="12" t="s">
        <v>52</v>
      </c>
      <c r="E19">
        <v>9</v>
      </c>
    </row>
    <row r="20" spans="4:5" x14ac:dyDescent="0.3">
      <c r="D20" s="12" t="s">
        <v>1702</v>
      </c>
      <c r="E20">
        <v>501</v>
      </c>
    </row>
  </sheetData>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E84CE-F569-4999-951A-6B27446848D8}">
  <dimension ref="A1:K278"/>
  <sheetViews>
    <sheetView topLeftCell="A4" workbookViewId="0">
      <selection activeCell="C28" sqref="C28"/>
    </sheetView>
  </sheetViews>
  <sheetFormatPr defaultRowHeight="16.95" customHeight="1" x14ac:dyDescent="0.3"/>
  <cols>
    <col min="1" max="1" width="15.33203125" bestFit="1" customWidth="1"/>
    <col min="2" max="2" width="8.33203125" bestFit="1" customWidth="1"/>
    <col min="3" max="3" width="14.88671875" bestFit="1" customWidth="1"/>
    <col min="4" max="4" width="8.109375" bestFit="1" customWidth="1"/>
    <col min="6" max="6" width="7.5546875" bestFit="1" customWidth="1"/>
    <col min="7" max="7" width="8.44140625" bestFit="1" customWidth="1"/>
    <col min="8" max="8" width="5.109375" bestFit="1" customWidth="1"/>
    <col min="9" max="9" width="7.6640625" bestFit="1" customWidth="1"/>
    <col min="10" max="10" width="8.109375" bestFit="1" customWidth="1"/>
    <col min="11" max="11" width="8.33203125" bestFit="1" customWidth="1"/>
  </cols>
  <sheetData>
    <row r="1" spans="1:11" ht="16.95" customHeight="1" thickBot="1" x14ac:dyDescent="0.35">
      <c r="A1" s="5" t="s">
        <v>6</v>
      </c>
      <c r="B1" s="5" t="s">
        <v>1714</v>
      </c>
      <c r="C1" s="5" t="s">
        <v>1715</v>
      </c>
      <c r="D1" s="5" t="s">
        <v>1716</v>
      </c>
      <c r="E1" s="5" t="s">
        <v>1717</v>
      </c>
      <c r="F1" s="5" t="s">
        <v>1718</v>
      </c>
      <c r="G1" s="5" t="s">
        <v>1719</v>
      </c>
      <c r="H1" s="5" t="s">
        <v>1720</v>
      </c>
      <c r="I1" s="5" t="s">
        <v>1721</v>
      </c>
      <c r="J1" s="5" t="s">
        <v>1722</v>
      </c>
      <c r="K1" s="5" t="s">
        <v>1723</v>
      </c>
    </row>
    <row r="2" spans="1:11" ht="16.95" customHeight="1" thickBot="1" x14ac:dyDescent="0.35">
      <c r="A2" s="6">
        <v>44622.424305555556</v>
      </c>
      <c r="B2" s="7" t="s">
        <v>1724</v>
      </c>
      <c r="C2" s="7" t="s">
        <v>1707</v>
      </c>
      <c r="D2" s="7"/>
      <c r="E2" s="7" t="s">
        <v>1725</v>
      </c>
      <c r="F2" s="8">
        <v>50</v>
      </c>
      <c r="G2" s="7" t="s">
        <v>1701</v>
      </c>
      <c r="H2" s="7"/>
      <c r="I2" s="8">
        <v>50</v>
      </c>
      <c r="J2" s="7" t="s">
        <v>1718</v>
      </c>
      <c r="K2" s="8">
        <v>50</v>
      </c>
    </row>
    <row r="3" spans="1:11" ht="16.95" customHeight="1" thickBot="1" x14ac:dyDescent="0.35">
      <c r="A3" s="6">
        <v>44622.424305555556</v>
      </c>
      <c r="B3" s="7" t="s">
        <v>1724</v>
      </c>
      <c r="C3" s="7" t="s">
        <v>1710</v>
      </c>
      <c r="D3" s="7"/>
      <c r="E3" s="7" t="s">
        <v>1726</v>
      </c>
      <c r="F3" s="8">
        <v>300</v>
      </c>
      <c r="G3" s="7" t="s">
        <v>1701</v>
      </c>
      <c r="H3" s="7"/>
      <c r="I3" s="8">
        <v>300</v>
      </c>
      <c r="J3" s="7" t="s">
        <v>1718</v>
      </c>
      <c r="K3" s="8">
        <v>300</v>
      </c>
    </row>
    <row r="4" spans="1:11" ht="16.95" customHeight="1" thickBot="1" x14ac:dyDescent="0.35">
      <c r="A4" s="6">
        <v>44621.826388888891</v>
      </c>
      <c r="B4" s="7" t="s">
        <v>1724</v>
      </c>
      <c r="C4" s="7" t="s">
        <v>1707</v>
      </c>
      <c r="D4" s="7"/>
      <c r="E4" s="7" t="s">
        <v>1727</v>
      </c>
      <c r="F4" s="8">
        <v>78</v>
      </c>
      <c r="G4" s="7" t="s">
        <v>1701</v>
      </c>
      <c r="H4" s="7"/>
      <c r="I4" s="8">
        <v>78</v>
      </c>
      <c r="J4" s="7" t="s">
        <v>1718</v>
      </c>
      <c r="K4" s="8">
        <v>78</v>
      </c>
    </row>
    <row r="5" spans="1:11" ht="16.95" customHeight="1" thickBot="1" x14ac:dyDescent="0.35">
      <c r="A5" s="6">
        <v>44621.788888888892</v>
      </c>
      <c r="B5" s="7" t="s">
        <v>1724</v>
      </c>
      <c r="C5" s="7" t="s">
        <v>1713</v>
      </c>
      <c r="D5" s="7"/>
      <c r="E5" s="7" t="s">
        <v>1728</v>
      </c>
      <c r="F5" s="8">
        <v>30</v>
      </c>
      <c r="G5" s="7" t="s">
        <v>1701</v>
      </c>
      <c r="H5" s="7"/>
      <c r="I5" s="8">
        <v>30</v>
      </c>
      <c r="J5" s="7" t="s">
        <v>1718</v>
      </c>
      <c r="K5" s="8">
        <v>30</v>
      </c>
    </row>
    <row r="6" spans="1:11" ht="16.95" customHeight="1" thickBot="1" x14ac:dyDescent="0.35">
      <c r="A6" s="6">
        <v>44621.765277777777</v>
      </c>
      <c r="B6" s="7" t="s">
        <v>1724</v>
      </c>
      <c r="C6" s="7" t="s">
        <v>1707</v>
      </c>
      <c r="D6" s="7"/>
      <c r="E6" s="7" t="s">
        <v>1729</v>
      </c>
      <c r="F6" s="8">
        <v>67</v>
      </c>
      <c r="G6" s="7" t="s">
        <v>1701</v>
      </c>
      <c r="H6" s="7"/>
      <c r="I6" s="8">
        <v>67</v>
      </c>
      <c r="J6" s="7" t="s">
        <v>1718</v>
      </c>
      <c r="K6" s="8">
        <v>67</v>
      </c>
    </row>
    <row r="7" spans="1:11" ht="16.95" customHeight="1" thickBot="1" x14ac:dyDescent="0.35">
      <c r="A7" s="6">
        <v>44621.765277777777</v>
      </c>
      <c r="B7" s="7" t="s">
        <v>1724</v>
      </c>
      <c r="C7" s="7" t="s">
        <v>1710</v>
      </c>
      <c r="D7" s="7"/>
      <c r="E7" s="7" t="s">
        <v>1730</v>
      </c>
      <c r="F7" s="8">
        <v>100</v>
      </c>
      <c r="G7" s="7" t="s">
        <v>1731</v>
      </c>
      <c r="H7" s="7"/>
      <c r="I7" s="8">
        <v>100</v>
      </c>
      <c r="J7" s="7" t="s">
        <v>1718</v>
      </c>
      <c r="K7" s="8">
        <v>100</v>
      </c>
    </row>
    <row r="8" spans="1:11" ht="16.95" customHeight="1" thickBot="1" x14ac:dyDescent="0.35">
      <c r="A8" s="6">
        <v>44621.76458333333</v>
      </c>
      <c r="B8" s="7" t="s">
        <v>1724</v>
      </c>
      <c r="C8" s="7" t="s">
        <v>1710</v>
      </c>
      <c r="D8" s="7"/>
      <c r="E8" s="7" t="s">
        <v>1732</v>
      </c>
      <c r="F8" s="8">
        <v>500</v>
      </c>
      <c r="G8" s="7" t="s">
        <v>1731</v>
      </c>
      <c r="H8" s="7"/>
      <c r="I8" s="8">
        <v>500</v>
      </c>
      <c r="J8" s="7" t="s">
        <v>1718</v>
      </c>
      <c r="K8" s="8">
        <v>500</v>
      </c>
    </row>
    <row r="9" spans="1:11" ht="16.95" customHeight="1" thickBot="1" x14ac:dyDescent="0.35">
      <c r="A9" s="9">
        <v>44620.49722222222</v>
      </c>
      <c r="B9" s="7" t="s">
        <v>1724</v>
      </c>
      <c r="C9" s="7" t="s">
        <v>1707</v>
      </c>
      <c r="D9" s="7"/>
      <c r="E9" s="7" t="s">
        <v>1733</v>
      </c>
      <c r="F9" s="8">
        <v>339.15</v>
      </c>
      <c r="G9" s="7" t="s">
        <v>1701</v>
      </c>
      <c r="H9" s="7"/>
      <c r="I9" s="8">
        <v>339.15</v>
      </c>
      <c r="J9" s="7" t="s">
        <v>1718</v>
      </c>
      <c r="K9" s="8">
        <v>339.15</v>
      </c>
    </row>
    <row r="10" spans="1:11" ht="16.95" customHeight="1" thickBot="1" x14ac:dyDescent="0.35">
      <c r="A10" s="9">
        <v>44620.489583333336</v>
      </c>
      <c r="B10" s="7" t="s">
        <v>1724</v>
      </c>
      <c r="C10" s="7" t="s">
        <v>1710</v>
      </c>
      <c r="D10" s="7"/>
      <c r="E10" s="7" t="s">
        <v>1734</v>
      </c>
      <c r="F10" s="8">
        <v>200</v>
      </c>
      <c r="G10" s="7" t="s">
        <v>1731</v>
      </c>
      <c r="H10" s="7"/>
      <c r="I10" s="8">
        <v>200</v>
      </c>
      <c r="J10" s="7" t="s">
        <v>1718</v>
      </c>
      <c r="K10" s="8">
        <v>200</v>
      </c>
    </row>
    <row r="11" spans="1:11" ht="16.95" customHeight="1" thickBot="1" x14ac:dyDescent="0.35">
      <c r="A11" s="9">
        <v>44619.645138888889</v>
      </c>
      <c r="B11" s="7" t="s">
        <v>1724</v>
      </c>
      <c r="C11" s="7" t="s">
        <v>1707</v>
      </c>
      <c r="D11" s="7"/>
      <c r="E11" s="7" t="s">
        <v>1735</v>
      </c>
      <c r="F11" s="8">
        <v>243</v>
      </c>
      <c r="G11" s="7" t="s">
        <v>1701</v>
      </c>
      <c r="H11" s="7"/>
      <c r="I11" s="8">
        <v>243</v>
      </c>
      <c r="J11" s="7" t="s">
        <v>1718</v>
      </c>
      <c r="K11" s="8">
        <v>243</v>
      </c>
    </row>
    <row r="12" spans="1:11" ht="16.95" customHeight="1" thickBot="1" x14ac:dyDescent="0.35">
      <c r="A12" s="9">
        <v>44618.844444444447</v>
      </c>
      <c r="B12" s="7" t="s">
        <v>1724</v>
      </c>
      <c r="C12" s="7" t="s">
        <v>1707</v>
      </c>
      <c r="D12" s="7"/>
      <c r="E12" s="7"/>
      <c r="F12" s="8">
        <v>25</v>
      </c>
      <c r="G12" s="7" t="s">
        <v>1701</v>
      </c>
      <c r="H12" s="7"/>
      <c r="I12" s="8">
        <v>25</v>
      </c>
      <c r="J12" s="7" t="s">
        <v>1718</v>
      </c>
      <c r="K12" s="8">
        <v>25</v>
      </c>
    </row>
    <row r="13" spans="1:11" ht="16.95" customHeight="1" thickBot="1" x14ac:dyDescent="0.35">
      <c r="A13" s="9">
        <v>44618.734027777777</v>
      </c>
      <c r="B13" s="7" t="s">
        <v>1724</v>
      </c>
      <c r="C13" s="7" t="s">
        <v>1710</v>
      </c>
      <c r="D13" s="7"/>
      <c r="E13" s="7" t="s">
        <v>1732</v>
      </c>
      <c r="F13" s="8">
        <v>1500</v>
      </c>
      <c r="G13" s="7" t="s">
        <v>1731</v>
      </c>
      <c r="H13" s="7"/>
      <c r="I13" s="8">
        <v>1500</v>
      </c>
      <c r="J13" s="7" t="s">
        <v>1718</v>
      </c>
      <c r="K13" s="8">
        <v>1500</v>
      </c>
    </row>
    <row r="14" spans="1:11" ht="16.95" customHeight="1" thickBot="1" x14ac:dyDescent="0.35">
      <c r="A14" s="9">
        <v>44618.734027777777</v>
      </c>
      <c r="B14" s="7" t="s">
        <v>1724</v>
      </c>
      <c r="C14" s="7" t="s">
        <v>1710</v>
      </c>
      <c r="D14" s="7"/>
      <c r="E14" s="7" t="s">
        <v>1736</v>
      </c>
      <c r="F14" s="8">
        <v>100</v>
      </c>
      <c r="G14" s="7" t="s">
        <v>1701</v>
      </c>
      <c r="H14" s="7"/>
      <c r="I14" s="8">
        <v>100</v>
      </c>
      <c r="J14" s="7" t="s">
        <v>1718</v>
      </c>
      <c r="K14" s="8">
        <v>100</v>
      </c>
    </row>
    <row r="15" spans="1:11" ht="16.95" customHeight="1" thickBot="1" x14ac:dyDescent="0.35">
      <c r="A15" s="9">
        <v>44618.667361111111</v>
      </c>
      <c r="B15" s="7" t="s">
        <v>1724</v>
      </c>
      <c r="C15" s="7" t="s">
        <v>1712</v>
      </c>
      <c r="D15" s="7"/>
      <c r="E15" s="7"/>
      <c r="F15" s="8">
        <v>1700</v>
      </c>
      <c r="G15" s="7" t="s">
        <v>1701</v>
      </c>
      <c r="H15" s="7"/>
      <c r="I15" s="8">
        <v>1700</v>
      </c>
      <c r="J15" s="7" t="s">
        <v>1718</v>
      </c>
      <c r="K15" s="8">
        <v>1700</v>
      </c>
    </row>
    <row r="16" spans="1:11" ht="16.95" customHeight="1" thickBot="1" x14ac:dyDescent="0.35">
      <c r="A16" s="9">
        <v>44618.588194444441</v>
      </c>
      <c r="B16" s="7" t="s">
        <v>1724</v>
      </c>
      <c r="C16" s="7" t="s">
        <v>1707</v>
      </c>
      <c r="D16" s="7"/>
      <c r="E16" s="7" t="s">
        <v>1729</v>
      </c>
      <c r="F16" s="8">
        <v>40</v>
      </c>
      <c r="G16" s="7" t="s">
        <v>1701</v>
      </c>
      <c r="H16" s="7"/>
      <c r="I16" s="8">
        <v>40</v>
      </c>
      <c r="J16" s="7" t="s">
        <v>1718</v>
      </c>
      <c r="K16" s="8">
        <v>40</v>
      </c>
    </row>
    <row r="17" spans="1:11" ht="16.95" customHeight="1" thickBot="1" x14ac:dyDescent="0.35">
      <c r="A17" s="9">
        <v>44618.068749999999</v>
      </c>
      <c r="B17" s="7" t="s">
        <v>1724</v>
      </c>
      <c r="C17" s="7" t="s">
        <v>1707</v>
      </c>
      <c r="D17" s="7"/>
      <c r="E17" s="7" t="s">
        <v>1737</v>
      </c>
      <c r="F17" s="8">
        <v>84</v>
      </c>
      <c r="G17" s="7" t="s">
        <v>1701</v>
      </c>
      <c r="H17" s="7"/>
      <c r="I17" s="8">
        <v>84</v>
      </c>
      <c r="J17" s="7" t="s">
        <v>1718</v>
      </c>
      <c r="K17" s="8">
        <v>84</v>
      </c>
    </row>
    <row r="18" spans="1:11" ht="16.95" customHeight="1" thickBot="1" x14ac:dyDescent="0.35">
      <c r="A18" s="9">
        <v>44617.505555555559</v>
      </c>
      <c r="B18" s="7" t="s">
        <v>1724</v>
      </c>
      <c r="C18" s="7" t="s">
        <v>1707</v>
      </c>
      <c r="D18" s="7"/>
      <c r="E18" s="7"/>
      <c r="F18" s="8">
        <v>33</v>
      </c>
      <c r="G18" s="7" t="s">
        <v>1701</v>
      </c>
      <c r="H18" s="7"/>
      <c r="I18" s="8">
        <v>33</v>
      </c>
      <c r="J18" s="7" t="s">
        <v>1718</v>
      </c>
      <c r="K18" s="8">
        <v>33</v>
      </c>
    </row>
    <row r="19" spans="1:11" ht="16.95" customHeight="1" thickBot="1" x14ac:dyDescent="0.35">
      <c r="A19" s="9">
        <v>44616.938888888886</v>
      </c>
      <c r="B19" s="7" t="s">
        <v>1724</v>
      </c>
      <c r="C19" s="7" t="s">
        <v>1709</v>
      </c>
      <c r="D19" s="7"/>
      <c r="E19" s="7"/>
      <c r="F19" s="8">
        <v>303</v>
      </c>
      <c r="G19" s="7" t="s">
        <v>1701</v>
      </c>
      <c r="H19" s="7"/>
      <c r="I19" s="8">
        <v>303</v>
      </c>
      <c r="J19" s="7" t="s">
        <v>1718</v>
      </c>
      <c r="K19" s="8">
        <v>303</v>
      </c>
    </row>
    <row r="20" spans="1:11" ht="16.95" customHeight="1" thickBot="1" x14ac:dyDescent="0.35">
      <c r="A20" s="9">
        <v>44616.931250000001</v>
      </c>
      <c r="B20" s="7" t="s">
        <v>1724</v>
      </c>
      <c r="C20" s="7" t="s">
        <v>1707</v>
      </c>
      <c r="D20" s="7"/>
      <c r="E20" s="7" t="s">
        <v>1738</v>
      </c>
      <c r="F20" s="8">
        <v>289</v>
      </c>
      <c r="G20" s="7" t="s">
        <v>1701</v>
      </c>
      <c r="H20" s="7"/>
      <c r="I20" s="8">
        <v>289</v>
      </c>
      <c r="J20" s="7" t="s">
        <v>1718</v>
      </c>
      <c r="K20" s="8">
        <v>289</v>
      </c>
    </row>
    <row r="21" spans="1:11" ht="16.95" customHeight="1" thickBot="1" x14ac:dyDescent="0.35">
      <c r="A21" s="9">
        <v>44616.802083333336</v>
      </c>
      <c r="B21" s="7" t="s">
        <v>1724</v>
      </c>
      <c r="C21" s="7" t="s">
        <v>1707</v>
      </c>
      <c r="D21" s="7"/>
      <c r="E21" s="7" t="s">
        <v>1739</v>
      </c>
      <c r="F21" s="8">
        <v>324.7</v>
      </c>
      <c r="G21" s="7" t="s">
        <v>1701</v>
      </c>
      <c r="H21" s="7"/>
      <c r="I21" s="8">
        <v>324.7</v>
      </c>
      <c r="J21" s="7" t="s">
        <v>1718</v>
      </c>
      <c r="K21" s="8">
        <v>324.7</v>
      </c>
    </row>
    <row r="22" spans="1:11" ht="16.95" customHeight="1" thickBot="1" x14ac:dyDescent="0.35">
      <c r="A22" s="9">
        <v>44615.732638888891</v>
      </c>
      <c r="B22" s="7" t="s">
        <v>1724</v>
      </c>
      <c r="C22" s="7" t="s">
        <v>1703</v>
      </c>
      <c r="D22" s="7"/>
      <c r="E22" s="7" t="s">
        <v>1740</v>
      </c>
      <c r="F22" s="8">
        <v>399</v>
      </c>
      <c r="G22" s="7" t="s">
        <v>1701</v>
      </c>
      <c r="H22" s="7"/>
      <c r="I22" s="8">
        <v>399</v>
      </c>
      <c r="J22" s="7" t="s">
        <v>1718</v>
      </c>
      <c r="K22" s="8">
        <v>399</v>
      </c>
    </row>
    <row r="23" spans="1:11" ht="16.95" customHeight="1" thickBot="1" x14ac:dyDescent="0.35">
      <c r="A23" s="9">
        <v>44615.67083333333</v>
      </c>
      <c r="B23" s="7" t="s">
        <v>1724</v>
      </c>
      <c r="C23" s="7" t="s">
        <v>1707</v>
      </c>
      <c r="D23" s="7"/>
      <c r="E23" s="7" t="s">
        <v>1741</v>
      </c>
      <c r="F23" s="8">
        <v>83</v>
      </c>
      <c r="G23" s="7" t="s">
        <v>1701</v>
      </c>
      <c r="H23" s="7"/>
      <c r="I23" s="8">
        <v>83</v>
      </c>
      <c r="J23" s="7" t="s">
        <v>1718</v>
      </c>
      <c r="K23" s="8">
        <v>83</v>
      </c>
    </row>
    <row r="24" spans="1:11" ht="16.95" customHeight="1" thickBot="1" x14ac:dyDescent="0.35">
      <c r="A24" s="9">
        <v>44615.526388888888</v>
      </c>
      <c r="B24" s="7" t="s">
        <v>1724</v>
      </c>
      <c r="C24" s="7" t="s">
        <v>1703</v>
      </c>
      <c r="D24" s="7"/>
      <c r="E24" s="7" t="s">
        <v>1742</v>
      </c>
      <c r="F24" s="8">
        <v>399</v>
      </c>
      <c r="G24" s="7" t="s">
        <v>1701</v>
      </c>
      <c r="H24" s="7"/>
      <c r="I24" s="8">
        <v>399</v>
      </c>
      <c r="J24" s="7" t="s">
        <v>1718</v>
      </c>
      <c r="K24" s="8">
        <v>399</v>
      </c>
    </row>
    <row r="25" spans="1:11" ht="16.95" customHeight="1" thickBot="1" x14ac:dyDescent="0.35">
      <c r="A25" s="9">
        <v>44614.272916666669</v>
      </c>
      <c r="B25" s="7" t="s">
        <v>1724</v>
      </c>
      <c r="C25" s="7" t="s">
        <v>1713</v>
      </c>
      <c r="D25" s="7"/>
      <c r="E25" s="7" t="s">
        <v>1743</v>
      </c>
      <c r="F25" s="8">
        <v>120</v>
      </c>
      <c r="G25" s="7" t="s">
        <v>1701</v>
      </c>
      <c r="H25" s="7"/>
      <c r="I25" s="8">
        <v>120</v>
      </c>
      <c r="J25" s="7" t="s">
        <v>1718</v>
      </c>
      <c r="K25" s="8">
        <v>120</v>
      </c>
    </row>
    <row r="26" spans="1:11" ht="16.95" customHeight="1" thickBot="1" x14ac:dyDescent="0.35">
      <c r="A26" s="9">
        <v>44613.927083333336</v>
      </c>
      <c r="B26" s="7" t="s">
        <v>1724</v>
      </c>
      <c r="C26" s="7" t="s">
        <v>1713</v>
      </c>
      <c r="D26" s="7"/>
      <c r="E26" s="7" t="s">
        <v>1744</v>
      </c>
      <c r="F26" s="8">
        <v>1300</v>
      </c>
      <c r="G26" s="7" t="s">
        <v>1701</v>
      </c>
      <c r="H26" s="7"/>
      <c r="I26" s="8">
        <v>1300</v>
      </c>
      <c r="J26" s="7" t="s">
        <v>1718</v>
      </c>
      <c r="K26" s="8">
        <v>1300</v>
      </c>
    </row>
    <row r="27" spans="1:11" ht="16.95" customHeight="1" thickBot="1" x14ac:dyDescent="0.35">
      <c r="A27" s="9">
        <v>44613.67083333333</v>
      </c>
      <c r="B27" s="7" t="s">
        <v>1724</v>
      </c>
      <c r="C27" s="7" t="s">
        <v>1713</v>
      </c>
      <c r="D27" s="7"/>
      <c r="E27" s="7" t="s">
        <v>1745</v>
      </c>
      <c r="F27" s="8">
        <v>138</v>
      </c>
      <c r="G27" s="7" t="s">
        <v>1701</v>
      </c>
      <c r="H27" s="7"/>
      <c r="I27" s="8">
        <v>138</v>
      </c>
      <c r="J27" s="7" t="s">
        <v>1718</v>
      </c>
      <c r="K27" s="8">
        <v>138</v>
      </c>
    </row>
    <row r="28" spans="1:11" ht="16.95" customHeight="1" thickBot="1" x14ac:dyDescent="0.35">
      <c r="A28" s="9">
        <v>44613.652777777781</v>
      </c>
      <c r="B28" s="7" t="s">
        <v>1724</v>
      </c>
      <c r="C28" s="7" t="s">
        <v>1709</v>
      </c>
      <c r="D28" s="7"/>
      <c r="E28" s="7" t="s">
        <v>1746</v>
      </c>
      <c r="F28" s="8">
        <v>336</v>
      </c>
      <c r="G28" s="7" t="s">
        <v>1701</v>
      </c>
      <c r="H28" s="7"/>
      <c r="I28" s="8">
        <v>336</v>
      </c>
      <c r="J28" s="7" t="s">
        <v>1718</v>
      </c>
      <c r="K28" s="8">
        <v>336</v>
      </c>
    </row>
    <row r="29" spans="1:11" ht="16.95" customHeight="1" thickBot="1" x14ac:dyDescent="0.35">
      <c r="A29" s="9">
        <v>44613.651388888888</v>
      </c>
      <c r="B29" s="7" t="s">
        <v>1724</v>
      </c>
      <c r="C29" s="7" t="s">
        <v>1713</v>
      </c>
      <c r="D29" s="7"/>
      <c r="E29" s="7" t="s">
        <v>1747</v>
      </c>
      <c r="F29" s="8">
        <v>201.8</v>
      </c>
      <c r="G29" s="7" t="s">
        <v>1701</v>
      </c>
      <c r="H29" s="7"/>
      <c r="I29" s="8">
        <v>201.8</v>
      </c>
      <c r="J29" s="7" t="s">
        <v>1718</v>
      </c>
      <c r="K29" s="8">
        <v>201.8</v>
      </c>
    </row>
    <row r="30" spans="1:11" ht="16.95" customHeight="1" thickBot="1" x14ac:dyDescent="0.35">
      <c r="A30" s="9">
        <v>44612.64166666667</v>
      </c>
      <c r="B30" s="7" t="s">
        <v>1724</v>
      </c>
      <c r="C30" s="7" t="s">
        <v>1707</v>
      </c>
      <c r="D30" s="7"/>
      <c r="E30" s="7" t="s">
        <v>1735</v>
      </c>
      <c r="F30" s="8">
        <v>200</v>
      </c>
      <c r="G30" s="7" t="s">
        <v>1701</v>
      </c>
      <c r="H30" s="7"/>
      <c r="I30" s="8">
        <v>200</v>
      </c>
      <c r="J30" s="7" t="s">
        <v>1718</v>
      </c>
      <c r="K30" s="8">
        <v>200</v>
      </c>
    </row>
    <row r="31" spans="1:11" ht="16.95" customHeight="1" thickBot="1" x14ac:dyDescent="0.35">
      <c r="A31" s="9">
        <v>44611.960416666669</v>
      </c>
      <c r="B31" s="7" t="s">
        <v>1724</v>
      </c>
      <c r="C31" s="7" t="s">
        <v>1707</v>
      </c>
      <c r="D31" s="7"/>
      <c r="E31" s="7" t="s">
        <v>1748</v>
      </c>
      <c r="F31" s="8">
        <v>111</v>
      </c>
      <c r="G31" s="7" t="s">
        <v>1701</v>
      </c>
      <c r="H31" s="7"/>
      <c r="I31" s="8">
        <v>111</v>
      </c>
      <c r="J31" s="7" t="s">
        <v>1718</v>
      </c>
      <c r="K31" s="8">
        <v>111</v>
      </c>
    </row>
    <row r="32" spans="1:11" ht="16.95" customHeight="1" thickBot="1" x14ac:dyDescent="0.35">
      <c r="A32" s="9">
        <v>44611.914583333331</v>
      </c>
      <c r="B32" s="7" t="s">
        <v>1724</v>
      </c>
      <c r="C32" s="7" t="s">
        <v>1707</v>
      </c>
      <c r="D32" s="7"/>
      <c r="E32" s="7" t="s">
        <v>1729</v>
      </c>
      <c r="F32" s="8">
        <v>250</v>
      </c>
      <c r="G32" s="7" t="s">
        <v>1701</v>
      </c>
      <c r="H32" s="7"/>
      <c r="I32" s="8">
        <v>250</v>
      </c>
      <c r="J32" s="7" t="s">
        <v>1718</v>
      </c>
      <c r="K32" s="8">
        <v>250</v>
      </c>
    </row>
    <row r="33" spans="1:11" ht="16.95" customHeight="1" thickBot="1" x14ac:dyDescent="0.35">
      <c r="A33" s="9">
        <v>44611.899305555555</v>
      </c>
      <c r="B33" s="7" t="s">
        <v>1724</v>
      </c>
      <c r="C33" s="7" t="s">
        <v>1713</v>
      </c>
      <c r="D33" s="7"/>
      <c r="E33" s="7" t="s">
        <v>1749</v>
      </c>
      <c r="F33" s="8">
        <v>1575</v>
      </c>
      <c r="G33" s="7" t="s">
        <v>1701</v>
      </c>
      <c r="H33" s="7"/>
      <c r="I33" s="8">
        <v>1575</v>
      </c>
      <c r="J33" s="7" t="s">
        <v>1718</v>
      </c>
      <c r="K33" s="8">
        <v>1575</v>
      </c>
    </row>
    <row r="34" spans="1:11" ht="16.95" customHeight="1" thickBot="1" x14ac:dyDescent="0.35">
      <c r="A34" s="9">
        <v>44611.864583333336</v>
      </c>
      <c r="B34" s="7" t="s">
        <v>1724</v>
      </c>
      <c r="C34" s="7" t="s">
        <v>1713</v>
      </c>
      <c r="D34" s="7"/>
      <c r="E34" s="7" t="s">
        <v>1750</v>
      </c>
      <c r="F34" s="8">
        <v>200</v>
      </c>
      <c r="G34" s="7" t="s">
        <v>1701</v>
      </c>
      <c r="H34" s="7"/>
      <c r="I34" s="8">
        <v>200</v>
      </c>
      <c r="J34" s="7" t="s">
        <v>1718</v>
      </c>
      <c r="K34" s="8">
        <v>200</v>
      </c>
    </row>
    <row r="35" spans="1:11" ht="16.95" customHeight="1" thickBot="1" x14ac:dyDescent="0.35">
      <c r="A35" s="9">
        <v>44611.864583333336</v>
      </c>
      <c r="B35" s="7" t="s">
        <v>1724</v>
      </c>
      <c r="C35" s="7" t="s">
        <v>1707</v>
      </c>
      <c r="D35" s="7"/>
      <c r="E35" s="7" t="s">
        <v>1751</v>
      </c>
      <c r="F35" s="8">
        <v>380</v>
      </c>
      <c r="G35" s="7" t="s">
        <v>1701</v>
      </c>
      <c r="H35" s="7"/>
      <c r="I35" s="8">
        <v>380</v>
      </c>
      <c r="J35" s="7" t="s">
        <v>1718</v>
      </c>
      <c r="K35" s="8">
        <v>380</v>
      </c>
    </row>
    <row r="36" spans="1:11" ht="16.95" customHeight="1" thickBot="1" x14ac:dyDescent="0.35">
      <c r="A36" s="9">
        <v>44611.351388888892</v>
      </c>
      <c r="B36" s="7" t="s">
        <v>1724</v>
      </c>
      <c r="C36" s="7" t="s">
        <v>1713</v>
      </c>
      <c r="D36" s="7"/>
      <c r="E36" s="7" t="s">
        <v>1728</v>
      </c>
      <c r="F36" s="8">
        <v>60</v>
      </c>
      <c r="G36" s="7" t="s">
        <v>1701</v>
      </c>
      <c r="H36" s="7"/>
      <c r="I36" s="8">
        <v>60</v>
      </c>
      <c r="J36" s="7" t="s">
        <v>1718</v>
      </c>
      <c r="K36" s="8">
        <v>60</v>
      </c>
    </row>
    <row r="37" spans="1:11" ht="16.95" customHeight="1" thickBot="1" x14ac:dyDescent="0.35">
      <c r="A37" s="9">
        <v>44611.268750000003</v>
      </c>
      <c r="B37" s="7" t="s">
        <v>1724</v>
      </c>
      <c r="C37" s="7" t="s">
        <v>1710</v>
      </c>
      <c r="D37" s="7"/>
      <c r="E37" s="7" t="s">
        <v>1752</v>
      </c>
      <c r="F37" s="8">
        <v>50</v>
      </c>
      <c r="G37" s="7" t="s">
        <v>1701</v>
      </c>
      <c r="H37" s="7"/>
      <c r="I37" s="8">
        <v>50</v>
      </c>
      <c r="J37" s="7" t="s">
        <v>1718</v>
      </c>
      <c r="K37" s="8">
        <v>50</v>
      </c>
    </row>
    <row r="38" spans="1:11" ht="16.95" customHeight="1" thickBot="1" x14ac:dyDescent="0.35">
      <c r="A38" s="9">
        <v>44611.262499999997</v>
      </c>
      <c r="B38" s="7" t="s">
        <v>1724</v>
      </c>
      <c r="C38" s="7" t="s">
        <v>1713</v>
      </c>
      <c r="D38" s="7"/>
      <c r="E38" s="7" t="s">
        <v>1753</v>
      </c>
      <c r="F38" s="8">
        <v>270</v>
      </c>
      <c r="G38" s="7" t="s">
        <v>1701</v>
      </c>
      <c r="H38" s="7"/>
      <c r="I38" s="8">
        <v>270</v>
      </c>
      <c r="J38" s="7" t="s">
        <v>1718</v>
      </c>
      <c r="K38" s="8">
        <v>270</v>
      </c>
    </row>
    <row r="39" spans="1:11" ht="16.95" customHeight="1" thickBot="1" x14ac:dyDescent="0.35">
      <c r="A39" s="9">
        <v>44610.959027777775</v>
      </c>
      <c r="B39" s="7" t="s">
        <v>1724</v>
      </c>
      <c r="C39" s="7" t="s">
        <v>1707</v>
      </c>
      <c r="D39" s="7"/>
      <c r="E39" s="7" t="s">
        <v>1754</v>
      </c>
      <c r="F39" s="8">
        <v>348</v>
      </c>
      <c r="G39" s="7" t="s">
        <v>1701</v>
      </c>
      <c r="H39" s="7"/>
      <c r="I39" s="8">
        <v>348</v>
      </c>
      <c r="J39" s="7" t="s">
        <v>1718</v>
      </c>
      <c r="K39" s="8">
        <v>348</v>
      </c>
    </row>
    <row r="40" spans="1:11" ht="16.95" customHeight="1" thickBot="1" x14ac:dyDescent="0.35">
      <c r="A40" s="9">
        <v>44609.549305555556</v>
      </c>
      <c r="B40" s="7" t="s">
        <v>1724</v>
      </c>
      <c r="C40" s="7" t="s">
        <v>1707</v>
      </c>
      <c r="D40" s="7"/>
      <c r="E40" s="7" t="s">
        <v>1735</v>
      </c>
      <c r="F40" s="8">
        <v>80</v>
      </c>
      <c r="G40" s="7" t="s">
        <v>1701</v>
      </c>
      <c r="H40" s="7"/>
      <c r="I40" s="8">
        <v>80</v>
      </c>
      <c r="J40" s="7" t="s">
        <v>1718</v>
      </c>
      <c r="K40" s="8">
        <v>80</v>
      </c>
    </row>
    <row r="41" spans="1:11" ht="16.95" customHeight="1" thickBot="1" x14ac:dyDescent="0.35">
      <c r="A41" s="9">
        <v>44608.706250000003</v>
      </c>
      <c r="B41" s="7" t="s">
        <v>1724</v>
      </c>
      <c r="C41" s="7" t="s">
        <v>1707</v>
      </c>
      <c r="D41" s="7"/>
      <c r="E41" s="7" t="s">
        <v>1755</v>
      </c>
      <c r="F41" s="8">
        <v>165</v>
      </c>
      <c r="G41" s="7" t="s">
        <v>1701</v>
      </c>
      <c r="H41" s="7"/>
      <c r="I41" s="8">
        <v>165</v>
      </c>
      <c r="J41" s="7" t="s">
        <v>1718</v>
      </c>
      <c r="K41" s="8">
        <v>165</v>
      </c>
    </row>
    <row r="42" spans="1:11" ht="16.95" customHeight="1" thickBot="1" x14ac:dyDescent="0.35">
      <c r="A42" s="9">
        <v>44608.706250000003</v>
      </c>
      <c r="B42" s="7" t="s">
        <v>1724</v>
      </c>
      <c r="C42" s="7" t="s">
        <v>1707</v>
      </c>
      <c r="D42" s="7"/>
      <c r="E42" s="7" t="s">
        <v>1756</v>
      </c>
      <c r="F42" s="8">
        <v>475</v>
      </c>
      <c r="G42" s="7" t="s">
        <v>1701</v>
      </c>
      <c r="H42" s="7"/>
      <c r="I42" s="8">
        <v>475</v>
      </c>
      <c r="J42" s="7" t="s">
        <v>1718</v>
      </c>
      <c r="K42" s="8">
        <v>475</v>
      </c>
    </row>
    <row r="43" spans="1:11" ht="16.95" customHeight="1" thickBot="1" x14ac:dyDescent="0.35">
      <c r="A43" s="9">
        <v>44605.912499999999</v>
      </c>
      <c r="B43" s="7" t="s">
        <v>1724</v>
      </c>
      <c r="C43" s="7" t="s">
        <v>1712</v>
      </c>
      <c r="D43" s="7"/>
      <c r="E43" s="7" t="s">
        <v>1757</v>
      </c>
      <c r="F43" s="8">
        <v>100</v>
      </c>
      <c r="G43" s="7" t="s">
        <v>1701</v>
      </c>
      <c r="H43" s="7"/>
      <c r="I43" s="8">
        <v>100</v>
      </c>
      <c r="J43" s="7" t="s">
        <v>1718</v>
      </c>
      <c r="K43" s="8">
        <v>100</v>
      </c>
    </row>
    <row r="44" spans="1:11" ht="16.95" customHeight="1" thickBot="1" x14ac:dyDescent="0.35">
      <c r="A44" s="6">
        <v>44604.888888888891</v>
      </c>
      <c r="B44" s="7" t="s">
        <v>1724</v>
      </c>
      <c r="C44" s="7" t="s">
        <v>1707</v>
      </c>
      <c r="D44" s="7"/>
      <c r="E44" s="7" t="s">
        <v>1758</v>
      </c>
      <c r="F44" s="8">
        <v>491</v>
      </c>
      <c r="G44" s="7" t="s">
        <v>1701</v>
      </c>
      <c r="H44" s="7"/>
      <c r="I44" s="8">
        <v>491</v>
      </c>
      <c r="J44" s="7" t="s">
        <v>1718</v>
      </c>
      <c r="K44" s="8">
        <v>491</v>
      </c>
    </row>
    <row r="45" spans="1:11" ht="16.95" customHeight="1" thickBot="1" x14ac:dyDescent="0.35">
      <c r="A45" s="6">
        <v>44604.669444444444</v>
      </c>
      <c r="B45" s="7" t="s">
        <v>1724</v>
      </c>
      <c r="C45" s="7" t="s">
        <v>1709</v>
      </c>
      <c r="D45" s="7"/>
      <c r="E45" s="7" t="s">
        <v>1759</v>
      </c>
      <c r="F45" s="8">
        <v>70</v>
      </c>
      <c r="G45" s="7" t="s">
        <v>1701</v>
      </c>
      <c r="H45" s="7"/>
      <c r="I45" s="8">
        <v>70</v>
      </c>
      <c r="J45" s="7" t="s">
        <v>1718</v>
      </c>
      <c r="K45" s="8">
        <v>70</v>
      </c>
    </row>
    <row r="46" spans="1:11" ht="16.95" customHeight="1" thickBot="1" x14ac:dyDescent="0.35">
      <c r="A46" s="6">
        <v>44604.616666666669</v>
      </c>
      <c r="B46" s="7" t="s">
        <v>1724</v>
      </c>
      <c r="C46" s="7" t="s">
        <v>1707</v>
      </c>
      <c r="D46" s="7"/>
      <c r="E46" s="7" t="s">
        <v>1735</v>
      </c>
      <c r="F46" s="8">
        <v>80</v>
      </c>
      <c r="G46" s="7" t="s">
        <v>1701</v>
      </c>
      <c r="H46" s="7"/>
      <c r="I46" s="8">
        <v>80</v>
      </c>
      <c r="J46" s="7" t="s">
        <v>1718</v>
      </c>
      <c r="K46" s="8">
        <v>80</v>
      </c>
    </row>
    <row r="47" spans="1:11" ht="16.95" customHeight="1" thickBot="1" x14ac:dyDescent="0.35">
      <c r="A47" s="6">
        <v>44604.615972222222</v>
      </c>
      <c r="B47" s="7" t="s">
        <v>1724</v>
      </c>
      <c r="C47" s="7" t="s">
        <v>1710</v>
      </c>
      <c r="D47" s="7"/>
      <c r="E47" s="7" t="s">
        <v>1732</v>
      </c>
      <c r="F47" s="8">
        <v>10000</v>
      </c>
      <c r="G47" s="7" t="s">
        <v>1731</v>
      </c>
      <c r="H47" s="7"/>
      <c r="I47" s="8">
        <v>10000</v>
      </c>
      <c r="J47" s="7" t="s">
        <v>1718</v>
      </c>
      <c r="K47" s="8">
        <v>10000</v>
      </c>
    </row>
    <row r="48" spans="1:11" ht="16.95" customHeight="1" thickBot="1" x14ac:dyDescent="0.35">
      <c r="A48" s="6">
        <v>44603.945138888892</v>
      </c>
      <c r="B48" s="7" t="s">
        <v>1724</v>
      </c>
      <c r="C48" s="7" t="s">
        <v>1707</v>
      </c>
      <c r="D48" s="7"/>
      <c r="E48" s="7" t="s">
        <v>1760</v>
      </c>
      <c r="F48" s="8">
        <v>373</v>
      </c>
      <c r="G48" s="7" t="s">
        <v>1701</v>
      </c>
      <c r="H48" s="7"/>
      <c r="I48" s="8">
        <v>373</v>
      </c>
      <c r="J48" s="7" t="s">
        <v>1718</v>
      </c>
      <c r="K48" s="8">
        <v>373</v>
      </c>
    </row>
    <row r="49" spans="1:11" ht="16.95" customHeight="1" thickBot="1" x14ac:dyDescent="0.35">
      <c r="A49" s="6">
        <v>44602.84375</v>
      </c>
      <c r="B49" s="7" t="s">
        <v>1724</v>
      </c>
      <c r="C49" s="7" t="s">
        <v>1707</v>
      </c>
      <c r="D49" s="7"/>
      <c r="E49" s="7" t="s">
        <v>1754</v>
      </c>
      <c r="F49" s="8">
        <v>641</v>
      </c>
      <c r="G49" s="7" t="s">
        <v>1701</v>
      </c>
      <c r="H49" s="7"/>
      <c r="I49" s="8">
        <v>641</v>
      </c>
      <c r="J49" s="7" t="s">
        <v>1718</v>
      </c>
      <c r="K49" s="8">
        <v>641</v>
      </c>
    </row>
    <row r="50" spans="1:11" ht="16.95" customHeight="1" thickBot="1" x14ac:dyDescent="0.35">
      <c r="A50" s="6">
        <v>44600.442361111112</v>
      </c>
      <c r="B50" s="7" t="s">
        <v>1724</v>
      </c>
      <c r="C50" s="7" t="s">
        <v>1710</v>
      </c>
      <c r="D50" s="7"/>
      <c r="E50" s="7" t="s">
        <v>1732</v>
      </c>
      <c r="F50" s="8">
        <v>1000</v>
      </c>
      <c r="G50" s="7" t="s">
        <v>1731</v>
      </c>
      <c r="H50" s="7"/>
      <c r="I50" s="8">
        <v>1000</v>
      </c>
      <c r="J50" s="7" t="s">
        <v>1718</v>
      </c>
      <c r="K50" s="8">
        <v>1000</v>
      </c>
    </row>
    <row r="51" spans="1:11" ht="16.95" customHeight="1" thickBot="1" x14ac:dyDescent="0.35">
      <c r="A51" s="6">
        <v>44600.387499999997</v>
      </c>
      <c r="B51" s="7" t="s">
        <v>1724</v>
      </c>
      <c r="C51" s="7" t="s">
        <v>1709</v>
      </c>
      <c r="D51" s="7"/>
      <c r="E51" s="7" t="s">
        <v>1761</v>
      </c>
      <c r="F51" s="8">
        <v>2099</v>
      </c>
      <c r="G51" s="7" t="s">
        <v>1701</v>
      </c>
      <c r="H51" s="7"/>
      <c r="I51" s="8">
        <v>2099</v>
      </c>
      <c r="J51" s="7" t="s">
        <v>1718</v>
      </c>
      <c r="K51" s="8">
        <v>2099</v>
      </c>
    </row>
    <row r="52" spans="1:11" ht="16.95" customHeight="1" thickBot="1" x14ac:dyDescent="0.35">
      <c r="A52" s="6">
        <v>44599.297222222223</v>
      </c>
      <c r="B52" s="7" t="s">
        <v>1724</v>
      </c>
      <c r="C52" s="7" t="s">
        <v>1713</v>
      </c>
      <c r="D52" s="7"/>
      <c r="E52" s="7" t="s">
        <v>1762</v>
      </c>
      <c r="F52" s="8">
        <v>214</v>
      </c>
      <c r="G52" s="7" t="s">
        <v>1701</v>
      </c>
      <c r="H52" s="7"/>
      <c r="I52" s="8">
        <v>214</v>
      </c>
      <c r="J52" s="7" t="s">
        <v>1718</v>
      </c>
      <c r="K52" s="8">
        <v>214</v>
      </c>
    </row>
    <row r="53" spans="1:11" ht="16.95" customHeight="1" thickBot="1" x14ac:dyDescent="0.35">
      <c r="A53" s="6">
        <v>44598.772222222222</v>
      </c>
      <c r="B53" s="7" t="s">
        <v>1724</v>
      </c>
      <c r="C53" s="7" t="s">
        <v>1707</v>
      </c>
      <c r="D53" s="7"/>
      <c r="E53" s="7" t="s">
        <v>1763</v>
      </c>
      <c r="F53" s="8">
        <v>125</v>
      </c>
      <c r="G53" s="7" t="s">
        <v>1701</v>
      </c>
      <c r="H53" s="7"/>
      <c r="I53" s="8">
        <v>125</v>
      </c>
      <c r="J53" s="7" t="s">
        <v>1718</v>
      </c>
      <c r="K53" s="8">
        <v>125</v>
      </c>
    </row>
    <row r="54" spans="1:11" ht="16.95" customHeight="1" thickBot="1" x14ac:dyDescent="0.35">
      <c r="A54" s="6">
        <v>44598.745138888888</v>
      </c>
      <c r="B54" s="7" t="s">
        <v>1724</v>
      </c>
      <c r="C54" s="7" t="s">
        <v>1707</v>
      </c>
      <c r="D54" s="7"/>
      <c r="E54" s="7" t="s">
        <v>1764</v>
      </c>
      <c r="F54" s="8">
        <v>150</v>
      </c>
      <c r="G54" s="7" t="s">
        <v>1701</v>
      </c>
      <c r="H54" s="7"/>
      <c r="I54" s="8">
        <v>150</v>
      </c>
      <c r="J54" s="7" t="s">
        <v>1718</v>
      </c>
      <c r="K54" s="8">
        <v>150</v>
      </c>
    </row>
    <row r="55" spans="1:11" ht="16.95" customHeight="1" thickBot="1" x14ac:dyDescent="0.35">
      <c r="A55" s="6">
        <v>44598.744444444441</v>
      </c>
      <c r="B55" s="7" t="s">
        <v>1724</v>
      </c>
      <c r="C55" s="7" t="s">
        <v>1713</v>
      </c>
      <c r="D55" s="7"/>
      <c r="E55" s="7" t="s">
        <v>1765</v>
      </c>
      <c r="F55" s="8">
        <v>1000</v>
      </c>
      <c r="G55" s="7" t="s">
        <v>1701</v>
      </c>
      <c r="H55" s="7"/>
      <c r="I55" s="8">
        <v>1000</v>
      </c>
      <c r="J55" s="7" t="s">
        <v>1718</v>
      </c>
      <c r="K55" s="8">
        <v>1000</v>
      </c>
    </row>
    <row r="56" spans="1:11" ht="16.95" customHeight="1" thickBot="1" x14ac:dyDescent="0.35">
      <c r="A56" s="6">
        <v>44598.695138888892</v>
      </c>
      <c r="B56" s="7" t="s">
        <v>1724</v>
      </c>
      <c r="C56" s="7" t="s">
        <v>1710</v>
      </c>
      <c r="D56" s="7"/>
      <c r="E56" s="7" t="s">
        <v>1766</v>
      </c>
      <c r="F56" s="8">
        <v>5000</v>
      </c>
      <c r="G56" s="7" t="s">
        <v>1731</v>
      </c>
      <c r="H56" s="7"/>
      <c r="I56" s="8">
        <v>5000</v>
      </c>
      <c r="J56" s="7" t="s">
        <v>1718</v>
      </c>
      <c r="K56" s="8">
        <v>5000</v>
      </c>
    </row>
    <row r="57" spans="1:11" ht="16.95" customHeight="1" thickBot="1" x14ac:dyDescent="0.35">
      <c r="A57" s="6">
        <v>44598.694444444445</v>
      </c>
      <c r="B57" s="7" t="s">
        <v>1724</v>
      </c>
      <c r="C57" s="7" t="s">
        <v>1710</v>
      </c>
      <c r="D57" s="7"/>
      <c r="E57" s="7" t="s">
        <v>1767</v>
      </c>
      <c r="F57" s="8">
        <v>1500</v>
      </c>
      <c r="G57" s="7" t="s">
        <v>1701</v>
      </c>
      <c r="H57" s="7"/>
      <c r="I57" s="8">
        <v>1500</v>
      </c>
      <c r="J57" s="7" t="s">
        <v>1718</v>
      </c>
      <c r="K57" s="8">
        <v>1500</v>
      </c>
    </row>
    <row r="58" spans="1:11" ht="16.95" customHeight="1" thickBot="1" x14ac:dyDescent="0.35">
      <c r="A58" s="6">
        <v>44596.852777777778</v>
      </c>
      <c r="B58" s="7" t="s">
        <v>1724</v>
      </c>
      <c r="C58" s="7" t="s">
        <v>1707</v>
      </c>
      <c r="D58" s="7"/>
      <c r="E58" s="7" t="s">
        <v>1768</v>
      </c>
      <c r="F58" s="8">
        <v>80</v>
      </c>
      <c r="G58" s="7" t="s">
        <v>1701</v>
      </c>
      <c r="H58" s="7"/>
      <c r="I58" s="8">
        <v>80</v>
      </c>
      <c r="J58" s="7" t="s">
        <v>1718</v>
      </c>
      <c r="K58" s="8">
        <v>80</v>
      </c>
    </row>
    <row r="59" spans="1:11" ht="16.95" customHeight="1" thickBot="1" x14ac:dyDescent="0.35">
      <c r="A59" s="6">
        <v>44595.620138888888</v>
      </c>
      <c r="B59" s="7" t="s">
        <v>1724</v>
      </c>
      <c r="C59" s="7" t="s">
        <v>1707</v>
      </c>
      <c r="D59" s="7"/>
      <c r="E59" s="7" t="s">
        <v>1769</v>
      </c>
      <c r="F59" s="8">
        <v>50</v>
      </c>
      <c r="G59" s="7" t="s">
        <v>1701</v>
      </c>
      <c r="H59" s="7"/>
      <c r="I59" s="8">
        <v>50</v>
      </c>
      <c r="J59" s="7" t="s">
        <v>1718</v>
      </c>
      <c r="K59" s="8">
        <v>50</v>
      </c>
    </row>
    <row r="60" spans="1:11" ht="16.95" customHeight="1" thickBot="1" x14ac:dyDescent="0.35">
      <c r="A60" s="6">
        <v>44595.374305555553</v>
      </c>
      <c r="B60" s="7" t="s">
        <v>1724</v>
      </c>
      <c r="C60" s="7" t="s">
        <v>1710</v>
      </c>
      <c r="D60" s="7"/>
      <c r="E60" s="7" t="s">
        <v>1770</v>
      </c>
      <c r="F60" s="8">
        <v>150</v>
      </c>
      <c r="G60" s="7" t="s">
        <v>1701</v>
      </c>
      <c r="H60" s="7"/>
      <c r="I60" s="8">
        <v>150</v>
      </c>
      <c r="J60" s="7" t="s">
        <v>1718</v>
      </c>
      <c r="K60" s="8">
        <v>150</v>
      </c>
    </row>
    <row r="61" spans="1:11" ht="16.95" customHeight="1" thickBot="1" x14ac:dyDescent="0.35">
      <c r="A61" s="6">
        <v>44594.84375</v>
      </c>
      <c r="B61" s="7" t="s">
        <v>1724</v>
      </c>
      <c r="C61" s="7" t="s">
        <v>1707</v>
      </c>
      <c r="D61" s="7"/>
      <c r="E61" s="7" t="s">
        <v>1771</v>
      </c>
      <c r="F61" s="8">
        <v>120</v>
      </c>
      <c r="G61" s="7" t="s">
        <v>1701</v>
      </c>
      <c r="H61" s="7"/>
      <c r="I61" s="8">
        <v>120</v>
      </c>
      <c r="J61" s="7" t="s">
        <v>1718</v>
      </c>
      <c r="K61" s="8">
        <v>120</v>
      </c>
    </row>
    <row r="62" spans="1:11" ht="16.95" customHeight="1" thickBot="1" x14ac:dyDescent="0.35">
      <c r="A62" s="6">
        <v>44594.843055555553</v>
      </c>
      <c r="B62" s="7" t="s">
        <v>1724</v>
      </c>
      <c r="C62" s="7" t="s">
        <v>1710</v>
      </c>
      <c r="D62" s="7"/>
      <c r="E62" s="7" t="s">
        <v>1732</v>
      </c>
      <c r="F62" s="8">
        <v>500</v>
      </c>
      <c r="G62" s="7" t="s">
        <v>1731</v>
      </c>
      <c r="H62" s="7"/>
      <c r="I62" s="8">
        <v>500</v>
      </c>
      <c r="J62" s="7" t="s">
        <v>1718</v>
      </c>
      <c r="K62" s="8">
        <v>500</v>
      </c>
    </row>
    <row r="63" spans="1:11" ht="16.95" customHeight="1" thickBot="1" x14ac:dyDescent="0.35">
      <c r="A63" s="9">
        <v>44592.363888888889</v>
      </c>
      <c r="B63" s="7" t="s">
        <v>1724</v>
      </c>
      <c r="C63" s="7" t="s">
        <v>1713</v>
      </c>
      <c r="D63" s="7"/>
      <c r="E63" s="7" t="s">
        <v>1772</v>
      </c>
      <c r="F63" s="8">
        <v>50</v>
      </c>
      <c r="G63" s="7" t="s">
        <v>1701</v>
      </c>
      <c r="H63" s="7"/>
      <c r="I63" s="8">
        <v>50</v>
      </c>
      <c r="J63" s="7" t="s">
        <v>1718</v>
      </c>
      <c r="K63" s="8">
        <v>50</v>
      </c>
    </row>
    <row r="64" spans="1:11" ht="16.95" customHeight="1" thickBot="1" x14ac:dyDescent="0.35">
      <c r="A64" s="9">
        <v>44592.352083333331</v>
      </c>
      <c r="B64" s="7" t="s">
        <v>1724</v>
      </c>
      <c r="C64" s="7" t="s">
        <v>1710</v>
      </c>
      <c r="D64" s="7"/>
      <c r="E64" s="7" t="s">
        <v>1773</v>
      </c>
      <c r="F64" s="8">
        <v>200</v>
      </c>
      <c r="G64" s="7" t="s">
        <v>1701</v>
      </c>
      <c r="H64" s="7"/>
      <c r="I64" s="8">
        <v>200</v>
      </c>
      <c r="J64" s="7" t="s">
        <v>1718</v>
      </c>
      <c r="K64" s="8">
        <v>200</v>
      </c>
    </row>
    <row r="65" spans="1:11" ht="16.95" customHeight="1" thickBot="1" x14ac:dyDescent="0.35">
      <c r="A65" s="9">
        <v>44592.351388888892</v>
      </c>
      <c r="B65" s="7" t="s">
        <v>1724</v>
      </c>
      <c r="C65" s="7" t="s">
        <v>1713</v>
      </c>
      <c r="D65" s="7"/>
      <c r="E65" s="7" t="s">
        <v>1774</v>
      </c>
      <c r="F65" s="8">
        <v>153</v>
      </c>
      <c r="G65" s="7" t="s">
        <v>1701</v>
      </c>
      <c r="H65" s="7"/>
      <c r="I65" s="8">
        <v>153</v>
      </c>
      <c r="J65" s="7" t="s">
        <v>1718</v>
      </c>
      <c r="K65" s="8">
        <v>153</v>
      </c>
    </row>
    <row r="66" spans="1:11" ht="16.95" customHeight="1" thickBot="1" x14ac:dyDescent="0.35">
      <c r="A66" s="9">
        <v>44591.803472222222</v>
      </c>
      <c r="B66" s="7" t="s">
        <v>1724</v>
      </c>
      <c r="C66" s="7" t="s">
        <v>1707</v>
      </c>
      <c r="D66" s="7"/>
      <c r="E66" s="7" t="s">
        <v>1727</v>
      </c>
      <c r="F66" s="8">
        <v>155</v>
      </c>
      <c r="G66" s="7" t="s">
        <v>1701</v>
      </c>
      <c r="H66" s="7"/>
      <c r="I66" s="8">
        <v>155</v>
      </c>
      <c r="J66" s="7" t="s">
        <v>1718</v>
      </c>
      <c r="K66" s="8">
        <v>155</v>
      </c>
    </row>
    <row r="67" spans="1:11" ht="16.95" customHeight="1" thickBot="1" x14ac:dyDescent="0.35">
      <c r="A67" s="9">
        <v>44591.792361111111</v>
      </c>
      <c r="B67" s="7" t="s">
        <v>1724</v>
      </c>
      <c r="C67" s="7" t="s">
        <v>1707</v>
      </c>
      <c r="D67" s="7"/>
      <c r="E67" s="7" t="s">
        <v>1775</v>
      </c>
      <c r="F67" s="8">
        <v>120</v>
      </c>
      <c r="G67" s="7" t="s">
        <v>1701</v>
      </c>
      <c r="H67" s="7"/>
      <c r="I67" s="8">
        <v>120</v>
      </c>
      <c r="J67" s="7" t="s">
        <v>1718</v>
      </c>
      <c r="K67" s="8">
        <v>120</v>
      </c>
    </row>
    <row r="68" spans="1:11" ht="16.95" customHeight="1" thickBot="1" x14ac:dyDescent="0.35">
      <c r="A68" s="9">
        <v>44591.519444444442</v>
      </c>
      <c r="B68" s="7" t="s">
        <v>1724</v>
      </c>
      <c r="C68" s="7" t="s">
        <v>1707</v>
      </c>
      <c r="D68" s="7"/>
      <c r="E68" s="7" t="s">
        <v>1776</v>
      </c>
      <c r="F68" s="8">
        <v>105</v>
      </c>
      <c r="G68" s="7" t="s">
        <v>1701</v>
      </c>
      <c r="H68" s="7"/>
      <c r="I68" s="8">
        <v>105</v>
      </c>
      <c r="J68" s="7" t="s">
        <v>1718</v>
      </c>
      <c r="K68" s="8">
        <v>105</v>
      </c>
    </row>
    <row r="69" spans="1:11" ht="16.95" customHeight="1" thickBot="1" x14ac:dyDescent="0.35">
      <c r="A69" s="9">
        <v>44590.913888888892</v>
      </c>
      <c r="B69" s="7" t="s">
        <v>1724</v>
      </c>
      <c r="C69" s="7" t="s">
        <v>1713</v>
      </c>
      <c r="D69" s="7"/>
      <c r="E69" s="7" t="s">
        <v>1777</v>
      </c>
      <c r="F69" s="8">
        <v>44</v>
      </c>
      <c r="G69" s="7" t="s">
        <v>1701</v>
      </c>
      <c r="H69" s="7"/>
      <c r="I69" s="8">
        <v>44</v>
      </c>
      <c r="J69" s="7" t="s">
        <v>1718</v>
      </c>
      <c r="K69" s="8">
        <v>44</v>
      </c>
    </row>
    <row r="70" spans="1:11" ht="16.95" customHeight="1" thickBot="1" x14ac:dyDescent="0.35">
      <c r="A70" s="9">
        <v>44590.613888888889</v>
      </c>
      <c r="B70" s="7" t="s">
        <v>1724</v>
      </c>
      <c r="C70" s="7" t="s">
        <v>1710</v>
      </c>
      <c r="D70" s="7"/>
      <c r="E70" s="7" t="s">
        <v>1778</v>
      </c>
      <c r="F70" s="8">
        <v>100</v>
      </c>
      <c r="G70" s="7" t="s">
        <v>1701</v>
      </c>
      <c r="H70" s="7"/>
      <c r="I70" s="8">
        <v>100</v>
      </c>
      <c r="J70" s="7" t="s">
        <v>1718</v>
      </c>
      <c r="K70" s="8">
        <v>100</v>
      </c>
    </row>
    <row r="71" spans="1:11" ht="16.95" customHeight="1" thickBot="1" x14ac:dyDescent="0.35">
      <c r="A71" s="9">
        <v>44589.915277777778</v>
      </c>
      <c r="B71" s="7" t="s">
        <v>1724</v>
      </c>
      <c r="C71" s="7" t="s">
        <v>1707</v>
      </c>
      <c r="D71" s="7"/>
      <c r="E71" s="7" t="s">
        <v>1779</v>
      </c>
      <c r="F71" s="8">
        <v>10</v>
      </c>
      <c r="G71" s="7" t="s">
        <v>1701</v>
      </c>
      <c r="H71" s="7"/>
      <c r="I71" s="8">
        <v>10</v>
      </c>
      <c r="J71" s="7" t="s">
        <v>1718</v>
      </c>
      <c r="K71" s="8">
        <v>10</v>
      </c>
    </row>
    <row r="72" spans="1:11" ht="16.95" customHeight="1" thickBot="1" x14ac:dyDescent="0.35">
      <c r="A72" s="9">
        <v>44589.599305555559</v>
      </c>
      <c r="B72" s="7" t="s">
        <v>1724</v>
      </c>
      <c r="C72" s="7" t="s">
        <v>1707</v>
      </c>
      <c r="D72" s="7"/>
      <c r="E72" s="7" t="s">
        <v>1780</v>
      </c>
      <c r="F72" s="8">
        <v>138</v>
      </c>
      <c r="G72" s="7" t="s">
        <v>1701</v>
      </c>
      <c r="H72" s="7"/>
      <c r="I72" s="8">
        <v>138</v>
      </c>
      <c r="J72" s="7" t="s">
        <v>1718</v>
      </c>
      <c r="K72" s="8">
        <v>138</v>
      </c>
    </row>
    <row r="73" spans="1:11" ht="16.95" customHeight="1" thickBot="1" x14ac:dyDescent="0.35">
      <c r="A73" s="9">
        <v>44588.892361111109</v>
      </c>
      <c r="B73" s="7" t="s">
        <v>1724</v>
      </c>
      <c r="C73" s="7" t="s">
        <v>1713</v>
      </c>
      <c r="D73" s="7"/>
      <c r="E73" s="7" t="s">
        <v>1777</v>
      </c>
      <c r="F73" s="8">
        <v>43</v>
      </c>
      <c r="G73" s="7" t="s">
        <v>1701</v>
      </c>
      <c r="H73" s="7"/>
      <c r="I73" s="8">
        <v>43</v>
      </c>
      <c r="J73" s="7" t="s">
        <v>1718</v>
      </c>
      <c r="K73" s="8">
        <v>43</v>
      </c>
    </row>
    <row r="74" spans="1:11" ht="16.95" customHeight="1" thickBot="1" x14ac:dyDescent="0.35">
      <c r="A74" s="9">
        <v>44588.570138888892</v>
      </c>
      <c r="B74" s="7" t="s">
        <v>1724</v>
      </c>
      <c r="C74" s="7" t="s">
        <v>1710</v>
      </c>
      <c r="D74" s="7"/>
      <c r="E74" s="7" t="s">
        <v>1773</v>
      </c>
      <c r="F74" s="8">
        <v>300</v>
      </c>
      <c r="G74" s="7" t="s">
        <v>1701</v>
      </c>
      <c r="H74" s="7"/>
      <c r="I74" s="8">
        <v>300</v>
      </c>
      <c r="J74" s="7" t="s">
        <v>1718</v>
      </c>
      <c r="K74" s="8">
        <v>300</v>
      </c>
    </row>
    <row r="75" spans="1:11" ht="16.95" customHeight="1" thickBot="1" x14ac:dyDescent="0.35">
      <c r="A75" s="9">
        <v>44588.570138888892</v>
      </c>
      <c r="B75" s="7" t="s">
        <v>1724</v>
      </c>
      <c r="C75" s="7" t="s">
        <v>1710</v>
      </c>
      <c r="D75" s="7"/>
      <c r="E75" s="7" t="s">
        <v>1781</v>
      </c>
      <c r="F75" s="8">
        <v>100</v>
      </c>
      <c r="G75" s="7" t="s">
        <v>1701</v>
      </c>
      <c r="H75" s="7"/>
      <c r="I75" s="8">
        <v>100</v>
      </c>
      <c r="J75" s="7" t="s">
        <v>1718</v>
      </c>
      <c r="K75" s="8">
        <v>100</v>
      </c>
    </row>
    <row r="76" spans="1:11" ht="16.95" customHeight="1" thickBot="1" x14ac:dyDescent="0.35">
      <c r="A76" s="9">
        <v>44588.568749999999</v>
      </c>
      <c r="B76" s="7" t="s">
        <v>1724</v>
      </c>
      <c r="C76" s="7" t="s">
        <v>1707</v>
      </c>
      <c r="D76" s="7"/>
      <c r="E76" s="7" t="s">
        <v>1782</v>
      </c>
      <c r="F76" s="8">
        <v>279</v>
      </c>
      <c r="G76" s="7" t="s">
        <v>1701</v>
      </c>
      <c r="H76" s="7"/>
      <c r="I76" s="8">
        <v>279</v>
      </c>
      <c r="J76" s="7" t="s">
        <v>1718</v>
      </c>
      <c r="K76" s="8">
        <v>279</v>
      </c>
    </row>
    <row r="77" spans="1:11" ht="16.95" customHeight="1" thickBot="1" x14ac:dyDescent="0.35">
      <c r="A77" s="9">
        <v>44588.568055555559</v>
      </c>
      <c r="B77" s="7" t="s">
        <v>1724</v>
      </c>
      <c r="C77" s="7" t="s">
        <v>1710</v>
      </c>
      <c r="D77" s="7"/>
      <c r="E77" s="7" t="s">
        <v>1730</v>
      </c>
      <c r="F77" s="8">
        <v>300</v>
      </c>
      <c r="G77" s="7" t="s">
        <v>1731</v>
      </c>
      <c r="H77" s="7"/>
      <c r="I77" s="8">
        <v>300</v>
      </c>
      <c r="J77" s="7" t="s">
        <v>1718</v>
      </c>
      <c r="K77" s="8">
        <v>300</v>
      </c>
    </row>
    <row r="78" spans="1:11" ht="16.95" customHeight="1" thickBot="1" x14ac:dyDescent="0.35">
      <c r="A78" s="9">
        <v>44588.568055555559</v>
      </c>
      <c r="B78" s="7" t="s">
        <v>1724</v>
      </c>
      <c r="C78" s="7" t="s">
        <v>1710</v>
      </c>
      <c r="D78" s="7"/>
      <c r="E78" s="7" t="s">
        <v>1732</v>
      </c>
      <c r="F78" s="8">
        <v>1500</v>
      </c>
      <c r="G78" s="7" t="s">
        <v>1731</v>
      </c>
      <c r="H78" s="7"/>
      <c r="I78" s="8">
        <v>1500</v>
      </c>
      <c r="J78" s="7" t="s">
        <v>1718</v>
      </c>
      <c r="K78" s="8">
        <v>1500</v>
      </c>
    </row>
    <row r="79" spans="1:11" ht="16.95" customHeight="1" thickBot="1" x14ac:dyDescent="0.35">
      <c r="A79" s="9">
        <v>44587.739583333336</v>
      </c>
      <c r="B79" s="7" t="s">
        <v>1724</v>
      </c>
      <c r="C79" s="7" t="s">
        <v>1707</v>
      </c>
      <c r="D79" s="7"/>
      <c r="E79" s="7" t="s">
        <v>1729</v>
      </c>
      <c r="F79" s="8">
        <v>115</v>
      </c>
      <c r="G79" s="7" t="s">
        <v>1701</v>
      </c>
      <c r="H79" s="7"/>
      <c r="I79" s="8">
        <v>115</v>
      </c>
      <c r="J79" s="7" t="s">
        <v>1718</v>
      </c>
      <c r="K79" s="8">
        <v>115</v>
      </c>
    </row>
    <row r="80" spans="1:11" ht="16.95" customHeight="1" thickBot="1" x14ac:dyDescent="0.35">
      <c r="A80" s="9">
        <v>44587.739583333336</v>
      </c>
      <c r="B80" s="7" t="s">
        <v>1724</v>
      </c>
      <c r="C80" s="7" t="s">
        <v>1710</v>
      </c>
      <c r="D80" s="7"/>
      <c r="E80" s="7" t="s">
        <v>1783</v>
      </c>
      <c r="F80" s="8">
        <v>125</v>
      </c>
      <c r="G80" s="7" t="s">
        <v>1731</v>
      </c>
      <c r="H80" s="7"/>
      <c r="I80" s="8">
        <v>125</v>
      </c>
      <c r="J80" s="7" t="s">
        <v>1718</v>
      </c>
      <c r="K80" s="8">
        <v>125</v>
      </c>
    </row>
    <row r="81" spans="1:11" ht="16.95" customHeight="1" thickBot="1" x14ac:dyDescent="0.35">
      <c r="A81" s="9">
        <v>44587.702777777777</v>
      </c>
      <c r="B81" s="7" t="s">
        <v>1724</v>
      </c>
      <c r="C81" s="7" t="s">
        <v>1707</v>
      </c>
      <c r="D81" s="7"/>
      <c r="E81" s="7" t="s">
        <v>1784</v>
      </c>
      <c r="F81" s="8">
        <v>25</v>
      </c>
      <c r="G81" s="7" t="s">
        <v>1701</v>
      </c>
      <c r="H81" s="7"/>
      <c r="I81" s="8">
        <v>25</v>
      </c>
      <c r="J81" s="7" t="s">
        <v>1718</v>
      </c>
      <c r="K81" s="8">
        <v>25</v>
      </c>
    </row>
    <row r="82" spans="1:11" ht="16.95" customHeight="1" thickBot="1" x14ac:dyDescent="0.35">
      <c r="A82" s="9">
        <v>44586.565972222219</v>
      </c>
      <c r="B82" s="7" t="s">
        <v>1724</v>
      </c>
      <c r="C82" s="7" t="s">
        <v>1707</v>
      </c>
      <c r="D82" s="7"/>
      <c r="E82" s="7" t="s">
        <v>1785</v>
      </c>
      <c r="F82" s="8">
        <v>259</v>
      </c>
      <c r="G82" s="7" t="s">
        <v>1701</v>
      </c>
      <c r="H82" s="7"/>
      <c r="I82" s="8">
        <v>259</v>
      </c>
      <c r="J82" s="7" t="s">
        <v>1718</v>
      </c>
      <c r="K82" s="8">
        <v>259</v>
      </c>
    </row>
    <row r="83" spans="1:11" ht="16.95" customHeight="1" thickBot="1" x14ac:dyDescent="0.35">
      <c r="A83" s="9">
        <v>44586.432638888888</v>
      </c>
      <c r="B83" s="7" t="s">
        <v>1724</v>
      </c>
      <c r="C83" s="7" t="s">
        <v>1707</v>
      </c>
      <c r="D83" s="7"/>
      <c r="E83" s="7" t="s">
        <v>1786</v>
      </c>
      <c r="F83" s="8">
        <v>18</v>
      </c>
      <c r="G83" s="7" t="s">
        <v>1701</v>
      </c>
      <c r="H83" s="7"/>
      <c r="I83" s="8">
        <v>18</v>
      </c>
      <c r="J83" s="7" t="s">
        <v>1718</v>
      </c>
      <c r="K83" s="8">
        <v>18</v>
      </c>
    </row>
    <row r="84" spans="1:11" ht="16.95" customHeight="1" thickBot="1" x14ac:dyDescent="0.35">
      <c r="A84" s="9">
        <v>44586.388888888891</v>
      </c>
      <c r="B84" s="7" t="s">
        <v>1724</v>
      </c>
      <c r="C84" s="7" t="s">
        <v>1713</v>
      </c>
      <c r="D84" s="7"/>
      <c r="E84" s="7" t="s">
        <v>1787</v>
      </c>
      <c r="F84" s="8">
        <v>325</v>
      </c>
      <c r="G84" s="7" t="s">
        <v>1701</v>
      </c>
      <c r="H84" s="7"/>
      <c r="I84" s="8">
        <v>325</v>
      </c>
      <c r="J84" s="7" t="s">
        <v>1718</v>
      </c>
      <c r="K84" s="8">
        <v>325</v>
      </c>
    </row>
    <row r="85" spans="1:11" ht="16.95" customHeight="1" thickBot="1" x14ac:dyDescent="0.35">
      <c r="A85" s="9">
        <v>44585.845138888886</v>
      </c>
      <c r="B85" s="7" t="s">
        <v>1724</v>
      </c>
      <c r="C85" s="7" t="s">
        <v>1707</v>
      </c>
      <c r="D85" s="7"/>
      <c r="E85" s="7" t="s">
        <v>1788</v>
      </c>
      <c r="F85" s="8">
        <v>40</v>
      </c>
      <c r="G85" s="7" t="s">
        <v>1701</v>
      </c>
      <c r="H85" s="7"/>
      <c r="I85" s="8">
        <v>40</v>
      </c>
      <c r="J85" s="7" t="s">
        <v>1718</v>
      </c>
      <c r="K85" s="8">
        <v>40</v>
      </c>
    </row>
    <row r="86" spans="1:11" ht="16.95" customHeight="1" thickBot="1" x14ac:dyDescent="0.35">
      <c r="A86" s="9">
        <v>44585.588888888888</v>
      </c>
      <c r="B86" s="7" t="s">
        <v>1724</v>
      </c>
      <c r="C86" s="7" t="s">
        <v>1707</v>
      </c>
      <c r="D86" s="7"/>
      <c r="E86" s="7" t="s">
        <v>1780</v>
      </c>
      <c r="F86" s="8">
        <v>133</v>
      </c>
      <c r="G86" s="7" t="s">
        <v>1701</v>
      </c>
      <c r="H86" s="7"/>
      <c r="I86" s="8">
        <v>133</v>
      </c>
      <c r="J86" s="7" t="s">
        <v>1718</v>
      </c>
      <c r="K86" s="8">
        <v>133</v>
      </c>
    </row>
    <row r="87" spans="1:11" ht="16.95" customHeight="1" thickBot="1" x14ac:dyDescent="0.35">
      <c r="A87" s="9">
        <v>44584.90625</v>
      </c>
      <c r="B87" s="7" t="s">
        <v>1724</v>
      </c>
      <c r="C87" s="7" t="s">
        <v>1707</v>
      </c>
      <c r="D87" s="7"/>
      <c r="E87" s="7" t="s">
        <v>1789</v>
      </c>
      <c r="F87" s="8">
        <v>40</v>
      </c>
      <c r="G87" s="7" t="s">
        <v>1701</v>
      </c>
      <c r="H87" s="7"/>
      <c r="I87" s="8">
        <v>40</v>
      </c>
      <c r="J87" s="7" t="s">
        <v>1718</v>
      </c>
      <c r="K87" s="8">
        <v>40</v>
      </c>
    </row>
    <row r="88" spans="1:11" ht="16.95" customHeight="1" thickBot="1" x14ac:dyDescent="0.35">
      <c r="A88" s="9">
        <v>44584.90347222222</v>
      </c>
      <c r="B88" s="7" t="s">
        <v>1724</v>
      </c>
      <c r="C88" s="7" t="s">
        <v>1707</v>
      </c>
      <c r="D88" s="7"/>
      <c r="E88" s="7" t="s">
        <v>1727</v>
      </c>
      <c r="F88" s="8">
        <v>465</v>
      </c>
      <c r="G88" s="7" t="s">
        <v>1701</v>
      </c>
      <c r="H88" s="7"/>
      <c r="I88" s="8">
        <v>465</v>
      </c>
      <c r="J88" s="7" t="s">
        <v>1718</v>
      </c>
      <c r="K88" s="8">
        <v>465</v>
      </c>
    </row>
    <row r="89" spans="1:11" ht="16.95" customHeight="1" thickBot="1" x14ac:dyDescent="0.35">
      <c r="A89" s="9">
        <v>44584.895138888889</v>
      </c>
      <c r="B89" s="7" t="s">
        <v>1724</v>
      </c>
      <c r="C89" s="7" t="s">
        <v>1707</v>
      </c>
      <c r="D89" s="7"/>
      <c r="E89" s="7" t="s">
        <v>1790</v>
      </c>
      <c r="F89" s="8">
        <v>300</v>
      </c>
      <c r="G89" s="7" t="s">
        <v>1701</v>
      </c>
      <c r="H89" s="7"/>
      <c r="I89" s="8">
        <v>300</v>
      </c>
      <c r="J89" s="7" t="s">
        <v>1718</v>
      </c>
      <c r="K89" s="8">
        <v>300</v>
      </c>
    </row>
    <row r="90" spans="1:11" ht="16.95" customHeight="1" thickBot="1" x14ac:dyDescent="0.35">
      <c r="A90" s="9">
        <v>44584.895138888889</v>
      </c>
      <c r="B90" s="7" t="s">
        <v>1724</v>
      </c>
      <c r="C90" s="7" t="s">
        <v>1707</v>
      </c>
      <c r="D90" s="7"/>
      <c r="E90" s="7" t="s">
        <v>1735</v>
      </c>
      <c r="F90" s="8">
        <v>302</v>
      </c>
      <c r="G90" s="7" t="s">
        <v>1701</v>
      </c>
      <c r="H90" s="7"/>
      <c r="I90" s="8">
        <v>302</v>
      </c>
      <c r="J90" s="7" t="s">
        <v>1718</v>
      </c>
      <c r="K90" s="8">
        <v>302</v>
      </c>
    </row>
    <row r="91" spans="1:11" ht="16.95" customHeight="1" thickBot="1" x14ac:dyDescent="0.35">
      <c r="A91" s="9">
        <v>44584.895138888889</v>
      </c>
      <c r="B91" s="7" t="s">
        <v>1724</v>
      </c>
      <c r="C91" s="7" t="s">
        <v>1710</v>
      </c>
      <c r="D91" s="7"/>
      <c r="E91" s="7" t="s">
        <v>1730</v>
      </c>
      <c r="F91" s="8">
        <v>310</v>
      </c>
      <c r="G91" s="7" t="s">
        <v>1731</v>
      </c>
      <c r="H91" s="7"/>
      <c r="I91" s="8">
        <v>310</v>
      </c>
      <c r="J91" s="7" t="s">
        <v>1718</v>
      </c>
      <c r="K91" s="8">
        <v>310</v>
      </c>
    </row>
    <row r="92" spans="1:11" ht="16.95" customHeight="1" thickBot="1" x14ac:dyDescent="0.35">
      <c r="A92" s="9">
        <v>44584.893750000003</v>
      </c>
      <c r="B92" s="7" t="s">
        <v>1724</v>
      </c>
      <c r="C92" s="7" t="s">
        <v>1707</v>
      </c>
      <c r="D92" s="7"/>
      <c r="E92" s="7" t="s">
        <v>1791</v>
      </c>
      <c r="F92" s="8">
        <v>176</v>
      </c>
      <c r="G92" s="7" t="s">
        <v>1701</v>
      </c>
      <c r="H92" s="7"/>
      <c r="I92" s="8">
        <v>176</v>
      </c>
      <c r="J92" s="7" t="s">
        <v>1718</v>
      </c>
      <c r="K92" s="8">
        <v>176</v>
      </c>
    </row>
    <row r="93" spans="1:11" ht="16.95" customHeight="1" thickBot="1" x14ac:dyDescent="0.35">
      <c r="A93" s="9">
        <v>44584.893750000003</v>
      </c>
      <c r="B93" s="7" t="s">
        <v>1724</v>
      </c>
      <c r="C93" s="7" t="s">
        <v>1712</v>
      </c>
      <c r="D93" s="7"/>
      <c r="E93" s="7" t="s">
        <v>1792</v>
      </c>
      <c r="F93" s="8">
        <v>200</v>
      </c>
      <c r="G93" s="7" t="s">
        <v>1701</v>
      </c>
      <c r="H93" s="7"/>
      <c r="I93" s="8">
        <v>200</v>
      </c>
      <c r="J93" s="7" t="s">
        <v>1718</v>
      </c>
      <c r="K93" s="8">
        <v>200</v>
      </c>
    </row>
    <row r="94" spans="1:11" ht="16.95" customHeight="1" thickBot="1" x14ac:dyDescent="0.35">
      <c r="A94" s="9">
        <v>44584.893750000003</v>
      </c>
      <c r="B94" s="7" t="s">
        <v>1724</v>
      </c>
      <c r="C94" s="7" t="s">
        <v>1710</v>
      </c>
      <c r="D94" s="7"/>
      <c r="E94" s="7" t="s">
        <v>1732</v>
      </c>
      <c r="F94" s="8">
        <v>2000</v>
      </c>
      <c r="G94" s="7" t="s">
        <v>1731</v>
      </c>
      <c r="H94" s="7"/>
      <c r="I94" s="8">
        <v>2000</v>
      </c>
      <c r="J94" s="7" t="s">
        <v>1718</v>
      </c>
      <c r="K94" s="8">
        <v>2000</v>
      </c>
    </row>
    <row r="95" spans="1:11" ht="16.95" customHeight="1" thickBot="1" x14ac:dyDescent="0.35">
      <c r="A95" s="9">
        <v>44582.598611111112</v>
      </c>
      <c r="B95" s="7" t="s">
        <v>1724</v>
      </c>
      <c r="C95" s="7" t="s">
        <v>1707</v>
      </c>
      <c r="D95" s="7"/>
      <c r="E95" s="7" t="s">
        <v>1780</v>
      </c>
      <c r="F95" s="8">
        <v>188</v>
      </c>
      <c r="G95" s="7" t="s">
        <v>1701</v>
      </c>
      <c r="H95" s="7"/>
      <c r="I95" s="8">
        <v>188</v>
      </c>
      <c r="J95" s="7" t="s">
        <v>1718</v>
      </c>
      <c r="K95" s="8">
        <v>188</v>
      </c>
    </row>
    <row r="96" spans="1:11" ht="16.95" customHeight="1" thickBot="1" x14ac:dyDescent="0.35">
      <c r="A96" s="9">
        <v>44582.490972222222</v>
      </c>
      <c r="B96" s="7" t="s">
        <v>1724</v>
      </c>
      <c r="C96" s="7" t="s">
        <v>1707</v>
      </c>
      <c r="D96" s="7"/>
      <c r="E96" s="7" t="s">
        <v>1729</v>
      </c>
      <c r="F96" s="8">
        <v>37</v>
      </c>
      <c r="G96" s="7" t="s">
        <v>1701</v>
      </c>
      <c r="H96" s="7"/>
      <c r="I96" s="8">
        <v>37</v>
      </c>
      <c r="J96" s="7" t="s">
        <v>1718</v>
      </c>
      <c r="K96" s="8">
        <v>37</v>
      </c>
    </row>
    <row r="97" spans="1:11" ht="16.95" customHeight="1" thickBot="1" x14ac:dyDescent="0.35">
      <c r="A97" s="9">
        <v>44582.490972222222</v>
      </c>
      <c r="B97" s="7" t="s">
        <v>1724</v>
      </c>
      <c r="C97" s="7" t="s">
        <v>1710</v>
      </c>
      <c r="D97" s="7"/>
      <c r="E97" s="7" t="s">
        <v>1730</v>
      </c>
      <c r="F97" s="8">
        <v>200</v>
      </c>
      <c r="G97" s="7" t="s">
        <v>1731</v>
      </c>
      <c r="H97" s="7"/>
      <c r="I97" s="8">
        <v>200</v>
      </c>
      <c r="J97" s="7" t="s">
        <v>1718</v>
      </c>
      <c r="K97" s="8">
        <v>200</v>
      </c>
    </row>
    <row r="98" spans="1:11" ht="16.95" customHeight="1" thickBot="1" x14ac:dyDescent="0.35">
      <c r="A98" s="9">
        <v>44580.602083333331</v>
      </c>
      <c r="B98" s="7" t="s">
        <v>1724</v>
      </c>
      <c r="C98" s="7" t="s">
        <v>1707</v>
      </c>
      <c r="D98" s="7"/>
      <c r="E98" s="7" t="s">
        <v>1793</v>
      </c>
      <c r="F98" s="8">
        <v>171</v>
      </c>
      <c r="G98" s="7" t="s">
        <v>1701</v>
      </c>
      <c r="H98" s="7"/>
      <c r="I98" s="8">
        <v>171</v>
      </c>
      <c r="J98" s="7" t="s">
        <v>1718</v>
      </c>
      <c r="K98" s="8">
        <v>171</v>
      </c>
    </row>
    <row r="99" spans="1:11" ht="16.95" customHeight="1" thickBot="1" x14ac:dyDescent="0.35">
      <c r="A99" s="9">
        <v>44579.870833333334</v>
      </c>
      <c r="B99" s="7" t="s">
        <v>1724</v>
      </c>
      <c r="C99" s="7" t="s">
        <v>1707</v>
      </c>
      <c r="D99" s="7"/>
      <c r="E99" s="7" t="s">
        <v>1727</v>
      </c>
      <c r="F99" s="8">
        <v>301.14999999999998</v>
      </c>
      <c r="G99" s="7" t="s">
        <v>1701</v>
      </c>
      <c r="H99" s="7"/>
      <c r="I99" s="8">
        <v>301.14999999999998</v>
      </c>
      <c r="J99" s="7" t="s">
        <v>1718</v>
      </c>
      <c r="K99" s="8">
        <v>301.14999999999998</v>
      </c>
    </row>
    <row r="100" spans="1:11" ht="16.95" customHeight="1" thickBot="1" x14ac:dyDescent="0.35">
      <c r="A100" s="9">
        <v>44579.715277777781</v>
      </c>
      <c r="B100" s="7" t="s">
        <v>1724</v>
      </c>
      <c r="C100" s="7" t="s">
        <v>1707</v>
      </c>
      <c r="D100" s="7"/>
      <c r="E100" s="7" t="s">
        <v>1794</v>
      </c>
      <c r="F100" s="8">
        <v>59</v>
      </c>
      <c r="G100" s="7" t="s">
        <v>1701</v>
      </c>
      <c r="H100" s="7"/>
      <c r="I100" s="8">
        <v>59</v>
      </c>
      <c r="J100" s="7" t="s">
        <v>1718</v>
      </c>
      <c r="K100" s="8">
        <v>59</v>
      </c>
    </row>
    <row r="101" spans="1:11" ht="16.95" customHeight="1" thickBot="1" x14ac:dyDescent="0.35">
      <c r="A101" s="9">
        <v>44579.57708333333</v>
      </c>
      <c r="B101" s="7" t="s">
        <v>1724</v>
      </c>
      <c r="C101" s="7" t="s">
        <v>1707</v>
      </c>
      <c r="D101" s="7"/>
      <c r="E101" s="7" t="s">
        <v>1780</v>
      </c>
      <c r="F101" s="8">
        <v>148</v>
      </c>
      <c r="G101" s="7" t="s">
        <v>1701</v>
      </c>
      <c r="H101" s="7"/>
      <c r="I101" s="8">
        <v>148</v>
      </c>
      <c r="J101" s="7" t="s">
        <v>1718</v>
      </c>
      <c r="K101" s="8">
        <v>148</v>
      </c>
    </row>
    <row r="102" spans="1:11" ht="16.95" customHeight="1" thickBot="1" x14ac:dyDescent="0.35">
      <c r="A102" s="9">
        <v>44579.540972222225</v>
      </c>
      <c r="B102" s="7" t="s">
        <v>1724</v>
      </c>
      <c r="C102" s="7" t="s">
        <v>1710</v>
      </c>
      <c r="D102" s="7"/>
      <c r="E102" s="7" t="s">
        <v>1764</v>
      </c>
      <c r="F102" s="8">
        <v>200</v>
      </c>
      <c r="G102" s="7" t="s">
        <v>1701</v>
      </c>
      <c r="H102" s="7"/>
      <c r="I102" s="8">
        <v>200</v>
      </c>
      <c r="J102" s="7" t="s">
        <v>1718</v>
      </c>
      <c r="K102" s="8">
        <v>200</v>
      </c>
    </row>
    <row r="103" spans="1:11" ht="16.95" customHeight="1" thickBot="1" x14ac:dyDescent="0.35">
      <c r="A103" s="9">
        <v>44579.540972222225</v>
      </c>
      <c r="B103" s="7" t="s">
        <v>1724</v>
      </c>
      <c r="C103" s="7" t="s">
        <v>1710</v>
      </c>
      <c r="D103" s="7"/>
      <c r="E103" s="7" t="s">
        <v>1732</v>
      </c>
      <c r="F103" s="8">
        <v>1000</v>
      </c>
      <c r="G103" s="7" t="s">
        <v>1731</v>
      </c>
      <c r="H103" s="7"/>
      <c r="I103" s="8">
        <v>1000</v>
      </c>
      <c r="J103" s="7" t="s">
        <v>1718</v>
      </c>
      <c r="K103" s="8">
        <v>1000</v>
      </c>
    </row>
    <row r="104" spans="1:11" ht="16.95" customHeight="1" thickBot="1" x14ac:dyDescent="0.35">
      <c r="A104" s="9">
        <v>44578.771527777775</v>
      </c>
      <c r="B104" s="7" t="s">
        <v>1724</v>
      </c>
      <c r="C104" s="7" t="s">
        <v>1707</v>
      </c>
      <c r="D104" s="7"/>
      <c r="E104" s="7" t="s">
        <v>1795</v>
      </c>
      <c r="F104" s="8">
        <v>100</v>
      </c>
      <c r="G104" s="7" t="s">
        <v>1701</v>
      </c>
      <c r="H104" s="7"/>
      <c r="I104" s="8">
        <v>100</v>
      </c>
      <c r="J104" s="7" t="s">
        <v>1718</v>
      </c>
      <c r="K104" s="8">
        <v>100</v>
      </c>
    </row>
    <row r="105" spans="1:11" ht="16.95" customHeight="1" thickBot="1" x14ac:dyDescent="0.35">
      <c r="A105" s="9">
        <v>44576.886805555558</v>
      </c>
      <c r="B105" s="7" t="s">
        <v>1724</v>
      </c>
      <c r="C105" s="7" t="s">
        <v>1713</v>
      </c>
      <c r="D105" s="7"/>
      <c r="E105" s="7" t="s">
        <v>1796</v>
      </c>
      <c r="F105" s="8">
        <v>1365</v>
      </c>
      <c r="G105" s="7" t="s">
        <v>1701</v>
      </c>
      <c r="H105" s="7"/>
      <c r="I105" s="8">
        <v>1365</v>
      </c>
      <c r="J105" s="7" t="s">
        <v>1718</v>
      </c>
      <c r="K105" s="8">
        <v>1365</v>
      </c>
    </row>
    <row r="106" spans="1:11" ht="16.95" customHeight="1" thickBot="1" x14ac:dyDescent="0.35">
      <c r="A106" s="9">
        <v>44576.886111111111</v>
      </c>
      <c r="B106" s="7" t="s">
        <v>1724</v>
      </c>
      <c r="C106" s="7" t="s">
        <v>1710</v>
      </c>
      <c r="D106" s="7"/>
      <c r="E106" s="7" t="s">
        <v>1732</v>
      </c>
      <c r="F106" s="8">
        <v>1500</v>
      </c>
      <c r="G106" s="7" t="s">
        <v>1731</v>
      </c>
      <c r="H106" s="7"/>
      <c r="I106" s="8">
        <v>1500</v>
      </c>
      <c r="J106" s="7" t="s">
        <v>1718</v>
      </c>
      <c r="K106" s="8">
        <v>1500</v>
      </c>
    </row>
    <row r="107" spans="1:11" ht="16.95" customHeight="1" thickBot="1" x14ac:dyDescent="0.35">
      <c r="A107" s="9">
        <v>44576.886111111111</v>
      </c>
      <c r="B107" s="7" t="s">
        <v>1724</v>
      </c>
      <c r="C107" s="7" t="s">
        <v>1707</v>
      </c>
      <c r="D107" s="7"/>
      <c r="E107" s="7" t="s">
        <v>1729</v>
      </c>
      <c r="F107" s="8">
        <v>70</v>
      </c>
      <c r="G107" s="7" t="s">
        <v>1701</v>
      </c>
      <c r="H107" s="7"/>
      <c r="I107" s="8">
        <v>70</v>
      </c>
      <c r="J107" s="7" t="s">
        <v>1718</v>
      </c>
      <c r="K107" s="8">
        <v>70</v>
      </c>
    </row>
    <row r="108" spans="1:11" ht="16.95" customHeight="1" thickBot="1" x14ac:dyDescent="0.35">
      <c r="A108" s="9">
        <v>44575.706944444442</v>
      </c>
      <c r="B108" s="7" t="s">
        <v>1724</v>
      </c>
      <c r="C108" s="7" t="s">
        <v>1710</v>
      </c>
      <c r="D108" s="7"/>
      <c r="E108" s="7" t="s">
        <v>1797</v>
      </c>
      <c r="F108" s="8">
        <v>170</v>
      </c>
      <c r="G108" s="7" t="s">
        <v>1731</v>
      </c>
      <c r="H108" s="7"/>
      <c r="I108" s="8">
        <v>170</v>
      </c>
      <c r="J108" s="7" t="s">
        <v>1718</v>
      </c>
      <c r="K108" s="8">
        <v>170</v>
      </c>
    </row>
    <row r="109" spans="1:11" ht="16.95" customHeight="1" thickBot="1" x14ac:dyDescent="0.35">
      <c r="A109" s="9">
        <v>44575.705555555556</v>
      </c>
      <c r="B109" s="7" t="s">
        <v>1724</v>
      </c>
      <c r="C109" s="7" t="s">
        <v>1710</v>
      </c>
      <c r="D109" s="7"/>
      <c r="E109" s="7" t="s">
        <v>1798</v>
      </c>
      <c r="F109" s="8">
        <v>70</v>
      </c>
      <c r="G109" s="7" t="s">
        <v>1731</v>
      </c>
      <c r="H109" s="7"/>
      <c r="I109" s="8">
        <v>70</v>
      </c>
      <c r="J109" s="7" t="s">
        <v>1718</v>
      </c>
      <c r="K109" s="8">
        <v>70</v>
      </c>
    </row>
    <row r="110" spans="1:11" ht="16.95" customHeight="1" thickBot="1" x14ac:dyDescent="0.35">
      <c r="A110" s="9">
        <v>44575.705555555556</v>
      </c>
      <c r="B110" s="7" t="s">
        <v>1724</v>
      </c>
      <c r="C110" s="7" t="s">
        <v>1710</v>
      </c>
      <c r="D110" s="7"/>
      <c r="E110" s="7" t="s">
        <v>1799</v>
      </c>
      <c r="F110" s="8">
        <v>340</v>
      </c>
      <c r="G110" s="7" t="s">
        <v>1731</v>
      </c>
      <c r="H110" s="7"/>
      <c r="I110" s="8">
        <v>340</v>
      </c>
      <c r="J110" s="7" t="s">
        <v>1718</v>
      </c>
      <c r="K110" s="8">
        <v>340</v>
      </c>
    </row>
    <row r="111" spans="1:11" ht="16.95" customHeight="1" thickBot="1" x14ac:dyDescent="0.35">
      <c r="A111" s="9">
        <v>44575.704861111109</v>
      </c>
      <c r="B111" s="7" t="s">
        <v>1724</v>
      </c>
      <c r="C111" s="7" t="s">
        <v>1710</v>
      </c>
      <c r="D111" s="7"/>
      <c r="E111" s="7" t="s">
        <v>1800</v>
      </c>
      <c r="F111" s="8">
        <v>240</v>
      </c>
      <c r="G111" s="7" t="s">
        <v>1731</v>
      </c>
      <c r="H111" s="7"/>
      <c r="I111" s="8">
        <v>240</v>
      </c>
      <c r="J111" s="7" t="s">
        <v>1718</v>
      </c>
      <c r="K111" s="8">
        <v>240</v>
      </c>
    </row>
    <row r="112" spans="1:11" ht="16.95" customHeight="1" thickBot="1" x14ac:dyDescent="0.35">
      <c r="A112" s="9">
        <v>44575.70416666667</v>
      </c>
      <c r="B112" s="7" t="s">
        <v>1724</v>
      </c>
      <c r="C112" s="7" t="s">
        <v>1710</v>
      </c>
      <c r="D112" s="7"/>
      <c r="E112" s="7" t="s">
        <v>1801</v>
      </c>
      <c r="F112" s="8">
        <v>340</v>
      </c>
      <c r="G112" s="7" t="s">
        <v>1731</v>
      </c>
      <c r="H112" s="7"/>
      <c r="I112" s="8">
        <v>340</v>
      </c>
      <c r="J112" s="7" t="s">
        <v>1718</v>
      </c>
      <c r="K112" s="8">
        <v>340</v>
      </c>
    </row>
    <row r="113" spans="1:11" ht="16.95" customHeight="1" thickBot="1" x14ac:dyDescent="0.35">
      <c r="A113" s="9">
        <v>44575.70416666667</v>
      </c>
      <c r="B113" s="7" t="s">
        <v>1724</v>
      </c>
      <c r="C113" s="7" t="s">
        <v>1707</v>
      </c>
      <c r="D113" s="7"/>
      <c r="E113" s="7" t="s">
        <v>1802</v>
      </c>
      <c r="F113" s="8">
        <v>1530</v>
      </c>
      <c r="G113" s="7" t="s">
        <v>1701</v>
      </c>
      <c r="H113" s="7"/>
      <c r="I113" s="8">
        <v>1530</v>
      </c>
      <c r="J113" s="7" t="s">
        <v>1718</v>
      </c>
      <c r="K113" s="8">
        <v>1530</v>
      </c>
    </row>
    <row r="114" spans="1:11" ht="16.95" customHeight="1" thickBot="1" x14ac:dyDescent="0.35">
      <c r="A114" s="9">
        <v>44574.865277777775</v>
      </c>
      <c r="B114" s="7" t="s">
        <v>1724</v>
      </c>
      <c r="C114" s="7" t="s">
        <v>1707</v>
      </c>
      <c r="D114" s="7"/>
      <c r="E114" s="7" t="s">
        <v>1727</v>
      </c>
      <c r="F114" s="8">
        <v>66</v>
      </c>
      <c r="G114" s="7" t="s">
        <v>1701</v>
      </c>
      <c r="H114" s="7"/>
      <c r="I114" s="8">
        <v>66</v>
      </c>
      <c r="J114" s="7" t="s">
        <v>1718</v>
      </c>
      <c r="K114" s="8">
        <v>66</v>
      </c>
    </row>
    <row r="115" spans="1:11" ht="16.95" customHeight="1" thickBot="1" x14ac:dyDescent="0.35">
      <c r="A115" s="9">
        <v>44574.798611111109</v>
      </c>
      <c r="B115" s="7" t="s">
        <v>1724</v>
      </c>
      <c r="C115" s="7" t="s">
        <v>1710</v>
      </c>
      <c r="D115" s="7"/>
      <c r="E115" s="7" t="s">
        <v>1732</v>
      </c>
      <c r="F115" s="8">
        <v>1000</v>
      </c>
      <c r="G115" s="7" t="s">
        <v>1731</v>
      </c>
      <c r="H115" s="7"/>
      <c r="I115" s="8">
        <v>1000</v>
      </c>
      <c r="J115" s="7" t="s">
        <v>1718</v>
      </c>
      <c r="K115" s="8">
        <v>1000</v>
      </c>
    </row>
    <row r="116" spans="1:11" ht="16.95" customHeight="1" thickBot="1" x14ac:dyDescent="0.35">
      <c r="A116" s="9">
        <v>44574.740972222222</v>
      </c>
      <c r="B116" s="7" t="s">
        <v>1724</v>
      </c>
      <c r="C116" s="7" t="s">
        <v>1713</v>
      </c>
      <c r="D116" s="7"/>
      <c r="E116" s="7" t="s">
        <v>1777</v>
      </c>
      <c r="F116" s="8">
        <v>43</v>
      </c>
      <c r="G116" s="7" t="s">
        <v>1701</v>
      </c>
      <c r="H116" s="7"/>
      <c r="I116" s="8">
        <v>43</v>
      </c>
      <c r="J116" s="7" t="s">
        <v>1718</v>
      </c>
      <c r="K116" s="8">
        <v>43</v>
      </c>
    </row>
    <row r="117" spans="1:11" ht="16.95" customHeight="1" thickBot="1" x14ac:dyDescent="0.35">
      <c r="A117" s="6">
        <v>44573.947222222225</v>
      </c>
      <c r="B117" s="7" t="s">
        <v>1724</v>
      </c>
      <c r="C117" s="7" t="s">
        <v>1710</v>
      </c>
      <c r="D117" s="7"/>
      <c r="E117" s="7" t="s">
        <v>1803</v>
      </c>
      <c r="F117" s="8">
        <v>479</v>
      </c>
      <c r="G117" s="7" t="s">
        <v>1701</v>
      </c>
      <c r="H117" s="7"/>
      <c r="I117" s="8">
        <v>479</v>
      </c>
      <c r="J117" s="7" t="s">
        <v>1718</v>
      </c>
      <c r="K117" s="8">
        <v>479</v>
      </c>
    </row>
    <row r="118" spans="1:11" ht="16.95" customHeight="1" thickBot="1" x14ac:dyDescent="0.35">
      <c r="A118" s="6">
        <v>44573.559027777781</v>
      </c>
      <c r="B118" s="7" t="s">
        <v>1724</v>
      </c>
      <c r="C118" s="7" t="s">
        <v>1707</v>
      </c>
      <c r="D118" s="7"/>
      <c r="E118" s="7" t="s">
        <v>1733</v>
      </c>
      <c r="F118" s="8">
        <v>301.75</v>
      </c>
      <c r="G118" s="7" t="s">
        <v>1701</v>
      </c>
      <c r="H118" s="7"/>
      <c r="I118" s="8">
        <v>301.75</v>
      </c>
      <c r="J118" s="7" t="s">
        <v>1718</v>
      </c>
      <c r="K118" s="8">
        <v>301.75</v>
      </c>
    </row>
    <row r="119" spans="1:11" ht="16.95" customHeight="1" thickBot="1" x14ac:dyDescent="0.35">
      <c r="A119" s="6">
        <v>44573.559027777781</v>
      </c>
      <c r="B119" s="7" t="s">
        <v>1724</v>
      </c>
      <c r="C119" s="7" t="s">
        <v>1710</v>
      </c>
      <c r="D119" s="7"/>
      <c r="E119" s="7" t="s">
        <v>1734</v>
      </c>
      <c r="F119" s="8">
        <v>200</v>
      </c>
      <c r="G119" s="7" t="s">
        <v>1731</v>
      </c>
      <c r="H119" s="7"/>
      <c r="I119" s="8">
        <v>200</v>
      </c>
      <c r="J119" s="7" t="s">
        <v>1718</v>
      </c>
      <c r="K119" s="8">
        <v>200</v>
      </c>
    </row>
    <row r="120" spans="1:11" ht="16.95" customHeight="1" thickBot="1" x14ac:dyDescent="0.35">
      <c r="A120" s="6">
        <v>44572.588194444441</v>
      </c>
      <c r="B120" s="7" t="s">
        <v>1724</v>
      </c>
      <c r="C120" s="7" t="s">
        <v>1707</v>
      </c>
      <c r="D120" s="7"/>
      <c r="E120" s="7" t="s">
        <v>1804</v>
      </c>
      <c r="F120" s="8">
        <v>135.5</v>
      </c>
      <c r="G120" s="7" t="s">
        <v>1701</v>
      </c>
      <c r="H120" s="7"/>
      <c r="I120" s="8">
        <v>135.5</v>
      </c>
      <c r="J120" s="7" t="s">
        <v>1718</v>
      </c>
      <c r="K120" s="8">
        <v>135.5</v>
      </c>
    </row>
    <row r="121" spans="1:11" ht="16.95" customHeight="1" thickBot="1" x14ac:dyDescent="0.35">
      <c r="A121" s="6">
        <v>44571.586111111108</v>
      </c>
      <c r="B121" s="7" t="s">
        <v>1724</v>
      </c>
      <c r="C121" s="7" t="s">
        <v>1707</v>
      </c>
      <c r="D121" s="7"/>
      <c r="E121" s="7" t="s">
        <v>1805</v>
      </c>
      <c r="F121" s="8">
        <v>106</v>
      </c>
      <c r="G121" s="7" t="s">
        <v>1701</v>
      </c>
      <c r="H121" s="7"/>
      <c r="I121" s="8">
        <v>106</v>
      </c>
      <c r="J121" s="7" t="s">
        <v>1718</v>
      </c>
      <c r="K121" s="8">
        <v>106</v>
      </c>
    </row>
    <row r="122" spans="1:11" ht="16.95" customHeight="1" thickBot="1" x14ac:dyDescent="0.35">
      <c r="A122" s="6">
        <v>44569.573611111111</v>
      </c>
      <c r="B122" s="7" t="s">
        <v>1724</v>
      </c>
      <c r="C122" s="7" t="s">
        <v>1710</v>
      </c>
      <c r="D122" s="7"/>
      <c r="E122" s="7" t="s">
        <v>1801</v>
      </c>
      <c r="F122" s="8">
        <v>260</v>
      </c>
      <c r="G122" s="7" t="s">
        <v>1731</v>
      </c>
      <c r="H122" s="7"/>
      <c r="I122" s="8">
        <v>260</v>
      </c>
      <c r="J122" s="7" t="s">
        <v>1718</v>
      </c>
      <c r="K122" s="8">
        <v>260</v>
      </c>
    </row>
    <row r="123" spans="1:11" ht="16.95" customHeight="1" thickBot="1" x14ac:dyDescent="0.35">
      <c r="A123" s="6">
        <v>44569.572916666664</v>
      </c>
      <c r="B123" s="7" t="s">
        <v>1724</v>
      </c>
      <c r="C123" s="7" t="s">
        <v>1707</v>
      </c>
      <c r="D123" s="7"/>
      <c r="E123" s="7" t="s">
        <v>1806</v>
      </c>
      <c r="F123" s="8">
        <v>535.29999999999995</v>
      </c>
      <c r="G123" s="7" t="s">
        <v>1701</v>
      </c>
      <c r="H123" s="7"/>
      <c r="I123" s="8">
        <v>535.29999999999995</v>
      </c>
      <c r="J123" s="7" t="s">
        <v>1718</v>
      </c>
      <c r="K123" s="8">
        <v>535.29999999999995</v>
      </c>
    </row>
    <row r="124" spans="1:11" ht="16.95" customHeight="1" thickBot="1" x14ac:dyDescent="0.35">
      <c r="A124" s="6">
        <v>44569.568055555559</v>
      </c>
      <c r="B124" s="7" t="s">
        <v>1724</v>
      </c>
      <c r="C124" s="7" t="s">
        <v>1709</v>
      </c>
      <c r="D124" s="7"/>
      <c r="E124" s="7" t="s">
        <v>1807</v>
      </c>
      <c r="F124" s="8">
        <v>4580</v>
      </c>
      <c r="G124" s="7" t="s">
        <v>1701</v>
      </c>
      <c r="H124" s="7"/>
      <c r="I124" s="8">
        <v>4580</v>
      </c>
      <c r="J124" s="7" t="s">
        <v>1718</v>
      </c>
      <c r="K124" s="8">
        <v>4580</v>
      </c>
    </row>
    <row r="125" spans="1:11" ht="16.95" customHeight="1" thickBot="1" x14ac:dyDescent="0.35">
      <c r="A125" s="6">
        <v>44568.57708333333</v>
      </c>
      <c r="B125" s="7" t="s">
        <v>1724</v>
      </c>
      <c r="C125" s="7" t="s">
        <v>1707</v>
      </c>
      <c r="D125" s="7"/>
      <c r="E125" s="7" t="s">
        <v>1808</v>
      </c>
      <c r="F125" s="8">
        <v>15</v>
      </c>
      <c r="G125" s="7" t="s">
        <v>1701</v>
      </c>
      <c r="H125" s="7"/>
      <c r="I125" s="8">
        <v>15</v>
      </c>
      <c r="J125" s="7" t="s">
        <v>1718</v>
      </c>
      <c r="K125" s="8">
        <v>15</v>
      </c>
    </row>
    <row r="126" spans="1:11" ht="16.95" customHeight="1" thickBot="1" x14ac:dyDescent="0.35">
      <c r="A126" s="6">
        <v>44567.895833333336</v>
      </c>
      <c r="B126" s="7" t="s">
        <v>1724</v>
      </c>
      <c r="C126" s="7" t="s">
        <v>1710</v>
      </c>
      <c r="D126" s="7"/>
      <c r="E126" s="7" t="s">
        <v>1809</v>
      </c>
      <c r="F126" s="8">
        <v>440</v>
      </c>
      <c r="G126" s="7" t="s">
        <v>1731</v>
      </c>
      <c r="H126" s="7"/>
      <c r="I126" s="8">
        <v>440</v>
      </c>
      <c r="J126" s="7" t="s">
        <v>1718</v>
      </c>
      <c r="K126" s="8">
        <v>440</v>
      </c>
    </row>
    <row r="127" spans="1:11" ht="16.95" customHeight="1" thickBot="1" x14ac:dyDescent="0.35">
      <c r="A127" s="6">
        <v>44567.873611111114</v>
      </c>
      <c r="B127" s="7" t="s">
        <v>1724</v>
      </c>
      <c r="C127" s="7" t="s">
        <v>1707</v>
      </c>
      <c r="D127" s="7"/>
      <c r="E127" s="7" t="s">
        <v>1810</v>
      </c>
      <c r="F127" s="8">
        <v>20</v>
      </c>
      <c r="G127" s="7" t="s">
        <v>1701</v>
      </c>
      <c r="H127" s="7"/>
      <c r="I127" s="8">
        <v>20</v>
      </c>
      <c r="J127" s="7" t="s">
        <v>1718</v>
      </c>
      <c r="K127" s="8">
        <v>20</v>
      </c>
    </row>
    <row r="128" spans="1:11" ht="16.95" customHeight="1" thickBot="1" x14ac:dyDescent="0.35">
      <c r="A128" s="6">
        <v>44567.842361111114</v>
      </c>
      <c r="B128" s="7" t="s">
        <v>1724</v>
      </c>
      <c r="C128" s="7" t="s">
        <v>1707</v>
      </c>
      <c r="D128" s="7"/>
      <c r="E128" s="7" t="s">
        <v>1811</v>
      </c>
      <c r="F128" s="8">
        <v>877.81</v>
      </c>
      <c r="G128" s="7" t="s">
        <v>1701</v>
      </c>
      <c r="H128" s="7"/>
      <c r="I128" s="8">
        <v>877.81</v>
      </c>
      <c r="J128" s="7" t="s">
        <v>1718</v>
      </c>
      <c r="K128" s="8">
        <v>877.81</v>
      </c>
    </row>
    <row r="129" spans="1:11" ht="16.95" customHeight="1" thickBot="1" x14ac:dyDescent="0.35">
      <c r="A129" s="6">
        <v>44567.598611111112</v>
      </c>
      <c r="B129" s="7" t="s">
        <v>1724</v>
      </c>
      <c r="C129" s="7" t="s">
        <v>1707</v>
      </c>
      <c r="D129" s="7"/>
      <c r="E129" s="7" t="s">
        <v>1812</v>
      </c>
      <c r="F129" s="8">
        <v>10</v>
      </c>
      <c r="G129" s="7" t="s">
        <v>1701</v>
      </c>
      <c r="H129" s="7"/>
      <c r="I129" s="8">
        <v>10</v>
      </c>
      <c r="J129" s="7" t="s">
        <v>1718</v>
      </c>
      <c r="K129" s="8">
        <v>10</v>
      </c>
    </row>
    <row r="130" spans="1:11" ht="16.95" customHeight="1" thickBot="1" x14ac:dyDescent="0.35">
      <c r="A130" s="6">
        <v>44567.491666666669</v>
      </c>
      <c r="B130" s="7" t="s">
        <v>1724</v>
      </c>
      <c r="C130" s="7" t="s">
        <v>1713</v>
      </c>
      <c r="D130" s="7"/>
      <c r="E130" s="7" t="s">
        <v>1777</v>
      </c>
      <c r="F130" s="8">
        <v>42</v>
      </c>
      <c r="G130" s="7" t="s">
        <v>1701</v>
      </c>
      <c r="H130" s="7"/>
      <c r="I130" s="8">
        <v>42</v>
      </c>
      <c r="J130" s="7" t="s">
        <v>1718</v>
      </c>
      <c r="K130" s="8">
        <v>42</v>
      </c>
    </row>
    <row r="131" spans="1:11" ht="16.95" customHeight="1" thickBot="1" x14ac:dyDescent="0.35">
      <c r="A131" s="6">
        <v>44566.849305555559</v>
      </c>
      <c r="B131" s="7" t="s">
        <v>1724</v>
      </c>
      <c r="C131" s="7" t="s">
        <v>1707</v>
      </c>
      <c r="D131" s="7"/>
      <c r="E131" s="7" t="s">
        <v>1813</v>
      </c>
      <c r="F131" s="8">
        <v>211</v>
      </c>
      <c r="G131" s="7" t="s">
        <v>1701</v>
      </c>
      <c r="H131" s="7"/>
      <c r="I131" s="8">
        <v>211</v>
      </c>
      <c r="J131" s="7" t="s">
        <v>1718</v>
      </c>
      <c r="K131" s="8">
        <v>211</v>
      </c>
    </row>
    <row r="132" spans="1:11" ht="16.95" customHeight="1" thickBot="1" x14ac:dyDescent="0.35">
      <c r="A132" s="6">
        <v>44566.615277777775</v>
      </c>
      <c r="B132" s="7" t="s">
        <v>1724</v>
      </c>
      <c r="C132" s="7" t="s">
        <v>1710</v>
      </c>
      <c r="D132" s="7"/>
      <c r="E132" s="7" t="s">
        <v>1814</v>
      </c>
      <c r="F132" s="8">
        <v>40</v>
      </c>
      <c r="G132" s="7" t="s">
        <v>1701</v>
      </c>
      <c r="H132" s="7"/>
      <c r="I132" s="8">
        <v>40</v>
      </c>
      <c r="J132" s="7" t="s">
        <v>1718</v>
      </c>
      <c r="K132" s="8">
        <v>40</v>
      </c>
    </row>
    <row r="133" spans="1:11" ht="16.95" customHeight="1" thickBot="1" x14ac:dyDescent="0.35">
      <c r="A133" s="6">
        <v>44566.612500000003</v>
      </c>
      <c r="B133" s="7" t="s">
        <v>1724</v>
      </c>
      <c r="C133" s="7" t="s">
        <v>1710</v>
      </c>
      <c r="D133" s="7"/>
      <c r="E133" s="7" t="s">
        <v>1815</v>
      </c>
      <c r="F133" s="8">
        <v>30</v>
      </c>
      <c r="G133" s="7" t="s">
        <v>1701</v>
      </c>
      <c r="H133" s="7"/>
      <c r="I133" s="8">
        <v>30</v>
      </c>
      <c r="J133" s="7" t="s">
        <v>1718</v>
      </c>
      <c r="K133" s="8">
        <v>30</v>
      </c>
    </row>
    <row r="134" spans="1:11" ht="16.95" customHeight="1" thickBot="1" x14ac:dyDescent="0.35">
      <c r="A134" s="6">
        <v>44566.612500000003</v>
      </c>
      <c r="B134" s="7" t="s">
        <v>1724</v>
      </c>
      <c r="C134" s="7" t="s">
        <v>1707</v>
      </c>
      <c r="D134" s="7"/>
      <c r="E134" s="7" t="s">
        <v>1816</v>
      </c>
      <c r="F134" s="8">
        <v>354</v>
      </c>
      <c r="G134" s="7" t="s">
        <v>1701</v>
      </c>
      <c r="H134" s="7"/>
      <c r="I134" s="8">
        <v>354</v>
      </c>
      <c r="J134" s="7" t="s">
        <v>1718</v>
      </c>
      <c r="K134" s="8">
        <v>354</v>
      </c>
    </row>
    <row r="135" spans="1:11" ht="16.95" customHeight="1" thickBot="1" x14ac:dyDescent="0.35">
      <c r="A135" s="6">
        <v>44566.61041666667</v>
      </c>
      <c r="B135" s="7" t="s">
        <v>1724</v>
      </c>
      <c r="C135" s="7" t="s">
        <v>1710</v>
      </c>
      <c r="D135" s="7"/>
      <c r="E135" s="7" t="s">
        <v>1817</v>
      </c>
      <c r="F135" s="8">
        <v>500</v>
      </c>
      <c r="G135" s="7" t="s">
        <v>1701</v>
      </c>
      <c r="H135" s="7"/>
      <c r="I135" s="8">
        <v>500</v>
      </c>
      <c r="J135" s="7" t="s">
        <v>1718</v>
      </c>
      <c r="K135" s="8">
        <v>500</v>
      </c>
    </row>
    <row r="136" spans="1:11" ht="16.95" customHeight="1" thickBot="1" x14ac:dyDescent="0.35">
      <c r="A136" s="6">
        <v>44566.609027777777</v>
      </c>
      <c r="B136" s="7" t="s">
        <v>1724</v>
      </c>
      <c r="C136" s="7" t="s">
        <v>1710</v>
      </c>
      <c r="D136" s="7"/>
      <c r="E136" s="7" t="s">
        <v>1818</v>
      </c>
      <c r="F136" s="8">
        <v>500</v>
      </c>
      <c r="G136" s="7" t="s">
        <v>1701</v>
      </c>
      <c r="H136" s="7"/>
      <c r="I136" s="8">
        <v>500</v>
      </c>
      <c r="J136" s="7" t="s">
        <v>1718</v>
      </c>
      <c r="K136" s="8">
        <v>500</v>
      </c>
    </row>
    <row r="137" spans="1:11" ht="16.95" customHeight="1" thickBot="1" x14ac:dyDescent="0.35">
      <c r="A137" s="6">
        <v>44566.607638888891</v>
      </c>
      <c r="B137" s="7" t="s">
        <v>1724</v>
      </c>
      <c r="C137" s="7" t="s">
        <v>1713</v>
      </c>
      <c r="D137" s="7"/>
      <c r="E137" s="7" t="s">
        <v>1819</v>
      </c>
      <c r="F137" s="8">
        <v>60</v>
      </c>
      <c r="G137" s="7" t="s">
        <v>1701</v>
      </c>
      <c r="H137" s="7"/>
      <c r="I137" s="8">
        <v>60</v>
      </c>
      <c r="J137" s="7" t="s">
        <v>1718</v>
      </c>
      <c r="K137" s="8">
        <v>60</v>
      </c>
    </row>
    <row r="138" spans="1:11" ht="16.95" customHeight="1" thickBot="1" x14ac:dyDescent="0.35">
      <c r="A138" s="6">
        <v>44566.604166666664</v>
      </c>
      <c r="B138" s="7" t="s">
        <v>1724</v>
      </c>
      <c r="C138" s="7" t="s">
        <v>1707</v>
      </c>
      <c r="D138" s="7"/>
      <c r="E138" s="7" t="s">
        <v>1780</v>
      </c>
      <c r="F138" s="8">
        <v>388</v>
      </c>
      <c r="G138" s="7" t="s">
        <v>1701</v>
      </c>
      <c r="H138" s="7"/>
      <c r="I138" s="8">
        <v>388</v>
      </c>
      <c r="J138" s="7" t="s">
        <v>1718</v>
      </c>
      <c r="K138" s="8">
        <v>388</v>
      </c>
    </row>
    <row r="139" spans="1:11" ht="16.95" customHeight="1" thickBot="1" x14ac:dyDescent="0.35">
      <c r="A139" s="6">
        <v>44565.924305555556</v>
      </c>
      <c r="B139" s="7" t="s">
        <v>1724</v>
      </c>
      <c r="C139" s="7" t="s">
        <v>1706</v>
      </c>
      <c r="D139" s="7"/>
      <c r="E139" s="7" t="s">
        <v>1820</v>
      </c>
      <c r="F139" s="8">
        <v>1400</v>
      </c>
      <c r="G139" s="7" t="s">
        <v>1701</v>
      </c>
      <c r="H139" s="7"/>
      <c r="I139" s="8">
        <v>1400</v>
      </c>
      <c r="J139" s="7" t="s">
        <v>1718</v>
      </c>
      <c r="K139" s="8">
        <v>1400</v>
      </c>
    </row>
    <row r="140" spans="1:11" ht="16.95" customHeight="1" thickBot="1" x14ac:dyDescent="0.35">
      <c r="A140" s="6">
        <v>44565.923611111109</v>
      </c>
      <c r="B140" s="7" t="s">
        <v>1724</v>
      </c>
      <c r="C140" s="7" t="s">
        <v>1821</v>
      </c>
      <c r="D140" s="7"/>
      <c r="E140" s="7" t="s">
        <v>1821</v>
      </c>
      <c r="F140" s="8">
        <v>8000</v>
      </c>
      <c r="G140" s="7" t="s">
        <v>1731</v>
      </c>
      <c r="H140" s="7"/>
      <c r="I140" s="8">
        <v>8000</v>
      </c>
      <c r="J140" s="7" t="s">
        <v>1718</v>
      </c>
      <c r="K140" s="8">
        <v>8000</v>
      </c>
    </row>
    <row r="141" spans="1:11" ht="16.95" customHeight="1" thickBot="1" x14ac:dyDescent="0.35">
      <c r="A141" s="6">
        <v>44565.578472222223</v>
      </c>
      <c r="B141" s="7" t="s">
        <v>1724</v>
      </c>
      <c r="C141" s="7" t="s">
        <v>1707</v>
      </c>
      <c r="D141" s="7"/>
      <c r="E141" s="7" t="s">
        <v>1780</v>
      </c>
      <c r="F141" s="8">
        <v>106</v>
      </c>
      <c r="G141" s="7" t="s">
        <v>1701</v>
      </c>
      <c r="H141" s="7"/>
      <c r="I141" s="8">
        <v>106</v>
      </c>
      <c r="J141" s="7" t="s">
        <v>1718</v>
      </c>
      <c r="K141" s="8">
        <v>106</v>
      </c>
    </row>
    <row r="142" spans="1:11" ht="16.95" customHeight="1" thickBot="1" x14ac:dyDescent="0.35">
      <c r="A142" s="6">
        <v>44565.334027777775</v>
      </c>
      <c r="B142" s="7" t="s">
        <v>1724</v>
      </c>
      <c r="C142" s="7" t="s">
        <v>1710</v>
      </c>
      <c r="D142" s="7"/>
      <c r="E142" s="7" t="s">
        <v>1773</v>
      </c>
      <c r="F142" s="8">
        <v>80</v>
      </c>
      <c r="G142" s="7" t="s">
        <v>1701</v>
      </c>
      <c r="H142" s="7"/>
      <c r="I142" s="8">
        <v>80</v>
      </c>
      <c r="J142" s="7" t="s">
        <v>1718</v>
      </c>
      <c r="K142" s="8">
        <v>80</v>
      </c>
    </row>
    <row r="143" spans="1:11" ht="16.95" customHeight="1" thickBot="1" x14ac:dyDescent="0.35">
      <c r="A143" s="6">
        <v>44565.331944444442</v>
      </c>
      <c r="B143" s="7" t="s">
        <v>1724</v>
      </c>
      <c r="C143" s="7" t="s">
        <v>1707</v>
      </c>
      <c r="D143" s="7"/>
      <c r="E143" s="7" t="s">
        <v>1822</v>
      </c>
      <c r="F143" s="8">
        <v>107</v>
      </c>
      <c r="G143" s="7" t="s">
        <v>1701</v>
      </c>
      <c r="H143" s="7"/>
      <c r="I143" s="8">
        <v>107</v>
      </c>
      <c r="J143" s="7" t="s">
        <v>1718</v>
      </c>
      <c r="K143" s="8">
        <v>107</v>
      </c>
    </row>
    <row r="144" spans="1:11" ht="16.95" customHeight="1" thickBot="1" x14ac:dyDescent="0.35">
      <c r="A144" s="6">
        <v>44564.927083333336</v>
      </c>
      <c r="B144" s="7" t="s">
        <v>1724</v>
      </c>
      <c r="C144" s="7" t="s">
        <v>1707</v>
      </c>
      <c r="D144" s="7"/>
      <c r="E144" s="7" t="s">
        <v>1823</v>
      </c>
      <c r="F144" s="8">
        <v>10</v>
      </c>
      <c r="G144" s="7" t="s">
        <v>1701</v>
      </c>
      <c r="H144" s="7"/>
      <c r="I144" s="8">
        <v>10</v>
      </c>
      <c r="J144" s="7" t="s">
        <v>1718</v>
      </c>
      <c r="K144" s="8">
        <v>10</v>
      </c>
    </row>
    <row r="145" spans="1:11" ht="16.95" customHeight="1" thickBot="1" x14ac:dyDescent="0.35">
      <c r="A145" s="6">
        <v>44564.912499999999</v>
      </c>
      <c r="B145" s="7" t="s">
        <v>1724</v>
      </c>
      <c r="C145" s="7" t="s">
        <v>1710</v>
      </c>
      <c r="D145" s="7"/>
      <c r="E145" s="7" t="s">
        <v>1824</v>
      </c>
      <c r="F145" s="8">
        <v>201</v>
      </c>
      <c r="G145" s="7" t="s">
        <v>1731</v>
      </c>
      <c r="H145" s="7"/>
      <c r="I145" s="8">
        <v>201</v>
      </c>
      <c r="J145" s="7" t="s">
        <v>1718</v>
      </c>
      <c r="K145" s="8">
        <v>201</v>
      </c>
    </row>
    <row r="146" spans="1:11" ht="16.95" customHeight="1" thickBot="1" x14ac:dyDescent="0.35">
      <c r="A146" s="6">
        <v>44564.883333333331</v>
      </c>
      <c r="B146" s="7" t="s">
        <v>1724</v>
      </c>
      <c r="C146" s="7" t="s">
        <v>1710</v>
      </c>
      <c r="D146" s="7"/>
      <c r="E146" s="7" t="s">
        <v>1825</v>
      </c>
      <c r="F146" s="8">
        <v>5</v>
      </c>
      <c r="G146" s="7" t="s">
        <v>1731</v>
      </c>
      <c r="H146" s="7"/>
      <c r="I146" s="8">
        <v>5</v>
      </c>
      <c r="J146" s="7" t="s">
        <v>1718</v>
      </c>
      <c r="K146" s="8">
        <v>5</v>
      </c>
    </row>
    <row r="147" spans="1:11" ht="16.95" customHeight="1" thickBot="1" x14ac:dyDescent="0.35">
      <c r="A147" s="6">
        <v>44564.882638888892</v>
      </c>
      <c r="B147" s="7" t="s">
        <v>1724</v>
      </c>
      <c r="C147" s="7" t="s">
        <v>1710</v>
      </c>
      <c r="D147" s="7"/>
      <c r="E147" s="7" t="s">
        <v>1826</v>
      </c>
      <c r="F147" s="8">
        <v>140</v>
      </c>
      <c r="G147" s="7" t="s">
        <v>1731</v>
      </c>
      <c r="H147" s="7"/>
      <c r="I147" s="8">
        <v>140</v>
      </c>
      <c r="J147" s="7" t="s">
        <v>1718</v>
      </c>
      <c r="K147" s="8">
        <v>140</v>
      </c>
    </row>
    <row r="148" spans="1:11" ht="16.95" customHeight="1" thickBot="1" x14ac:dyDescent="0.35">
      <c r="A148" s="6">
        <v>44564.604861111111</v>
      </c>
      <c r="B148" s="7" t="s">
        <v>1724</v>
      </c>
      <c r="C148" s="7" t="s">
        <v>1707</v>
      </c>
      <c r="D148" s="7"/>
      <c r="E148" s="7" t="s">
        <v>1827</v>
      </c>
      <c r="F148" s="8">
        <v>300</v>
      </c>
      <c r="G148" s="7" t="s">
        <v>1701</v>
      </c>
      <c r="H148" s="7"/>
      <c r="I148" s="8">
        <v>300</v>
      </c>
      <c r="J148" s="7" t="s">
        <v>1718</v>
      </c>
      <c r="K148" s="8">
        <v>300</v>
      </c>
    </row>
    <row r="149" spans="1:11" ht="16.95" customHeight="1" thickBot="1" x14ac:dyDescent="0.35">
      <c r="A149" s="6">
        <v>44564.604166666664</v>
      </c>
      <c r="B149" s="7" t="s">
        <v>1724</v>
      </c>
      <c r="C149" s="7" t="s">
        <v>1710</v>
      </c>
      <c r="D149" s="7"/>
      <c r="E149" s="7" t="s">
        <v>1828</v>
      </c>
      <c r="F149" s="8">
        <v>300</v>
      </c>
      <c r="G149" s="7" t="s">
        <v>1731</v>
      </c>
      <c r="H149" s="7"/>
      <c r="I149" s="8">
        <v>300</v>
      </c>
      <c r="J149" s="7" t="s">
        <v>1718</v>
      </c>
      <c r="K149" s="8">
        <v>300</v>
      </c>
    </row>
    <row r="150" spans="1:11" ht="16.95" customHeight="1" thickBot="1" x14ac:dyDescent="0.35">
      <c r="A150" s="6">
        <v>44563.856249999997</v>
      </c>
      <c r="B150" s="7" t="s">
        <v>1724</v>
      </c>
      <c r="C150" s="7" t="s">
        <v>1710</v>
      </c>
      <c r="D150" s="7"/>
      <c r="E150" s="7" t="s">
        <v>1829</v>
      </c>
      <c r="F150" s="8">
        <v>8</v>
      </c>
      <c r="G150" s="7" t="s">
        <v>1701</v>
      </c>
      <c r="H150" s="7"/>
      <c r="I150" s="8">
        <v>8</v>
      </c>
      <c r="J150" s="7" t="s">
        <v>1718</v>
      </c>
      <c r="K150" s="8">
        <v>8</v>
      </c>
    </row>
    <row r="151" spans="1:11" ht="16.95" customHeight="1" thickBot="1" x14ac:dyDescent="0.35">
      <c r="A151" s="6">
        <v>44563.855555555558</v>
      </c>
      <c r="B151" s="7" t="s">
        <v>1724</v>
      </c>
      <c r="C151" s="7" t="s">
        <v>1707</v>
      </c>
      <c r="D151" s="7"/>
      <c r="E151" s="7" t="s">
        <v>1830</v>
      </c>
      <c r="F151" s="8">
        <v>200</v>
      </c>
      <c r="G151" s="7" t="s">
        <v>1701</v>
      </c>
      <c r="H151" s="7"/>
      <c r="I151" s="8">
        <v>200</v>
      </c>
      <c r="J151" s="7" t="s">
        <v>1718</v>
      </c>
      <c r="K151" s="8">
        <v>200</v>
      </c>
    </row>
    <row r="152" spans="1:11" ht="16.95" customHeight="1" thickBot="1" x14ac:dyDescent="0.35">
      <c r="A152" s="6">
        <v>44563.594444444447</v>
      </c>
      <c r="B152" s="7" t="s">
        <v>1724</v>
      </c>
      <c r="C152" s="7" t="s">
        <v>1713</v>
      </c>
      <c r="D152" s="7"/>
      <c r="E152" s="7" t="s">
        <v>1787</v>
      </c>
      <c r="F152" s="8">
        <v>725</v>
      </c>
      <c r="G152" s="7" t="s">
        <v>1701</v>
      </c>
      <c r="H152" s="7"/>
      <c r="I152" s="8">
        <v>725</v>
      </c>
      <c r="J152" s="7" t="s">
        <v>1718</v>
      </c>
      <c r="K152" s="8">
        <v>725</v>
      </c>
    </row>
    <row r="153" spans="1:11" ht="16.95" customHeight="1" thickBot="1" x14ac:dyDescent="0.35">
      <c r="A153" s="6">
        <v>44562.906944444447</v>
      </c>
      <c r="B153" s="7" t="s">
        <v>1724</v>
      </c>
      <c r="C153" s="7" t="s">
        <v>1707</v>
      </c>
      <c r="D153" s="7"/>
      <c r="E153" s="7" t="s">
        <v>1729</v>
      </c>
      <c r="F153" s="8">
        <v>85</v>
      </c>
      <c r="G153" s="7" t="s">
        <v>1701</v>
      </c>
      <c r="H153" s="7"/>
      <c r="I153" s="8">
        <v>85</v>
      </c>
      <c r="J153" s="7" t="s">
        <v>1718</v>
      </c>
      <c r="K153" s="8">
        <v>85</v>
      </c>
    </row>
    <row r="154" spans="1:11" ht="16.95" customHeight="1" thickBot="1" x14ac:dyDescent="0.35">
      <c r="A154" s="6">
        <v>44562.90625</v>
      </c>
      <c r="B154" s="7" t="s">
        <v>1724</v>
      </c>
      <c r="C154" s="7" t="s">
        <v>1831</v>
      </c>
      <c r="D154" s="7"/>
      <c r="E154" s="7" t="s">
        <v>1732</v>
      </c>
      <c r="F154" s="8">
        <v>1000</v>
      </c>
      <c r="G154" s="7" t="s">
        <v>1731</v>
      </c>
      <c r="H154" s="7"/>
      <c r="I154" s="8">
        <v>1000</v>
      </c>
      <c r="J154" s="7" t="s">
        <v>1718</v>
      </c>
      <c r="K154" s="8">
        <v>1000</v>
      </c>
    </row>
    <row r="155" spans="1:11" ht="16.95" customHeight="1" thickBot="1" x14ac:dyDescent="0.35">
      <c r="A155" s="9">
        <v>44560.590277777781</v>
      </c>
      <c r="B155" s="7" t="s">
        <v>1724</v>
      </c>
      <c r="C155" s="7" t="s">
        <v>1707</v>
      </c>
      <c r="D155" s="7"/>
      <c r="E155" s="7" t="s">
        <v>1832</v>
      </c>
      <c r="F155" s="8">
        <v>20</v>
      </c>
      <c r="G155" s="7" t="s">
        <v>1701</v>
      </c>
      <c r="H155" s="7"/>
      <c r="I155" s="8">
        <v>20</v>
      </c>
      <c r="J155" s="7" t="s">
        <v>1718</v>
      </c>
      <c r="K155" s="8">
        <v>20</v>
      </c>
    </row>
    <row r="156" spans="1:11" ht="16.95" customHeight="1" thickBot="1" x14ac:dyDescent="0.35">
      <c r="A156" s="9">
        <v>44560.580555555556</v>
      </c>
      <c r="B156" s="7" t="s">
        <v>1724</v>
      </c>
      <c r="C156" s="7" t="s">
        <v>1713</v>
      </c>
      <c r="D156" s="7"/>
      <c r="E156" s="7" t="s">
        <v>1833</v>
      </c>
      <c r="F156" s="8">
        <v>43</v>
      </c>
      <c r="G156" s="7" t="s">
        <v>1701</v>
      </c>
      <c r="H156" s="7"/>
      <c r="I156" s="8">
        <v>43</v>
      </c>
      <c r="J156" s="7" t="s">
        <v>1718</v>
      </c>
      <c r="K156" s="8">
        <v>43</v>
      </c>
    </row>
    <row r="157" spans="1:11" ht="16.95" customHeight="1" thickBot="1" x14ac:dyDescent="0.35">
      <c r="A157" s="9">
        <v>44560.566666666666</v>
      </c>
      <c r="B157" s="7" t="s">
        <v>1724</v>
      </c>
      <c r="C157" s="7" t="s">
        <v>1710</v>
      </c>
      <c r="D157" s="7"/>
      <c r="E157" s="7" t="s">
        <v>1734</v>
      </c>
      <c r="F157" s="8">
        <v>30</v>
      </c>
      <c r="G157" s="7" t="s">
        <v>1731</v>
      </c>
      <c r="H157" s="7"/>
      <c r="I157" s="8">
        <v>30</v>
      </c>
      <c r="J157" s="7" t="s">
        <v>1718</v>
      </c>
      <c r="K157" s="8">
        <v>30</v>
      </c>
    </row>
    <row r="158" spans="1:11" ht="16.95" customHeight="1" thickBot="1" x14ac:dyDescent="0.35">
      <c r="A158" s="9">
        <v>44560.529861111114</v>
      </c>
      <c r="B158" s="7" t="s">
        <v>1724</v>
      </c>
      <c r="C158" s="7" t="s">
        <v>1707</v>
      </c>
      <c r="D158" s="7"/>
      <c r="E158" s="7" t="s">
        <v>1834</v>
      </c>
      <c r="F158" s="8">
        <v>25</v>
      </c>
      <c r="G158" s="7" t="s">
        <v>1701</v>
      </c>
      <c r="H158" s="7"/>
      <c r="I158" s="8">
        <v>25</v>
      </c>
      <c r="J158" s="7" t="s">
        <v>1718</v>
      </c>
      <c r="K158" s="8">
        <v>25</v>
      </c>
    </row>
    <row r="159" spans="1:11" ht="16.95" customHeight="1" thickBot="1" x14ac:dyDescent="0.35">
      <c r="A159" s="9">
        <v>44560.526388888888</v>
      </c>
      <c r="B159" s="7" t="s">
        <v>1724</v>
      </c>
      <c r="C159" s="7" t="s">
        <v>1713</v>
      </c>
      <c r="D159" s="7"/>
      <c r="E159" s="7" t="s">
        <v>1835</v>
      </c>
      <c r="F159" s="8">
        <v>199</v>
      </c>
      <c r="G159" s="7" t="s">
        <v>1701</v>
      </c>
      <c r="H159" s="7"/>
      <c r="I159" s="8">
        <v>199</v>
      </c>
      <c r="J159" s="7" t="s">
        <v>1718</v>
      </c>
      <c r="K159" s="8">
        <v>199</v>
      </c>
    </row>
    <row r="160" spans="1:11" ht="16.95" customHeight="1" thickBot="1" x14ac:dyDescent="0.35">
      <c r="A160" s="9">
        <v>44560.525694444441</v>
      </c>
      <c r="B160" s="7" t="s">
        <v>1724</v>
      </c>
      <c r="C160" s="7" t="s">
        <v>1710</v>
      </c>
      <c r="D160" s="7"/>
      <c r="E160" s="7" t="s">
        <v>1836</v>
      </c>
      <c r="F160" s="8">
        <v>250</v>
      </c>
      <c r="G160" s="7" t="s">
        <v>1731</v>
      </c>
      <c r="H160" s="7"/>
      <c r="I160" s="8">
        <v>250</v>
      </c>
      <c r="J160" s="7" t="s">
        <v>1718</v>
      </c>
      <c r="K160" s="8">
        <v>250</v>
      </c>
    </row>
    <row r="161" spans="1:11" ht="16.95" customHeight="1" thickBot="1" x14ac:dyDescent="0.35">
      <c r="A161" s="9">
        <v>44560.489583333336</v>
      </c>
      <c r="B161" s="7" t="s">
        <v>1724</v>
      </c>
      <c r="C161" s="7" t="s">
        <v>1707</v>
      </c>
      <c r="D161" s="7"/>
      <c r="E161" s="7" t="s">
        <v>1837</v>
      </c>
      <c r="F161" s="8">
        <v>20</v>
      </c>
      <c r="G161" s="7" t="s">
        <v>1701</v>
      </c>
      <c r="H161" s="7"/>
      <c r="I161" s="8">
        <v>20</v>
      </c>
      <c r="J161" s="7" t="s">
        <v>1718</v>
      </c>
      <c r="K161" s="8">
        <v>20</v>
      </c>
    </row>
    <row r="162" spans="1:11" ht="16.95" customHeight="1" thickBot="1" x14ac:dyDescent="0.35">
      <c r="A162" s="9">
        <v>44560.489583333336</v>
      </c>
      <c r="B162" s="7" t="s">
        <v>1724</v>
      </c>
      <c r="C162" s="7" t="s">
        <v>1710</v>
      </c>
      <c r="D162" s="7"/>
      <c r="E162" s="7" t="s">
        <v>1828</v>
      </c>
      <c r="F162" s="8">
        <v>20</v>
      </c>
      <c r="G162" s="7" t="s">
        <v>1731</v>
      </c>
      <c r="H162" s="7"/>
      <c r="I162" s="8">
        <v>20</v>
      </c>
      <c r="J162" s="7" t="s">
        <v>1718</v>
      </c>
      <c r="K162" s="8">
        <v>20</v>
      </c>
    </row>
    <row r="163" spans="1:11" ht="16.95" customHeight="1" thickBot="1" x14ac:dyDescent="0.35">
      <c r="A163" s="9">
        <v>44560.489583333336</v>
      </c>
      <c r="B163" s="7" t="s">
        <v>1724</v>
      </c>
      <c r="C163" s="7" t="s">
        <v>1713</v>
      </c>
      <c r="D163" s="7"/>
      <c r="E163" s="7" t="s">
        <v>1838</v>
      </c>
      <c r="F163" s="8">
        <v>286</v>
      </c>
      <c r="G163" s="7" t="s">
        <v>1701</v>
      </c>
      <c r="H163" s="7"/>
      <c r="I163" s="8">
        <v>286</v>
      </c>
      <c r="J163" s="7" t="s">
        <v>1718</v>
      </c>
      <c r="K163" s="8">
        <v>286</v>
      </c>
    </row>
    <row r="164" spans="1:11" ht="16.95" customHeight="1" thickBot="1" x14ac:dyDescent="0.35">
      <c r="A164" s="9">
        <v>44560.488888888889</v>
      </c>
      <c r="B164" s="7" t="s">
        <v>1724</v>
      </c>
      <c r="C164" s="7" t="s">
        <v>1710</v>
      </c>
      <c r="D164" s="7"/>
      <c r="E164" s="7" t="s">
        <v>1836</v>
      </c>
      <c r="F164" s="8">
        <v>250</v>
      </c>
      <c r="G164" s="7" t="s">
        <v>1731</v>
      </c>
      <c r="H164" s="7"/>
      <c r="I164" s="8">
        <v>250</v>
      </c>
      <c r="J164" s="7" t="s">
        <v>1718</v>
      </c>
      <c r="K164" s="8">
        <v>250</v>
      </c>
    </row>
    <row r="165" spans="1:11" ht="16.95" customHeight="1" thickBot="1" x14ac:dyDescent="0.35">
      <c r="A165" s="9">
        <v>44558.570833333331</v>
      </c>
      <c r="B165" s="7" t="s">
        <v>1724</v>
      </c>
      <c r="C165" s="7" t="s">
        <v>1707</v>
      </c>
      <c r="D165" s="7"/>
      <c r="E165" s="7" t="s">
        <v>1839</v>
      </c>
      <c r="F165" s="8">
        <v>14</v>
      </c>
      <c r="G165" s="7" t="s">
        <v>1701</v>
      </c>
      <c r="H165" s="7"/>
      <c r="I165" s="8">
        <v>14</v>
      </c>
      <c r="J165" s="7" t="s">
        <v>1718</v>
      </c>
      <c r="K165" s="8">
        <v>14</v>
      </c>
    </row>
    <row r="166" spans="1:11" ht="16.95" customHeight="1" thickBot="1" x14ac:dyDescent="0.35">
      <c r="A166" s="9">
        <v>44557.572916666664</v>
      </c>
      <c r="B166" s="7" t="s">
        <v>1724</v>
      </c>
      <c r="C166" s="7" t="s">
        <v>1707</v>
      </c>
      <c r="D166" s="7"/>
      <c r="E166" s="7" t="s">
        <v>1840</v>
      </c>
      <c r="F166" s="8">
        <v>115</v>
      </c>
      <c r="G166" s="7" t="s">
        <v>1701</v>
      </c>
      <c r="H166" s="7"/>
      <c r="I166" s="8">
        <v>115</v>
      </c>
      <c r="J166" s="7" t="s">
        <v>1718</v>
      </c>
      <c r="K166" s="8">
        <v>115</v>
      </c>
    </row>
    <row r="167" spans="1:11" ht="16.95" customHeight="1" thickBot="1" x14ac:dyDescent="0.35">
      <c r="A167" s="9">
        <v>44557.572222222225</v>
      </c>
      <c r="B167" s="7" t="s">
        <v>1724</v>
      </c>
      <c r="C167" s="7" t="s">
        <v>1710</v>
      </c>
      <c r="D167" s="7"/>
      <c r="E167" s="7" t="s">
        <v>1730</v>
      </c>
      <c r="F167" s="8">
        <v>80</v>
      </c>
      <c r="G167" s="7" t="s">
        <v>1731</v>
      </c>
      <c r="H167" s="7"/>
      <c r="I167" s="8">
        <v>80</v>
      </c>
      <c r="J167" s="7" t="s">
        <v>1718</v>
      </c>
      <c r="K167" s="8">
        <v>80</v>
      </c>
    </row>
    <row r="168" spans="1:11" ht="16.95" customHeight="1" thickBot="1" x14ac:dyDescent="0.35">
      <c r="A168" s="9">
        <v>44557.522916666669</v>
      </c>
      <c r="B168" s="7" t="s">
        <v>1724</v>
      </c>
      <c r="C168" s="7" t="s">
        <v>1710</v>
      </c>
      <c r="D168" s="7"/>
      <c r="E168" s="7" t="s">
        <v>1841</v>
      </c>
      <c r="F168" s="8">
        <v>40</v>
      </c>
      <c r="G168" s="7" t="s">
        <v>1731</v>
      </c>
      <c r="H168" s="7"/>
      <c r="I168" s="8">
        <v>40</v>
      </c>
      <c r="J168" s="7" t="s">
        <v>1718</v>
      </c>
      <c r="K168" s="8">
        <v>40</v>
      </c>
    </row>
    <row r="169" spans="1:11" ht="16.95" customHeight="1" thickBot="1" x14ac:dyDescent="0.35">
      <c r="A169" s="9">
        <v>44557.522916666669</v>
      </c>
      <c r="B169" s="7" t="s">
        <v>1724</v>
      </c>
      <c r="C169" s="7" t="s">
        <v>1707</v>
      </c>
      <c r="D169" s="7"/>
      <c r="E169" s="7" t="s">
        <v>1842</v>
      </c>
      <c r="F169" s="8">
        <v>50</v>
      </c>
      <c r="G169" s="7" t="s">
        <v>1701</v>
      </c>
      <c r="H169" s="7"/>
      <c r="I169" s="8">
        <v>50</v>
      </c>
      <c r="J169" s="7" t="s">
        <v>1718</v>
      </c>
      <c r="K169" s="8">
        <v>50</v>
      </c>
    </row>
    <row r="170" spans="1:11" ht="16.95" customHeight="1" thickBot="1" x14ac:dyDescent="0.35">
      <c r="A170" s="9">
        <v>44555.953472222223</v>
      </c>
      <c r="B170" s="7" t="s">
        <v>1724</v>
      </c>
      <c r="C170" s="7" t="s">
        <v>1707</v>
      </c>
      <c r="D170" s="7"/>
      <c r="E170" s="7" t="s">
        <v>1830</v>
      </c>
      <c r="F170" s="8">
        <v>504</v>
      </c>
      <c r="G170" s="7" t="s">
        <v>1701</v>
      </c>
      <c r="H170" s="7"/>
      <c r="I170" s="8">
        <v>504</v>
      </c>
      <c r="J170" s="7" t="s">
        <v>1718</v>
      </c>
      <c r="K170" s="8">
        <v>504</v>
      </c>
    </row>
    <row r="171" spans="1:11" ht="16.95" customHeight="1" thickBot="1" x14ac:dyDescent="0.35">
      <c r="A171" s="9">
        <v>44555.865277777775</v>
      </c>
      <c r="B171" s="7" t="s">
        <v>1724</v>
      </c>
      <c r="C171" s="7" t="s">
        <v>1713</v>
      </c>
      <c r="D171" s="7"/>
      <c r="E171" s="7" t="s">
        <v>1843</v>
      </c>
      <c r="F171" s="8">
        <v>306</v>
      </c>
      <c r="G171" s="7" t="s">
        <v>1701</v>
      </c>
      <c r="H171" s="7"/>
      <c r="I171" s="8">
        <v>306</v>
      </c>
      <c r="J171" s="7" t="s">
        <v>1718</v>
      </c>
      <c r="K171" s="8">
        <v>306</v>
      </c>
    </row>
    <row r="172" spans="1:11" ht="16.95" customHeight="1" thickBot="1" x14ac:dyDescent="0.35">
      <c r="A172" s="9">
        <v>44555.826388888891</v>
      </c>
      <c r="B172" s="7" t="s">
        <v>1724</v>
      </c>
      <c r="C172" s="10" t="s">
        <v>1711</v>
      </c>
      <c r="D172" s="7"/>
      <c r="E172" s="7" t="s">
        <v>1844</v>
      </c>
      <c r="F172" s="8">
        <v>400</v>
      </c>
      <c r="G172" s="7" t="s">
        <v>1701</v>
      </c>
      <c r="H172" s="7"/>
      <c r="I172" s="8">
        <v>400</v>
      </c>
      <c r="J172" s="7" t="s">
        <v>1718</v>
      </c>
      <c r="K172" s="8">
        <v>400</v>
      </c>
    </row>
    <row r="173" spans="1:11" ht="16.95" customHeight="1" thickBot="1" x14ac:dyDescent="0.35">
      <c r="A173" s="9">
        <v>44555.709027777775</v>
      </c>
      <c r="B173" s="7" t="s">
        <v>1724</v>
      </c>
      <c r="C173" s="7" t="s">
        <v>1707</v>
      </c>
      <c r="D173" s="7"/>
      <c r="E173" s="7" t="s">
        <v>1845</v>
      </c>
      <c r="F173" s="8">
        <v>30</v>
      </c>
      <c r="G173" s="7" t="s">
        <v>1701</v>
      </c>
      <c r="H173" s="7"/>
      <c r="I173" s="8">
        <v>30</v>
      </c>
      <c r="J173" s="7" t="s">
        <v>1718</v>
      </c>
      <c r="K173" s="8">
        <v>30</v>
      </c>
    </row>
    <row r="174" spans="1:11" ht="16.95" customHeight="1" thickBot="1" x14ac:dyDescent="0.35">
      <c r="A174" s="9">
        <v>44555.649305555555</v>
      </c>
      <c r="B174" s="7" t="s">
        <v>1724</v>
      </c>
      <c r="C174" s="7" t="s">
        <v>1707</v>
      </c>
      <c r="D174" s="7"/>
      <c r="E174" s="7" t="s">
        <v>1837</v>
      </c>
      <c r="F174" s="8">
        <v>30</v>
      </c>
      <c r="G174" s="7" t="s">
        <v>1701</v>
      </c>
      <c r="H174" s="7"/>
      <c r="I174" s="8">
        <v>30</v>
      </c>
      <c r="J174" s="7" t="s">
        <v>1718</v>
      </c>
      <c r="K174" s="8">
        <v>30</v>
      </c>
    </row>
    <row r="175" spans="1:11" ht="16.95" customHeight="1" thickBot="1" x14ac:dyDescent="0.35">
      <c r="A175" s="9">
        <v>44555.563888888886</v>
      </c>
      <c r="B175" s="7" t="s">
        <v>1724</v>
      </c>
      <c r="C175" s="7" t="s">
        <v>1707</v>
      </c>
      <c r="D175" s="7"/>
      <c r="E175" s="7" t="s">
        <v>1846</v>
      </c>
      <c r="F175" s="8">
        <v>40</v>
      </c>
      <c r="G175" s="7" t="s">
        <v>1701</v>
      </c>
      <c r="H175" s="7"/>
      <c r="I175" s="8">
        <v>40</v>
      </c>
      <c r="J175" s="7" t="s">
        <v>1718</v>
      </c>
      <c r="K175" s="8">
        <v>40</v>
      </c>
    </row>
    <row r="176" spans="1:11" ht="16.95" customHeight="1" thickBot="1" x14ac:dyDescent="0.35">
      <c r="A176" s="9">
        <v>44554.90902777778</v>
      </c>
      <c r="B176" s="7" t="s">
        <v>1724</v>
      </c>
      <c r="C176" s="7" t="s">
        <v>1712</v>
      </c>
      <c r="D176" s="7"/>
      <c r="E176" s="7" t="s">
        <v>501</v>
      </c>
      <c r="F176" s="8">
        <v>150</v>
      </c>
      <c r="G176" s="7" t="s">
        <v>1701</v>
      </c>
      <c r="H176" s="7"/>
      <c r="I176" s="8">
        <v>150</v>
      </c>
      <c r="J176" s="7" t="s">
        <v>1718</v>
      </c>
      <c r="K176" s="8">
        <v>150</v>
      </c>
    </row>
    <row r="177" spans="1:11" ht="16.95" customHeight="1" thickBot="1" x14ac:dyDescent="0.35">
      <c r="A177" s="9">
        <v>44554.607638888891</v>
      </c>
      <c r="B177" s="7" t="s">
        <v>1724</v>
      </c>
      <c r="C177" s="7" t="s">
        <v>1707</v>
      </c>
      <c r="D177" s="7"/>
      <c r="E177" s="7" t="s">
        <v>1780</v>
      </c>
      <c r="F177" s="8">
        <v>262</v>
      </c>
      <c r="G177" s="7" t="s">
        <v>1701</v>
      </c>
      <c r="H177" s="7"/>
      <c r="I177" s="8">
        <v>262</v>
      </c>
      <c r="J177" s="7" t="s">
        <v>1718</v>
      </c>
      <c r="K177" s="8">
        <v>262</v>
      </c>
    </row>
    <row r="178" spans="1:11" ht="16.95" customHeight="1" thickBot="1" x14ac:dyDescent="0.35">
      <c r="A178" s="9">
        <v>44553.688194444447</v>
      </c>
      <c r="B178" s="7" t="s">
        <v>1724</v>
      </c>
      <c r="C178" s="7" t="s">
        <v>1707</v>
      </c>
      <c r="D178" s="7"/>
      <c r="E178" s="7" t="s">
        <v>1847</v>
      </c>
      <c r="F178" s="8">
        <v>15</v>
      </c>
      <c r="G178" s="7" t="s">
        <v>1701</v>
      </c>
      <c r="H178" s="7"/>
      <c r="I178" s="8">
        <v>15</v>
      </c>
      <c r="J178" s="7" t="s">
        <v>1718</v>
      </c>
      <c r="K178" s="8">
        <v>15</v>
      </c>
    </row>
    <row r="179" spans="1:11" ht="16.95" customHeight="1" thickBot="1" x14ac:dyDescent="0.35">
      <c r="A179" s="9">
        <v>44553.57708333333</v>
      </c>
      <c r="B179" s="7" t="s">
        <v>1724</v>
      </c>
      <c r="C179" s="7" t="s">
        <v>1707</v>
      </c>
      <c r="D179" s="7"/>
      <c r="E179" s="7" t="s">
        <v>1848</v>
      </c>
      <c r="F179" s="8">
        <v>32</v>
      </c>
      <c r="G179" s="7" t="s">
        <v>1701</v>
      </c>
      <c r="H179" s="7"/>
      <c r="I179" s="8">
        <v>32</v>
      </c>
      <c r="J179" s="7" t="s">
        <v>1718</v>
      </c>
      <c r="K179" s="8">
        <v>32</v>
      </c>
    </row>
    <row r="180" spans="1:11" ht="16.95" customHeight="1" thickBot="1" x14ac:dyDescent="0.35">
      <c r="A180" s="9">
        <v>44551.870138888888</v>
      </c>
      <c r="B180" s="7" t="s">
        <v>1724</v>
      </c>
      <c r="C180" s="7" t="s">
        <v>1707</v>
      </c>
      <c r="D180" s="7"/>
      <c r="E180" s="7" t="s">
        <v>1830</v>
      </c>
      <c r="F180" s="8">
        <v>239</v>
      </c>
      <c r="G180" s="7" t="s">
        <v>1701</v>
      </c>
      <c r="H180" s="7"/>
      <c r="I180" s="8">
        <v>239</v>
      </c>
      <c r="J180" s="7" t="s">
        <v>1718</v>
      </c>
      <c r="K180" s="8">
        <v>239</v>
      </c>
    </row>
    <row r="181" spans="1:11" ht="16.95" customHeight="1" thickBot="1" x14ac:dyDescent="0.35">
      <c r="A181" s="9">
        <v>44551.584722222222</v>
      </c>
      <c r="B181" s="7" t="s">
        <v>1724</v>
      </c>
      <c r="C181" s="7" t="s">
        <v>1707</v>
      </c>
      <c r="D181" s="7"/>
      <c r="E181" s="7" t="s">
        <v>1849</v>
      </c>
      <c r="F181" s="8">
        <v>25</v>
      </c>
      <c r="G181" s="7" t="s">
        <v>1701</v>
      </c>
      <c r="H181" s="7"/>
      <c r="I181" s="8">
        <v>25</v>
      </c>
      <c r="J181" s="7" t="s">
        <v>1718</v>
      </c>
      <c r="K181" s="8">
        <v>25</v>
      </c>
    </row>
    <row r="182" spans="1:11" ht="16.95" customHeight="1" thickBot="1" x14ac:dyDescent="0.35">
      <c r="A182" s="9">
        <v>44551.488194444442</v>
      </c>
      <c r="B182" s="7" t="s">
        <v>1724</v>
      </c>
      <c r="C182" s="7" t="s">
        <v>1707</v>
      </c>
      <c r="D182" s="7"/>
      <c r="E182" s="7" t="s">
        <v>1850</v>
      </c>
      <c r="F182" s="8">
        <v>18</v>
      </c>
      <c r="G182" s="7" t="s">
        <v>1701</v>
      </c>
      <c r="H182" s="7"/>
      <c r="I182" s="8">
        <v>18</v>
      </c>
      <c r="J182" s="7" t="s">
        <v>1718</v>
      </c>
      <c r="K182" s="8">
        <v>18</v>
      </c>
    </row>
    <row r="183" spans="1:11" ht="16.95" customHeight="1" thickBot="1" x14ac:dyDescent="0.35">
      <c r="A183" s="9">
        <v>44550.807638888888</v>
      </c>
      <c r="B183" s="7" t="s">
        <v>1724</v>
      </c>
      <c r="C183" s="7" t="s">
        <v>1707</v>
      </c>
      <c r="D183" s="7"/>
      <c r="E183" s="7" t="s">
        <v>1846</v>
      </c>
      <c r="F183" s="8">
        <v>80</v>
      </c>
      <c r="G183" s="7" t="s">
        <v>1701</v>
      </c>
      <c r="H183" s="7"/>
      <c r="I183" s="8">
        <v>80</v>
      </c>
      <c r="J183" s="7" t="s">
        <v>1718</v>
      </c>
      <c r="K183" s="8">
        <v>80</v>
      </c>
    </row>
    <row r="184" spans="1:11" ht="16.95" customHeight="1" thickBot="1" x14ac:dyDescent="0.35">
      <c r="A184" s="9">
        <v>44550.806944444441</v>
      </c>
      <c r="B184" s="7" t="s">
        <v>1724</v>
      </c>
      <c r="C184" s="7" t="s">
        <v>1713</v>
      </c>
      <c r="D184" s="7"/>
      <c r="E184" s="7" t="s">
        <v>1851</v>
      </c>
      <c r="F184" s="8">
        <v>80</v>
      </c>
      <c r="G184" s="7" t="s">
        <v>1701</v>
      </c>
      <c r="H184" s="7"/>
      <c r="I184" s="8">
        <v>80</v>
      </c>
      <c r="J184" s="7" t="s">
        <v>1718</v>
      </c>
      <c r="K184" s="8">
        <v>80</v>
      </c>
    </row>
    <row r="185" spans="1:11" ht="16.95" customHeight="1" thickBot="1" x14ac:dyDescent="0.35">
      <c r="A185" s="9">
        <v>44550.704861111109</v>
      </c>
      <c r="B185" s="7" t="s">
        <v>1724</v>
      </c>
      <c r="C185" s="7" t="s">
        <v>1707</v>
      </c>
      <c r="D185" s="7"/>
      <c r="E185" s="7" t="s">
        <v>1729</v>
      </c>
      <c r="F185" s="8">
        <v>20</v>
      </c>
      <c r="G185" s="7" t="s">
        <v>1701</v>
      </c>
      <c r="H185" s="7"/>
      <c r="I185" s="8">
        <v>20</v>
      </c>
      <c r="J185" s="7" t="s">
        <v>1718</v>
      </c>
      <c r="K185" s="8">
        <v>20</v>
      </c>
    </row>
    <row r="186" spans="1:11" ht="16.95" customHeight="1" thickBot="1" x14ac:dyDescent="0.35">
      <c r="A186" s="9">
        <v>44550.645138888889</v>
      </c>
      <c r="B186" s="7" t="s">
        <v>1724</v>
      </c>
      <c r="C186" s="7" t="s">
        <v>1707</v>
      </c>
      <c r="D186" s="7"/>
      <c r="E186" s="7" t="s">
        <v>1837</v>
      </c>
      <c r="F186" s="8">
        <v>20</v>
      </c>
      <c r="G186" s="7" t="s">
        <v>1701</v>
      </c>
      <c r="H186" s="7"/>
      <c r="I186" s="8">
        <v>20</v>
      </c>
      <c r="J186" s="7" t="s">
        <v>1718</v>
      </c>
      <c r="K186" s="8">
        <v>20</v>
      </c>
    </row>
    <row r="187" spans="1:11" ht="16.95" customHeight="1" thickBot="1" x14ac:dyDescent="0.35">
      <c r="A187" s="9">
        <v>44550.565972222219</v>
      </c>
      <c r="B187" s="7" t="s">
        <v>1724</v>
      </c>
      <c r="C187" s="7" t="s">
        <v>1707</v>
      </c>
      <c r="D187" s="7"/>
      <c r="E187" s="7" t="s">
        <v>1840</v>
      </c>
      <c r="F187" s="8">
        <v>85</v>
      </c>
      <c r="G187" s="7" t="s">
        <v>1701</v>
      </c>
      <c r="H187" s="7"/>
      <c r="I187" s="8">
        <v>85</v>
      </c>
      <c r="J187" s="7" t="s">
        <v>1718</v>
      </c>
      <c r="K187" s="8">
        <v>85</v>
      </c>
    </row>
    <row r="188" spans="1:11" ht="16.95" customHeight="1" thickBot="1" x14ac:dyDescent="0.35">
      <c r="A188" s="9">
        <v>44550.406944444447</v>
      </c>
      <c r="B188" s="7" t="s">
        <v>1724</v>
      </c>
      <c r="C188" s="7" t="s">
        <v>1707</v>
      </c>
      <c r="D188" s="7"/>
      <c r="E188" s="7" t="s">
        <v>1846</v>
      </c>
      <c r="F188" s="8">
        <v>40</v>
      </c>
      <c r="G188" s="7" t="s">
        <v>1701</v>
      </c>
      <c r="H188" s="7"/>
      <c r="I188" s="8">
        <v>40</v>
      </c>
      <c r="J188" s="7" t="s">
        <v>1718</v>
      </c>
      <c r="K188" s="8">
        <v>40</v>
      </c>
    </row>
    <row r="189" spans="1:11" ht="16.95" customHeight="1" thickBot="1" x14ac:dyDescent="0.35">
      <c r="A189" s="9">
        <v>44549.660416666666</v>
      </c>
      <c r="B189" s="7" t="s">
        <v>1724</v>
      </c>
      <c r="C189" s="7" t="s">
        <v>1710</v>
      </c>
      <c r="D189" s="7"/>
      <c r="E189" s="7" t="s">
        <v>1852</v>
      </c>
      <c r="F189" s="8">
        <v>100</v>
      </c>
      <c r="G189" s="7" t="s">
        <v>1701</v>
      </c>
      <c r="H189" s="7"/>
      <c r="I189" s="8">
        <v>100</v>
      </c>
      <c r="J189" s="7" t="s">
        <v>1718</v>
      </c>
      <c r="K189" s="8">
        <v>100</v>
      </c>
    </row>
    <row r="190" spans="1:11" ht="16.95" customHeight="1" thickBot="1" x14ac:dyDescent="0.35">
      <c r="A190" s="9">
        <v>44548.875694444447</v>
      </c>
      <c r="B190" s="7" t="s">
        <v>1724</v>
      </c>
      <c r="C190" s="7" t="s">
        <v>1710</v>
      </c>
      <c r="D190" s="7"/>
      <c r="E190" s="7" t="s">
        <v>1764</v>
      </c>
      <c r="F190" s="8">
        <v>100</v>
      </c>
      <c r="G190" s="7" t="s">
        <v>1701</v>
      </c>
      <c r="H190" s="7"/>
      <c r="I190" s="8">
        <v>100</v>
      </c>
      <c r="J190" s="7" t="s">
        <v>1718</v>
      </c>
      <c r="K190" s="8">
        <v>100</v>
      </c>
    </row>
    <row r="191" spans="1:11" ht="16.95" customHeight="1" thickBot="1" x14ac:dyDescent="0.35">
      <c r="A191" s="9">
        <v>44548.875694444447</v>
      </c>
      <c r="B191" s="7" t="s">
        <v>1724</v>
      </c>
      <c r="C191" s="7" t="s">
        <v>1710</v>
      </c>
      <c r="D191" s="7"/>
      <c r="E191" s="7" t="s">
        <v>1853</v>
      </c>
      <c r="F191" s="8">
        <v>200</v>
      </c>
      <c r="G191" s="7" t="s">
        <v>1701</v>
      </c>
      <c r="H191" s="7"/>
      <c r="I191" s="8">
        <v>200</v>
      </c>
      <c r="J191" s="7" t="s">
        <v>1718</v>
      </c>
      <c r="K191" s="8">
        <v>200</v>
      </c>
    </row>
    <row r="192" spans="1:11" ht="16.95" customHeight="1" thickBot="1" x14ac:dyDescent="0.35">
      <c r="A192" s="9">
        <v>44548.875</v>
      </c>
      <c r="B192" s="7" t="s">
        <v>1724</v>
      </c>
      <c r="C192" s="7" t="s">
        <v>1707</v>
      </c>
      <c r="D192" s="7"/>
      <c r="E192" s="7" t="s">
        <v>1854</v>
      </c>
      <c r="F192" s="8">
        <v>113</v>
      </c>
      <c r="G192" s="7" t="s">
        <v>1701</v>
      </c>
      <c r="H192" s="7"/>
      <c r="I192" s="8">
        <v>113</v>
      </c>
      <c r="J192" s="7" t="s">
        <v>1718</v>
      </c>
      <c r="K192" s="8">
        <v>113</v>
      </c>
    </row>
    <row r="193" spans="1:11" ht="16.95" customHeight="1" thickBot="1" x14ac:dyDescent="0.35">
      <c r="A193" s="9">
        <v>44548.875</v>
      </c>
      <c r="B193" s="7" t="s">
        <v>1724</v>
      </c>
      <c r="C193" s="7" t="s">
        <v>1831</v>
      </c>
      <c r="D193" s="7"/>
      <c r="E193" s="7" t="s">
        <v>1732</v>
      </c>
      <c r="F193" s="8">
        <v>1000</v>
      </c>
      <c r="G193" s="7" t="s">
        <v>1731</v>
      </c>
      <c r="H193" s="7"/>
      <c r="I193" s="8">
        <v>1000</v>
      </c>
      <c r="J193" s="7" t="s">
        <v>1718</v>
      </c>
      <c r="K193" s="8">
        <v>1000</v>
      </c>
    </row>
    <row r="194" spans="1:11" ht="16.95" customHeight="1" thickBot="1" x14ac:dyDescent="0.35">
      <c r="A194" s="9">
        <v>44548.827777777777</v>
      </c>
      <c r="B194" s="7" t="s">
        <v>1724</v>
      </c>
      <c r="C194" s="7" t="s">
        <v>1710</v>
      </c>
      <c r="D194" s="7"/>
      <c r="E194" s="7" t="s">
        <v>1855</v>
      </c>
      <c r="F194" s="8">
        <v>400</v>
      </c>
      <c r="G194" s="7" t="s">
        <v>1731</v>
      </c>
      <c r="H194" s="7"/>
      <c r="I194" s="8">
        <v>400</v>
      </c>
      <c r="J194" s="7" t="s">
        <v>1718</v>
      </c>
      <c r="K194" s="8">
        <v>400</v>
      </c>
    </row>
    <row r="195" spans="1:11" ht="16.95" customHeight="1" thickBot="1" x14ac:dyDescent="0.35">
      <c r="A195" s="9">
        <v>44548.82708333333</v>
      </c>
      <c r="B195" s="7" t="s">
        <v>1724</v>
      </c>
      <c r="C195" s="7" t="s">
        <v>1712</v>
      </c>
      <c r="D195" s="7"/>
      <c r="E195" s="7" t="s">
        <v>1856</v>
      </c>
      <c r="F195" s="8">
        <v>363.72</v>
      </c>
      <c r="G195" s="7" t="s">
        <v>1701</v>
      </c>
      <c r="H195" s="7"/>
      <c r="I195" s="8">
        <v>363.72</v>
      </c>
      <c r="J195" s="7" t="s">
        <v>1718</v>
      </c>
      <c r="K195" s="8">
        <v>363.72</v>
      </c>
    </row>
    <row r="196" spans="1:11" ht="16.95" customHeight="1" thickBot="1" x14ac:dyDescent="0.35">
      <c r="A196" s="9">
        <v>44548.59652777778</v>
      </c>
      <c r="B196" s="7" t="s">
        <v>1724</v>
      </c>
      <c r="C196" s="7" t="s">
        <v>1707</v>
      </c>
      <c r="D196" s="7"/>
      <c r="E196" s="7" t="s">
        <v>1735</v>
      </c>
      <c r="F196" s="8">
        <v>160</v>
      </c>
      <c r="G196" s="7" t="s">
        <v>1701</v>
      </c>
      <c r="H196" s="7"/>
      <c r="I196" s="8">
        <v>160</v>
      </c>
      <c r="J196" s="7" t="s">
        <v>1718</v>
      </c>
      <c r="K196" s="8">
        <v>160</v>
      </c>
    </row>
    <row r="197" spans="1:11" ht="16.95" customHeight="1" thickBot="1" x14ac:dyDescent="0.35">
      <c r="A197" s="9">
        <v>44547.787499999999</v>
      </c>
      <c r="B197" s="7" t="s">
        <v>1724</v>
      </c>
      <c r="C197" s="7" t="s">
        <v>1707</v>
      </c>
      <c r="D197" s="7"/>
      <c r="E197" s="7" t="s">
        <v>1846</v>
      </c>
      <c r="F197" s="8">
        <v>70</v>
      </c>
      <c r="G197" s="7" t="s">
        <v>1701</v>
      </c>
      <c r="H197" s="7"/>
      <c r="I197" s="8">
        <v>70</v>
      </c>
      <c r="J197" s="7" t="s">
        <v>1718</v>
      </c>
      <c r="K197" s="8">
        <v>70</v>
      </c>
    </row>
    <row r="198" spans="1:11" ht="16.95" customHeight="1" thickBot="1" x14ac:dyDescent="0.35">
      <c r="A198" s="9">
        <v>44547.614583333336</v>
      </c>
      <c r="B198" s="7" t="s">
        <v>1724</v>
      </c>
      <c r="C198" s="7" t="s">
        <v>1707</v>
      </c>
      <c r="D198" s="7"/>
      <c r="E198" s="7" t="s">
        <v>1780</v>
      </c>
      <c r="F198" s="8">
        <v>110</v>
      </c>
      <c r="G198" s="7" t="s">
        <v>1701</v>
      </c>
      <c r="H198" s="7"/>
      <c r="I198" s="8">
        <v>110</v>
      </c>
      <c r="J198" s="7" t="s">
        <v>1718</v>
      </c>
      <c r="K198" s="8">
        <v>110</v>
      </c>
    </row>
    <row r="199" spans="1:11" ht="16.95" customHeight="1" thickBot="1" x14ac:dyDescent="0.35">
      <c r="A199" s="9">
        <v>44547.357638888891</v>
      </c>
      <c r="B199" s="7" t="s">
        <v>1724</v>
      </c>
      <c r="C199" s="7" t="s">
        <v>1710</v>
      </c>
      <c r="D199" s="7"/>
      <c r="E199" s="7" t="s">
        <v>1857</v>
      </c>
      <c r="F199" s="8">
        <v>50</v>
      </c>
      <c r="G199" s="7" t="s">
        <v>1701</v>
      </c>
      <c r="H199" s="7"/>
      <c r="I199" s="8">
        <v>50</v>
      </c>
      <c r="J199" s="7" t="s">
        <v>1718</v>
      </c>
      <c r="K199" s="8">
        <v>50</v>
      </c>
    </row>
    <row r="200" spans="1:11" ht="16.95" customHeight="1" thickBot="1" x14ac:dyDescent="0.35">
      <c r="A200" s="9">
        <v>44546.780555555553</v>
      </c>
      <c r="B200" s="7" t="s">
        <v>1724</v>
      </c>
      <c r="C200" s="7" t="s">
        <v>1707</v>
      </c>
      <c r="D200" s="7"/>
      <c r="E200" s="7" t="s">
        <v>1858</v>
      </c>
      <c r="F200" s="8">
        <v>30</v>
      </c>
      <c r="G200" s="7" t="s">
        <v>1701</v>
      </c>
      <c r="H200" s="7"/>
      <c r="I200" s="8">
        <v>30</v>
      </c>
      <c r="J200" s="7" t="s">
        <v>1718</v>
      </c>
      <c r="K200" s="8">
        <v>30</v>
      </c>
    </row>
    <row r="201" spans="1:11" ht="16.95" customHeight="1" thickBot="1" x14ac:dyDescent="0.35">
      <c r="A201" s="9">
        <v>44546.774305555555</v>
      </c>
      <c r="B201" s="7" t="s">
        <v>1724</v>
      </c>
      <c r="C201" s="7" t="s">
        <v>1707</v>
      </c>
      <c r="D201" s="7"/>
      <c r="E201" s="7" t="s">
        <v>1859</v>
      </c>
      <c r="F201" s="8">
        <v>20</v>
      </c>
      <c r="G201" s="7" t="s">
        <v>1701</v>
      </c>
      <c r="H201" s="7"/>
      <c r="I201" s="8">
        <v>20</v>
      </c>
      <c r="J201" s="7" t="s">
        <v>1718</v>
      </c>
      <c r="K201" s="8">
        <v>20</v>
      </c>
    </row>
    <row r="202" spans="1:11" ht="16.95" customHeight="1" thickBot="1" x14ac:dyDescent="0.35">
      <c r="A202" s="9">
        <v>44546.568055555559</v>
      </c>
      <c r="B202" s="7" t="s">
        <v>1724</v>
      </c>
      <c r="C202" s="7" t="s">
        <v>1707</v>
      </c>
      <c r="D202" s="7"/>
      <c r="E202" s="7" t="s">
        <v>1735</v>
      </c>
      <c r="F202" s="8">
        <v>30</v>
      </c>
      <c r="G202" s="7" t="s">
        <v>1701</v>
      </c>
      <c r="H202" s="7"/>
      <c r="I202" s="8">
        <v>30</v>
      </c>
      <c r="J202" s="7" t="s">
        <v>1718</v>
      </c>
      <c r="K202" s="8">
        <v>30</v>
      </c>
    </row>
    <row r="203" spans="1:11" ht="16.95" customHeight="1" thickBot="1" x14ac:dyDescent="0.35">
      <c r="A203" s="9">
        <v>44546.445833333331</v>
      </c>
      <c r="B203" s="7" t="s">
        <v>1724</v>
      </c>
      <c r="C203" s="7" t="s">
        <v>1707</v>
      </c>
      <c r="D203" s="7"/>
      <c r="E203" s="7" t="s">
        <v>1846</v>
      </c>
      <c r="F203" s="8">
        <v>110</v>
      </c>
      <c r="G203" s="7" t="s">
        <v>1701</v>
      </c>
      <c r="H203" s="7"/>
      <c r="I203" s="8">
        <v>110</v>
      </c>
      <c r="J203" s="7" t="s">
        <v>1718</v>
      </c>
      <c r="K203" s="8">
        <v>110</v>
      </c>
    </row>
    <row r="204" spans="1:11" ht="16.95" customHeight="1" thickBot="1" x14ac:dyDescent="0.35">
      <c r="A204" s="9">
        <v>44544.995833333334</v>
      </c>
      <c r="B204" s="7" t="s">
        <v>1724</v>
      </c>
      <c r="C204" s="7" t="s">
        <v>1707</v>
      </c>
      <c r="D204" s="7"/>
      <c r="E204" s="7" t="s">
        <v>1735</v>
      </c>
      <c r="F204" s="8">
        <v>40</v>
      </c>
      <c r="G204" s="7" t="s">
        <v>1701</v>
      </c>
      <c r="H204" s="7"/>
      <c r="I204" s="8">
        <v>40</v>
      </c>
      <c r="J204" s="7" t="s">
        <v>1718</v>
      </c>
      <c r="K204" s="8">
        <v>40</v>
      </c>
    </row>
    <row r="205" spans="1:11" ht="16.95" customHeight="1" thickBot="1" x14ac:dyDescent="0.35">
      <c r="A205" s="9">
        <v>44544.88958333333</v>
      </c>
      <c r="B205" s="7" t="s">
        <v>1724</v>
      </c>
      <c r="C205" s="7" t="s">
        <v>1707</v>
      </c>
      <c r="D205" s="7"/>
      <c r="E205" s="7" t="s">
        <v>1729</v>
      </c>
      <c r="F205" s="8">
        <v>75</v>
      </c>
      <c r="G205" s="7" t="s">
        <v>1701</v>
      </c>
      <c r="H205" s="7"/>
      <c r="I205" s="8">
        <v>75</v>
      </c>
      <c r="J205" s="7" t="s">
        <v>1718</v>
      </c>
      <c r="K205" s="8">
        <v>75</v>
      </c>
    </row>
    <row r="206" spans="1:11" ht="16.95" customHeight="1" thickBot="1" x14ac:dyDescent="0.35">
      <c r="A206" s="9">
        <v>44544.877083333333</v>
      </c>
      <c r="B206" s="7" t="s">
        <v>1724</v>
      </c>
      <c r="C206" s="7" t="s">
        <v>1707</v>
      </c>
      <c r="D206" s="7"/>
      <c r="E206" s="7" t="s">
        <v>1859</v>
      </c>
      <c r="F206" s="8">
        <v>80</v>
      </c>
      <c r="G206" s="7" t="s">
        <v>1701</v>
      </c>
      <c r="H206" s="7"/>
      <c r="I206" s="8">
        <v>80</v>
      </c>
      <c r="J206" s="7" t="s">
        <v>1718</v>
      </c>
      <c r="K206" s="8">
        <v>80</v>
      </c>
    </row>
    <row r="207" spans="1:11" ht="16.95" customHeight="1" thickBot="1" x14ac:dyDescent="0.35">
      <c r="A207" s="9">
        <v>44544.637499999997</v>
      </c>
      <c r="B207" s="7" t="s">
        <v>1724</v>
      </c>
      <c r="C207" s="7" t="s">
        <v>1707</v>
      </c>
      <c r="D207" s="7"/>
      <c r="E207" s="7" t="s">
        <v>1729</v>
      </c>
      <c r="F207" s="8">
        <v>74</v>
      </c>
      <c r="G207" s="7" t="s">
        <v>1701</v>
      </c>
      <c r="H207" s="7"/>
      <c r="I207" s="8">
        <v>74</v>
      </c>
      <c r="J207" s="7" t="s">
        <v>1718</v>
      </c>
      <c r="K207" s="8">
        <v>74</v>
      </c>
    </row>
    <row r="208" spans="1:11" ht="16.95" customHeight="1" thickBot="1" x14ac:dyDescent="0.35">
      <c r="A208" s="9">
        <v>44544.439583333333</v>
      </c>
      <c r="B208" s="7" t="s">
        <v>1724</v>
      </c>
      <c r="C208" s="7" t="s">
        <v>1707</v>
      </c>
      <c r="D208" s="7"/>
      <c r="E208" s="7" t="s">
        <v>1846</v>
      </c>
      <c r="F208" s="8">
        <v>65</v>
      </c>
      <c r="G208" s="7" t="s">
        <v>1701</v>
      </c>
      <c r="H208" s="7"/>
      <c r="I208" s="8">
        <v>65</v>
      </c>
      <c r="J208" s="7" t="s">
        <v>1718</v>
      </c>
      <c r="K208" s="8">
        <v>65</v>
      </c>
    </row>
    <row r="209" spans="1:11" ht="16.95" customHeight="1" thickBot="1" x14ac:dyDescent="0.35">
      <c r="A209" s="6">
        <v>44542.907638888886</v>
      </c>
      <c r="B209" s="7" t="s">
        <v>1724</v>
      </c>
      <c r="C209" s="7" t="s">
        <v>1707</v>
      </c>
      <c r="D209" s="7"/>
      <c r="E209" s="7" t="s">
        <v>1846</v>
      </c>
      <c r="F209" s="8">
        <v>25</v>
      </c>
      <c r="G209" s="7" t="s">
        <v>1701</v>
      </c>
      <c r="H209" s="7"/>
      <c r="I209" s="8">
        <v>25</v>
      </c>
      <c r="J209" s="7" t="s">
        <v>1718</v>
      </c>
      <c r="K209" s="8">
        <v>25</v>
      </c>
    </row>
    <row r="210" spans="1:11" ht="16.95" customHeight="1" thickBot="1" x14ac:dyDescent="0.35">
      <c r="A210" s="6">
        <v>44541.390277777777</v>
      </c>
      <c r="B210" s="7" t="s">
        <v>1724</v>
      </c>
      <c r="C210" s="7" t="s">
        <v>1831</v>
      </c>
      <c r="D210" s="7"/>
      <c r="E210" s="7" t="s">
        <v>1732</v>
      </c>
      <c r="F210" s="8">
        <v>1000</v>
      </c>
      <c r="G210" s="7" t="s">
        <v>1731</v>
      </c>
      <c r="H210" s="7"/>
      <c r="I210" s="8">
        <v>1000</v>
      </c>
      <c r="J210" s="7" t="s">
        <v>1718</v>
      </c>
      <c r="K210" s="8">
        <v>1000</v>
      </c>
    </row>
    <row r="211" spans="1:11" ht="16.95" customHeight="1" thickBot="1" x14ac:dyDescent="0.35">
      <c r="A211" s="6">
        <v>44541.347222222219</v>
      </c>
      <c r="B211" s="7" t="s">
        <v>1724</v>
      </c>
      <c r="C211" s="7" t="s">
        <v>1710</v>
      </c>
      <c r="D211" s="7"/>
      <c r="E211" s="7" t="s">
        <v>1860</v>
      </c>
      <c r="F211" s="8">
        <v>240</v>
      </c>
      <c r="G211" s="7" t="s">
        <v>1731</v>
      </c>
      <c r="H211" s="7"/>
      <c r="I211" s="8">
        <v>240</v>
      </c>
      <c r="J211" s="7" t="s">
        <v>1718</v>
      </c>
      <c r="K211" s="8">
        <v>240</v>
      </c>
    </row>
    <row r="212" spans="1:11" ht="16.95" customHeight="1" thickBot="1" x14ac:dyDescent="0.35">
      <c r="A212" s="6">
        <v>44540.901388888888</v>
      </c>
      <c r="B212" s="7" t="s">
        <v>1724</v>
      </c>
      <c r="C212" s="7" t="s">
        <v>1707</v>
      </c>
      <c r="D212" s="7"/>
      <c r="E212" s="7" t="s">
        <v>1861</v>
      </c>
      <c r="F212" s="8">
        <v>241</v>
      </c>
      <c r="G212" s="7" t="s">
        <v>1701</v>
      </c>
      <c r="H212" s="7"/>
      <c r="I212" s="8">
        <v>241</v>
      </c>
      <c r="J212" s="7" t="s">
        <v>1718</v>
      </c>
      <c r="K212" s="8">
        <v>241</v>
      </c>
    </row>
    <row r="213" spans="1:11" ht="16.95" customHeight="1" thickBot="1" x14ac:dyDescent="0.35">
      <c r="A213" s="6">
        <v>44540.871527777781</v>
      </c>
      <c r="B213" s="7" t="s">
        <v>1724</v>
      </c>
      <c r="C213" s="7" t="s">
        <v>1707</v>
      </c>
      <c r="D213" s="7"/>
      <c r="E213" s="7" t="s">
        <v>1862</v>
      </c>
      <c r="F213" s="8">
        <v>195</v>
      </c>
      <c r="G213" s="7" t="s">
        <v>1701</v>
      </c>
      <c r="H213" s="7"/>
      <c r="I213" s="8">
        <v>195</v>
      </c>
      <c r="J213" s="7" t="s">
        <v>1718</v>
      </c>
      <c r="K213" s="8">
        <v>195</v>
      </c>
    </row>
    <row r="214" spans="1:11" ht="16.95" customHeight="1" thickBot="1" x14ac:dyDescent="0.35">
      <c r="A214" s="6">
        <v>44539.835416666669</v>
      </c>
      <c r="B214" s="7" t="s">
        <v>1724</v>
      </c>
      <c r="C214" s="7" t="s">
        <v>1707</v>
      </c>
      <c r="D214" s="7"/>
      <c r="E214" s="7" t="s">
        <v>1863</v>
      </c>
      <c r="F214" s="8">
        <v>40</v>
      </c>
      <c r="G214" s="7" t="s">
        <v>1701</v>
      </c>
      <c r="H214" s="7"/>
      <c r="I214" s="8">
        <v>40</v>
      </c>
      <c r="J214" s="7" t="s">
        <v>1718</v>
      </c>
      <c r="K214" s="8">
        <v>40</v>
      </c>
    </row>
    <row r="215" spans="1:11" ht="16.95" customHeight="1" thickBot="1" x14ac:dyDescent="0.35">
      <c r="A215" s="6">
        <v>44539.584027777775</v>
      </c>
      <c r="B215" s="7" t="s">
        <v>1724</v>
      </c>
      <c r="C215" s="7" t="s">
        <v>1707</v>
      </c>
      <c r="D215" s="7"/>
      <c r="E215" s="7" t="s">
        <v>1780</v>
      </c>
      <c r="F215" s="8">
        <v>280</v>
      </c>
      <c r="G215" s="7" t="s">
        <v>1701</v>
      </c>
      <c r="H215" s="7"/>
      <c r="I215" s="8">
        <v>280</v>
      </c>
      <c r="J215" s="7" t="s">
        <v>1718</v>
      </c>
      <c r="K215" s="8">
        <v>280</v>
      </c>
    </row>
    <row r="216" spans="1:11" ht="16.95" customHeight="1" thickBot="1" x14ac:dyDescent="0.35">
      <c r="A216" s="6">
        <v>44539.413888888892</v>
      </c>
      <c r="B216" s="7" t="s">
        <v>1724</v>
      </c>
      <c r="C216" s="7" t="s">
        <v>1707</v>
      </c>
      <c r="D216" s="7"/>
      <c r="E216" s="7" t="s">
        <v>1846</v>
      </c>
      <c r="F216" s="8">
        <v>25</v>
      </c>
      <c r="G216" s="7" t="s">
        <v>1701</v>
      </c>
      <c r="H216" s="7"/>
      <c r="I216" s="8">
        <v>25</v>
      </c>
      <c r="J216" s="7" t="s">
        <v>1718</v>
      </c>
      <c r="K216" s="8">
        <v>25</v>
      </c>
    </row>
    <row r="217" spans="1:11" ht="16.95" customHeight="1" thickBot="1" x14ac:dyDescent="0.35">
      <c r="A217" s="6">
        <v>44539.365972222222</v>
      </c>
      <c r="B217" s="7" t="s">
        <v>1724</v>
      </c>
      <c r="C217" s="7" t="s">
        <v>1707</v>
      </c>
      <c r="D217" s="7"/>
      <c r="E217" s="7" t="s">
        <v>1864</v>
      </c>
      <c r="F217" s="8">
        <v>110</v>
      </c>
      <c r="G217" s="7" t="s">
        <v>1701</v>
      </c>
      <c r="H217" s="7"/>
      <c r="I217" s="8">
        <v>110</v>
      </c>
      <c r="J217" s="7" t="s">
        <v>1718</v>
      </c>
      <c r="K217" s="8">
        <v>110</v>
      </c>
    </row>
    <row r="218" spans="1:11" ht="16.95" customHeight="1" thickBot="1" x14ac:dyDescent="0.35">
      <c r="A218" s="6">
        <v>44538.59375</v>
      </c>
      <c r="B218" s="7" t="s">
        <v>1724</v>
      </c>
      <c r="C218" s="7" t="s">
        <v>1707</v>
      </c>
      <c r="D218" s="7"/>
      <c r="E218" s="7" t="s">
        <v>1865</v>
      </c>
      <c r="F218" s="8">
        <v>100</v>
      </c>
      <c r="G218" s="7" t="s">
        <v>1701</v>
      </c>
      <c r="H218" s="7"/>
      <c r="I218" s="8">
        <v>100</v>
      </c>
      <c r="J218" s="7" t="s">
        <v>1718</v>
      </c>
      <c r="K218" s="8">
        <v>100</v>
      </c>
    </row>
    <row r="219" spans="1:11" ht="16.95" customHeight="1" thickBot="1" x14ac:dyDescent="0.35">
      <c r="A219" s="6">
        <v>44538.59375</v>
      </c>
      <c r="B219" s="7" t="s">
        <v>1866</v>
      </c>
      <c r="C219" s="7" t="s">
        <v>1707</v>
      </c>
      <c r="D219" s="7"/>
      <c r="E219" s="7" t="s">
        <v>1867</v>
      </c>
      <c r="F219" s="8">
        <v>1120.72</v>
      </c>
      <c r="G219" s="7" t="s">
        <v>1701</v>
      </c>
      <c r="H219" s="7"/>
      <c r="I219" s="8">
        <v>15</v>
      </c>
      <c r="J219" s="7" t="s">
        <v>1868</v>
      </c>
      <c r="K219" s="8">
        <v>15</v>
      </c>
    </row>
    <row r="220" spans="1:11" ht="16.95" customHeight="1" thickBot="1" x14ac:dyDescent="0.35">
      <c r="A220" s="6">
        <v>44538.303472222222</v>
      </c>
      <c r="B220" s="7" t="s">
        <v>1724</v>
      </c>
      <c r="C220" s="7" t="s">
        <v>1707</v>
      </c>
      <c r="D220" s="7"/>
      <c r="E220" s="7" t="s">
        <v>1869</v>
      </c>
      <c r="F220" s="8">
        <v>10</v>
      </c>
      <c r="G220" s="7" t="s">
        <v>1701</v>
      </c>
      <c r="H220" s="7"/>
      <c r="I220" s="8">
        <v>10</v>
      </c>
      <c r="J220" s="7" t="s">
        <v>1718</v>
      </c>
      <c r="K220" s="8">
        <v>10</v>
      </c>
    </row>
    <row r="221" spans="1:11" ht="16.95" customHeight="1" thickBot="1" x14ac:dyDescent="0.35">
      <c r="A221" s="6">
        <v>44537.412499999999</v>
      </c>
      <c r="B221" s="7" t="s">
        <v>1724</v>
      </c>
      <c r="C221" s="7" t="s">
        <v>1707</v>
      </c>
      <c r="D221" s="7"/>
      <c r="E221" s="7" t="s">
        <v>1846</v>
      </c>
      <c r="F221" s="8">
        <v>25</v>
      </c>
      <c r="G221" s="7" t="s">
        <v>1701</v>
      </c>
      <c r="H221" s="7"/>
      <c r="I221" s="8">
        <v>25</v>
      </c>
      <c r="J221" s="7" t="s">
        <v>1718</v>
      </c>
      <c r="K221" s="8">
        <v>25</v>
      </c>
    </row>
    <row r="222" spans="1:11" ht="16.95" customHeight="1" thickBot="1" x14ac:dyDescent="0.35">
      <c r="A222" s="6">
        <v>44537.332638888889</v>
      </c>
      <c r="B222" s="7" t="s">
        <v>1724</v>
      </c>
      <c r="C222" s="7" t="s">
        <v>1707</v>
      </c>
      <c r="D222" s="7"/>
      <c r="E222" s="7" t="s">
        <v>1870</v>
      </c>
      <c r="F222" s="8">
        <v>15</v>
      </c>
      <c r="G222" s="7" t="s">
        <v>1701</v>
      </c>
      <c r="H222" s="7"/>
      <c r="I222" s="8">
        <v>15</v>
      </c>
      <c r="J222" s="7" t="s">
        <v>1718</v>
      </c>
      <c r="K222" s="8">
        <v>15</v>
      </c>
    </row>
    <row r="223" spans="1:11" ht="16.95" customHeight="1" thickBot="1" x14ac:dyDescent="0.35">
      <c r="A223" s="6">
        <v>44536.915972222225</v>
      </c>
      <c r="B223" s="7" t="s">
        <v>1724</v>
      </c>
      <c r="C223" s="7" t="s">
        <v>1707</v>
      </c>
      <c r="D223" s="7"/>
      <c r="E223" s="7" t="s">
        <v>1846</v>
      </c>
      <c r="F223" s="8">
        <v>25</v>
      </c>
      <c r="G223" s="7" t="s">
        <v>1701</v>
      </c>
      <c r="H223" s="7"/>
      <c r="I223" s="8">
        <v>25</v>
      </c>
      <c r="J223" s="7" t="s">
        <v>1718</v>
      </c>
      <c r="K223" s="8">
        <v>25</v>
      </c>
    </row>
    <row r="224" spans="1:11" ht="16.95" customHeight="1" thickBot="1" x14ac:dyDescent="0.35">
      <c r="A224" s="6">
        <v>44536.838194444441</v>
      </c>
      <c r="B224" s="7" t="s">
        <v>1724</v>
      </c>
      <c r="C224" s="7" t="s">
        <v>1703</v>
      </c>
      <c r="D224" s="7"/>
      <c r="E224" s="7" t="s">
        <v>1871</v>
      </c>
      <c r="F224" s="8">
        <v>500</v>
      </c>
      <c r="G224" s="7" t="s">
        <v>1701</v>
      </c>
      <c r="H224" s="7"/>
      <c r="I224" s="8">
        <v>500</v>
      </c>
      <c r="J224" s="7" t="s">
        <v>1718</v>
      </c>
      <c r="K224" s="8">
        <v>500</v>
      </c>
    </row>
    <row r="225" spans="1:11" ht="16.95" customHeight="1" thickBot="1" x14ac:dyDescent="0.35">
      <c r="A225" s="6">
        <v>44536.831250000003</v>
      </c>
      <c r="B225" s="7" t="s">
        <v>1724</v>
      </c>
      <c r="C225" s="7" t="s">
        <v>1703</v>
      </c>
      <c r="D225" s="7"/>
      <c r="E225" s="7" t="s">
        <v>1872</v>
      </c>
      <c r="F225" s="8">
        <v>140</v>
      </c>
      <c r="G225" s="7" t="s">
        <v>1701</v>
      </c>
      <c r="H225" s="7"/>
      <c r="I225" s="8">
        <v>140</v>
      </c>
      <c r="J225" s="7" t="s">
        <v>1718</v>
      </c>
      <c r="K225" s="8">
        <v>140</v>
      </c>
    </row>
    <row r="226" spans="1:11" ht="16.95" customHeight="1" thickBot="1" x14ac:dyDescent="0.35">
      <c r="A226" s="6">
        <v>44536.588888888888</v>
      </c>
      <c r="B226" s="7" t="s">
        <v>1724</v>
      </c>
      <c r="C226" s="7" t="s">
        <v>1707</v>
      </c>
      <c r="D226" s="7"/>
      <c r="E226" s="7" t="s">
        <v>1865</v>
      </c>
      <c r="F226" s="8">
        <v>150</v>
      </c>
      <c r="G226" s="7" t="s">
        <v>1701</v>
      </c>
      <c r="H226" s="7"/>
      <c r="I226" s="8">
        <v>150</v>
      </c>
      <c r="J226" s="7" t="s">
        <v>1718</v>
      </c>
      <c r="K226" s="8">
        <v>150</v>
      </c>
    </row>
    <row r="227" spans="1:11" ht="16.95" customHeight="1" thickBot="1" x14ac:dyDescent="0.35">
      <c r="A227" s="6">
        <v>44535.822916666664</v>
      </c>
      <c r="B227" s="7" t="s">
        <v>1724</v>
      </c>
      <c r="C227" s="7" t="s">
        <v>1707</v>
      </c>
      <c r="D227" s="7"/>
      <c r="E227" s="7" t="s">
        <v>1846</v>
      </c>
      <c r="F227" s="8">
        <v>25</v>
      </c>
      <c r="G227" s="7" t="s">
        <v>1701</v>
      </c>
      <c r="H227" s="7"/>
      <c r="I227" s="8">
        <v>25</v>
      </c>
      <c r="J227" s="7" t="s">
        <v>1718</v>
      </c>
      <c r="K227" s="8">
        <v>25</v>
      </c>
    </row>
    <row r="228" spans="1:11" ht="16.95" customHeight="1" thickBot="1" x14ac:dyDescent="0.35">
      <c r="A228" s="6">
        <v>44535.77847222222</v>
      </c>
      <c r="B228" s="7" t="s">
        <v>1724</v>
      </c>
      <c r="C228" s="7" t="s">
        <v>1703</v>
      </c>
      <c r="D228" s="7"/>
      <c r="E228" s="7" t="s">
        <v>1873</v>
      </c>
      <c r="F228" s="8">
        <v>1800</v>
      </c>
      <c r="G228" s="7" t="s">
        <v>1701</v>
      </c>
      <c r="H228" s="7"/>
      <c r="I228" s="8">
        <v>1800</v>
      </c>
      <c r="J228" s="7" t="s">
        <v>1718</v>
      </c>
      <c r="K228" s="8">
        <v>1800</v>
      </c>
    </row>
    <row r="229" spans="1:11" ht="16.95" customHeight="1" thickBot="1" x14ac:dyDescent="0.35">
      <c r="A229" s="6">
        <v>44535.515972222223</v>
      </c>
      <c r="B229" s="7" t="s">
        <v>1724</v>
      </c>
      <c r="C229" s="7" t="s">
        <v>1709</v>
      </c>
      <c r="D229" s="7"/>
      <c r="E229" s="7" t="s">
        <v>1807</v>
      </c>
      <c r="F229" s="8">
        <v>4800</v>
      </c>
      <c r="G229" s="7" t="s">
        <v>1701</v>
      </c>
      <c r="H229" s="7"/>
      <c r="I229" s="8">
        <v>4800</v>
      </c>
      <c r="J229" s="7" t="s">
        <v>1718</v>
      </c>
      <c r="K229" s="8">
        <v>4800</v>
      </c>
    </row>
    <row r="230" spans="1:11" ht="16.95" customHeight="1" thickBot="1" x14ac:dyDescent="0.35">
      <c r="A230" s="6">
        <v>44535.515972222223</v>
      </c>
      <c r="B230" s="7" t="s">
        <v>1724</v>
      </c>
      <c r="C230" s="7" t="s">
        <v>1831</v>
      </c>
      <c r="D230" s="7"/>
      <c r="E230" s="7" t="s">
        <v>1732</v>
      </c>
      <c r="F230" s="8">
        <v>8000</v>
      </c>
      <c r="G230" s="7" t="s">
        <v>1731</v>
      </c>
      <c r="H230" s="7"/>
      <c r="I230" s="8">
        <v>8000</v>
      </c>
      <c r="J230" s="7" t="s">
        <v>1718</v>
      </c>
      <c r="K230" s="8">
        <v>8000</v>
      </c>
    </row>
    <row r="231" spans="1:11" ht="16.95" customHeight="1" thickBot="1" x14ac:dyDescent="0.35">
      <c r="A231" s="6">
        <v>44534.878472222219</v>
      </c>
      <c r="B231" s="7" t="s">
        <v>1724</v>
      </c>
      <c r="C231" s="7" t="s">
        <v>1707</v>
      </c>
      <c r="D231" s="7"/>
      <c r="E231" s="7" t="s">
        <v>1727</v>
      </c>
      <c r="F231" s="8">
        <v>324</v>
      </c>
      <c r="G231" s="7" t="s">
        <v>1701</v>
      </c>
      <c r="H231" s="7"/>
      <c r="I231" s="8">
        <v>324</v>
      </c>
      <c r="J231" s="7" t="s">
        <v>1718</v>
      </c>
      <c r="K231" s="8">
        <v>324</v>
      </c>
    </row>
    <row r="232" spans="1:11" ht="16.95" customHeight="1" thickBot="1" x14ac:dyDescent="0.35">
      <c r="A232" s="6">
        <v>44534.847222222219</v>
      </c>
      <c r="B232" s="7" t="s">
        <v>1724</v>
      </c>
      <c r="C232" s="7" t="s">
        <v>1707</v>
      </c>
      <c r="D232" s="7"/>
      <c r="E232" s="7" t="s">
        <v>1788</v>
      </c>
      <c r="F232" s="8">
        <v>65</v>
      </c>
      <c r="G232" s="7" t="s">
        <v>1701</v>
      </c>
      <c r="H232" s="7"/>
      <c r="I232" s="8">
        <v>65</v>
      </c>
      <c r="J232" s="7" t="s">
        <v>1718</v>
      </c>
      <c r="K232" s="8">
        <v>65</v>
      </c>
    </row>
    <row r="233" spans="1:11" ht="16.95" customHeight="1" thickBot="1" x14ac:dyDescent="0.35">
      <c r="A233" s="6">
        <v>44534.57916666667</v>
      </c>
      <c r="B233" s="7" t="s">
        <v>1724</v>
      </c>
      <c r="C233" s="7" t="s">
        <v>1710</v>
      </c>
      <c r="D233" s="7"/>
      <c r="E233" s="7" t="s">
        <v>1874</v>
      </c>
      <c r="F233" s="8">
        <v>30</v>
      </c>
      <c r="G233" s="7" t="s">
        <v>1701</v>
      </c>
      <c r="H233" s="7"/>
      <c r="I233" s="8">
        <v>30</v>
      </c>
      <c r="J233" s="7" t="s">
        <v>1718</v>
      </c>
      <c r="K233" s="8">
        <v>30</v>
      </c>
    </row>
    <row r="234" spans="1:11" ht="16.95" customHeight="1" thickBot="1" x14ac:dyDescent="0.35">
      <c r="A234" s="6">
        <v>44534.425694444442</v>
      </c>
      <c r="B234" s="7" t="s">
        <v>1724</v>
      </c>
      <c r="C234" s="7" t="s">
        <v>1707</v>
      </c>
      <c r="D234" s="7"/>
      <c r="E234" s="7" t="s">
        <v>1875</v>
      </c>
      <c r="F234" s="8">
        <v>200</v>
      </c>
      <c r="G234" s="7" t="s">
        <v>1701</v>
      </c>
      <c r="H234" s="7"/>
      <c r="I234" s="8">
        <v>200</v>
      </c>
      <c r="J234" s="7" t="s">
        <v>1718</v>
      </c>
      <c r="K234" s="8">
        <v>200</v>
      </c>
    </row>
    <row r="235" spans="1:11" ht="16.95" customHeight="1" thickBot="1" x14ac:dyDescent="0.35">
      <c r="A235" s="6">
        <v>44533.915972222225</v>
      </c>
      <c r="B235" s="7" t="s">
        <v>1724</v>
      </c>
      <c r="C235" s="7" t="s">
        <v>1707</v>
      </c>
      <c r="D235" s="7"/>
      <c r="E235" s="7" t="s">
        <v>1846</v>
      </c>
      <c r="F235" s="8">
        <v>25</v>
      </c>
      <c r="G235" s="7" t="s">
        <v>1701</v>
      </c>
      <c r="H235" s="7"/>
      <c r="I235" s="8">
        <v>25</v>
      </c>
      <c r="J235" s="7" t="s">
        <v>1718</v>
      </c>
      <c r="K235" s="8">
        <v>25</v>
      </c>
    </row>
    <row r="236" spans="1:11" ht="16.95" customHeight="1" thickBot="1" x14ac:dyDescent="0.35">
      <c r="A236" s="6">
        <v>44533.915972222225</v>
      </c>
      <c r="B236" s="7" t="s">
        <v>1724</v>
      </c>
      <c r="C236" s="7" t="s">
        <v>1703</v>
      </c>
      <c r="D236" s="7"/>
      <c r="E236" s="7" t="s">
        <v>1876</v>
      </c>
      <c r="F236" s="8">
        <v>130</v>
      </c>
      <c r="G236" s="7" t="s">
        <v>1701</v>
      </c>
      <c r="H236" s="7"/>
      <c r="I236" s="8">
        <v>130</v>
      </c>
      <c r="J236" s="7" t="s">
        <v>1718</v>
      </c>
      <c r="K236" s="8">
        <v>130</v>
      </c>
    </row>
    <row r="237" spans="1:11" ht="16.95" customHeight="1" thickBot="1" x14ac:dyDescent="0.35">
      <c r="A237" s="6">
        <v>44533.894444444442</v>
      </c>
      <c r="B237" s="7" t="s">
        <v>1724</v>
      </c>
      <c r="C237" s="7" t="s">
        <v>1703</v>
      </c>
      <c r="D237" s="7"/>
      <c r="E237" s="7" t="s">
        <v>1877</v>
      </c>
      <c r="F237" s="8">
        <v>20</v>
      </c>
      <c r="G237" s="7" t="s">
        <v>1701</v>
      </c>
      <c r="H237" s="7"/>
      <c r="I237" s="8">
        <v>20</v>
      </c>
      <c r="J237" s="7" t="s">
        <v>1718</v>
      </c>
      <c r="K237" s="8">
        <v>20</v>
      </c>
    </row>
    <row r="238" spans="1:11" ht="16.95" customHeight="1" thickBot="1" x14ac:dyDescent="0.35">
      <c r="A238" s="6">
        <v>44533.894444444442</v>
      </c>
      <c r="B238" s="7" t="s">
        <v>1724</v>
      </c>
      <c r="C238" s="7" t="s">
        <v>1707</v>
      </c>
      <c r="D238" s="7"/>
      <c r="E238" s="7" t="s">
        <v>1788</v>
      </c>
      <c r="F238" s="8">
        <v>40</v>
      </c>
      <c r="G238" s="7" t="s">
        <v>1701</v>
      </c>
      <c r="H238" s="7"/>
      <c r="I238" s="8">
        <v>40</v>
      </c>
      <c r="J238" s="7" t="s">
        <v>1718</v>
      </c>
      <c r="K238" s="8">
        <v>40</v>
      </c>
    </row>
    <row r="239" spans="1:11" ht="16.95" customHeight="1" thickBot="1" x14ac:dyDescent="0.35">
      <c r="A239" s="6">
        <v>44533.894444444442</v>
      </c>
      <c r="B239" s="7" t="s">
        <v>1724</v>
      </c>
      <c r="C239" s="7" t="s">
        <v>1831</v>
      </c>
      <c r="D239" s="7"/>
      <c r="E239" s="7" t="s">
        <v>1732</v>
      </c>
      <c r="F239" s="8">
        <v>1000</v>
      </c>
      <c r="G239" s="7" t="s">
        <v>1731</v>
      </c>
      <c r="H239" s="7"/>
      <c r="I239" s="8">
        <v>1000</v>
      </c>
      <c r="J239" s="7" t="s">
        <v>1718</v>
      </c>
      <c r="K239" s="8">
        <v>1000</v>
      </c>
    </row>
    <row r="240" spans="1:11" ht="16.95" customHeight="1" thickBot="1" x14ac:dyDescent="0.35">
      <c r="A240" s="6">
        <v>44532.838194444441</v>
      </c>
      <c r="B240" s="7" t="s">
        <v>1724</v>
      </c>
      <c r="C240" s="7" t="s">
        <v>1707</v>
      </c>
      <c r="D240" s="7"/>
      <c r="E240" s="7" t="s">
        <v>1878</v>
      </c>
      <c r="F240" s="8">
        <v>504</v>
      </c>
      <c r="G240" s="7" t="s">
        <v>1701</v>
      </c>
      <c r="H240" s="7"/>
      <c r="I240" s="8">
        <v>504</v>
      </c>
      <c r="J240" s="7" t="s">
        <v>1718</v>
      </c>
      <c r="K240" s="8">
        <v>504</v>
      </c>
    </row>
    <row r="241" spans="1:11" ht="16.95" customHeight="1" thickBot="1" x14ac:dyDescent="0.35">
      <c r="A241" s="6">
        <v>44532.824999999997</v>
      </c>
      <c r="B241" s="7" t="s">
        <v>1724</v>
      </c>
      <c r="C241" s="7" t="s">
        <v>1707</v>
      </c>
      <c r="D241" s="7"/>
      <c r="E241" s="7" t="s">
        <v>1879</v>
      </c>
      <c r="F241" s="8">
        <v>75</v>
      </c>
      <c r="G241" s="7" t="s">
        <v>1701</v>
      </c>
      <c r="H241" s="7"/>
      <c r="I241" s="8">
        <v>75</v>
      </c>
      <c r="J241" s="7" t="s">
        <v>1718</v>
      </c>
      <c r="K241" s="8">
        <v>75</v>
      </c>
    </row>
    <row r="242" spans="1:11" ht="16.95" customHeight="1" thickBot="1" x14ac:dyDescent="0.35">
      <c r="A242" s="6">
        <v>44531.831250000003</v>
      </c>
      <c r="B242" s="7" t="s">
        <v>1724</v>
      </c>
      <c r="C242" s="7" t="s">
        <v>1704</v>
      </c>
      <c r="D242" s="7"/>
      <c r="E242" s="7" t="s">
        <v>1880</v>
      </c>
      <c r="F242" s="8">
        <v>196</v>
      </c>
      <c r="G242" s="7" t="s">
        <v>1701</v>
      </c>
      <c r="H242" s="7"/>
      <c r="I242" s="8">
        <v>196</v>
      </c>
      <c r="J242" s="7" t="s">
        <v>1718</v>
      </c>
      <c r="K242" s="8">
        <v>196</v>
      </c>
    </row>
    <row r="243" spans="1:11" ht="16.95" customHeight="1" thickBot="1" x14ac:dyDescent="0.35">
      <c r="A243" s="6">
        <v>44531.583333333336</v>
      </c>
      <c r="B243" s="7" t="s">
        <v>1724</v>
      </c>
      <c r="C243" s="7" t="s">
        <v>1707</v>
      </c>
      <c r="D243" s="7"/>
      <c r="E243" s="7" t="s">
        <v>1780</v>
      </c>
      <c r="F243" s="8">
        <v>160</v>
      </c>
      <c r="G243" s="7" t="s">
        <v>1701</v>
      </c>
      <c r="H243" s="7"/>
      <c r="I243" s="8">
        <v>160</v>
      </c>
      <c r="J243" s="7" t="s">
        <v>1718</v>
      </c>
      <c r="K243" s="8">
        <v>160</v>
      </c>
    </row>
    <row r="244" spans="1:11" ht="16.95" customHeight="1" thickBot="1" x14ac:dyDescent="0.35">
      <c r="A244" s="9">
        <v>44530.6</v>
      </c>
      <c r="B244" s="7" t="s">
        <v>1724</v>
      </c>
      <c r="C244" s="7" t="s">
        <v>1708</v>
      </c>
      <c r="D244" s="7"/>
      <c r="E244" s="7" t="s">
        <v>1881</v>
      </c>
      <c r="F244" s="8">
        <v>115</v>
      </c>
      <c r="G244" s="7" t="s">
        <v>1701</v>
      </c>
      <c r="H244" s="7"/>
      <c r="I244" s="8">
        <v>115</v>
      </c>
      <c r="J244" s="7" t="s">
        <v>1718</v>
      </c>
      <c r="K244" s="8">
        <v>115</v>
      </c>
    </row>
    <row r="245" spans="1:11" ht="16.95" customHeight="1" thickBot="1" x14ac:dyDescent="0.35">
      <c r="A245" s="9">
        <v>44530.595138888886</v>
      </c>
      <c r="B245" s="7" t="s">
        <v>1724</v>
      </c>
      <c r="C245" s="7" t="s">
        <v>1707</v>
      </c>
      <c r="D245" s="7"/>
      <c r="E245" s="7" t="s">
        <v>1780</v>
      </c>
      <c r="F245" s="8">
        <v>128</v>
      </c>
      <c r="G245" s="7" t="s">
        <v>1701</v>
      </c>
      <c r="H245" s="7"/>
      <c r="I245" s="8">
        <v>128</v>
      </c>
      <c r="J245" s="7" t="s">
        <v>1718</v>
      </c>
      <c r="K245" s="8">
        <v>128</v>
      </c>
    </row>
    <row r="246" spans="1:11" ht="16.95" customHeight="1" thickBot="1" x14ac:dyDescent="0.35">
      <c r="A246" s="9">
        <v>44530.424305555556</v>
      </c>
      <c r="B246" s="7" t="s">
        <v>1724</v>
      </c>
      <c r="C246" s="7" t="s">
        <v>1707</v>
      </c>
      <c r="D246" s="7"/>
      <c r="E246" s="7" t="s">
        <v>1875</v>
      </c>
      <c r="F246" s="8">
        <v>70</v>
      </c>
      <c r="G246" s="7" t="s">
        <v>1701</v>
      </c>
      <c r="H246" s="7"/>
      <c r="I246" s="8">
        <v>70</v>
      </c>
      <c r="J246" s="7" t="s">
        <v>1718</v>
      </c>
      <c r="K246" s="8">
        <v>70</v>
      </c>
    </row>
    <row r="247" spans="1:11" ht="16.95" customHeight="1" thickBot="1" x14ac:dyDescent="0.35">
      <c r="A247" s="9">
        <v>44529.865972222222</v>
      </c>
      <c r="B247" s="7" t="s">
        <v>1724</v>
      </c>
      <c r="C247" s="7" t="s">
        <v>1707</v>
      </c>
      <c r="D247" s="7"/>
      <c r="E247" s="7" t="s">
        <v>1780</v>
      </c>
      <c r="F247" s="8">
        <v>40</v>
      </c>
      <c r="G247" s="7" t="s">
        <v>1701</v>
      </c>
      <c r="H247" s="7"/>
      <c r="I247" s="8">
        <v>40</v>
      </c>
      <c r="J247" s="7" t="s">
        <v>1718</v>
      </c>
      <c r="K247" s="8">
        <v>40</v>
      </c>
    </row>
    <row r="248" spans="1:11" ht="16.95" customHeight="1" thickBot="1" x14ac:dyDescent="0.35">
      <c r="A248" s="9">
        <v>44529.865972222222</v>
      </c>
      <c r="B248" s="7" t="s">
        <v>1724</v>
      </c>
      <c r="C248" s="7" t="s">
        <v>1707</v>
      </c>
      <c r="D248" s="7"/>
      <c r="E248" s="7" t="s">
        <v>1727</v>
      </c>
      <c r="F248" s="8">
        <v>50</v>
      </c>
      <c r="G248" s="7" t="s">
        <v>1701</v>
      </c>
      <c r="H248" s="7"/>
      <c r="I248" s="8">
        <v>50</v>
      </c>
      <c r="J248" s="7" t="s">
        <v>1718</v>
      </c>
      <c r="K248" s="8">
        <v>50</v>
      </c>
    </row>
    <row r="249" spans="1:11" ht="16.95" customHeight="1" thickBot="1" x14ac:dyDescent="0.35">
      <c r="A249" s="9">
        <v>44529.839583333334</v>
      </c>
      <c r="B249" s="7" t="s">
        <v>1724</v>
      </c>
      <c r="C249" s="7" t="s">
        <v>1707</v>
      </c>
      <c r="D249" s="7"/>
      <c r="E249" s="7" t="s">
        <v>1859</v>
      </c>
      <c r="F249" s="8">
        <v>40</v>
      </c>
      <c r="G249" s="7" t="s">
        <v>1701</v>
      </c>
      <c r="H249" s="7"/>
      <c r="I249" s="8">
        <v>40</v>
      </c>
      <c r="J249" s="7" t="s">
        <v>1718</v>
      </c>
      <c r="K249" s="8">
        <v>40</v>
      </c>
    </row>
    <row r="250" spans="1:11" ht="16.95" customHeight="1" thickBot="1" x14ac:dyDescent="0.35">
      <c r="A250" s="9">
        <v>44529.395138888889</v>
      </c>
      <c r="B250" s="7" t="s">
        <v>1724</v>
      </c>
      <c r="C250" s="7" t="s">
        <v>1707</v>
      </c>
      <c r="D250" s="7"/>
      <c r="E250" s="7" t="s">
        <v>1875</v>
      </c>
      <c r="F250" s="8">
        <v>40</v>
      </c>
      <c r="G250" s="7" t="s">
        <v>1701</v>
      </c>
      <c r="H250" s="7"/>
      <c r="I250" s="8">
        <v>40</v>
      </c>
      <c r="J250" s="7" t="s">
        <v>1718</v>
      </c>
      <c r="K250" s="8">
        <v>40</v>
      </c>
    </row>
    <row r="251" spans="1:11" ht="16.95" customHeight="1" thickBot="1" x14ac:dyDescent="0.35">
      <c r="A251" s="9">
        <v>44528.832638888889</v>
      </c>
      <c r="B251" s="7" t="s">
        <v>1724</v>
      </c>
      <c r="C251" s="7" t="s">
        <v>1707</v>
      </c>
      <c r="D251" s="7"/>
      <c r="E251" s="7" t="s">
        <v>1788</v>
      </c>
      <c r="F251" s="8">
        <v>94</v>
      </c>
      <c r="G251" s="7" t="s">
        <v>1701</v>
      </c>
      <c r="H251" s="7"/>
      <c r="I251" s="8">
        <v>94</v>
      </c>
      <c r="J251" s="7" t="s">
        <v>1718</v>
      </c>
      <c r="K251" s="8">
        <v>94</v>
      </c>
    </row>
    <row r="252" spans="1:11" ht="16.95" customHeight="1" thickBot="1" x14ac:dyDescent="0.35">
      <c r="A252" s="9">
        <v>44528.548611111109</v>
      </c>
      <c r="B252" s="7" t="s">
        <v>1724</v>
      </c>
      <c r="C252" s="7" t="s">
        <v>1707</v>
      </c>
      <c r="D252" s="7"/>
      <c r="E252" s="7" t="s">
        <v>1882</v>
      </c>
      <c r="F252" s="8">
        <v>269.39999999999998</v>
      </c>
      <c r="G252" s="7" t="s">
        <v>1701</v>
      </c>
      <c r="H252" s="7"/>
      <c r="I252" s="8">
        <v>269.39999999999998</v>
      </c>
      <c r="J252" s="7" t="s">
        <v>1718</v>
      </c>
      <c r="K252" s="8">
        <v>269.39999999999998</v>
      </c>
    </row>
    <row r="253" spans="1:11" ht="16.95" customHeight="1" thickBot="1" x14ac:dyDescent="0.35">
      <c r="A253" s="9">
        <v>44527.968055555553</v>
      </c>
      <c r="B253" s="7" t="s">
        <v>1724</v>
      </c>
      <c r="C253" s="7" t="s">
        <v>1707</v>
      </c>
      <c r="D253" s="7"/>
      <c r="E253" s="7" t="s">
        <v>1883</v>
      </c>
      <c r="F253" s="8">
        <v>120</v>
      </c>
      <c r="G253" s="7" t="s">
        <v>1701</v>
      </c>
      <c r="H253" s="7"/>
      <c r="I253" s="8">
        <v>120</v>
      </c>
      <c r="J253" s="7" t="s">
        <v>1718</v>
      </c>
      <c r="K253" s="8">
        <v>120</v>
      </c>
    </row>
    <row r="254" spans="1:11" ht="16.95" customHeight="1" thickBot="1" x14ac:dyDescent="0.35">
      <c r="A254" s="9">
        <v>44527.94027777778</v>
      </c>
      <c r="B254" s="7" t="s">
        <v>1724</v>
      </c>
      <c r="C254" s="7" t="s">
        <v>1707</v>
      </c>
      <c r="D254" s="7"/>
      <c r="E254" s="7" t="s">
        <v>1883</v>
      </c>
      <c r="F254" s="8">
        <v>130</v>
      </c>
      <c r="G254" s="7" t="s">
        <v>1701</v>
      </c>
      <c r="H254" s="7"/>
      <c r="I254" s="8">
        <v>130</v>
      </c>
      <c r="J254" s="7" t="s">
        <v>1718</v>
      </c>
      <c r="K254" s="8">
        <v>130</v>
      </c>
    </row>
    <row r="255" spans="1:11" ht="16.95" customHeight="1" thickBot="1" x14ac:dyDescent="0.35">
      <c r="A255" s="9">
        <v>44527.77847222222</v>
      </c>
      <c r="B255" s="7" t="s">
        <v>1724</v>
      </c>
      <c r="C255" s="7" t="s">
        <v>1713</v>
      </c>
      <c r="D255" s="7"/>
      <c r="E255" s="7" t="s">
        <v>1884</v>
      </c>
      <c r="F255" s="8">
        <v>35</v>
      </c>
      <c r="G255" s="7" t="s">
        <v>1701</v>
      </c>
      <c r="H255" s="7"/>
      <c r="I255" s="8">
        <v>35</v>
      </c>
      <c r="J255" s="7" t="s">
        <v>1718</v>
      </c>
      <c r="K255" s="8">
        <v>35</v>
      </c>
    </row>
    <row r="256" spans="1:11" ht="16.95" customHeight="1" thickBot="1" x14ac:dyDescent="0.35">
      <c r="A256" s="9">
        <v>44527.573611111111</v>
      </c>
      <c r="B256" s="7" t="s">
        <v>1724</v>
      </c>
      <c r="C256" s="7" t="s">
        <v>1707</v>
      </c>
      <c r="D256" s="7"/>
      <c r="E256" s="7" t="s">
        <v>1780</v>
      </c>
      <c r="F256" s="8">
        <v>75</v>
      </c>
      <c r="G256" s="7" t="s">
        <v>1701</v>
      </c>
      <c r="H256" s="7"/>
      <c r="I256" s="8">
        <v>75</v>
      </c>
      <c r="J256" s="7" t="s">
        <v>1718</v>
      </c>
      <c r="K256" s="8">
        <v>75</v>
      </c>
    </row>
    <row r="257" spans="1:11" ht="16.95" customHeight="1" thickBot="1" x14ac:dyDescent="0.35">
      <c r="A257" s="9">
        <v>44527.573611111111</v>
      </c>
      <c r="B257" s="7" t="s">
        <v>1724</v>
      </c>
      <c r="C257" s="7" t="s">
        <v>1831</v>
      </c>
      <c r="D257" s="7"/>
      <c r="E257" s="7" t="s">
        <v>1732</v>
      </c>
      <c r="F257" s="8">
        <v>2000</v>
      </c>
      <c r="G257" s="7" t="s">
        <v>1731</v>
      </c>
      <c r="H257" s="7"/>
      <c r="I257" s="8">
        <v>2000</v>
      </c>
      <c r="J257" s="7" t="s">
        <v>1718</v>
      </c>
      <c r="K257" s="8">
        <v>2000</v>
      </c>
    </row>
    <row r="258" spans="1:11" ht="16.95" customHeight="1" thickBot="1" x14ac:dyDescent="0.35">
      <c r="A258" s="9">
        <v>44527.397916666669</v>
      </c>
      <c r="B258" s="7" t="s">
        <v>1724</v>
      </c>
      <c r="C258" s="7" t="s">
        <v>1707</v>
      </c>
      <c r="D258" s="7"/>
      <c r="E258" s="7" t="s">
        <v>1875</v>
      </c>
      <c r="F258" s="8">
        <v>30</v>
      </c>
      <c r="G258" s="7" t="s">
        <v>1701</v>
      </c>
      <c r="H258" s="7"/>
      <c r="I258" s="8">
        <v>30</v>
      </c>
      <c r="J258" s="7" t="s">
        <v>1718</v>
      </c>
      <c r="K258" s="8">
        <v>30</v>
      </c>
    </row>
    <row r="259" spans="1:11" ht="16.95" customHeight="1" thickBot="1" x14ac:dyDescent="0.35">
      <c r="A259" s="9">
        <v>44526.913888888892</v>
      </c>
      <c r="B259" s="7" t="s">
        <v>1724</v>
      </c>
      <c r="C259" s="7" t="s">
        <v>1707</v>
      </c>
      <c r="D259" s="7"/>
      <c r="E259" s="7" t="s">
        <v>501</v>
      </c>
      <c r="F259" s="8">
        <v>150</v>
      </c>
      <c r="G259" s="7" t="s">
        <v>1701</v>
      </c>
      <c r="H259" s="7"/>
      <c r="I259" s="8">
        <v>150</v>
      </c>
      <c r="J259" s="7" t="s">
        <v>1718</v>
      </c>
      <c r="K259" s="8">
        <v>150</v>
      </c>
    </row>
    <row r="260" spans="1:11" ht="16.95" customHeight="1" thickBot="1" x14ac:dyDescent="0.35">
      <c r="A260" s="9">
        <v>44526.872916666667</v>
      </c>
      <c r="B260" s="7" t="s">
        <v>1724</v>
      </c>
      <c r="C260" s="7" t="s">
        <v>1707</v>
      </c>
      <c r="D260" s="7"/>
      <c r="E260" s="7" t="s">
        <v>1788</v>
      </c>
      <c r="F260" s="8">
        <v>102</v>
      </c>
      <c r="G260" s="7" t="s">
        <v>1701</v>
      </c>
      <c r="H260" s="7"/>
      <c r="I260" s="8">
        <v>102</v>
      </c>
      <c r="J260" s="7" t="s">
        <v>1718</v>
      </c>
      <c r="K260" s="8">
        <v>102</v>
      </c>
    </row>
    <row r="261" spans="1:11" ht="16.95" customHeight="1" thickBot="1" x14ac:dyDescent="0.35">
      <c r="A261" s="9">
        <v>44526.84375</v>
      </c>
      <c r="B261" s="7" t="s">
        <v>1724</v>
      </c>
      <c r="C261" s="7" t="s">
        <v>1707</v>
      </c>
      <c r="D261" s="7"/>
      <c r="E261" s="7" t="s">
        <v>1859</v>
      </c>
      <c r="F261" s="8">
        <v>40</v>
      </c>
      <c r="G261" s="7" t="s">
        <v>1701</v>
      </c>
      <c r="H261" s="7"/>
      <c r="I261" s="8">
        <v>40</v>
      </c>
      <c r="J261" s="7" t="s">
        <v>1718</v>
      </c>
      <c r="K261" s="8">
        <v>40</v>
      </c>
    </row>
    <row r="262" spans="1:11" ht="16.95" customHeight="1" thickBot="1" x14ac:dyDescent="0.35">
      <c r="A262" s="9">
        <v>44526.593055555553</v>
      </c>
      <c r="B262" s="7" t="s">
        <v>1724</v>
      </c>
      <c r="C262" s="7" t="s">
        <v>1885</v>
      </c>
      <c r="D262" s="7"/>
      <c r="E262" s="7" t="s">
        <v>1886</v>
      </c>
      <c r="F262" s="8">
        <v>3</v>
      </c>
      <c r="G262" s="7" t="s">
        <v>1731</v>
      </c>
      <c r="H262" s="7"/>
      <c r="I262" s="8">
        <v>3</v>
      </c>
      <c r="J262" s="7" t="s">
        <v>1718</v>
      </c>
      <c r="K262" s="8">
        <v>3</v>
      </c>
    </row>
    <row r="263" spans="1:11" ht="16.95" customHeight="1" thickBot="1" x14ac:dyDescent="0.35">
      <c r="A263" s="9">
        <v>44526.593055555553</v>
      </c>
      <c r="B263" s="7" t="s">
        <v>1724</v>
      </c>
      <c r="C263" s="7" t="s">
        <v>1707</v>
      </c>
      <c r="D263" s="7"/>
      <c r="E263" s="7" t="s">
        <v>1780</v>
      </c>
      <c r="F263" s="8">
        <v>150</v>
      </c>
      <c r="G263" s="7" t="s">
        <v>1701</v>
      </c>
      <c r="H263" s="7"/>
      <c r="I263" s="8">
        <v>150</v>
      </c>
      <c r="J263" s="7" t="s">
        <v>1718</v>
      </c>
      <c r="K263" s="8">
        <v>150</v>
      </c>
    </row>
    <row r="264" spans="1:11" ht="16.95" customHeight="1" thickBot="1" x14ac:dyDescent="0.35">
      <c r="A264" s="9">
        <v>44526.390277777777</v>
      </c>
      <c r="B264" s="7" t="s">
        <v>1724</v>
      </c>
      <c r="C264" s="7" t="s">
        <v>1707</v>
      </c>
      <c r="D264" s="7"/>
      <c r="E264" s="7" t="s">
        <v>1875</v>
      </c>
      <c r="F264" s="8">
        <v>60</v>
      </c>
      <c r="G264" s="7" t="s">
        <v>1701</v>
      </c>
      <c r="H264" s="7"/>
      <c r="I264" s="8">
        <v>60</v>
      </c>
      <c r="J264" s="7" t="s">
        <v>1718</v>
      </c>
      <c r="K264" s="8">
        <v>60</v>
      </c>
    </row>
    <row r="265" spans="1:11" ht="16.95" customHeight="1" thickBot="1" x14ac:dyDescent="0.35">
      <c r="A265" s="9">
        <v>44525.852083333331</v>
      </c>
      <c r="B265" s="7" t="s">
        <v>1724</v>
      </c>
      <c r="C265" s="7" t="s">
        <v>1707</v>
      </c>
      <c r="D265" s="7"/>
      <c r="E265" s="7" t="s">
        <v>1780</v>
      </c>
      <c r="F265" s="8">
        <v>145</v>
      </c>
      <c r="G265" s="7" t="s">
        <v>1701</v>
      </c>
      <c r="H265" s="7"/>
      <c r="I265" s="8">
        <v>145</v>
      </c>
      <c r="J265" s="7" t="s">
        <v>1718</v>
      </c>
      <c r="K265" s="8">
        <v>145</v>
      </c>
    </row>
    <row r="266" spans="1:11" ht="16.95" customHeight="1" thickBot="1" x14ac:dyDescent="0.35">
      <c r="A266" s="9">
        <v>44525.852083333331</v>
      </c>
      <c r="B266" s="7" t="s">
        <v>1724</v>
      </c>
      <c r="C266" s="7" t="s">
        <v>1713</v>
      </c>
      <c r="D266" s="7"/>
      <c r="E266" s="7" t="s">
        <v>1884</v>
      </c>
      <c r="F266" s="8">
        <v>58</v>
      </c>
      <c r="G266" s="7" t="s">
        <v>1701</v>
      </c>
      <c r="H266" s="7"/>
      <c r="I266" s="8">
        <v>58</v>
      </c>
      <c r="J266" s="7" t="s">
        <v>1718</v>
      </c>
      <c r="K266" s="8">
        <v>58</v>
      </c>
    </row>
    <row r="267" spans="1:11" ht="16.95" customHeight="1" thickBot="1" x14ac:dyDescent="0.35">
      <c r="A267" s="9">
        <v>44525.852083333331</v>
      </c>
      <c r="B267" s="7" t="s">
        <v>1724</v>
      </c>
      <c r="C267" s="7" t="s">
        <v>1707</v>
      </c>
      <c r="D267" s="7"/>
      <c r="E267" s="7" t="s">
        <v>1727</v>
      </c>
      <c r="F267" s="8">
        <v>95</v>
      </c>
      <c r="G267" s="7" t="s">
        <v>1701</v>
      </c>
      <c r="H267" s="7"/>
      <c r="I267" s="8">
        <v>95</v>
      </c>
      <c r="J267" s="7" t="s">
        <v>1718</v>
      </c>
      <c r="K267" s="8">
        <v>95</v>
      </c>
    </row>
    <row r="268" spans="1:11" ht="16.95" customHeight="1" thickBot="1" x14ac:dyDescent="0.35">
      <c r="A268" s="9">
        <v>44524.80972222222</v>
      </c>
      <c r="B268" s="7" t="s">
        <v>1724</v>
      </c>
      <c r="C268" s="7" t="s">
        <v>1707</v>
      </c>
      <c r="D268" s="7"/>
      <c r="E268" s="7" t="s">
        <v>1788</v>
      </c>
      <c r="F268" s="8">
        <v>15</v>
      </c>
      <c r="G268" s="7" t="s">
        <v>1701</v>
      </c>
      <c r="H268" s="7"/>
      <c r="I268" s="8">
        <v>15</v>
      </c>
      <c r="J268" s="7" t="s">
        <v>1718</v>
      </c>
      <c r="K268" s="8">
        <v>15</v>
      </c>
    </row>
    <row r="269" spans="1:11" ht="16.95" customHeight="1" thickBot="1" x14ac:dyDescent="0.35">
      <c r="A269" s="9">
        <v>44524.807638888888</v>
      </c>
      <c r="B269" s="7" t="s">
        <v>1724</v>
      </c>
      <c r="C269" s="7" t="s">
        <v>1707</v>
      </c>
      <c r="D269" s="7"/>
      <c r="E269" s="7" t="s">
        <v>1727</v>
      </c>
      <c r="F269" s="8">
        <v>70</v>
      </c>
      <c r="G269" s="7" t="s">
        <v>1701</v>
      </c>
      <c r="H269" s="7"/>
      <c r="I269" s="8">
        <v>70</v>
      </c>
      <c r="J269" s="7" t="s">
        <v>1718</v>
      </c>
      <c r="K269" s="8">
        <v>70</v>
      </c>
    </row>
    <row r="270" spans="1:11" ht="16.95" customHeight="1" thickBot="1" x14ac:dyDescent="0.35">
      <c r="A270" s="9">
        <v>44524.79583333333</v>
      </c>
      <c r="B270" s="7" t="s">
        <v>1724</v>
      </c>
      <c r="C270" s="7" t="s">
        <v>1707</v>
      </c>
      <c r="D270" s="7"/>
      <c r="E270" s="7" t="s">
        <v>1859</v>
      </c>
      <c r="F270" s="8">
        <v>20</v>
      </c>
      <c r="G270" s="7" t="s">
        <v>1701</v>
      </c>
      <c r="H270" s="7"/>
      <c r="I270" s="8">
        <v>20</v>
      </c>
      <c r="J270" s="7" t="s">
        <v>1718</v>
      </c>
      <c r="K270" s="8">
        <v>20</v>
      </c>
    </row>
    <row r="271" spans="1:11" ht="16.95" customHeight="1" thickBot="1" x14ac:dyDescent="0.35">
      <c r="A271" s="9">
        <v>44524.79583333333</v>
      </c>
      <c r="B271" s="7" t="s">
        <v>1724</v>
      </c>
      <c r="C271" s="7" t="s">
        <v>1713</v>
      </c>
      <c r="D271" s="7"/>
      <c r="E271" s="7" t="s">
        <v>1884</v>
      </c>
      <c r="F271" s="8">
        <v>58</v>
      </c>
      <c r="G271" s="7" t="s">
        <v>1701</v>
      </c>
      <c r="H271" s="7"/>
      <c r="I271" s="8">
        <v>58</v>
      </c>
      <c r="J271" s="7" t="s">
        <v>1718</v>
      </c>
      <c r="K271" s="8">
        <v>58</v>
      </c>
    </row>
    <row r="272" spans="1:11" ht="16.95" customHeight="1" thickBot="1" x14ac:dyDescent="0.35">
      <c r="A272" s="9">
        <v>44523.953472222223</v>
      </c>
      <c r="B272" s="7" t="s">
        <v>1724</v>
      </c>
      <c r="C272" s="7" t="s">
        <v>1713</v>
      </c>
      <c r="D272" s="7"/>
      <c r="E272" s="7" t="s">
        <v>1884</v>
      </c>
      <c r="F272" s="8">
        <v>50</v>
      </c>
      <c r="G272" s="7" t="s">
        <v>1701</v>
      </c>
      <c r="H272" s="7"/>
      <c r="I272" s="8">
        <v>50</v>
      </c>
      <c r="J272" s="7" t="s">
        <v>1718</v>
      </c>
      <c r="K272" s="8">
        <v>50</v>
      </c>
    </row>
    <row r="273" spans="1:11" ht="16.95" customHeight="1" thickBot="1" x14ac:dyDescent="0.35">
      <c r="A273" s="9">
        <v>44523.953472222223</v>
      </c>
      <c r="B273" s="7" t="s">
        <v>1724</v>
      </c>
      <c r="C273" s="7" t="s">
        <v>1707</v>
      </c>
      <c r="D273" s="7"/>
      <c r="E273" s="7" t="s">
        <v>1727</v>
      </c>
      <c r="F273" s="8">
        <v>179</v>
      </c>
      <c r="G273" s="7" t="s">
        <v>1701</v>
      </c>
      <c r="H273" s="7"/>
      <c r="I273" s="8">
        <v>179</v>
      </c>
      <c r="J273" s="7" t="s">
        <v>1718</v>
      </c>
      <c r="K273" s="8">
        <v>179</v>
      </c>
    </row>
    <row r="274" spans="1:11" ht="16.95" customHeight="1" thickBot="1" x14ac:dyDescent="0.35">
      <c r="A274" s="9">
        <v>44522.594444444447</v>
      </c>
      <c r="B274" s="7" t="s">
        <v>1724</v>
      </c>
      <c r="C274" s="7" t="s">
        <v>1707</v>
      </c>
      <c r="D274" s="7"/>
      <c r="E274" s="7" t="s">
        <v>1727</v>
      </c>
      <c r="F274" s="8">
        <v>90</v>
      </c>
      <c r="G274" s="7" t="s">
        <v>1701</v>
      </c>
      <c r="H274" s="7"/>
      <c r="I274" s="8">
        <v>90</v>
      </c>
      <c r="J274" s="7" t="s">
        <v>1718</v>
      </c>
      <c r="K274" s="8">
        <v>90</v>
      </c>
    </row>
    <row r="275" spans="1:11" ht="16.95" customHeight="1" thickBot="1" x14ac:dyDescent="0.35">
      <c r="A275" s="9">
        <v>44522.594444444447</v>
      </c>
      <c r="B275" s="7" t="s">
        <v>1724</v>
      </c>
      <c r="C275" s="7" t="s">
        <v>1707</v>
      </c>
      <c r="D275" s="7"/>
      <c r="E275" s="7" t="s">
        <v>1780</v>
      </c>
      <c r="F275" s="8">
        <v>97</v>
      </c>
      <c r="G275" s="7" t="s">
        <v>1701</v>
      </c>
      <c r="H275" s="7"/>
      <c r="I275" s="8">
        <v>97</v>
      </c>
      <c r="J275" s="7" t="s">
        <v>1718</v>
      </c>
      <c r="K275" s="8">
        <v>97</v>
      </c>
    </row>
    <row r="276" spans="1:11" ht="16.95" customHeight="1" thickBot="1" x14ac:dyDescent="0.35">
      <c r="A276" s="9">
        <v>44521.713194444441</v>
      </c>
      <c r="B276" s="7" t="s">
        <v>1724</v>
      </c>
      <c r="C276" s="7" t="s">
        <v>1713</v>
      </c>
      <c r="D276" s="7"/>
      <c r="E276" s="7" t="s">
        <v>1884</v>
      </c>
      <c r="F276" s="8">
        <v>130</v>
      </c>
      <c r="G276" s="7" t="s">
        <v>1701</v>
      </c>
      <c r="H276" s="7"/>
      <c r="I276" s="8">
        <v>130</v>
      </c>
      <c r="J276" s="7" t="s">
        <v>1718</v>
      </c>
      <c r="K276" s="8">
        <v>130</v>
      </c>
    </row>
    <row r="277" spans="1:11" ht="16.95" customHeight="1" thickBot="1" x14ac:dyDescent="0.35">
      <c r="A277" s="9">
        <v>44521.659722222219</v>
      </c>
      <c r="B277" s="7" t="s">
        <v>1724</v>
      </c>
      <c r="C277" s="7" t="s">
        <v>1707</v>
      </c>
      <c r="D277" s="7"/>
      <c r="E277" s="7" t="s">
        <v>1735</v>
      </c>
      <c r="F277" s="8">
        <v>875</v>
      </c>
      <c r="G277" s="7" t="s">
        <v>1701</v>
      </c>
      <c r="H277" s="7"/>
      <c r="I277" s="8">
        <v>875</v>
      </c>
      <c r="J277" s="7" t="s">
        <v>1718</v>
      </c>
      <c r="K277" s="8">
        <v>875</v>
      </c>
    </row>
    <row r="278" spans="1:11" ht="16.95" customHeight="1" thickBot="1" x14ac:dyDescent="0.35">
      <c r="A278" s="9">
        <v>44521.5625</v>
      </c>
      <c r="B278" s="7" t="s">
        <v>1724</v>
      </c>
      <c r="C278" s="7" t="s">
        <v>1710</v>
      </c>
      <c r="D278" s="7"/>
      <c r="E278" s="7" t="s">
        <v>1887</v>
      </c>
      <c r="F278" s="8">
        <v>2000</v>
      </c>
      <c r="G278" s="7" t="s">
        <v>1731</v>
      </c>
      <c r="H278" s="7"/>
      <c r="I278" s="8">
        <v>2000</v>
      </c>
      <c r="J278" s="7" t="s">
        <v>1718</v>
      </c>
      <c r="K278" s="8">
        <v>2000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DAF63-5A68-4DA5-BAF3-960CF1107358}">
  <dimension ref="A1:C20"/>
  <sheetViews>
    <sheetView workbookViewId="0">
      <selection activeCell="H1" sqref="H1"/>
    </sheetView>
  </sheetViews>
  <sheetFormatPr defaultRowHeight="14.4" x14ac:dyDescent="0.3"/>
  <cols>
    <col min="2" max="2" width="12.5546875" bestFit="1" customWidth="1"/>
    <col min="3" max="3" width="8.5546875" bestFit="1" customWidth="1"/>
  </cols>
  <sheetData>
    <row r="1" spans="1:3" ht="15" thickBot="1" x14ac:dyDescent="0.35">
      <c r="A1" s="7"/>
      <c r="B1" s="13"/>
      <c r="C1" s="13"/>
    </row>
    <row r="2" spans="1:3" ht="15" thickBot="1" x14ac:dyDescent="0.35">
      <c r="A2" s="14"/>
      <c r="B2" s="15" t="s">
        <v>1888</v>
      </c>
      <c r="C2" s="16">
        <v>54754</v>
      </c>
    </row>
    <row r="3" spans="1:3" ht="15" thickBot="1" x14ac:dyDescent="0.35">
      <c r="A3" s="14"/>
      <c r="B3" s="17" t="s">
        <v>1889</v>
      </c>
      <c r="C3" s="18">
        <v>59024</v>
      </c>
    </row>
    <row r="4" spans="1:3" ht="15" thickBot="1" x14ac:dyDescent="0.35">
      <c r="A4" s="7"/>
      <c r="B4" s="13"/>
      <c r="C4" s="13"/>
    </row>
    <row r="5" spans="1:3" ht="15" thickBot="1" x14ac:dyDescent="0.35">
      <c r="A5" s="14"/>
      <c r="B5" s="17" t="s">
        <v>1707</v>
      </c>
      <c r="C5" s="18">
        <v>24502.48</v>
      </c>
    </row>
    <row r="6" spans="1:3" ht="15" thickBot="1" x14ac:dyDescent="0.35">
      <c r="A6" s="14"/>
      <c r="B6" s="17" t="s">
        <v>1710</v>
      </c>
      <c r="C6" s="18">
        <v>37868</v>
      </c>
    </row>
    <row r="7" spans="1:3" ht="15" thickBot="1" x14ac:dyDescent="0.35">
      <c r="A7" s="14"/>
      <c r="B7" s="17" t="s">
        <v>1713</v>
      </c>
      <c r="C7" s="18">
        <v>9203.7999999999993</v>
      </c>
    </row>
    <row r="8" spans="1:3" ht="15" thickBot="1" x14ac:dyDescent="0.35">
      <c r="A8" s="14"/>
      <c r="B8" s="17" t="s">
        <v>1712</v>
      </c>
      <c r="C8" s="18">
        <v>2513.7199999999998</v>
      </c>
    </row>
    <row r="9" spans="1:3" ht="15" thickBot="1" x14ac:dyDescent="0.35">
      <c r="A9" s="14"/>
      <c r="B9" s="17" t="s">
        <v>1709</v>
      </c>
      <c r="C9" s="18">
        <v>12188</v>
      </c>
    </row>
    <row r="10" spans="1:3" ht="15" thickBot="1" x14ac:dyDescent="0.35">
      <c r="A10" s="14"/>
      <c r="B10" s="17" t="s">
        <v>1703</v>
      </c>
      <c r="C10" s="18">
        <v>3388</v>
      </c>
    </row>
    <row r="11" spans="1:3" ht="15" thickBot="1" x14ac:dyDescent="0.35">
      <c r="A11" s="14"/>
      <c r="B11" s="17" t="s">
        <v>1706</v>
      </c>
      <c r="C11" s="18">
        <v>1400</v>
      </c>
    </row>
    <row r="12" spans="1:3" ht="15" thickBot="1" x14ac:dyDescent="0.35">
      <c r="A12" s="14"/>
      <c r="B12" s="17" t="s">
        <v>1821</v>
      </c>
      <c r="C12" s="18">
        <v>8000</v>
      </c>
    </row>
    <row r="13" spans="1:3" ht="15" thickBot="1" x14ac:dyDescent="0.35">
      <c r="A13" s="14"/>
      <c r="B13" s="17" t="s">
        <v>1831</v>
      </c>
      <c r="C13" s="18">
        <v>14000</v>
      </c>
    </row>
    <row r="14" spans="1:3" ht="15" thickBot="1" x14ac:dyDescent="0.35">
      <c r="A14" s="14"/>
      <c r="B14" s="17" t="s">
        <v>1704</v>
      </c>
      <c r="C14" s="18">
        <v>196</v>
      </c>
    </row>
    <row r="15" spans="1:3" ht="15" thickBot="1" x14ac:dyDescent="0.35">
      <c r="A15" s="14"/>
      <c r="B15" s="17" t="s">
        <v>1708</v>
      </c>
      <c r="C15" s="18">
        <v>115</v>
      </c>
    </row>
    <row r="16" spans="1:3" ht="15" thickBot="1" x14ac:dyDescent="0.35">
      <c r="A16" s="14"/>
      <c r="B16" s="17" t="s">
        <v>1885</v>
      </c>
      <c r="C16" s="18">
        <v>3</v>
      </c>
    </row>
    <row r="17" spans="1:3" ht="15" thickBot="1" x14ac:dyDescent="0.35">
      <c r="A17" s="7"/>
      <c r="B17" s="7"/>
      <c r="C17" s="7"/>
    </row>
    <row r="18" spans="1:3" ht="15" thickBot="1" x14ac:dyDescent="0.35">
      <c r="A18" s="7"/>
      <c r="B18" s="13"/>
      <c r="C18" s="13"/>
    </row>
    <row r="19" spans="1:3" ht="27.6" thickBot="1" x14ac:dyDescent="0.35">
      <c r="A19" s="14"/>
      <c r="B19" s="15" t="s">
        <v>1890</v>
      </c>
      <c r="C19" s="18">
        <v>-4270</v>
      </c>
    </row>
    <row r="20" spans="1:3" ht="15" thickBot="1" x14ac:dyDescent="0.35">
      <c r="A20" s="7"/>
      <c r="B20" s="7"/>
      <c r="C20" s="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A6B00-1259-493C-8354-8E047B4E9DB8}">
  <dimension ref="A1"/>
  <sheetViews>
    <sheetView zoomScale="64" zoomScaleNormal="59" workbookViewId="0">
      <selection sqref="A1:XFD1048576"/>
    </sheetView>
  </sheetViews>
  <sheetFormatPr defaultColWidth="8.88671875" defaultRowHeight="14.4" x14ac:dyDescent="0.3"/>
  <cols>
    <col min="1" max="16384" width="8.88671875" style="31"/>
  </cols>
  <sheetData/>
  <mergeCells count="1">
    <mergeCell ref="A1:XFD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972B8986-7EB8-4C23-BD71-EB62A7403043}">
  <ds:schemaRefs>
    <ds:schemaRef ds:uri="http://gemini/pivotcustomization/ShowImplicitMeasures"/>
  </ds:schemaRefs>
</ds:datastoreItem>
</file>

<file path=customXml/itemProps2.xml><?xml version="1.0" encoding="utf-8"?>
<ds:datastoreItem xmlns:ds="http://schemas.openxmlformats.org/officeDocument/2006/customXml" ds:itemID="{14BD3BC4-DAE8-46B6-9E88-B9B837A9F01A}">
  <ds:schemaRefs>
    <ds:schemaRef ds:uri="http://gemini/pivotcustomization/LinkedTableUpdateMode"/>
  </ds:schemaRefs>
</ds:datastoreItem>
</file>

<file path=customXml/itemProps3.xml><?xml version="1.0" encoding="utf-8"?>
<ds:datastoreItem xmlns:ds="http://schemas.openxmlformats.org/officeDocument/2006/customXml" ds:itemID="{9776D10E-15B2-4D39-9C80-10FD14610027}">
  <ds:schemaRefs>
    <ds:schemaRef ds:uri="http://gemini/pivotcustomization/ShowHidden"/>
  </ds:schemaRefs>
</ds:datastoreItem>
</file>

<file path=customXml/itemProps4.xml><?xml version="1.0" encoding="utf-8"?>
<ds:datastoreItem xmlns:ds="http://schemas.openxmlformats.org/officeDocument/2006/customXml" ds:itemID="{7C4E3ECD-58BB-4AA4-A2D9-89626A7948A3}">
  <ds:schemaRefs>
    <ds:schemaRef ds:uri="http://gemini/pivotcustomization/TableXML_Table1"/>
  </ds:schemaRefs>
</ds:datastoreItem>
</file>

<file path=customXml/itemProps5.xml><?xml version="1.0" encoding="utf-8"?>
<ds:datastoreItem xmlns:ds="http://schemas.openxmlformats.org/officeDocument/2006/customXml" ds:itemID="{6CB2B766-F2A2-4D54-8BCF-62F98A0479AA}">
  <ds:schemaRefs>
    <ds:schemaRef ds:uri="http://gemini/pivotcustomization/ErrorCache"/>
  </ds:schemaRefs>
</ds:datastoreItem>
</file>

<file path=customXml/itemProps6.xml><?xml version="1.0" encoding="utf-8"?>
<ds:datastoreItem xmlns:ds="http://schemas.openxmlformats.org/officeDocument/2006/customXml" ds:itemID="{8B1C4C0C-9214-4BA1-8EC9-EB644BC0E924}">
  <ds:schemaRefs>
    <ds:schemaRef ds:uri="http://gemini/pivotcustomization/IsSandboxEmbedded"/>
  </ds:schemaRefs>
</ds:datastoreItem>
</file>

<file path=customXml/itemProps7.xml><?xml version="1.0" encoding="utf-8"?>
<ds:datastoreItem xmlns:ds="http://schemas.openxmlformats.org/officeDocument/2006/customXml" ds:itemID="{EB4DAAA5-617F-4EC8-9416-43B194C99CEF}">
  <ds:schemaRefs>
    <ds:schemaRef ds:uri="http://gemini/pivotcustomization/Diagrams"/>
  </ds:schemaRefs>
</ds:datastoreItem>
</file>

<file path=customXml/itemProps8.xml><?xml version="1.0" encoding="utf-8"?>
<ds:datastoreItem xmlns:ds="http://schemas.openxmlformats.org/officeDocument/2006/customXml" ds:itemID="{33D1306B-F43F-4C7A-A46A-D24358AA4FE7}">
  <ds:schemaRefs>
    <ds:schemaRef ds:uri="http://gemini/pivotcustomization/ClientWindowXML"/>
  </ds:schemaRefs>
</ds:datastoreItem>
</file>

<file path=customXml/itemProps9.xml><?xml version="1.0" encoding="utf-8"?>
<ds:datastoreItem xmlns:ds="http://schemas.openxmlformats.org/officeDocument/2006/customXml" ds:itemID="{8A01EC38-4591-46D9-9296-D4C4FE06336D}">
  <ds:schemaRefs>
    <ds:schemaRef ds:uri="http://gemini/pivotcustomization/TableOrder"/>
  </ds:schemaRefs>
</ds:datastoreItem>
</file>

<file path=customXml/itemProps10.xml><?xml version="1.0" encoding="utf-8"?>
<ds:datastoreItem xmlns:ds="http://schemas.openxmlformats.org/officeDocument/2006/customXml" ds:itemID="{9BC602D7-1650-4350-8DF8-626D1C449561}">
  <ds:schemaRefs>
    <ds:schemaRef ds:uri="http://gemini/pivotcustomization/RelationshipAutoDetectionEnabled"/>
  </ds:schemaRefs>
</ds:datastoreItem>
</file>

<file path=customXml/itemProps11.xml><?xml version="1.0" encoding="utf-8"?>
<ds:datastoreItem xmlns:ds="http://schemas.openxmlformats.org/officeDocument/2006/customXml" ds:itemID="{5B0CC1BB-28FC-432A-9BEB-E0DF8D83C21C}">
  <ds:schemaRefs>
    <ds:schemaRef ds:uri="http://gemini/pivotcustomization/SandboxNonEmpty"/>
  </ds:schemaRefs>
</ds:datastoreItem>
</file>

<file path=customXml/itemProps12.xml><?xml version="1.0" encoding="utf-8"?>
<ds:datastoreItem xmlns:ds="http://schemas.openxmlformats.org/officeDocument/2006/customXml" ds:itemID="{AC34FF7C-1E09-492A-BEB1-C3AE165106A7}">
  <ds:schemaRefs>
    <ds:schemaRef ds:uri="http://gemini/pivotcustomization/ManualCalcMode"/>
  </ds:schemaRefs>
</ds:datastoreItem>
</file>

<file path=customXml/itemProps13.xml><?xml version="1.0" encoding="utf-8"?>
<ds:datastoreItem xmlns:ds="http://schemas.openxmlformats.org/officeDocument/2006/customXml" ds:itemID="{7FD8BAD8-6CF9-4A4B-AFE2-CC7A255C9D64}">
  <ds:schemaRefs>
    <ds:schemaRef ds:uri="http://gemini/pivotcustomization/MeasureGridState"/>
  </ds:schemaRefs>
</ds:datastoreItem>
</file>

<file path=customXml/itemProps14.xml><?xml version="1.0" encoding="utf-8"?>
<ds:datastoreItem xmlns:ds="http://schemas.openxmlformats.org/officeDocument/2006/customXml" ds:itemID="{824F0117-B4CB-48B4-9EEF-15DD5FB86CB9}">
  <ds:schemaRefs>
    <ds:schemaRef ds:uri="http://gemini/pivotcustomization/PowerPivotVersion"/>
  </ds:schemaRefs>
</ds:datastoreItem>
</file>

<file path=customXml/itemProps15.xml><?xml version="1.0" encoding="utf-8"?>
<ds:datastoreItem xmlns:ds="http://schemas.openxmlformats.org/officeDocument/2006/customXml" ds:itemID="{AA116956-8F20-498D-8861-D1852718DE72}">
  <ds:schemaRefs>
    <ds:schemaRef ds:uri="http://gemini/pivotcustomization/FormulaBarState"/>
  </ds:schemaRefs>
</ds:datastoreItem>
</file>

<file path=customXml/itemProps16.xml><?xml version="1.0" encoding="utf-8"?>
<ds:datastoreItem xmlns:ds="http://schemas.openxmlformats.org/officeDocument/2006/customXml" ds:itemID="{F8EB6CE1-4E7C-4142-A37F-19A9BD47277E}">
  <ds:schemaRefs>
    <ds:schemaRef ds:uri="http://gemini/pivotcustomization/TableWidget"/>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BSE500</vt:lpstr>
      <vt:lpstr>PIVOT_TABLE</vt:lpstr>
      <vt:lpstr>income and expenses </vt:lpstr>
      <vt:lpstr>final_report</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Raj tripathi</dc:creator>
  <cp:keywords/>
  <dc:description/>
  <cp:lastModifiedBy>Ayush Verma</cp:lastModifiedBy>
  <cp:revision/>
  <dcterms:created xsi:type="dcterms:W3CDTF">2022-12-04T16:42:40Z</dcterms:created>
  <dcterms:modified xsi:type="dcterms:W3CDTF">2023-01-30T15:04:55Z</dcterms:modified>
  <cp:category/>
  <cp:contentStatus/>
</cp:coreProperties>
</file>