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Excel Traning\"/>
    </mc:Choice>
  </mc:AlternateContent>
  <xr:revisionPtr revIDLastSave="0" documentId="13_ncr:1_{3ADF17B4-4468-4F79-9D1A-A99B2DADBA47}" xr6:coauthVersionLast="47" xr6:coauthVersionMax="47" xr10:uidLastSave="{00000000-0000-0000-0000-000000000000}"/>
  <bookViews>
    <workbookView xWindow="-108" yWindow="-108" windowWidth="23256" windowHeight="12456" activeTab="2" xr2:uid="{DCC4167A-8CF1-4CF4-8740-6FF1CF093D83}"/>
  </bookViews>
  <sheets>
    <sheet name="HR DATASET" sheetId="1" r:id="rId1"/>
    <sheet name="Problem1" sheetId="2" r:id="rId2"/>
    <sheet name="Task" sheetId="3" r:id="rId3"/>
    <sheet name="A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R17" i="4" l="1"/>
  <c r="BS17" i="4"/>
  <c r="BT17" i="4"/>
  <c r="BU17" i="4"/>
  <c r="BV17" i="4"/>
  <c r="BW17" i="4"/>
  <c r="BD16" i="4"/>
  <c r="BE16" i="4"/>
  <c r="BF16" i="4"/>
  <c r="BG16" i="4"/>
  <c r="BH16" i="4"/>
  <c r="BI16" i="4"/>
  <c r="BJ16" i="4"/>
  <c r="BK16" i="4"/>
  <c r="BL16" i="4"/>
  <c r="BM16" i="4"/>
  <c r="BN16" i="4"/>
  <c r="BO16" i="4"/>
  <c r="BP16" i="4"/>
  <c r="BQ16" i="4"/>
  <c r="BR16" i="4"/>
  <c r="BS16" i="4"/>
  <c r="BT16" i="4"/>
  <c r="BU16" i="4"/>
  <c r="BV16" i="4"/>
  <c r="BW16" i="4"/>
  <c r="BX16" i="4"/>
  <c r="BY16" i="4"/>
  <c r="BZ16" i="4"/>
  <c r="CA16" i="4"/>
  <c r="CB16" i="4"/>
  <c r="CC16" i="4"/>
  <c r="CD16" i="4"/>
  <c r="CE16" i="4"/>
  <c r="CF16" i="4"/>
  <c r="CG16" i="4"/>
  <c r="CH16" i="4"/>
  <c r="CI16" i="4"/>
  <c r="CJ16" i="4"/>
  <c r="CK16" i="4"/>
  <c r="CL16" i="4"/>
  <c r="BC16" i="4"/>
  <c r="BC17" i="4"/>
  <c r="BD17" i="4"/>
  <c r="BE17" i="4"/>
  <c r="BF17" i="4"/>
  <c r="BG17" i="4"/>
  <c r="BH17" i="4"/>
  <c r="BI17" i="4"/>
  <c r="BJ17" i="4"/>
  <c r="BK17" i="4"/>
  <c r="BL17" i="4"/>
  <c r="BM17" i="4"/>
  <c r="BN17" i="4"/>
  <c r="BO17" i="4"/>
  <c r="BP17" i="4"/>
  <c r="BQ17" i="4"/>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G7" i="4"/>
  <c r="G8" i="4"/>
  <c r="G9" i="4"/>
  <c r="G6" i="4"/>
  <c r="K4" i="3"/>
  <c r="K3" i="3"/>
  <c r="B6" i="4" a="1"/>
  <c r="B6" i="4" s="1"/>
  <c r="B7" i="4" a="1"/>
  <c r="B7" i="4" s="1"/>
  <c r="B8" i="4" a="1"/>
  <c r="B8" i="4" s="1"/>
  <c r="B9" i="4" a="1"/>
  <c r="B9" i="4" s="1"/>
  <c r="BL7" i="4"/>
  <c r="BL8" i="4"/>
  <c r="BL9" i="4"/>
  <c r="BL10" i="4"/>
  <c r="BL6" i="4"/>
  <c r="K21" i="3"/>
  <c r="BF7" i="4"/>
  <c r="BF8" i="4"/>
  <c r="BF9" i="4"/>
  <c r="BF6" i="4"/>
  <c r="AY6" i="4"/>
  <c r="AY7" i="4"/>
  <c r="AY8" i="4"/>
  <c r="AY9" i="4"/>
  <c r="AY10" i="4"/>
  <c r="AY11" i="4"/>
  <c r="AY12" i="4"/>
  <c r="AY13" i="4"/>
  <c r="AY14" i="4"/>
  <c r="AY15" i="4"/>
  <c r="AY16" i="4"/>
  <c r="AY17" i="4"/>
  <c r="AY18" i="4"/>
  <c r="AY19" i="4"/>
  <c r="AY20" i="4"/>
  <c r="AY21" i="4"/>
  <c r="AY22" i="4"/>
  <c r="AY23" i="4"/>
  <c r="AY24" i="4"/>
  <c r="AY25" i="4"/>
  <c r="AY26" i="4"/>
  <c r="AY27" i="4"/>
  <c r="AY28" i="4"/>
  <c r="AY29" i="4"/>
  <c r="AY30" i="4"/>
  <c r="AY31" i="4"/>
  <c r="AY32" i="4"/>
  <c r="AY33" i="4"/>
  <c r="AY34" i="4"/>
  <c r="AY35" i="4"/>
  <c r="AY36" i="4"/>
  <c r="AY37" i="4"/>
  <c r="AY38" i="4"/>
  <c r="AY39" i="4"/>
  <c r="AY40" i="4"/>
  <c r="AY41" i="4"/>
  <c r="AY42" i="4"/>
  <c r="AY43" i="4"/>
  <c r="AY44" i="4"/>
  <c r="AY45" i="4"/>
  <c r="AY46" i="4"/>
  <c r="AY47" i="4"/>
  <c r="AY48" i="4"/>
  <c r="AY49" i="4"/>
  <c r="AY50" i="4"/>
  <c r="AY51" i="4"/>
  <c r="AY52" i="4"/>
  <c r="AY53" i="4"/>
  <c r="AY54" i="4"/>
  <c r="AY55" i="4"/>
  <c r="AY56" i="4"/>
  <c r="AY57" i="4"/>
  <c r="AY58" i="4"/>
  <c r="AY59" i="4"/>
  <c r="AY60" i="4"/>
  <c r="AY61" i="4"/>
  <c r="AY62" i="4"/>
  <c r="AY63" i="4"/>
  <c r="AY64" i="4"/>
  <c r="AY65" i="4"/>
  <c r="AY66" i="4"/>
  <c r="AY67" i="4"/>
  <c r="AY68" i="4"/>
  <c r="AY69" i="4"/>
  <c r="AY70" i="4"/>
  <c r="AY71" i="4"/>
  <c r="AY72" i="4"/>
  <c r="AY73" i="4"/>
  <c r="AY74" i="4"/>
  <c r="AY75" i="4"/>
  <c r="AY76" i="4"/>
  <c r="AY77" i="4"/>
  <c r="AY78" i="4"/>
  <c r="AY79" i="4"/>
  <c r="AY80" i="4"/>
  <c r="AY81" i="4"/>
  <c r="AY82" i="4"/>
  <c r="AY83" i="4"/>
  <c r="AY84" i="4"/>
  <c r="AY85" i="4"/>
  <c r="AY86" i="4"/>
  <c r="AY87" i="4"/>
  <c r="AY88" i="4"/>
  <c r="AY89" i="4"/>
  <c r="AY90" i="4"/>
  <c r="AY91" i="4"/>
  <c r="AY92" i="4"/>
  <c r="AY93" i="4"/>
  <c r="AY94" i="4"/>
  <c r="AY95" i="4"/>
  <c r="AY96" i="4"/>
  <c r="AY97" i="4"/>
  <c r="AY98" i="4"/>
  <c r="AY99" i="4"/>
  <c r="AY100" i="4"/>
  <c r="AY101" i="4"/>
  <c r="AY102" i="4"/>
  <c r="AY103" i="4"/>
  <c r="AY104" i="4"/>
  <c r="AY105" i="4"/>
  <c r="AY106" i="4"/>
  <c r="AY107" i="4"/>
  <c r="AY108" i="4"/>
  <c r="AY109" i="4"/>
  <c r="AY110" i="4"/>
  <c r="AY111" i="4"/>
  <c r="AY112" i="4"/>
  <c r="AY113" i="4"/>
  <c r="AY114" i="4"/>
  <c r="AY115" i="4"/>
  <c r="AY116" i="4"/>
  <c r="AY117" i="4"/>
  <c r="AY118" i="4"/>
  <c r="AY119" i="4"/>
  <c r="AY120" i="4"/>
  <c r="AY121" i="4"/>
  <c r="AY122" i="4"/>
  <c r="AY123" i="4"/>
  <c r="AY124" i="4"/>
  <c r="AY125" i="4"/>
  <c r="AY126" i="4"/>
  <c r="AY127" i="4"/>
  <c r="AY128" i="4"/>
  <c r="AY129" i="4"/>
  <c r="AY130" i="4"/>
  <c r="AY131" i="4"/>
  <c r="AY132" i="4"/>
  <c r="AY133" i="4"/>
  <c r="AY134" i="4"/>
  <c r="AY135" i="4"/>
  <c r="AY136" i="4"/>
  <c r="AY137" i="4"/>
  <c r="AY138" i="4"/>
  <c r="AY139" i="4"/>
  <c r="AY140" i="4"/>
  <c r="AY141" i="4"/>
  <c r="AY142" i="4"/>
  <c r="AY143" i="4"/>
  <c r="AY144" i="4"/>
  <c r="AY145" i="4"/>
  <c r="AY146" i="4"/>
  <c r="AY147" i="4"/>
  <c r="AY148" i="4"/>
  <c r="AY149" i="4"/>
  <c r="AY150" i="4"/>
  <c r="AY151" i="4"/>
  <c r="AY152" i="4"/>
  <c r="AY153" i="4"/>
  <c r="AY154" i="4"/>
  <c r="AY155" i="4"/>
  <c r="AY156" i="4"/>
  <c r="AY157" i="4"/>
  <c r="AY158" i="4"/>
  <c r="AY159" i="4"/>
  <c r="AY160" i="4"/>
  <c r="AY161" i="4"/>
  <c r="AY162" i="4"/>
  <c r="AY163" i="4"/>
  <c r="AY164" i="4"/>
  <c r="AY165" i="4"/>
  <c r="AY166" i="4"/>
  <c r="AY167" i="4"/>
  <c r="AY168" i="4"/>
  <c r="AY169" i="4"/>
  <c r="AY170" i="4"/>
  <c r="AY171" i="4"/>
  <c r="AY172" i="4"/>
  <c r="AY173" i="4"/>
  <c r="AY174" i="4"/>
  <c r="AY175" i="4"/>
  <c r="AY176" i="4"/>
  <c r="AY177" i="4"/>
  <c r="AY178" i="4"/>
  <c r="AY179" i="4"/>
  <c r="AY180" i="4"/>
  <c r="AY181" i="4"/>
  <c r="AY182" i="4"/>
  <c r="AY183" i="4"/>
  <c r="AY184" i="4"/>
  <c r="AY185" i="4"/>
  <c r="AY186" i="4"/>
  <c r="AY187" i="4"/>
  <c r="AY188" i="4"/>
  <c r="AY189" i="4"/>
  <c r="AY190" i="4"/>
  <c r="AY191" i="4"/>
  <c r="AY192" i="4"/>
  <c r="AY193" i="4"/>
  <c r="AY194" i="4"/>
  <c r="AY195" i="4"/>
  <c r="AY196" i="4"/>
  <c r="AY197" i="4"/>
  <c r="AY198" i="4"/>
  <c r="AY199" i="4"/>
  <c r="AY200" i="4"/>
  <c r="AY201" i="4"/>
  <c r="AY202" i="4"/>
  <c r="AY203" i="4"/>
  <c r="AY204" i="4"/>
  <c r="AY205" i="4"/>
  <c r="AY206" i="4"/>
  <c r="AY207" i="4"/>
  <c r="AY208" i="4"/>
  <c r="AY209" i="4"/>
  <c r="AY210" i="4"/>
  <c r="AY211" i="4"/>
  <c r="AY212" i="4"/>
  <c r="AY213" i="4"/>
  <c r="AY214" i="4"/>
  <c r="AY215" i="4"/>
  <c r="AY216" i="4"/>
  <c r="AY217" i="4"/>
  <c r="AY218" i="4"/>
  <c r="AY219" i="4"/>
  <c r="AY220" i="4"/>
  <c r="AY221" i="4"/>
  <c r="AY222" i="4"/>
  <c r="AY223" i="4"/>
  <c r="AY224" i="4"/>
  <c r="AY225" i="4"/>
  <c r="AY226" i="4"/>
  <c r="AY227" i="4"/>
  <c r="AY228" i="4"/>
  <c r="AY229" i="4"/>
  <c r="AY230" i="4"/>
  <c r="AY231" i="4"/>
  <c r="AY232" i="4"/>
  <c r="AY233" i="4"/>
  <c r="AY234" i="4"/>
  <c r="AY235" i="4"/>
  <c r="AY236" i="4"/>
  <c r="AY237" i="4"/>
  <c r="AY238" i="4"/>
  <c r="AY239" i="4"/>
  <c r="AY240" i="4"/>
  <c r="AY241" i="4"/>
  <c r="AY242" i="4"/>
  <c r="AY243" i="4"/>
  <c r="AY244" i="4"/>
  <c r="AY245" i="4"/>
  <c r="AY246" i="4"/>
  <c r="AY247" i="4"/>
  <c r="AY248" i="4"/>
  <c r="AY249" i="4"/>
  <c r="AY250" i="4"/>
  <c r="AY251" i="4"/>
  <c r="AY252" i="4"/>
  <c r="AY253" i="4"/>
  <c r="AY254" i="4"/>
  <c r="AY255" i="4"/>
  <c r="AY256" i="4"/>
  <c r="AY257" i="4"/>
  <c r="AY258" i="4"/>
  <c r="AY259" i="4"/>
  <c r="AY260" i="4"/>
  <c r="AY261" i="4"/>
  <c r="AY262" i="4"/>
  <c r="AY263" i="4"/>
  <c r="AY264" i="4"/>
  <c r="AY265" i="4"/>
  <c r="AY266" i="4"/>
  <c r="AY267" i="4"/>
  <c r="AY268" i="4"/>
  <c r="AY269" i="4"/>
  <c r="AY270" i="4"/>
  <c r="AY271" i="4"/>
  <c r="AY272" i="4"/>
  <c r="AY273" i="4"/>
  <c r="AY274" i="4"/>
  <c r="AY275" i="4"/>
  <c r="AY276" i="4"/>
  <c r="AY277" i="4"/>
  <c r="AY278" i="4"/>
  <c r="AY279" i="4"/>
  <c r="AY280" i="4"/>
  <c r="AY281" i="4"/>
  <c r="AY282" i="4"/>
  <c r="AY283" i="4"/>
  <c r="AY284" i="4"/>
  <c r="AY285" i="4"/>
  <c r="AY286" i="4"/>
  <c r="AY287" i="4"/>
  <c r="AY288" i="4"/>
  <c r="AY289" i="4"/>
  <c r="AY290" i="4"/>
  <c r="AY291" i="4"/>
  <c r="AY292" i="4"/>
  <c r="AY293" i="4"/>
  <c r="AY294" i="4"/>
  <c r="AY295" i="4"/>
  <c r="AY296" i="4"/>
  <c r="AY297" i="4"/>
  <c r="AY298" i="4"/>
  <c r="AY299" i="4"/>
  <c r="AY300" i="4"/>
  <c r="AY301" i="4"/>
  <c r="AY302" i="4"/>
  <c r="AY303" i="4"/>
  <c r="AY304" i="4"/>
  <c r="AY305" i="4"/>
  <c r="AY306" i="4"/>
  <c r="AY307" i="4"/>
  <c r="AY308" i="4"/>
  <c r="AY309" i="4"/>
  <c r="AY310" i="4"/>
  <c r="AY311" i="4"/>
  <c r="AY312" i="4"/>
  <c r="AY313" i="4"/>
  <c r="AY314" i="4"/>
  <c r="AY315" i="4"/>
  <c r="AY316" i="4"/>
  <c r="AY317" i="4"/>
  <c r="AY318" i="4"/>
  <c r="AY319" i="4"/>
  <c r="AY320" i="4"/>
  <c r="AY321" i="4"/>
  <c r="AY322" i="4"/>
  <c r="AY323" i="4"/>
  <c r="AY324" i="4"/>
  <c r="AY325" i="4"/>
  <c r="AY326" i="4"/>
  <c r="AY327" i="4"/>
  <c r="AY328" i="4"/>
  <c r="AY329" i="4"/>
  <c r="AY330" i="4"/>
  <c r="AY331" i="4"/>
  <c r="AY332" i="4"/>
  <c r="AY333" i="4"/>
  <c r="AY334" i="4"/>
  <c r="AY335" i="4"/>
  <c r="AY336" i="4"/>
  <c r="AY337" i="4"/>
  <c r="AY338" i="4"/>
  <c r="AY339" i="4"/>
  <c r="AY340" i="4"/>
  <c r="AY341" i="4"/>
  <c r="AY342" i="4"/>
  <c r="AY343" i="4"/>
  <c r="AY344" i="4"/>
  <c r="AY345" i="4"/>
  <c r="AY346" i="4"/>
  <c r="AY347" i="4"/>
  <c r="AY348" i="4"/>
  <c r="AY349" i="4"/>
  <c r="AY350" i="4"/>
  <c r="AY351" i="4"/>
  <c r="AY352" i="4"/>
  <c r="AY353" i="4"/>
  <c r="AY354" i="4"/>
  <c r="AY355" i="4"/>
  <c r="AY356" i="4"/>
  <c r="AY357" i="4"/>
  <c r="AY358" i="4"/>
  <c r="AY359" i="4"/>
  <c r="AY360" i="4"/>
  <c r="AY361" i="4"/>
  <c r="AY362" i="4"/>
  <c r="AY363" i="4"/>
  <c r="AY364" i="4"/>
  <c r="AY365" i="4"/>
  <c r="AY366" i="4"/>
  <c r="AY367" i="4"/>
  <c r="AY368" i="4"/>
  <c r="AY369" i="4"/>
  <c r="AY370" i="4"/>
  <c r="AY371" i="4"/>
  <c r="AY372" i="4"/>
  <c r="AY373" i="4"/>
  <c r="AY374" i="4"/>
  <c r="AY375" i="4"/>
  <c r="AY376" i="4"/>
  <c r="AY377" i="4"/>
  <c r="AY378" i="4"/>
  <c r="AY379" i="4"/>
  <c r="AY380" i="4"/>
  <c r="AY381" i="4"/>
  <c r="AY382" i="4"/>
  <c r="AY383" i="4"/>
  <c r="AY384" i="4"/>
  <c r="AY385" i="4"/>
  <c r="AY386" i="4"/>
  <c r="AY387" i="4"/>
  <c r="AY388" i="4"/>
  <c r="AY389" i="4"/>
  <c r="AY390" i="4"/>
  <c r="AY391" i="4"/>
  <c r="AY392" i="4"/>
  <c r="AY393" i="4"/>
  <c r="AY394" i="4"/>
  <c r="AY395" i="4"/>
  <c r="AY396" i="4"/>
  <c r="AY397" i="4"/>
  <c r="AY398" i="4"/>
  <c r="AY399" i="4"/>
  <c r="AY400" i="4"/>
  <c r="AY401" i="4"/>
  <c r="AY402" i="4"/>
  <c r="AY403" i="4"/>
  <c r="AY404" i="4"/>
  <c r="AY405" i="4"/>
  <c r="AY406" i="4"/>
  <c r="AY407" i="4"/>
  <c r="AY408" i="4"/>
  <c r="AY409" i="4"/>
  <c r="AY410" i="4"/>
  <c r="AY411" i="4"/>
  <c r="AY412" i="4"/>
  <c r="AY413" i="4"/>
  <c r="AY414" i="4"/>
  <c r="AY415" i="4"/>
  <c r="AY416" i="4"/>
  <c r="AY417" i="4"/>
  <c r="AY418" i="4"/>
  <c r="AY419" i="4"/>
  <c r="AY420" i="4"/>
  <c r="AY421" i="4"/>
  <c r="AY422" i="4"/>
  <c r="AY423" i="4"/>
  <c r="AY424" i="4"/>
  <c r="AY425" i="4"/>
  <c r="AY426" i="4"/>
  <c r="AY427" i="4"/>
  <c r="AY428" i="4"/>
  <c r="AY429" i="4"/>
  <c r="AY430" i="4"/>
  <c r="AY431" i="4"/>
  <c r="AY432" i="4"/>
  <c r="AY433" i="4"/>
  <c r="AY434" i="4"/>
  <c r="AY435" i="4"/>
  <c r="AY436" i="4"/>
  <c r="AY437" i="4"/>
  <c r="AY438" i="4"/>
  <c r="AY439" i="4"/>
  <c r="AY440" i="4"/>
  <c r="AY441" i="4"/>
  <c r="AY442" i="4"/>
  <c r="AY443" i="4"/>
  <c r="AY444" i="4"/>
  <c r="AY445" i="4"/>
  <c r="AY446" i="4"/>
  <c r="AY447" i="4"/>
  <c r="AY448" i="4"/>
  <c r="AY449" i="4"/>
  <c r="AY450" i="4"/>
  <c r="AY451" i="4"/>
  <c r="AY452" i="4"/>
  <c r="AY453" i="4"/>
  <c r="AY454" i="4"/>
  <c r="AY455" i="4"/>
  <c r="AY456" i="4"/>
  <c r="AY457" i="4"/>
  <c r="AY458" i="4"/>
  <c r="AY459" i="4"/>
  <c r="AY460" i="4"/>
  <c r="AY461" i="4"/>
  <c r="AY462" i="4"/>
  <c r="AY463" i="4"/>
  <c r="AY464" i="4"/>
  <c r="AY465" i="4"/>
  <c r="AY466" i="4"/>
  <c r="AY467" i="4"/>
  <c r="AY468" i="4"/>
  <c r="AY469" i="4"/>
  <c r="AY470" i="4"/>
  <c r="AY471" i="4"/>
  <c r="AY472" i="4"/>
  <c r="AY473" i="4"/>
  <c r="AY474" i="4"/>
  <c r="AY475" i="4"/>
  <c r="AY476" i="4"/>
  <c r="AY477" i="4"/>
  <c r="AY478" i="4"/>
  <c r="AY479" i="4"/>
  <c r="AY480" i="4"/>
  <c r="AY481" i="4"/>
  <c r="AY482" i="4"/>
  <c r="AY483" i="4"/>
  <c r="AY484" i="4"/>
  <c r="AY485" i="4"/>
  <c r="AY486" i="4"/>
  <c r="AY487" i="4"/>
  <c r="AY488" i="4"/>
  <c r="AY489" i="4"/>
  <c r="AY490" i="4"/>
  <c r="AY491" i="4"/>
  <c r="AY492" i="4"/>
  <c r="AY493" i="4"/>
  <c r="AY494" i="4"/>
  <c r="AY495" i="4"/>
  <c r="AY496" i="4"/>
  <c r="AY497" i="4"/>
  <c r="AY498" i="4"/>
  <c r="AY499" i="4"/>
  <c r="AY500" i="4"/>
  <c r="AY501" i="4"/>
  <c r="AY502" i="4"/>
  <c r="AY503" i="4"/>
  <c r="AY504" i="4"/>
  <c r="AY505" i="4"/>
  <c r="AY506" i="4"/>
  <c r="AY507" i="4"/>
  <c r="AY508" i="4"/>
  <c r="AY509" i="4"/>
  <c r="AY510" i="4"/>
  <c r="AY511" i="4"/>
  <c r="AY512" i="4"/>
  <c r="AY513" i="4"/>
  <c r="AY514" i="4"/>
  <c r="AY515" i="4"/>
  <c r="AY516" i="4"/>
  <c r="AY517" i="4"/>
  <c r="AY518" i="4"/>
  <c r="AY519" i="4"/>
  <c r="AY520" i="4"/>
  <c r="AY521" i="4"/>
  <c r="AY522" i="4"/>
  <c r="AY523" i="4"/>
  <c r="AY524" i="4"/>
  <c r="AY525" i="4"/>
  <c r="AY526" i="4"/>
  <c r="AY527" i="4"/>
  <c r="AY528" i="4"/>
  <c r="AY529" i="4"/>
  <c r="AY530" i="4"/>
  <c r="AY531" i="4"/>
  <c r="AY532" i="4"/>
  <c r="AY533" i="4"/>
  <c r="AY534" i="4"/>
  <c r="AY535" i="4"/>
  <c r="AY536" i="4"/>
  <c r="AY537" i="4"/>
  <c r="AY538" i="4"/>
  <c r="AY539" i="4"/>
  <c r="AY540" i="4"/>
  <c r="AY541" i="4"/>
  <c r="AY542" i="4"/>
  <c r="AY543" i="4"/>
  <c r="AY544" i="4"/>
  <c r="AY545" i="4"/>
  <c r="AY546" i="4"/>
  <c r="AY547" i="4"/>
  <c r="AY548" i="4"/>
  <c r="AY549" i="4"/>
  <c r="AY550" i="4"/>
  <c r="AY551" i="4"/>
  <c r="AY552" i="4"/>
  <c r="AY553" i="4"/>
  <c r="AY554" i="4"/>
  <c r="AY555" i="4"/>
  <c r="AY556" i="4"/>
  <c r="AY557" i="4"/>
  <c r="AY558" i="4"/>
  <c r="AY559" i="4"/>
  <c r="AY560" i="4"/>
  <c r="AY561" i="4"/>
  <c r="AY562" i="4"/>
  <c r="AY563" i="4"/>
  <c r="AY564" i="4"/>
  <c r="AY565" i="4"/>
  <c r="AY566" i="4"/>
  <c r="AY567" i="4"/>
  <c r="AY568" i="4"/>
  <c r="AY569" i="4"/>
  <c r="AY570" i="4"/>
  <c r="AY571" i="4"/>
  <c r="AY572" i="4"/>
  <c r="AY573" i="4"/>
  <c r="AY574" i="4"/>
  <c r="AY575" i="4"/>
  <c r="AY576" i="4"/>
  <c r="AY577" i="4"/>
  <c r="AY578" i="4"/>
  <c r="AY579" i="4"/>
  <c r="AY580" i="4"/>
  <c r="AY581" i="4"/>
  <c r="AY582" i="4"/>
  <c r="AY583" i="4"/>
  <c r="AY584" i="4"/>
  <c r="AY585" i="4"/>
  <c r="AY586" i="4"/>
  <c r="AY587" i="4"/>
  <c r="AY588" i="4"/>
  <c r="AY589" i="4"/>
  <c r="AY590" i="4"/>
  <c r="AY591" i="4"/>
  <c r="AY592" i="4"/>
  <c r="AY593" i="4"/>
  <c r="AY594" i="4"/>
  <c r="AY595" i="4"/>
  <c r="AY596" i="4"/>
  <c r="AY597" i="4"/>
  <c r="AY598" i="4"/>
  <c r="AY599" i="4"/>
  <c r="AY600" i="4"/>
  <c r="AY601" i="4"/>
  <c r="AY602" i="4"/>
  <c r="AY603" i="4"/>
  <c r="AY604" i="4"/>
  <c r="AY605" i="4"/>
  <c r="AY606" i="4"/>
  <c r="AY607" i="4"/>
  <c r="AY608" i="4"/>
  <c r="AY609" i="4"/>
  <c r="AY610" i="4"/>
  <c r="AY611" i="4"/>
  <c r="AY612" i="4"/>
  <c r="AY613" i="4"/>
  <c r="AY614" i="4"/>
  <c r="AY615" i="4"/>
  <c r="AY616" i="4"/>
  <c r="AY617" i="4"/>
  <c r="AY618" i="4"/>
  <c r="AY619" i="4"/>
  <c r="AY620" i="4"/>
  <c r="AY621" i="4"/>
  <c r="AY622" i="4"/>
  <c r="AY623" i="4"/>
  <c r="AY624" i="4"/>
  <c r="AY625" i="4"/>
  <c r="AY626" i="4"/>
  <c r="AY627" i="4"/>
  <c r="AY628" i="4"/>
  <c r="AY629" i="4"/>
  <c r="AY630" i="4"/>
  <c r="AY631" i="4"/>
  <c r="AY632" i="4"/>
  <c r="AY633" i="4"/>
  <c r="AY634" i="4"/>
  <c r="AY635" i="4"/>
  <c r="AY636" i="4"/>
  <c r="AY637" i="4"/>
  <c r="AY638" i="4"/>
  <c r="AY639" i="4"/>
  <c r="AY640" i="4"/>
  <c r="AY641" i="4"/>
  <c r="AY642" i="4"/>
  <c r="AY643" i="4"/>
  <c r="AY644" i="4"/>
  <c r="AY645" i="4"/>
  <c r="AY646" i="4"/>
  <c r="AY647" i="4"/>
  <c r="AY648" i="4"/>
  <c r="AY649" i="4"/>
  <c r="AY650" i="4"/>
  <c r="AY651" i="4"/>
  <c r="AY652" i="4"/>
  <c r="AY653" i="4"/>
  <c r="AY654" i="4"/>
  <c r="AY655" i="4"/>
  <c r="AY656" i="4"/>
  <c r="AY657" i="4"/>
  <c r="AY658" i="4"/>
  <c r="AY659" i="4"/>
  <c r="AY660" i="4"/>
  <c r="AY661" i="4"/>
  <c r="AY662" i="4"/>
  <c r="AY663" i="4"/>
  <c r="AY664" i="4"/>
  <c r="AY665" i="4"/>
  <c r="AY666" i="4"/>
  <c r="AY667" i="4"/>
  <c r="AY668" i="4"/>
  <c r="AY669" i="4"/>
  <c r="AY670" i="4"/>
  <c r="AY671" i="4"/>
  <c r="AY672" i="4"/>
  <c r="AY673" i="4"/>
  <c r="AY674" i="4"/>
  <c r="AY675" i="4"/>
  <c r="AY676" i="4"/>
  <c r="AY677" i="4"/>
  <c r="AY678" i="4"/>
  <c r="AY679" i="4"/>
  <c r="AY680" i="4"/>
  <c r="AY681" i="4"/>
  <c r="AY682" i="4"/>
  <c r="AY683" i="4"/>
  <c r="AY684" i="4"/>
  <c r="AY685" i="4"/>
  <c r="AY686" i="4"/>
  <c r="AY687" i="4"/>
  <c r="AY688" i="4"/>
  <c r="AY689" i="4"/>
  <c r="AY690" i="4"/>
  <c r="AY691" i="4"/>
  <c r="AY692" i="4"/>
  <c r="AY693" i="4"/>
  <c r="AY694" i="4"/>
  <c r="AY695" i="4"/>
  <c r="AY696" i="4"/>
  <c r="AY697" i="4"/>
  <c r="AY698" i="4"/>
  <c r="AY699" i="4"/>
  <c r="AY700" i="4"/>
  <c r="AY701" i="4"/>
  <c r="AY702" i="4"/>
  <c r="AY703" i="4"/>
  <c r="AY704" i="4"/>
  <c r="AY705" i="4"/>
  <c r="AY706" i="4"/>
  <c r="AY707" i="4"/>
  <c r="AY708" i="4"/>
  <c r="AY709" i="4"/>
  <c r="AY710" i="4"/>
  <c r="AY711" i="4"/>
  <c r="AY712" i="4"/>
  <c r="AY713" i="4"/>
  <c r="AY714" i="4"/>
  <c r="AY715" i="4"/>
  <c r="AY716" i="4"/>
  <c r="AY717" i="4"/>
  <c r="AY718" i="4"/>
  <c r="AY719" i="4"/>
  <c r="AY720" i="4"/>
  <c r="AY721" i="4"/>
  <c r="AY722" i="4"/>
  <c r="AY723" i="4"/>
  <c r="AY724" i="4"/>
  <c r="AY725" i="4"/>
  <c r="AY726" i="4"/>
  <c r="AY727" i="4"/>
  <c r="AY728" i="4"/>
  <c r="AY729" i="4"/>
  <c r="AY730" i="4"/>
  <c r="AY731" i="4"/>
  <c r="AY732" i="4"/>
  <c r="AY733" i="4"/>
  <c r="AY734" i="4"/>
  <c r="AY735" i="4"/>
  <c r="AY736" i="4"/>
  <c r="AY737" i="4"/>
  <c r="AY738" i="4"/>
  <c r="AY739" i="4"/>
  <c r="AY740" i="4"/>
  <c r="AY741" i="4"/>
  <c r="AY742" i="4"/>
  <c r="AY743" i="4"/>
  <c r="AY744" i="4"/>
  <c r="AY745" i="4"/>
  <c r="AY746" i="4"/>
  <c r="AY747" i="4"/>
  <c r="AY748" i="4"/>
  <c r="AY749" i="4"/>
  <c r="AY750" i="4"/>
  <c r="AY751" i="4"/>
  <c r="AY752" i="4"/>
  <c r="AY753" i="4"/>
  <c r="AY754" i="4"/>
  <c r="AY755" i="4"/>
  <c r="AY756" i="4"/>
  <c r="AY757" i="4"/>
  <c r="AY758" i="4"/>
  <c r="AY759" i="4"/>
  <c r="AY760" i="4"/>
  <c r="AY761" i="4"/>
  <c r="AY762" i="4"/>
  <c r="AY763" i="4"/>
  <c r="AY764" i="4"/>
  <c r="AY765" i="4"/>
  <c r="AY766" i="4"/>
  <c r="AY767" i="4"/>
  <c r="AY768" i="4"/>
  <c r="AY769" i="4"/>
  <c r="AY770" i="4"/>
  <c r="AY771" i="4"/>
  <c r="AY772" i="4"/>
  <c r="AY773" i="4"/>
  <c r="AY774" i="4"/>
  <c r="AY775" i="4"/>
  <c r="AY776" i="4"/>
  <c r="AY777" i="4"/>
  <c r="AY778" i="4"/>
  <c r="AY779" i="4"/>
  <c r="AY780" i="4"/>
  <c r="AY781" i="4"/>
  <c r="AY782" i="4"/>
  <c r="AY783" i="4"/>
  <c r="AY784" i="4"/>
  <c r="AY785" i="4"/>
  <c r="AY786" i="4"/>
  <c r="AY787" i="4"/>
  <c r="AY788" i="4"/>
  <c r="AY789" i="4"/>
  <c r="AY790" i="4"/>
  <c r="AY791" i="4"/>
  <c r="AY792" i="4"/>
  <c r="AY793" i="4"/>
  <c r="AY794" i="4"/>
  <c r="AY795" i="4"/>
  <c r="AY796" i="4"/>
  <c r="AY797" i="4"/>
  <c r="AY798" i="4"/>
  <c r="AY799" i="4"/>
  <c r="AY800" i="4"/>
  <c r="AY801" i="4"/>
  <c r="AY802" i="4"/>
  <c r="AY803" i="4"/>
  <c r="AY804" i="4"/>
  <c r="AY805" i="4"/>
  <c r="AY806" i="4"/>
  <c r="AY807" i="4"/>
  <c r="AY808" i="4"/>
  <c r="AY809" i="4"/>
  <c r="AY810" i="4"/>
  <c r="AY811" i="4"/>
  <c r="AY812" i="4"/>
  <c r="AY813" i="4"/>
  <c r="AY814" i="4"/>
  <c r="AY815" i="4"/>
  <c r="AY816" i="4"/>
  <c r="AY817" i="4"/>
  <c r="AY818" i="4"/>
  <c r="AY819" i="4"/>
  <c r="AY820" i="4"/>
  <c r="AY821" i="4"/>
  <c r="AY822" i="4"/>
  <c r="AY823" i="4"/>
  <c r="AY824" i="4"/>
  <c r="AY825" i="4"/>
  <c r="AY826" i="4"/>
  <c r="AY827" i="4"/>
  <c r="AY828" i="4"/>
  <c r="AY829" i="4"/>
  <c r="AY830" i="4"/>
  <c r="AY831" i="4"/>
  <c r="AY832" i="4"/>
  <c r="AY833" i="4"/>
  <c r="AY834" i="4"/>
  <c r="AY835" i="4"/>
  <c r="AY836" i="4"/>
  <c r="AY837" i="4"/>
  <c r="AY838" i="4"/>
  <c r="AY839" i="4"/>
  <c r="AY840" i="4"/>
  <c r="AY841" i="4"/>
  <c r="AY842" i="4"/>
  <c r="AY843" i="4"/>
  <c r="AY844" i="4"/>
  <c r="AY845" i="4"/>
  <c r="AY846" i="4"/>
  <c r="AY847" i="4"/>
  <c r="AY848" i="4"/>
  <c r="AY849" i="4"/>
  <c r="AY850" i="4"/>
  <c r="AY851" i="4"/>
  <c r="AY852" i="4"/>
  <c r="AY853" i="4"/>
  <c r="AY854" i="4"/>
  <c r="AY855" i="4"/>
  <c r="AY856" i="4"/>
  <c r="AY857" i="4"/>
  <c r="AY858" i="4"/>
  <c r="AY859" i="4"/>
  <c r="AY860" i="4"/>
  <c r="AY861" i="4"/>
  <c r="AY862" i="4"/>
  <c r="AY863" i="4"/>
  <c r="AY864" i="4"/>
  <c r="AY865" i="4"/>
  <c r="AY866" i="4"/>
  <c r="AY867" i="4"/>
  <c r="AY868" i="4"/>
  <c r="AY869" i="4"/>
  <c r="AY870" i="4"/>
  <c r="AY871" i="4"/>
  <c r="AY872" i="4"/>
  <c r="AY873" i="4"/>
  <c r="AY874" i="4"/>
  <c r="AY875" i="4"/>
  <c r="AY876" i="4"/>
  <c r="AY877" i="4"/>
  <c r="AY878" i="4"/>
  <c r="AY879" i="4"/>
  <c r="AY880" i="4"/>
  <c r="AY881" i="4"/>
  <c r="AY882" i="4"/>
  <c r="AY883" i="4"/>
  <c r="AY884" i="4"/>
  <c r="AY885" i="4"/>
  <c r="AY886" i="4"/>
  <c r="AY887" i="4"/>
  <c r="AY888" i="4"/>
  <c r="AY889" i="4"/>
  <c r="AY890" i="4"/>
  <c r="AY891" i="4"/>
  <c r="AY892" i="4"/>
  <c r="AY893" i="4"/>
  <c r="AY894" i="4"/>
  <c r="AY895" i="4"/>
  <c r="AY896" i="4"/>
  <c r="AY897" i="4"/>
  <c r="AY898" i="4"/>
  <c r="AY899" i="4"/>
  <c r="AY900" i="4"/>
  <c r="AY901" i="4"/>
  <c r="AY902" i="4"/>
  <c r="AY903" i="4"/>
  <c r="AY904" i="4"/>
  <c r="AY905" i="4"/>
  <c r="AY906" i="4"/>
  <c r="AY907" i="4"/>
  <c r="AY908" i="4"/>
  <c r="AY909" i="4"/>
  <c r="AY910" i="4"/>
  <c r="AY911" i="4"/>
  <c r="AY912" i="4"/>
  <c r="AY913" i="4"/>
  <c r="AY914" i="4"/>
  <c r="AY915" i="4"/>
  <c r="AY916" i="4"/>
  <c r="AY917" i="4"/>
  <c r="AY918" i="4"/>
  <c r="AY919" i="4"/>
  <c r="AY920" i="4"/>
  <c r="AY921" i="4"/>
  <c r="AY922" i="4"/>
  <c r="AY923" i="4"/>
  <c r="AY924" i="4"/>
  <c r="AY925" i="4"/>
  <c r="AY926" i="4"/>
  <c r="AY927" i="4"/>
  <c r="AY928" i="4"/>
  <c r="AY929" i="4"/>
  <c r="AY930" i="4"/>
  <c r="AY931" i="4"/>
  <c r="AY932" i="4"/>
  <c r="AY933" i="4"/>
  <c r="AY934" i="4"/>
  <c r="AY935" i="4"/>
  <c r="AY936" i="4"/>
  <c r="AY937" i="4"/>
  <c r="AY938" i="4"/>
  <c r="AY939" i="4"/>
  <c r="AY940" i="4"/>
  <c r="AY941" i="4"/>
  <c r="AY942" i="4"/>
  <c r="AY943" i="4"/>
  <c r="AY944" i="4"/>
  <c r="AY945" i="4"/>
  <c r="AY946" i="4"/>
  <c r="AY947" i="4"/>
  <c r="AY948" i="4"/>
  <c r="AY949" i="4"/>
  <c r="AY950" i="4"/>
  <c r="AY951" i="4"/>
  <c r="AY952" i="4"/>
  <c r="AY953" i="4"/>
  <c r="AY954" i="4"/>
  <c r="AY955" i="4"/>
  <c r="AY956" i="4"/>
  <c r="AY957" i="4"/>
  <c r="AY958" i="4"/>
  <c r="AY959" i="4"/>
  <c r="AY960" i="4"/>
  <c r="AY961" i="4"/>
  <c r="AY962" i="4"/>
  <c r="AY963" i="4"/>
  <c r="AY964" i="4"/>
  <c r="AY965" i="4"/>
  <c r="AY966" i="4"/>
  <c r="AY967" i="4"/>
  <c r="AY968" i="4"/>
  <c r="AY969" i="4"/>
  <c r="AY970" i="4"/>
  <c r="AY971" i="4"/>
  <c r="AY972" i="4"/>
  <c r="AY973" i="4"/>
  <c r="AY974" i="4"/>
  <c r="AY975" i="4"/>
  <c r="AY976" i="4"/>
  <c r="AY977" i="4"/>
  <c r="AY978" i="4"/>
  <c r="AY979" i="4"/>
  <c r="AY980" i="4"/>
  <c r="AY981" i="4"/>
  <c r="AY982" i="4"/>
  <c r="AY983" i="4"/>
  <c r="AY984" i="4"/>
  <c r="AY985" i="4"/>
  <c r="AY986" i="4"/>
  <c r="AY987" i="4"/>
  <c r="AY988" i="4"/>
  <c r="AY989" i="4"/>
  <c r="AY990" i="4"/>
  <c r="AY991" i="4"/>
  <c r="AY992" i="4"/>
  <c r="AY993" i="4"/>
  <c r="AY994" i="4"/>
  <c r="AY995" i="4"/>
  <c r="AY996" i="4"/>
  <c r="AY997" i="4"/>
  <c r="AY998" i="4"/>
  <c r="AY999" i="4"/>
  <c r="AY1000" i="4"/>
  <c r="AY1001" i="4"/>
  <c r="AY1002" i="4"/>
  <c r="AY1003" i="4"/>
  <c r="AY1004" i="4"/>
  <c r="AY1005" i="4"/>
  <c r="AY1006" i="4"/>
  <c r="AY1007" i="4"/>
  <c r="AY1008" i="4"/>
  <c r="AY1009" i="4"/>
  <c r="AY1010" i="4"/>
  <c r="AY1011" i="4"/>
  <c r="AY1012" i="4"/>
  <c r="AY1013" i="4"/>
  <c r="AY1014" i="4"/>
  <c r="AY1015" i="4"/>
  <c r="AY1016" i="4"/>
  <c r="AY1017" i="4"/>
  <c r="AY1018" i="4"/>
  <c r="AY1019" i="4"/>
  <c r="AY1020" i="4"/>
  <c r="AY1021" i="4"/>
  <c r="AY1022" i="4"/>
  <c r="AY1023" i="4"/>
  <c r="AY1024" i="4"/>
  <c r="AY1025" i="4"/>
  <c r="AY1026" i="4"/>
  <c r="AY1027" i="4"/>
  <c r="AY1028" i="4"/>
  <c r="AY1029" i="4"/>
  <c r="AY1030" i="4"/>
  <c r="AY1031" i="4"/>
  <c r="AY1032" i="4"/>
  <c r="AY1033" i="4"/>
  <c r="AY1034" i="4"/>
  <c r="AY1035" i="4"/>
  <c r="AY1036" i="4"/>
  <c r="AY1037" i="4"/>
  <c r="AY1038" i="4"/>
  <c r="AY1039" i="4"/>
  <c r="AY1040" i="4"/>
  <c r="AY1041" i="4"/>
  <c r="AY1042" i="4"/>
  <c r="AY1043" i="4"/>
  <c r="AY1044" i="4"/>
  <c r="AY1045" i="4"/>
  <c r="AY1046" i="4"/>
  <c r="AY1047" i="4"/>
  <c r="AY1048" i="4"/>
  <c r="AY1049" i="4"/>
  <c r="AY1050" i="4"/>
  <c r="AY1051" i="4"/>
  <c r="AY1052" i="4"/>
  <c r="AY1053" i="4"/>
  <c r="AY1054" i="4"/>
  <c r="AY1055" i="4"/>
  <c r="AY1056" i="4"/>
  <c r="AY1057" i="4"/>
  <c r="AY1058" i="4"/>
  <c r="AY1059" i="4"/>
  <c r="AY1060" i="4"/>
  <c r="AY1061" i="4"/>
  <c r="AY1062" i="4"/>
  <c r="AY1063" i="4"/>
  <c r="AY1064" i="4"/>
  <c r="AY1065" i="4"/>
  <c r="AY1066" i="4"/>
  <c r="AY1067" i="4"/>
  <c r="AY1068" i="4"/>
  <c r="AY1069" i="4"/>
  <c r="AY1070" i="4"/>
  <c r="AY1071" i="4"/>
  <c r="AY1072" i="4"/>
  <c r="AY1073" i="4"/>
  <c r="AY1074" i="4"/>
  <c r="AY1075" i="4"/>
  <c r="AY1076" i="4"/>
  <c r="AY1077" i="4"/>
  <c r="AY1078" i="4"/>
  <c r="AY1079" i="4"/>
  <c r="AY1080" i="4"/>
  <c r="AY1081" i="4"/>
  <c r="AY1082" i="4"/>
  <c r="AY1083" i="4"/>
  <c r="AY1084" i="4"/>
  <c r="AY1085" i="4"/>
  <c r="AY1086" i="4"/>
  <c r="AY1087" i="4"/>
  <c r="AY1088" i="4"/>
  <c r="AY1089" i="4"/>
  <c r="AY1090" i="4"/>
  <c r="AY1091" i="4"/>
  <c r="AY1092" i="4"/>
  <c r="AY1093" i="4"/>
  <c r="AY1094" i="4"/>
  <c r="AY1095" i="4"/>
  <c r="AY1096" i="4"/>
  <c r="AY1097" i="4"/>
  <c r="AY1098" i="4"/>
  <c r="AY1099" i="4"/>
  <c r="AY1100" i="4"/>
  <c r="AY1101" i="4"/>
  <c r="AY1102" i="4"/>
  <c r="AY1103" i="4"/>
  <c r="AY1104" i="4"/>
  <c r="AY1105" i="4"/>
  <c r="AY1106" i="4"/>
  <c r="AY1107" i="4"/>
  <c r="AY1108" i="4"/>
  <c r="AY1109" i="4"/>
  <c r="AY1110" i="4"/>
  <c r="AY1111" i="4"/>
  <c r="AY1112" i="4"/>
  <c r="AY1113" i="4"/>
  <c r="AY1114" i="4"/>
  <c r="AY1115" i="4"/>
  <c r="AY1116" i="4"/>
  <c r="AY1117" i="4"/>
  <c r="AY1118" i="4"/>
  <c r="AY1119" i="4"/>
  <c r="AY1120" i="4"/>
  <c r="AY1121" i="4"/>
  <c r="AY1122" i="4"/>
  <c r="AY1123" i="4"/>
  <c r="AY1124" i="4"/>
  <c r="AY1125" i="4"/>
  <c r="AY1126" i="4"/>
  <c r="AY1127" i="4"/>
  <c r="AY1128" i="4"/>
  <c r="AY1129" i="4"/>
  <c r="AY1130" i="4"/>
  <c r="AY1131" i="4"/>
  <c r="AY1132" i="4"/>
  <c r="AY1133" i="4"/>
  <c r="AY1134" i="4"/>
  <c r="AY1135" i="4"/>
  <c r="AY1136" i="4"/>
  <c r="AY1137" i="4"/>
  <c r="AY1138" i="4"/>
  <c r="AY1139" i="4"/>
  <c r="AY1140" i="4"/>
  <c r="AY1141" i="4"/>
  <c r="AY1142" i="4"/>
  <c r="AY1143" i="4"/>
  <c r="AY1144" i="4"/>
  <c r="AY1145" i="4"/>
  <c r="AY1146" i="4"/>
  <c r="AY1147" i="4"/>
  <c r="AY1148" i="4"/>
  <c r="AY1149" i="4"/>
  <c r="AY1150" i="4"/>
  <c r="AY1151" i="4"/>
  <c r="AY1152" i="4"/>
  <c r="AY1153" i="4"/>
  <c r="AY1154" i="4"/>
  <c r="AY1155" i="4"/>
  <c r="AY1156" i="4"/>
  <c r="AY1157" i="4"/>
  <c r="AY1158" i="4"/>
  <c r="AY1159" i="4"/>
  <c r="AY1160" i="4"/>
  <c r="AY1161" i="4"/>
  <c r="AY1162" i="4"/>
  <c r="AY1163" i="4"/>
  <c r="AY1164" i="4"/>
  <c r="AY1165" i="4"/>
  <c r="AY1166" i="4"/>
  <c r="AY1167" i="4"/>
  <c r="AY1168" i="4"/>
  <c r="AY1169" i="4"/>
  <c r="AY1170" i="4"/>
  <c r="AY1171" i="4"/>
  <c r="AY1172" i="4"/>
  <c r="AY1173" i="4"/>
  <c r="AY1174" i="4"/>
  <c r="AY1175" i="4"/>
  <c r="AY1176" i="4"/>
  <c r="AY1177" i="4"/>
  <c r="AY1178" i="4"/>
  <c r="AY1179" i="4"/>
  <c r="AY1180" i="4"/>
  <c r="AY1181" i="4"/>
  <c r="AY1182" i="4"/>
  <c r="AY1183" i="4"/>
  <c r="AY1184" i="4"/>
  <c r="AY1185" i="4"/>
  <c r="AY1186" i="4"/>
  <c r="AY1187" i="4"/>
  <c r="AY1188" i="4"/>
  <c r="AY1189" i="4"/>
  <c r="AY1190" i="4"/>
  <c r="AY1191" i="4"/>
  <c r="AY1192" i="4"/>
  <c r="AY1193" i="4"/>
  <c r="AY1194" i="4"/>
  <c r="AY1195" i="4"/>
  <c r="AY1196" i="4"/>
  <c r="AY1197" i="4"/>
  <c r="AY1198" i="4"/>
  <c r="AY1199" i="4"/>
  <c r="AY1200" i="4"/>
  <c r="AY1201" i="4"/>
  <c r="AY1202" i="4"/>
  <c r="AY1203" i="4"/>
  <c r="AY1204" i="4"/>
  <c r="AY1205" i="4"/>
  <c r="AY1206" i="4"/>
  <c r="AY1207" i="4"/>
  <c r="AY1208" i="4"/>
  <c r="AY1209" i="4"/>
  <c r="AY1210" i="4"/>
  <c r="AY1211" i="4"/>
  <c r="AY1212" i="4"/>
  <c r="AY1213" i="4"/>
  <c r="AY1214" i="4"/>
  <c r="AY1215" i="4"/>
  <c r="AY1216" i="4"/>
  <c r="AY1217" i="4"/>
  <c r="AY1218" i="4"/>
  <c r="AY1219" i="4"/>
  <c r="AY1220" i="4"/>
  <c r="AY1221" i="4"/>
  <c r="AY1222" i="4"/>
  <c r="AY1223" i="4"/>
  <c r="AY1224" i="4"/>
  <c r="AY1225" i="4"/>
  <c r="AY1226" i="4"/>
  <c r="AY1227" i="4"/>
  <c r="AY1228" i="4"/>
  <c r="AY1229" i="4"/>
  <c r="AY1230" i="4"/>
  <c r="AY1231" i="4"/>
  <c r="AY1232" i="4"/>
  <c r="AY1233" i="4"/>
  <c r="AY1234" i="4"/>
  <c r="AY1235" i="4"/>
  <c r="AY1236" i="4"/>
  <c r="AY1237" i="4"/>
  <c r="AY1238" i="4"/>
  <c r="AY1239" i="4"/>
  <c r="AY1240" i="4"/>
  <c r="AY1241" i="4"/>
  <c r="AY1242" i="4"/>
  <c r="AY1243" i="4"/>
  <c r="AY1244" i="4"/>
  <c r="AY1245" i="4"/>
  <c r="AY1246" i="4"/>
  <c r="AY1247" i="4"/>
  <c r="AY1248" i="4"/>
  <c r="AY1249" i="4"/>
  <c r="AY1250" i="4"/>
  <c r="AY1251" i="4"/>
  <c r="AY1252" i="4"/>
  <c r="AY1253" i="4"/>
  <c r="AY1254" i="4"/>
  <c r="AY1255" i="4"/>
  <c r="AY1256" i="4"/>
  <c r="AY1257" i="4"/>
  <c r="AY1258" i="4"/>
  <c r="AY1259" i="4"/>
  <c r="AY1260" i="4"/>
  <c r="AY1261" i="4"/>
  <c r="AY1262" i="4"/>
  <c r="AY1263" i="4"/>
  <c r="AY1264" i="4"/>
  <c r="AY1265" i="4"/>
  <c r="AY1266" i="4"/>
  <c r="AY1267" i="4"/>
  <c r="AY1268" i="4"/>
  <c r="AY1269" i="4"/>
  <c r="AY1270" i="4"/>
  <c r="AY1271" i="4"/>
  <c r="AY1272" i="4"/>
  <c r="AY1273" i="4"/>
  <c r="AY1274" i="4"/>
  <c r="AY1275" i="4"/>
  <c r="AY1276" i="4"/>
  <c r="AY1277" i="4"/>
  <c r="AY1278" i="4"/>
  <c r="AY1279" i="4"/>
  <c r="AY1280" i="4"/>
  <c r="AY1281" i="4"/>
  <c r="AY1282" i="4"/>
  <c r="AY1283" i="4"/>
  <c r="AY1284" i="4"/>
  <c r="AY1285" i="4"/>
  <c r="AY1286" i="4"/>
  <c r="AY1287" i="4"/>
  <c r="AY1288" i="4"/>
  <c r="AY1289" i="4"/>
  <c r="AY1290" i="4"/>
  <c r="AY1291" i="4"/>
  <c r="AY1292" i="4"/>
  <c r="AY1293" i="4"/>
  <c r="AY1294" i="4"/>
  <c r="AY1295" i="4"/>
  <c r="AY1296" i="4"/>
  <c r="AY1297" i="4"/>
  <c r="AY1298" i="4"/>
  <c r="AY1299" i="4"/>
  <c r="AY1300" i="4"/>
  <c r="AY1301" i="4"/>
  <c r="AY1302" i="4"/>
  <c r="AY1303" i="4"/>
  <c r="AY1304" i="4"/>
  <c r="AY1305" i="4"/>
  <c r="AY1306" i="4"/>
  <c r="AY1307" i="4"/>
  <c r="AY1308" i="4"/>
  <c r="AY1309" i="4"/>
  <c r="AY1310" i="4"/>
  <c r="AY1311" i="4"/>
  <c r="AY1312" i="4"/>
  <c r="AY1313" i="4"/>
  <c r="AY1314" i="4"/>
  <c r="AY1315" i="4"/>
  <c r="AY1316" i="4"/>
  <c r="AY1317" i="4"/>
  <c r="AY1318" i="4"/>
  <c r="AY1319" i="4"/>
  <c r="AY1320" i="4"/>
  <c r="AY1321" i="4"/>
  <c r="AY1322" i="4"/>
  <c r="AY1323" i="4"/>
  <c r="AY1324" i="4"/>
  <c r="AY1325" i="4"/>
  <c r="AY1326" i="4"/>
  <c r="AY1327" i="4"/>
  <c r="AY1328" i="4"/>
  <c r="AY1329" i="4"/>
  <c r="AY1330" i="4"/>
  <c r="AY1331" i="4"/>
  <c r="AY1332" i="4"/>
  <c r="AY1333" i="4"/>
  <c r="AY1334" i="4"/>
  <c r="AY1335" i="4"/>
  <c r="AY1336" i="4"/>
  <c r="AY1337" i="4"/>
  <c r="AY1338" i="4"/>
  <c r="AY1339" i="4"/>
  <c r="AY1340" i="4"/>
  <c r="AY1341" i="4"/>
  <c r="AY1342" i="4"/>
  <c r="AY1343" i="4"/>
  <c r="AY1344" i="4"/>
  <c r="AY1345" i="4"/>
  <c r="AY1346" i="4"/>
  <c r="AY1347" i="4"/>
  <c r="AY1348" i="4"/>
  <c r="AY1349" i="4"/>
  <c r="AY1350" i="4"/>
  <c r="AY1351" i="4"/>
  <c r="AY1352" i="4"/>
  <c r="AY1353" i="4"/>
  <c r="AY1354" i="4"/>
  <c r="AY1355" i="4"/>
  <c r="AY1356" i="4"/>
  <c r="AY1357" i="4"/>
  <c r="AY1358" i="4"/>
  <c r="AY1359" i="4"/>
  <c r="AY1360" i="4"/>
  <c r="AY1361" i="4"/>
  <c r="AY1362" i="4"/>
  <c r="AY1363" i="4"/>
  <c r="AY1364" i="4"/>
  <c r="AY1365" i="4"/>
  <c r="AY1366" i="4"/>
  <c r="AY1367" i="4"/>
  <c r="AY1368" i="4"/>
  <c r="AY1369" i="4"/>
  <c r="AY1370" i="4"/>
  <c r="AY1371" i="4"/>
  <c r="AY1372" i="4"/>
  <c r="AY1373" i="4"/>
  <c r="AY1374" i="4"/>
  <c r="AY1375" i="4"/>
  <c r="AY1376" i="4"/>
  <c r="AY1377" i="4"/>
  <c r="AY1378" i="4"/>
  <c r="AY1379" i="4"/>
  <c r="AY1380" i="4"/>
  <c r="AY1381" i="4"/>
  <c r="AY1382" i="4"/>
  <c r="AY1383" i="4"/>
  <c r="AY1384" i="4"/>
  <c r="AY1385" i="4"/>
  <c r="AY1386" i="4"/>
  <c r="AY1387" i="4"/>
  <c r="AY1388" i="4"/>
  <c r="AY1389" i="4"/>
  <c r="AY1390" i="4"/>
  <c r="AY1391" i="4"/>
  <c r="AY1392" i="4"/>
  <c r="AY1393" i="4"/>
  <c r="AY1394" i="4"/>
  <c r="AY1395" i="4"/>
  <c r="AY1396" i="4"/>
  <c r="AY1397" i="4"/>
  <c r="AY1398" i="4"/>
  <c r="AY1399" i="4"/>
  <c r="AY1400" i="4"/>
  <c r="AY1401" i="4"/>
  <c r="AY1402" i="4"/>
  <c r="AY1403" i="4"/>
  <c r="AY1404" i="4"/>
  <c r="AY1405" i="4"/>
  <c r="AY1406" i="4"/>
  <c r="AY1407" i="4"/>
  <c r="AY1408" i="4"/>
  <c r="AY1409" i="4"/>
  <c r="AY1410" i="4"/>
  <c r="AY1411" i="4"/>
  <c r="AY1412" i="4"/>
  <c r="AY1413" i="4"/>
  <c r="AY1414" i="4"/>
  <c r="AY1415" i="4"/>
  <c r="AY1416" i="4"/>
  <c r="AY1417" i="4"/>
  <c r="AY1418" i="4"/>
  <c r="AY1419" i="4"/>
  <c r="AY1420" i="4"/>
  <c r="AY1421" i="4"/>
  <c r="AY1422" i="4"/>
  <c r="AY1423" i="4"/>
  <c r="AY1424" i="4"/>
  <c r="AY1425" i="4"/>
  <c r="AY1426" i="4"/>
  <c r="AY1427" i="4"/>
  <c r="AY1428" i="4"/>
  <c r="AY1429" i="4"/>
  <c r="AY1430" i="4"/>
  <c r="AY1431" i="4"/>
  <c r="AY1432" i="4"/>
  <c r="AY1433" i="4"/>
  <c r="AY1434" i="4"/>
  <c r="AY1435" i="4"/>
  <c r="AY1436" i="4"/>
  <c r="AY1437" i="4"/>
  <c r="AY1438" i="4"/>
  <c r="AY1439" i="4"/>
  <c r="AY1440" i="4"/>
  <c r="AY1441" i="4"/>
  <c r="AY1442" i="4"/>
  <c r="AY1443" i="4"/>
  <c r="AY1444" i="4"/>
  <c r="AY1445" i="4"/>
  <c r="AY1446" i="4"/>
  <c r="AY1447" i="4"/>
  <c r="AY1448" i="4"/>
  <c r="AY1449" i="4"/>
  <c r="AY1450" i="4"/>
  <c r="AY1451" i="4"/>
  <c r="AY1452" i="4"/>
  <c r="AY1453" i="4"/>
  <c r="AY1454" i="4"/>
  <c r="AY1455" i="4"/>
  <c r="AY1456" i="4"/>
  <c r="AY1457" i="4"/>
  <c r="AY1458" i="4"/>
  <c r="AY1459" i="4"/>
  <c r="AY1460" i="4"/>
  <c r="AY1461" i="4"/>
  <c r="AY1462" i="4"/>
  <c r="AY1463" i="4"/>
  <c r="AY1464" i="4"/>
  <c r="AY1465" i="4"/>
  <c r="AY1466" i="4"/>
  <c r="AY1467" i="4"/>
  <c r="AY1468" i="4"/>
  <c r="AY1469" i="4"/>
  <c r="AY1470" i="4"/>
  <c r="AY1471" i="4"/>
  <c r="AY1472" i="4"/>
  <c r="AY1473" i="4"/>
  <c r="AY1474" i="4"/>
  <c r="AY1475" i="4"/>
  <c r="AY1476" i="4"/>
  <c r="AY1477" i="4"/>
  <c r="AY1478" i="4"/>
  <c r="AY1479" i="4"/>
  <c r="AY1480" i="4"/>
  <c r="AY1481" i="4"/>
  <c r="AY1482" i="4"/>
  <c r="AY1483" i="4"/>
  <c r="AY1484" i="4"/>
  <c r="AY1485" i="4"/>
  <c r="AY1486" i="4"/>
  <c r="AY1487" i="4"/>
  <c r="AY1488" i="4"/>
  <c r="AY1489" i="4"/>
  <c r="AY1490" i="4"/>
  <c r="AY1491" i="4"/>
  <c r="AY1492" i="4"/>
  <c r="AY1493" i="4"/>
  <c r="AY1494" i="4"/>
  <c r="AY1495" i="4"/>
  <c r="AY1496" i="4"/>
  <c r="AY1497" i="4"/>
  <c r="AY1498" i="4"/>
  <c r="AY1499" i="4"/>
  <c r="AY1500" i="4"/>
  <c r="AY1501" i="4"/>
  <c r="AY1502" i="4"/>
  <c r="AY1503" i="4"/>
  <c r="AY1504" i="4"/>
  <c r="AY1505" i="4"/>
  <c r="AY1506" i="4"/>
  <c r="AY1507" i="4"/>
  <c r="AY1508" i="4"/>
  <c r="AY1509" i="4"/>
  <c r="AY1510" i="4"/>
  <c r="AY1511" i="4"/>
  <c r="AY1512" i="4"/>
  <c r="AY1513" i="4"/>
  <c r="AY1514" i="4"/>
  <c r="AY1515" i="4"/>
  <c r="AY1516" i="4"/>
  <c r="AY1517" i="4"/>
  <c r="AY1518" i="4"/>
  <c r="AY1519" i="4"/>
  <c r="AY1520" i="4"/>
  <c r="AY1521" i="4"/>
  <c r="AY1522" i="4"/>
  <c r="AY1523" i="4"/>
  <c r="AY1524" i="4"/>
  <c r="AY1525" i="4"/>
  <c r="AY1526" i="4"/>
  <c r="AY1527" i="4"/>
  <c r="AY1528" i="4"/>
  <c r="AY1529" i="4"/>
  <c r="AY1530" i="4"/>
  <c r="AY1531" i="4"/>
  <c r="AY1532" i="4"/>
  <c r="AY1533" i="4"/>
  <c r="AY1534" i="4"/>
  <c r="AY1535" i="4"/>
  <c r="AY1536" i="4"/>
  <c r="AY1537" i="4"/>
  <c r="AY1538" i="4"/>
  <c r="AY1539" i="4"/>
  <c r="AY1540" i="4"/>
  <c r="AY1541" i="4"/>
  <c r="AY1542" i="4"/>
  <c r="AY1543" i="4"/>
  <c r="AY1544" i="4"/>
  <c r="AY1545" i="4"/>
  <c r="AY1546" i="4"/>
  <c r="AY1547" i="4"/>
  <c r="AY1548" i="4"/>
  <c r="AY1549" i="4"/>
  <c r="AY1550" i="4"/>
  <c r="AY1551" i="4"/>
  <c r="AY1552" i="4"/>
  <c r="AY1553" i="4"/>
  <c r="AY1554" i="4"/>
  <c r="AY1555" i="4"/>
  <c r="AY1556" i="4"/>
  <c r="AY1557" i="4"/>
  <c r="AY1558" i="4"/>
  <c r="AY1559" i="4"/>
  <c r="AY1560" i="4"/>
  <c r="AY1561" i="4"/>
  <c r="AY1562" i="4"/>
  <c r="AY1563" i="4"/>
  <c r="AY1564" i="4"/>
  <c r="AY1565" i="4"/>
  <c r="AY1566" i="4"/>
  <c r="AY1567" i="4"/>
  <c r="AY1568" i="4"/>
  <c r="AY1569" i="4"/>
  <c r="AY1570" i="4"/>
  <c r="AY1571" i="4"/>
  <c r="AY1572" i="4"/>
  <c r="AY1573" i="4"/>
  <c r="AY1574" i="4"/>
  <c r="AY1575" i="4"/>
  <c r="AY1576" i="4"/>
  <c r="AY1577" i="4"/>
  <c r="AY1578" i="4"/>
  <c r="AY1579" i="4"/>
  <c r="AY1580" i="4"/>
  <c r="AY1581" i="4"/>
  <c r="AY1582" i="4"/>
  <c r="AY1583" i="4"/>
  <c r="AY1584" i="4"/>
  <c r="AY1585" i="4"/>
  <c r="AY1586" i="4"/>
  <c r="AY1587" i="4"/>
  <c r="AY1588" i="4"/>
  <c r="AY1589" i="4"/>
  <c r="AY1590" i="4"/>
  <c r="AY1591" i="4"/>
  <c r="AY1592" i="4"/>
  <c r="AY1593" i="4"/>
  <c r="AY1594" i="4"/>
  <c r="AY1595" i="4"/>
  <c r="AY1596" i="4"/>
  <c r="AY1597" i="4"/>
  <c r="AY1598" i="4"/>
  <c r="AY1599" i="4"/>
  <c r="AY1600" i="4"/>
  <c r="AY1601" i="4"/>
  <c r="AY1602" i="4"/>
  <c r="AY1603" i="4"/>
  <c r="AY1604" i="4"/>
  <c r="AY1605" i="4"/>
  <c r="AY1606" i="4"/>
  <c r="AY1607" i="4"/>
  <c r="AY1608" i="4"/>
  <c r="AY1609" i="4"/>
  <c r="AY1610" i="4"/>
  <c r="AY1611" i="4"/>
  <c r="AY1612" i="4"/>
  <c r="AY1613" i="4"/>
  <c r="AY1614" i="4"/>
  <c r="AY1615" i="4"/>
  <c r="AY1616" i="4"/>
  <c r="AY1617" i="4"/>
  <c r="AY1618" i="4"/>
  <c r="AY1619" i="4"/>
  <c r="AY1620" i="4"/>
  <c r="AY1621" i="4"/>
  <c r="AY1622" i="4"/>
  <c r="AY1623" i="4"/>
  <c r="AY1624" i="4"/>
  <c r="AY1625" i="4"/>
  <c r="AY1626" i="4"/>
  <c r="AY1627" i="4"/>
  <c r="AY1628" i="4"/>
  <c r="AY1629" i="4"/>
  <c r="AY1630" i="4"/>
  <c r="AY1631" i="4"/>
  <c r="AY1632" i="4"/>
  <c r="AY1633" i="4"/>
  <c r="AY1634" i="4"/>
  <c r="AY1635" i="4"/>
  <c r="AY1636" i="4"/>
  <c r="AY1637" i="4"/>
  <c r="AY1638" i="4"/>
  <c r="AY1639" i="4"/>
  <c r="AY1640" i="4"/>
  <c r="AY1641" i="4"/>
  <c r="AY1642" i="4"/>
  <c r="AY1643" i="4"/>
  <c r="AY1644" i="4"/>
  <c r="AY1645" i="4"/>
  <c r="AY1646" i="4"/>
  <c r="AY1647" i="4"/>
  <c r="AY1648" i="4"/>
  <c r="AY1649" i="4"/>
  <c r="AY1650" i="4"/>
  <c r="AY1651" i="4"/>
  <c r="AY1652" i="4"/>
  <c r="AY1653" i="4"/>
  <c r="AY1654" i="4"/>
  <c r="AY1655" i="4"/>
  <c r="AY1656" i="4"/>
  <c r="AY1657" i="4"/>
  <c r="AY1658" i="4"/>
  <c r="AY1659" i="4"/>
  <c r="AY1660" i="4"/>
  <c r="AY1661" i="4"/>
  <c r="AY1662" i="4"/>
  <c r="AY1663" i="4"/>
  <c r="AY1664" i="4"/>
  <c r="AY1665" i="4"/>
  <c r="AY1666" i="4"/>
  <c r="AY1667" i="4"/>
  <c r="AY1668" i="4"/>
  <c r="AY1669" i="4"/>
  <c r="AY1670" i="4"/>
  <c r="AY1671" i="4"/>
  <c r="AY1672" i="4"/>
  <c r="AY1673" i="4"/>
  <c r="AY1674" i="4"/>
  <c r="AY1675" i="4"/>
  <c r="AY1676" i="4"/>
  <c r="AY1677" i="4"/>
  <c r="AY1678" i="4"/>
  <c r="AY1679" i="4"/>
  <c r="AY1680" i="4"/>
  <c r="AY1681" i="4"/>
  <c r="AY1682" i="4"/>
  <c r="AY1683" i="4"/>
  <c r="AY1684" i="4"/>
  <c r="AY1685" i="4"/>
  <c r="AY1686" i="4"/>
  <c r="AY1687" i="4"/>
  <c r="AY1688" i="4"/>
  <c r="AY1689" i="4"/>
  <c r="AY1690" i="4"/>
  <c r="AY1691" i="4"/>
  <c r="AY1692" i="4"/>
  <c r="AY1693" i="4"/>
  <c r="AY1694" i="4"/>
  <c r="AY1695" i="4"/>
  <c r="AY1696" i="4"/>
  <c r="AY1697" i="4"/>
  <c r="AY1698" i="4"/>
  <c r="AY1699" i="4"/>
  <c r="AY1700" i="4"/>
  <c r="AY1701" i="4"/>
  <c r="AY1702" i="4"/>
  <c r="AY1703" i="4"/>
  <c r="AY1704" i="4"/>
  <c r="AY1705" i="4"/>
  <c r="AY1706" i="4"/>
  <c r="AY1707" i="4"/>
  <c r="AY1708" i="4"/>
  <c r="AY1709" i="4"/>
  <c r="AY1710" i="4"/>
  <c r="AY1711" i="4"/>
  <c r="AY1712" i="4"/>
  <c r="AY1713" i="4"/>
  <c r="AY1714" i="4"/>
  <c r="AY1715" i="4"/>
  <c r="AY1716" i="4"/>
  <c r="AY1717" i="4"/>
  <c r="AY1718" i="4"/>
  <c r="AY1719" i="4"/>
  <c r="AY1720" i="4"/>
  <c r="AY1721" i="4"/>
  <c r="AY1722" i="4"/>
  <c r="AY1723" i="4"/>
  <c r="AY1724" i="4"/>
  <c r="AY1725" i="4"/>
  <c r="AY1726" i="4"/>
  <c r="AY1727" i="4"/>
  <c r="AY1728" i="4"/>
  <c r="AY1729" i="4"/>
  <c r="AY1730" i="4"/>
  <c r="AY1731" i="4"/>
  <c r="AY1732" i="4"/>
  <c r="AY1733" i="4"/>
  <c r="AY1734" i="4"/>
  <c r="AY1735" i="4"/>
  <c r="AY1736" i="4"/>
  <c r="AY1737" i="4"/>
  <c r="AY1738" i="4"/>
  <c r="AY1739" i="4"/>
  <c r="AY1740" i="4"/>
  <c r="AY1741" i="4"/>
  <c r="AY1742" i="4"/>
  <c r="AY1743" i="4"/>
  <c r="AY1744" i="4"/>
  <c r="AY1745" i="4"/>
  <c r="AY1746" i="4"/>
  <c r="AY1747" i="4"/>
  <c r="AY1748" i="4"/>
  <c r="AY1749" i="4"/>
  <c r="AY1750" i="4"/>
  <c r="AY1751" i="4"/>
  <c r="AY1752" i="4"/>
  <c r="AY1753" i="4"/>
  <c r="AY1754" i="4"/>
  <c r="AY1755" i="4"/>
  <c r="AY1756" i="4"/>
  <c r="AY1757" i="4"/>
  <c r="AY1758" i="4"/>
  <c r="AY1759" i="4"/>
  <c r="AY1760" i="4"/>
  <c r="AY1761" i="4"/>
  <c r="AY1762" i="4"/>
  <c r="AY1763" i="4"/>
  <c r="AY1764" i="4"/>
  <c r="AY1765" i="4"/>
  <c r="AY1766" i="4"/>
  <c r="AY1767" i="4"/>
  <c r="AY1768" i="4"/>
  <c r="AY1769" i="4"/>
  <c r="AY1770" i="4"/>
  <c r="AY1771" i="4"/>
  <c r="AY1772" i="4"/>
  <c r="AY1773" i="4"/>
  <c r="AY1774" i="4"/>
  <c r="AY1775" i="4"/>
  <c r="AY1776" i="4"/>
  <c r="AY1777" i="4"/>
  <c r="AY1778" i="4"/>
  <c r="AY1779" i="4"/>
  <c r="AY1780" i="4"/>
  <c r="AY1781" i="4"/>
  <c r="AY1782" i="4"/>
  <c r="AY1783" i="4"/>
  <c r="AY1784" i="4"/>
  <c r="AY1785" i="4"/>
  <c r="AY1786" i="4"/>
  <c r="AY1787" i="4"/>
  <c r="AY1788" i="4"/>
  <c r="AY1789" i="4"/>
  <c r="AY1790" i="4"/>
  <c r="AY1791" i="4"/>
  <c r="AY1792" i="4"/>
  <c r="AY1793" i="4"/>
  <c r="AY1794" i="4"/>
  <c r="AY1795" i="4"/>
  <c r="AY1796" i="4"/>
  <c r="AY1797" i="4"/>
  <c r="AY1798" i="4"/>
  <c r="AY1799" i="4"/>
  <c r="AY1800" i="4"/>
  <c r="AY1801" i="4"/>
  <c r="AY1802" i="4"/>
  <c r="AY1803" i="4"/>
  <c r="AY1804" i="4"/>
  <c r="AY1805" i="4"/>
  <c r="AY1806" i="4"/>
  <c r="AY1807" i="4"/>
  <c r="AY1808" i="4"/>
  <c r="AY1809" i="4"/>
  <c r="AY1810" i="4"/>
  <c r="AY1811" i="4"/>
  <c r="AY1812" i="4"/>
  <c r="AY1813" i="4"/>
  <c r="AY1814" i="4"/>
  <c r="AY1815" i="4"/>
  <c r="AY1816" i="4"/>
  <c r="AY1817" i="4"/>
  <c r="AY1818" i="4"/>
  <c r="AY1819" i="4"/>
  <c r="AY1820" i="4"/>
  <c r="AY1821" i="4"/>
  <c r="AY1822" i="4"/>
  <c r="AY1823" i="4"/>
  <c r="AY1824" i="4"/>
  <c r="AY1825" i="4"/>
  <c r="AY1826" i="4"/>
  <c r="AY1827" i="4"/>
  <c r="AY1828" i="4"/>
  <c r="AY1829" i="4"/>
  <c r="AY1830" i="4"/>
  <c r="AY1831" i="4"/>
  <c r="AY1832" i="4"/>
  <c r="AY1833" i="4"/>
  <c r="AY1834" i="4"/>
  <c r="AY1835" i="4"/>
  <c r="AY1836" i="4"/>
  <c r="AY1837" i="4"/>
  <c r="AY1838" i="4"/>
  <c r="AY1839" i="4"/>
  <c r="AY1840" i="4"/>
  <c r="AY1841" i="4"/>
  <c r="AY1842" i="4"/>
  <c r="AY1843" i="4"/>
  <c r="AY1844" i="4"/>
  <c r="AY1845" i="4"/>
  <c r="AY1846" i="4"/>
  <c r="AY1847" i="4"/>
  <c r="AY1848" i="4"/>
  <c r="AY1849" i="4"/>
  <c r="AY1850" i="4"/>
  <c r="AY1851" i="4"/>
  <c r="AY1852" i="4"/>
  <c r="AY1853" i="4"/>
  <c r="AY1854" i="4"/>
  <c r="AY1855" i="4"/>
  <c r="AY1856" i="4"/>
  <c r="AY1857" i="4"/>
  <c r="AY1858" i="4"/>
  <c r="AY1859" i="4"/>
  <c r="AY1860" i="4"/>
  <c r="AY1861" i="4"/>
  <c r="AY1862" i="4"/>
  <c r="AY1863" i="4"/>
  <c r="AY1864" i="4"/>
  <c r="AY1865" i="4"/>
  <c r="AY1866" i="4"/>
  <c r="AY1867" i="4"/>
  <c r="AY1868" i="4"/>
  <c r="AY1869" i="4"/>
  <c r="AY1870" i="4"/>
  <c r="AY1871" i="4"/>
  <c r="AY1872" i="4"/>
  <c r="AY1873" i="4"/>
  <c r="AY1874" i="4"/>
  <c r="AY1875" i="4"/>
  <c r="AY1876" i="4"/>
  <c r="AY1877" i="4"/>
  <c r="AY1878" i="4"/>
  <c r="AY1879" i="4"/>
  <c r="AY1880" i="4"/>
  <c r="AY1881" i="4"/>
  <c r="AY1882" i="4"/>
  <c r="AY1883" i="4"/>
  <c r="AY1884" i="4"/>
  <c r="AY1885" i="4"/>
  <c r="AY1886" i="4"/>
  <c r="AY1887" i="4"/>
  <c r="AY1888" i="4"/>
  <c r="AY1889" i="4"/>
  <c r="AY1890" i="4"/>
  <c r="AY1891" i="4"/>
  <c r="AY1892" i="4"/>
  <c r="AY1893" i="4"/>
  <c r="AY1894" i="4"/>
  <c r="AY1895" i="4"/>
  <c r="AY1896" i="4"/>
  <c r="AY1897" i="4"/>
  <c r="AY1898" i="4"/>
  <c r="AY1899" i="4"/>
  <c r="AY1900" i="4"/>
  <c r="AY1901" i="4"/>
  <c r="AY1902" i="4"/>
  <c r="AY1903" i="4"/>
  <c r="AY1904" i="4"/>
  <c r="AY1905" i="4"/>
  <c r="AY1906" i="4"/>
  <c r="AY1907" i="4"/>
  <c r="AY1908" i="4"/>
  <c r="AY1909" i="4"/>
  <c r="AY1910" i="4"/>
  <c r="AY1911" i="4"/>
  <c r="AY1912" i="4"/>
  <c r="AY1913" i="4"/>
  <c r="AY1914" i="4"/>
  <c r="AY1915" i="4"/>
  <c r="AY1916" i="4"/>
  <c r="AY1917" i="4"/>
  <c r="AY1918" i="4"/>
  <c r="AY1919" i="4"/>
  <c r="AY1920" i="4"/>
  <c r="AY1921" i="4"/>
  <c r="AY1922" i="4"/>
  <c r="AY1923" i="4"/>
  <c r="AY1924" i="4"/>
  <c r="AY1925" i="4"/>
  <c r="AY1926" i="4"/>
  <c r="AY1927" i="4"/>
  <c r="AY1928" i="4"/>
  <c r="AY1929" i="4"/>
  <c r="AY1930" i="4"/>
  <c r="AY1931" i="4"/>
  <c r="AY1932" i="4"/>
  <c r="AY1933" i="4"/>
  <c r="AY1934" i="4"/>
  <c r="AY1935" i="4"/>
  <c r="AY1936" i="4"/>
  <c r="AY1937" i="4"/>
  <c r="AY1938" i="4"/>
  <c r="AY1939" i="4"/>
  <c r="AY1940" i="4"/>
  <c r="AY1941" i="4"/>
  <c r="AY1942" i="4"/>
  <c r="AY1943" i="4"/>
  <c r="AY1944" i="4"/>
  <c r="AY1945" i="4"/>
  <c r="AY1946" i="4"/>
  <c r="AY1947" i="4"/>
  <c r="AY1948" i="4"/>
  <c r="AY1949" i="4"/>
  <c r="AY1950" i="4"/>
  <c r="AY1951" i="4"/>
  <c r="AY1952" i="4"/>
  <c r="AY1953" i="4"/>
  <c r="AY1954" i="4"/>
  <c r="AY1955" i="4"/>
  <c r="AY1956" i="4"/>
  <c r="AY1957" i="4"/>
  <c r="AY1958" i="4"/>
  <c r="AY1959" i="4"/>
  <c r="AY1960" i="4"/>
  <c r="AY1961" i="4"/>
  <c r="AY1962" i="4"/>
  <c r="AY1963" i="4"/>
  <c r="AY1964" i="4"/>
  <c r="AY1965" i="4"/>
  <c r="AY1966" i="4"/>
  <c r="AY1967" i="4"/>
  <c r="AY1968" i="4"/>
  <c r="AY1969" i="4"/>
  <c r="AY1970" i="4"/>
  <c r="AY1971" i="4"/>
  <c r="AY1972" i="4"/>
  <c r="AY1973" i="4"/>
  <c r="AY1974" i="4"/>
  <c r="AY1975" i="4"/>
  <c r="AY1976" i="4"/>
  <c r="AY1977" i="4"/>
  <c r="AY1978" i="4"/>
  <c r="AY1979" i="4"/>
  <c r="AY1980" i="4"/>
  <c r="AY1981" i="4"/>
  <c r="AY1982" i="4"/>
  <c r="AY1983" i="4"/>
  <c r="AY1984" i="4"/>
  <c r="AY1985" i="4"/>
  <c r="AY1986" i="4"/>
  <c r="AY1987" i="4"/>
  <c r="AY1988" i="4"/>
  <c r="AY1989" i="4"/>
  <c r="AY1990" i="4"/>
  <c r="AY1991" i="4"/>
  <c r="AY1992" i="4"/>
  <c r="AY1993" i="4"/>
  <c r="AY1994" i="4"/>
  <c r="AY1995" i="4"/>
  <c r="AY1996" i="4"/>
  <c r="AY1997" i="4"/>
  <c r="AY1998" i="4"/>
  <c r="AY1999" i="4"/>
  <c r="AY2000" i="4"/>
  <c r="AY2001" i="4"/>
  <c r="AY2002" i="4"/>
  <c r="AY2003" i="4"/>
  <c r="AY2004" i="4"/>
  <c r="AY2005" i="4"/>
  <c r="AY2006" i="4"/>
  <c r="AY2007" i="4"/>
  <c r="AY2008" i="4"/>
  <c r="AY2009" i="4"/>
  <c r="AY2010" i="4"/>
  <c r="AY2011" i="4"/>
  <c r="AY2012" i="4"/>
  <c r="AY2013" i="4"/>
  <c r="AY2014" i="4"/>
  <c r="AY2015" i="4"/>
  <c r="AY2016" i="4"/>
  <c r="AY2017" i="4"/>
  <c r="AY2018" i="4"/>
  <c r="AY2019" i="4"/>
  <c r="AY2020" i="4"/>
  <c r="AY2021" i="4"/>
  <c r="AY2022" i="4"/>
  <c r="AY2023" i="4"/>
  <c r="AY2024" i="4"/>
  <c r="AY2025" i="4"/>
  <c r="AY2026" i="4"/>
  <c r="AY2027" i="4"/>
  <c r="AY2028" i="4"/>
  <c r="AY2029" i="4"/>
  <c r="AY2030" i="4"/>
  <c r="AY2031" i="4"/>
  <c r="AY2032" i="4"/>
  <c r="AY2033" i="4"/>
  <c r="AY2034" i="4"/>
  <c r="AY2035" i="4"/>
  <c r="AY2036" i="4"/>
  <c r="AY2037" i="4"/>
  <c r="AY2038" i="4"/>
  <c r="AY2039" i="4"/>
  <c r="AY2040" i="4"/>
  <c r="AY2041" i="4"/>
  <c r="AY2042" i="4"/>
  <c r="AY2043" i="4"/>
  <c r="AY2044" i="4"/>
  <c r="AY2045" i="4"/>
  <c r="AY2046" i="4"/>
  <c r="AY2047" i="4"/>
  <c r="AY2048" i="4"/>
  <c r="AY2049" i="4"/>
  <c r="AY2050" i="4"/>
  <c r="AY2051" i="4"/>
  <c r="AY2052" i="4"/>
  <c r="AY2053" i="4"/>
  <c r="AY2054" i="4"/>
  <c r="AY2055" i="4"/>
  <c r="AY2056" i="4"/>
  <c r="AY2057" i="4"/>
  <c r="AY2058" i="4"/>
  <c r="AY2059" i="4"/>
  <c r="AY2060" i="4"/>
  <c r="AY2061" i="4"/>
  <c r="AY2062" i="4"/>
  <c r="AY2063" i="4"/>
  <c r="AY2064" i="4"/>
  <c r="AY2065" i="4"/>
  <c r="AY2066" i="4"/>
  <c r="AY2067" i="4"/>
  <c r="AY2068" i="4"/>
  <c r="AY2069" i="4"/>
  <c r="AY2070" i="4"/>
  <c r="AY2071" i="4"/>
  <c r="AY2072" i="4"/>
  <c r="AY2073" i="4"/>
  <c r="AY2074" i="4"/>
  <c r="AY2075" i="4"/>
  <c r="AY2076" i="4"/>
  <c r="AY2077" i="4"/>
  <c r="AY2078" i="4"/>
  <c r="AY2079" i="4"/>
  <c r="AY2080" i="4"/>
  <c r="AY2081" i="4"/>
  <c r="AY2082" i="4"/>
  <c r="AY2083" i="4"/>
  <c r="AY2084" i="4"/>
  <c r="AY2085" i="4"/>
  <c r="AY2086" i="4"/>
  <c r="AY2087" i="4"/>
  <c r="AY2088" i="4"/>
  <c r="AY2089" i="4"/>
  <c r="AY2090" i="4"/>
  <c r="AY2091" i="4"/>
  <c r="AY2092" i="4"/>
  <c r="AY2093" i="4"/>
  <c r="AY2094" i="4"/>
  <c r="AY2095" i="4"/>
  <c r="AY2096" i="4"/>
  <c r="AY2097" i="4"/>
  <c r="AY2098" i="4"/>
  <c r="AY2099" i="4"/>
  <c r="AY2100" i="4"/>
  <c r="AY2101" i="4"/>
  <c r="AY2102" i="4"/>
  <c r="AY2103" i="4"/>
  <c r="AY2104" i="4"/>
  <c r="AY2105" i="4"/>
  <c r="AY2106" i="4"/>
  <c r="AY2107" i="4"/>
  <c r="AY2108" i="4"/>
  <c r="AY2109" i="4"/>
  <c r="AY2110" i="4"/>
  <c r="AY2111" i="4"/>
  <c r="AY2112" i="4"/>
  <c r="AY2113" i="4"/>
  <c r="AY2114" i="4"/>
  <c r="AY2115" i="4"/>
  <c r="AY2116" i="4"/>
  <c r="AY2117" i="4"/>
  <c r="AY2118" i="4"/>
  <c r="AY2119" i="4"/>
  <c r="AY2120" i="4"/>
  <c r="AY2121" i="4"/>
  <c r="AY2122" i="4"/>
  <c r="AY2123" i="4"/>
  <c r="AY2124" i="4"/>
  <c r="AY2125" i="4"/>
  <c r="AY2126" i="4"/>
  <c r="AY2127" i="4"/>
  <c r="AY2128" i="4"/>
  <c r="AY2129" i="4"/>
  <c r="AY2130" i="4"/>
  <c r="AY2131" i="4"/>
  <c r="AY2132" i="4"/>
  <c r="AY2133" i="4"/>
  <c r="AY2134" i="4"/>
  <c r="AY2135" i="4"/>
  <c r="AY2136" i="4"/>
  <c r="AY2137" i="4"/>
  <c r="AY2138" i="4"/>
  <c r="AY2139" i="4"/>
  <c r="AY2140" i="4"/>
  <c r="AY2141" i="4"/>
  <c r="AY2142" i="4"/>
  <c r="AY2143" i="4"/>
  <c r="AY2144" i="4"/>
  <c r="AY2145" i="4"/>
  <c r="AY2146" i="4"/>
  <c r="AY2147" i="4"/>
  <c r="AY2148" i="4"/>
  <c r="AY2149" i="4"/>
  <c r="AY2150" i="4"/>
  <c r="AY2151" i="4"/>
  <c r="AY2152" i="4"/>
  <c r="AY2153" i="4"/>
  <c r="AY2154" i="4"/>
  <c r="AY2155" i="4"/>
  <c r="AY2156" i="4"/>
  <c r="AY2157" i="4"/>
  <c r="AY2158" i="4"/>
  <c r="AY2159" i="4"/>
  <c r="AY2160" i="4"/>
  <c r="AY2161" i="4"/>
  <c r="AY2162" i="4"/>
  <c r="AY2163" i="4"/>
  <c r="AY2164" i="4"/>
  <c r="AY2165" i="4"/>
  <c r="AY2166" i="4"/>
  <c r="AY2167" i="4"/>
  <c r="AY2168" i="4"/>
  <c r="AY2169" i="4"/>
  <c r="AY2170" i="4"/>
  <c r="AY2171" i="4"/>
  <c r="AY2172" i="4"/>
  <c r="AY2173" i="4"/>
  <c r="AY2174" i="4"/>
  <c r="AY2175" i="4"/>
  <c r="AY2176" i="4"/>
  <c r="AY2177" i="4"/>
  <c r="AY2178" i="4"/>
  <c r="AY2179" i="4"/>
  <c r="AY2180" i="4"/>
  <c r="AY2181" i="4"/>
  <c r="AY2182" i="4"/>
  <c r="AY2183" i="4"/>
  <c r="AY2184" i="4"/>
  <c r="AY2185" i="4"/>
  <c r="AY2186" i="4"/>
  <c r="AY2187" i="4"/>
  <c r="AY2188" i="4"/>
  <c r="AY2189" i="4"/>
  <c r="AY2190" i="4"/>
  <c r="AY2191" i="4"/>
  <c r="AY2192" i="4"/>
  <c r="AY2193" i="4"/>
  <c r="AY2194" i="4"/>
  <c r="AY2195" i="4"/>
  <c r="AY2196" i="4"/>
  <c r="AY2197" i="4"/>
  <c r="AY2198" i="4"/>
  <c r="AY2199" i="4"/>
  <c r="AY2200" i="4"/>
  <c r="AY2201" i="4"/>
  <c r="AY2202" i="4"/>
  <c r="AY2203" i="4"/>
  <c r="AY2204" i="4"/>
  <c r="AY2205" i="4"/>
  <c r="AY2206" i="4"/>
  <c r="AY2207" i="4"/>
  <c r="AY2208" i="4"/>
  <c r="AY2209" i="4"/>
  <c r="AY2210" i="4"/>
  <c r="AY2211" i="4"/>
  <c r="AY2212" i="4"/>
  <c r="AY2213" i="4"/>
  <c r="AY2214" i="4"/>
  <c r="AY2215" i="4"/>
  <c r="AY2216" i="4"/>
  <c r="AY2217" i="4"/>
  <c r="AY2218" i="4"/>
  <c r="AY2219" i="4"/>
  <c r="AY2220" i="4"/>
  <c r="AY2221" i="4"/>
  <c r="AY2222" i="4"/>
  <c r="AY2223" i="4"/>
  <c r="AY2224" i="4"/>
  <c r="AY2225" i="4"/>
  <c r="AY2226" i="4"/>
  <c r="AY2227" i="4"/>
  <c r="AY2228" i="4"/>
  <c r="AY2229" i="4"/>
  <c r="AY2230" i="4"/>
  <c r="AY2231" i="4"/>
  <c r="AY2232" i="4"/>
  <c r="AY2233" i="4"/>
  <c r="AY2234" i="4"/>
  <c r="AY2235" i="4"/>
  <c r="AY2236" i="4"/>
  <c r="AY2237" i="4"/>
  <c r="AY2238" i="4"/>
  <c r="AY2239" i="4"/>
  <c r="AY2240" i="4"/>
  <c r="AY2241" i="4"/>
  <c r="AY2242" i="4"/>
  <c r="AY2243" i="4"/>
  <c r="AY2244" i="4"/>
  <c r="AY2245" i="4"/>
  <c r="AY2246" i="4"/>
  <c r="AY2247" i="4"/>
  <c r="AY2248" i="4"/>
  <c r="AY2249" i="4"/>
  <c r="AY2250" i="4"/>
  <c r="AY2251" i="4"/>
  <c r="AY2252" i="4"/>
  <c r="AY2253" i="4"/>
  <c r="AY2254" i="4"/>
  <c r="AY2255" i="4"/>
  <c r="AY2256" i="4"/>
  <c r="AY2257" i="4"/>
  <c r="AY2258" i="4"/>
  <c r="AY2259" i="4"/>
  <c r="AY2260" i="4"/>
  <c r="AY2261" i="4"/>
  <c r="AY2262" i="4"/>
  <c r="AY2263" i="4"/>
  <c r="AY2264" i="4"/>
  <c r="AY2265" i="4"/>
  <c r="AY2266" i="4"/>
  <c r="AY2267" i="4"/>
  <c r="AY2268" i="4"/>
  <c r="AY2269" i="4"/>
  <c r="AY2270" i="4"/>
  <c r="AY2271" i="4"/>
  <c r="AY2272" i="4"/>
  <c r="AY2273" i="4"/>
  <c r="AY2274" i="4"/>
  <c r="AY2275" i="4"/>
  <c r="AY2276" i="4"/>
  <c r="AY2277" i="4"/>
  <c r="AY2278" i="4"/>
  <c r="AY2279" i="4"/>
  <c r="AY2280" i="4"/>
  <c r="AY2281" i="4"/>
  <c r="AY2282" i="4"/>
  <c r="AY2283" i="4"/>
  <c r="AY2284" i="4"/>
  <c r="AY2285" i="4"/>
  <c r="AY2286" i="4"/>
  <c r="AY2287" i="4"/>
  <c r="AY2288" i="4"/>
  <c r="AY2289" i="4"/>
  <c r="AY2290" i="4"/>
  <c r="AY2291" i="4"/>
  <c r="AY2292" i="4"/>
  <c r="AY2293" i="4"/>
  <c r="AY2294" i="4"/>
  <c r="AY2295" i="4"/>
  <c r="AY2296" i="4"/>
  <c r="AY2297" i="4"/>
  <c r="AY2298" i="4"/>
  <c r="AY2299" i="4"/>
  <c r="AY2300" i="4"/>
  <c r="AY2301" i="4"/>
  <c r="AY2302" i="4"/>
  <c r="AY2303" i="4"/>
  <c r="AY2304" i="4"/>
  <c r="AY2305" i="4"/>
  <c r="AY2306" i="4"/>
  <c r="AY2307" i="4"/>
  <c r="AY2308" i="4"/>
  <c r="AY2309" i="4"/>
  <c r="AY2310" i="4"/>
  <c r="AY2311" i="4"/>
  <c r="AY2312" i="4"/>
  <c r="AY2313" i="4"/>
  <c r="AY2314" i="4"/>
  <c r="AY2315" i="4"/>
  <c r="AY2316" i="4"/>
  <c r="AY2317" i="4"/>
  <c r="AY2318" i="4"/>
  <c r="AY2319" i="4"/>
  <c r="AY2320" i="4"/>
  <c r="AY2321" i="4"/>
  <c r="AY2322" i="4"/>
  <c r="AY2323" i="4"/>
  <c r="AY2324" i="4"/>
  <c r="AY2325" i="4"/>
  <c r="AY2326" i="4"/>
  <c r="AY2327" i="4"/>
  <c r="AY2328" i="4"/>
  <c r="AY2329" i="4"/>
  <c r="AY2330" i="4"/>
  <c r="AY2331" i="4"/>
  <c r="AY2332" i="4"/>
  <c r="AY2333" i="4"/>
  <c r="AY2334" i="4"/>
  <c r="AY2335" i="4"/>
  <c r="AY2336" i="4"/>
  <c r="AY2337" i="4"/>
  <c r="AY2338" i="4"/>
  <c r="AY2339" i="4"/>
  <c r="AY2340" i="4"/>
  <c r="AY2341" i="4"/>
  <c r="AY2342" i="4"/>
  <c r="AY2343" i="4"/>
  <c r="AY2344" i="4"/>
  <c r="AY2345" i="4"/>
  <c r="AY2346" i="4"/>
  <c r="AY2347" i="4"/>
  <c r="AY2348" i="4"/>
  <c r="AY2349" i="4"/>
  <c r="AY2350" i="4"/>
  <c r="AY2351" i="4"/>
  <c r="AY2352" i="4"/>
  <c r="AY2353" i="4"/>
  <c r="AY2354" i="4"/>
  <c r="AY2355" i="4"/>
  <c r="AY2356" i="4"/>
  <c r="AY2357" i="4"/>
  <c r="AY2358" i="4"/>
  <c r="AY2359" i="4"/>
  <c r="AY2360" i="4"/>
  <c r="AY2361" i="4"/>
  <c r="AY2362" i="4"/>
  <c r="AY2363" i="4"/>
  <c r="AY2364" i="4"/>
  <c r="AY2365" i="4"/>
  <c r="AY2366" i="4"/>
  <c r="AY2367" i="4"/>
  <c r="AY2368" i="4"/>
  <c r="AY2369" i="4"/>
  <c r="AY2370" i="4"/>
  <c r="AY2371" i="4"/>
  <c r="AY2372" i="4"/>
  <c r="AY2373" i="4"/>
  <c r="AY2374" i="4"/>
  <c r="AY2375" i="4"/>
  <c r="AY2376" i="4"/>
  <c r="AY2377" i="4"/>
  <c r="AY2378" i="4"/>
  <c r="AY2379" i="4"/>
  <c r="AY2380" i="4"/>
  <c r="AY2381" i="4"/>
  <c r="AY2382" i="4"/>
  <c r="AY2383" i="4"/>
  <c r="AY2384" i="4"/>
  <c r="AY2385" i="4"/>
  <c r="AY2386" i="4"/>
  <c r="AY2387" i="4"/>
  <c r="AY2388" i="4"/>
  <c r="AY2389" i="4"/>
  <c r="AY2390" i="4"/>
  <c r="AY2391" i="4"/>
  <c r="AY2392" i="4"/>
  <c r="AY2393" i="4"/>
  <c r="AY2394" i="4"/>
  <c r="AY2395" i="4"/>
  <c r="AY2396" i="4"/>
  <c r="AY2397" i="4"/>
  <c r="AY2398" i="4"/>
  <c r="AY2399" i="4"/>
  <c r="AY2400" i="4"/>
  <c r="AY2401" i="4"/>
  <c r="AY2402" i="4"/>
  <c r="AY2403" i="4"/>
  <c r="AY2404" i="4"/>
  <c r="AY2405" i="4"/>
  <c r="AY2406" i="4"/>
  <c r="AY2407" i="4"/>
  <c r="AY2408" i="4"/>
  <c r="AY2409" i="4"/>
  <c r="AY2410" i="4"/>
  <c r="AY2411" i="4"/>
  <c r="AY2412" i="4"/>
  <c r="AY2413" i="4"/>
  <c r="AY2414" i="4"/>
  <c r="AY2415" i="4"/>
  <c r="AY2416" i="4"/>
  <c r="AY2417" i="4"/>
  <c r="AY2418" i="4"/>
  <c r="AY2419" i="4"/>
  <c r="AY2420" i="4"/>
  <c r="AY2421" i="4"/>
  <c r="AY2422" i="4"/>
  <c r="AY2423" i="4"/>
  <c r="AY2424" i="4"/>
  <c r="AY2425" i="4"/>
  <c r="AY2426" i="4"/>
  <c r="AY2427" i="4"/>
  <c r="AY2428" i="4"/>
  <c r="AY2429" i="4"/>
  <c r="AY2430" i="4"/>
  <c r="AY2431" i="4"/>
  <c r="AY2432" i="4"/>
  <c r="AY2433" i="4"/>
  <c r="AY2434" i="4"/>
  <c r="AY2435" i="4"/>
  <c r="AY2436" i="4"/>
  <c r="AY2437" i="4"/>
  <c r="AY2438" i="4"/>
  <c r="AY2439" i="4"/>
  <c r="AY2440" i="4"/>
  <c r="AY2441" i="4"/>
  <c r="AY2442" i="4"/>
  <c r="AY2443" i="4"/>
  <c r="AY2444" i="4"/>
  <c r="AY2445" i="4"/>
  <c r="AY2446" i="4"/>
  <c r="AY2447" i="4"/>
  <c r="AY2448" i="4"/>
  <c r="AY2449" i="4"/>
  <c r="AY2450" i="4"/>
  <c r="AY2451" i="4"/>
  <c r="AY2452" i="4"/>
  <c r="AY2453" i="4"/>
  <c r="AY2454" i="4"/>
  <c r="AY2455" i="4"/>
  <c r="AY2456" i="4"/>
  <c r="AY2457" i="4"/>
  <c r="AY2458" i="4"/>
  <c r="AY2459" i="4"/>
  <c r="AY2460" i="4"/>
  <c r="AY2461" i="4"/>
  <c r="AY2462" i="4"/>
  <c r="AY2463" i="4"/>
  <c r="AY2464" i="4"/>
  <c r="AY2465" i="4"/>
  <c r="AY2466" i="4"/>
  <c r="AY2467" i="4"/>
  <c r="AY2468" i="4"/>
  <c r="AY2469" i="4"/>
  <c r="AY2470" i="4"/>
  <c r="AY2471" i="4"/>
  <c r="AY2472" i="4"/>
  <c r="AY2473" i="4"/>
  <c r="AY2474" i="4"/>
  <c r="AY2475" i="4"/>
  <c r="AY2476" i="4"/>
  <c r="AY2477" i="4"/>
  <c r="AY2478" i="4"/>
  <c r="AY2479" i="4"/>
  <c r="AY2480" i="4"/>
  <c r="AY2481" i="4"/>
  <c r="AY2482" i="4"/>
  <c r="AY2483" i="4"/>
  <c r="AY2484" i="4"/>
  <c r="AY2485" i="4"/>
  <c r="AY2486" i="4"/>
  <c r="AY2487" i="4"/>
  <c r="AY2488" i="4"/>
  <c r="AY2489" i="4"/>
  <c r="AY2490" i="4"/>
  <c r="AY2491" i="4"/>
  <c r="AY2492" i="4"/>
  <c r="AY2493" i="4"/>
  <c r="AY2494" i="4"/>
  <c r="AY2495" i="4"/>
  <c r="AY2496" i="4"/>
  <c r="AY2497" i="4"/>
  <c r="AY2498" i="4"/>
  <c r="AY2499" i="4"/>
  <c r="AY2500" i="4"/>
  <c r="AY2501" i="4"/>
  <c r="AY2502" i="4"/>
  <c r="AY2503" i="4"/>
  <c r="AY2504" i="4"/>
  <c r="AY2505" i="4"/>
  <c r="AY2506" i="4"/>
  <c r="AY2507" i="4"/>
  <c r="AY2508" i="4"/>
  <c r="AY2509" i="4"/>
  <c r="AY2510" i="4"/>
  <c r="AY2511" i="4"/>
  <c r="AY2512" i="4"/>
  <c r="AY2513" i="4"/>
  <c r="AY2514" i="4"/>
  <c r="AY2515" i="4"/>
  <c r="AY2516" i="4"/>
  <c r="AY2517" i="4"/>
  <c r="AY2518" i="4"/>
  <c r="AY2519" i="4"/>
  <c r="AY2520" i="4"/>
  <c r="AY2521" i="4"/>
  <c r="AY2522" i="4"/>
  <c r="AY2523" i="4"/>
  <c r="AY2524" i="4"/>
  <c r="AY2525" i="4"/>
  <c r="AY2526" i="4"/>
  <c r="AY2527" i="4"/>
  <c r="AY2528" i="4"/>
  <c r="AY2529" i="4"/>
  <c r="AY2530" i="4"/>
  <c r="AY2531" i="4"/>
  <c r="AY2532" i="4"/>
  <c r="AY2533" i="4"/>
  <c r="AY2534" i="4"/>
  <c r="AY2535" i="4"/>
  <c r="AY2536" i="4"/>
  <c r="AY2537" i="4"/>
  <c r="AY2538" i="4"/>
  <c r="AY2539" i="4"/>
  <c r="AY2540" i="4"/>
  <c r="AY2541" i="4"/>
  <c r="AY2542" i="4"/>
  <c r="AY2543" i="4"/>
  <c r="AY2544" i="4"/>
  <c r="AY2545" i="4"/>
  <c r="AY2546" i="4"/>
  <c r="AY2547" i="4"/>
  <c r="AY2548" i="4"/>
  <c r="AY2549" i="4"/>
  <c r="AY2550" i="4"/>
  <c r="AY2551" i="4"/>
  <c r="AY2552" i="4"/>
  <c r="AY2553" i="4"/>
  <c r="AY2554" i="4"/>
  <c r="AY2555" i="4"/>
  <c r="AY2556" i="4"/>
  <c r="AY2557" i="4"/>
  <c r="AY2558" i="4"/>
  <c r="AY2559" i="4"/>
  <c r="AY2560" i="4"/>
  <c r="AY2561" i="4"/>
  <c r="AY2562" i="4"/>
  <c r="AY2563" i="4"/>
  <c r="AY2564" i="4"/>
  <c r="AY2565" i="4"/>
  <c r="AY2566" i="4"/>
  <c r="AY2567" i="4"/>
  <c r="AY2568" i="4"/>
  <c r="AY2569" i="4"/>
  <c r="AY2570" i="4"/>
  <c r="AY2571" i="4"/>
  <c r="AY2572" i="4"/>
  <c r="AY2573" i="4"/>
  <c r="AY2574" i="4"/>
  <c r="AY2575" i="4"/>
  <c r="AY2576" i="4"/>
  <c r="AY2577" i="4"/>
  <c r="AY2578" i="4"/>
  <c r="AY2579" i="4"/>
  <c r="AY2580" i="4"/>
  <c r="AY2581" i="4"/>
  <c r="AY2582" i="4"/>
  <c r="AY2583" i="4"/>
  <c r="AY2584" i="4"/>
  <c r="AY2585" i="4"/>
  <c r="AY2586" i="4"/>
  <c r="AY2587" i="4"/>
  <c r="AY2588" i="4"/>
  <c r="AY2589" i="4"/>
  <c r="AY2590" i="4"/>
  <c r="AY2591" i="4"/>
  <c r="AY2592" i="4"/>
  <c r="AY2593" i="4"/>
  <c r="AY2594" i="4"/>
  <c r="AY2595" i="4"/>
  <c r="AY2596" i="4"/>
  <c r="AY2597" i="4"/>
  <c r="AY2598" i="4"/>
  <c r="AY2599" i="4"/>
  <c r="AY2600" i="4"/>
  <c r="AY2601" i="4"/>
  <c r="AY2602" i="4"/>
  <c r="AY2603" i="4"/>
  <c r="AY2604" i="4"/>
  <c r="AY2605" i="4"/>
  <c r="AY2606" i="4"/>
  <c r="AY2607" i="4"/>
  <c r="AY2608" i="4"/>
  <c r="AY2609" i="4"/>
  <c r="AY2610" i="4"/>
  <c r="AY2611" i="4"/>
  <c r="AY2612" i="4"/>
  <c r="AY2613" i="4"/>
  <c r="AY2614" i="4"/>
  <c r="AY2615" i="4"/>
  <c r="AY2616" i="4"/>
  <c r="AY2617" i="4"/>
  <c r="AY2618" i="4"/>
  <c r="AY2619" i="4"/>
  <c r="AY2620" i="4"/>
  <c r="AY2621" i="4"/>
  <c r="AY2622" i="4"/>
  <c r="AY2623" i="4"/>
  <c r="AY2624" i="4"/>
  <c r="AY2625" i="4"/>
  <c r="AY2626" i="4"/>
  <c r="AY2627" i="4"/>
  <c r="AY2628" i="4"/>
  <c r="AY2629" i="4"/>
  <c r="AY2630" i="4"/>
  <c r="AY2631" i="4"/>
  <c r="AY2632" i="4"/>
  <c r="AY2633" i="4"/>
  <c r="AY2634" i="4"/>
  <c r="AY2635" i="4"/>
  <c r="AY2636" i="4"/>
  <c r="AY2637" i="4"/>
  <c r="AY2638" i="4"/>
  <c r="AY2639" i="4"/>
  <c r="AY2640" i="4"/>
  <c r="AY2641" i="4"/>
  <c r="AY2642" i="4"/>
  <c r="AY2643" i="4"/>
  <c r="AY2644" i="4"/>
  <c r="AY2645" i="4"/>
  <c r="AY2646" i="4"/>
  <c r="AY2647" i="4"/>
  <c r="AY2648" i="4"/>
  <c r="AY2649" i="4"/>
  <c r="AY2650" i="4"/>
  <c r="AY2651" i="4"/>
  <c r="AY2652" i="4"/>
  <c r="AY2653" i="4"/>
  <c r="AY2654" i="4"/>
  <c r="AY2655" i="4"/>
  <c r="AY2656" i="4"/>
  <c r="AY2657" i="4"/>
  <c r="AY2658" i="4"/>
  <c r="AY2659" i="4"/>
  <c r="AY2660" i="4"/>
  <c r="AY2661" i="4"/>
  <c r="AY2662" i="4"/>
  <c r="AY2663" i="4"/>
  <c r="AY2664" i="4"/>
  <c r="AY2665" i="4"/>
  <c r="AY2666" i="4"/>
  <c r="AY2667" i="4"/>
  <c r="AY2668" i="4"/>
  <c r="AY2669" i="4"/>
  <c r="AY2670" i="4"/>
  <c r="AY2671" i="4"/>
  <c r="AY2672" i="4"/>
  <c r="AY2673" i="4"/>
  <c r="AY2674" i="4"/>
  <c r="AY2675" i="4"/>
  <c r="AY2676" i="4"/>
  <c r="AY2677" i="4"/>
  <c r="AY2678" i="4"/>
  <c r="AY2679" i="4"/>
  <c r="AY2680" i="4"/>
  <c r="AY2681" i="4"/>
  <c r="AY2682" i="4"/>
  <c r="AY2683" i="4"/>
  <c r="AY2684" i="4"/>
  <c r="AY2685" i="4"/>
  <c r="AY2686" i="4"/>
  <c r="AY2687" i="4"/>
  <c r="AY2688" i="4"/>
  <c r="AY2689" i="4"/>
  <c r="AY2690" i="4"/>
  <c r="AY2691" i="4"/>
  <c r="AY2692" i="4"/>
  <c r="AY2693" i="4"/>
  <c r="AY2694" i="4"/>
  <c r="AY2695" i="4"/>
  <c r="AY2696" i="4"/>
  <c r="AY2697" i="4"/>
  <c r="AY2698" i="4"/>
  <c r="AY2699" i="4"/>
  <c r="AY2700" i="4"/>
  <c r="AY2701" i="4"/>
  <c r="AY2702" i="4"/>
  <c r="AY2703" i="4"/>
  <c r="AY2704" i="4"/>
  <c r="AY2705" i="4"/>
  <c r="AY2706" i="4"/>
  <c r="AY2707" i="4"/>
  <c r="AY2708" i="4"/>
  <c r="AY2709" i="4"/>
  <c r="AY2710" i="4"/>
  <c r="AY2711" i="4"/>
  <c r="AY2712" i="4"/>
  <c r="AY2713" i="4"/>
  <c r="AY2714" i="4"/>
  <c r="AY2715" i="4"/>
  <c r="AY2716" i="4"/>
  <c r="AY2717" i="4"/>
  <c r="AY2718" i="4"/>
  <c r="AY2719" i="4"/>
  <c r="AY2720" i="4"/>
  <c r="AY2721" i="4"/>
  <c r="AY2722" i="4"/>
  <c r="AY2723" i="4"/>
  <c r="AY2724" i="4"/>
  <c r="AY2725" i="4"/>
  <c r="AY2726" i="4"/>
  <c r="AY2727" i="4"/>
  <c r="AY2728" i="4"/>
  <c r="AY2729" i="4"/>
  <c r="AY2730" i="4"/>
  <c r="AY2731" i="4"/>
  <c r="AY2732" i="4"/>
  <c r="AY2733" i="4"/>
  <c r="AY2734" i="4"/>
  <c r="AY2735" i="4"/>
  <c r="AY2736" i="4"/>
  <c r="AY2737" i="4"/>
  <c r="AY2738" i="4"/>
  <c r="AY2739" i="4"/>
  <c r="AY2740" i="4"/>
  <c r="AY2741" i="4"/>
  <c r="AY2742" i="4"/>
  <c r="AY2743" i="4"/>
  <c r="AY2744" i="4"/>
  <c r="AY2745" i="4"/>
  <c r="AY2746" i="4"/>
  <c r="AY2747" i="4"/>
  <c r="AY2748" i="4"/>
  <c r="AY2749" i="4"/>
  <c r="AY2750" i="4"/>
  <c r="AY2751" i="4"/>
  <c r="AY2752" i="4"/>
  <c r="AY2753" i="4"/>
  <c r="AY2754" i="4"/>
  <c r="AY2755" i="4"/>
  <c r="AY2756" i="4"/>
  <c r="AY2757" i="4"/>
  <c r="AY2758" i="4"/>
  <c r="AY2759" i="4"/>
  <c r="AY2760" i="4"/>
  <c r="AY2761" i="4"/>
  <c r="AY2762" i="4"/>
  <c r="AY2763" i="4"/>
  <c r="AY2764" i="4"/>
  <c r="AY2765" i="4"/>
  <c r="AY2766" i="4"/>
  <c r="AY2767" i="4"/>
  <c r="AY2768" i="4"/>
  <c r="AY2769" i="4"/>
  <c r="AY2770" i="4"/>
  <c r="AY2771" i="4"/>
  <c r="AY2772" i="4"/>
  <c r="AY2773" i="4"/>
  <c r="AY2774" i="4"/>
  <c r="AY2775" i="4"/>
  <c r="AY2776" i="4"/>
  <c r="AY2777" i="4"/>
  <c r="AY2778" i="4"/>
  <c r="AY2779" i="4"/>
  <c r="AY2780" i="4"/>
  <c r="AY2781" i="4"/>
  <c r="AY2782" i="4"/>
  <c r="AY2783" i="4"/>
  <c r="AY2784" i="4"/>
  <c r="AY2785" i="4"/>
  <c r="AY2786" i="4"/>
  <c r="AY2787" i="4"/>
  <c r="AY2788" i="4"/>
  <c r="AY2789" i="4"/>
  <c r="AY2790" i="4"/>
  <c r="AY2791" i="4"/>
  <c r="AY2792" i="4"/>
  <c r="AY2793" i="4"/>
  <c r="AY2794" i="4"/>
  <c r="AY2795" i="4"/>
  <c r="AY2796" i="4"/>
  <c r="AY2797" i="4"/>
  <c r="AY2798" i="4"/>
  <c r="AY2799" i="4"/>
  <c r="AY2800" i="4"/>
  <c r="AY2801" i="4"/>
  <c r="AY2802" i="4"/>
  <c r="AY2803" i="4"/>
  <c r="AY2804" i="4"/>
  <c r="AY2805" i="4"/>
  <c r="AY2806" i="4"/>
  <c r="AY2807" i="4"/>
  <c r="AY2808" i="4"/>
  <c r="AY2809" i="4"/>
  <c r="AY2810" i="4"/>
  <c r="AY2811" i="4"/>
  <c r="AY2812" i="4"/>
  <c r="AY2813" i="4"/>
  <c r="AY2814" i="4"/>
  <c r="AY2815" i="4"/>
  <c r="AY2816" i="4"/>
  <c r="AY2817" i="4"/>
  <c r="AY2818" i="4"/>
  <c r="AY2819" i="4"/>
  <c r="AY2820" i="4"/>
  <c r="AY2821" i="4"/>
  <c r="AY2822" i="4"/>
  <c r="AY2823" i="4"/>
  <c r="AY2824" i="4"/>
  <c r="AY2825" i="4"/>
  <c r="AY2826" i="4"/>
  <c r="AY2827" i="4"/>
  <c r="AY2828" i="4"/>
  <c r="AY2829" i="4"/>
  <c r="AY2830" i="4"/>
  <c r="AY2831" i="4"/>
  <c r="AY2832" i="4"/>
  <c r="AY2833" i="4"/>
  <c r="AY2834" i="4"/>
  <c r="AY2835" i="4"/>
  <c r="AY2836" i="4"/>
  <c r="AY2837" i="4"/>
  <c r="AY2838" i="4"/>
  <c r="AY2839" i="4"/>
  <c r="AY2840" i="4"/>
  <c r="AY2841" i="4"/>
  <c r="AY2842" i="4"/>
  <c r="AY2843" i="4"/>
  <c r="AY2844" i="4"/>
  <c r="AY2845" i="4"/>
  <c r="AY2846" i="4"/>
  <c r="AY2847" i="4"/>
  <c r="AY2848" i="4"/>
  <c r="AY2849" i="4"/>
  <c r="AY2850" i="4"/>
  <c r="AY2851" i="4"/>
  <c r="AY2852" i="4"/>
  <c r="AY2853" i="4"/>
  <c r="AY2854" i="4"/>
  <c r="AY2855" i="4"/>
  <c r="AY2856" i="4"/>
  <c r="AY2857" i="4"/>
  <c r="AY2858" i="4"/>
  <c r="AY2859" i="4"/>
  <c r="AY2860" i="4"/>
  <c r="AY2861" i="4"/>
  <c r="AY2862" i="4"/>
  <c r="AY2863" i="4"/>
  <c r="AY2864" i="4"/>
  <c r="AY2865" i="4"/>
  <c r="AY2866" i="4"/>
  <c r="AY2867" i="4"/>
  <c r="AY2868" i="4"/>
  <c r="AY2869" i="4"/>
  <c r="AY2870" i="4"/>
  <c r="AY2871" i="4"/>
  <c r="AY2872" i="4"/>
  <c r="AY2873" i="4"/>
  <c r="AY2874" i="4"/>
  <c r="AY2875" i="4"/>
  <c r="AY2876" i="4"/>
  <c r="AY2877" i="4"/>
  <c r="AY2878" i="4"/>
  <c r="AY2879" i="4"/>
  <c r="AY2880" i="4"/>
  <c r="AY2881" i="4"/>
  <c r="AY2882" i="4"/>
  <c r="AY2883" i="4"/>
  <c r="AY2884" i="4"/>
  <c r="AY2885" i="4"/>
  <c r="AY2886" i="4"/>
  <c r="AY2887" i="4"/>
  <c r="AY2888" i="4"/>
  <c r="AY2889" i="4"/>
  <c r="AY2890" i="4"/>
  <c r="AY2891" i="4"/>
  <c r="AY2892" i="4"/>
  <c r="AY2893" i="4"/>
  <c r="AY2894" i="4"/>
  <c r="AY2895" i="4"/>
  <c r="AY2896" i="4"/>
  <c r="AY2897" i="4"/>
  <c r="AY2898" i="4"/>
  <c r="AY2899" i="4"/>
  <c r="AY2900" i="4"/>
  <c r="AY2901" i="4"/>
  <c r="AY2902" i="4"/>
  <c r="AY2903" i="4"/>
  <c r="AY2904" i="4"/>
  <c r="AY2905" i="4"/>
  <c r="AY2906" i="4"/>
  <c r="AY2907" i="4"/>
  <c r="AY2908" i="4"/>
  <c r="AY2909" i="4"/>
  <c r="AY2910" i="4"/>
  <c r="AY2911" i="4"/>
  <c r="AY2912" i="4"/>
  <c r="AY2913" i="4"/>
  <c r="AY2914" i="4"/>
  <c r="AY2915" i="4"/>
  <c r="AY2916" i="4"/>
  <c r="AY2917" i="4"/>
  <c r="AY2918" i="4"/>
  <c r="AY2919" i="4"/>
  <c r="AY2920" i="4"/>
  <c r="AY2921" i="4"/>
  <c r="AY2922" i="4"/>
  <c r="AY2923" i="4"/>
  <c r="AY2924" i="4"/>
  <c r="AY2925" i="4"/>
  <c r="AY2926" i="4"/>
  <c r="AY2927" i="4"/>
  <c r="AY2928" i="4"/>
  <c r="AY2929" i="4"/>
  <c r="AY2930" i="4"/>
  <c r="AY2931" i="4"/>
  <c r="AY2932" i="4"/>
  <c r="AY2933" i="4"/>
  <c r="AY2934" i="4"/>
  <c r="AY2935" i="4"/>
  <c r="AY2936" i="4"/>
  <c r="AY2937" i="4"/>
  <c r="AY2938" i="4"/>
  <c r="AY2939" i="4"/>
  <c r="AY2940" i="4"/>
  <c r="AY2941" i="4"/>
  <c r="AY2942" i="4"/>
  <c r="AY2943" i="4"/>
  <c r="AY2944" i="4"/>
  <c r="AY2945" i="4"/>
  <c r="AY2946" i="4"/>
  <c r="AY2947" i="4"/>
  <c r="AY2948" i="4"/>
  <c r="AY2949" i="4"/>
  <c r="AY2950" i="4"/>
  <c r="AY2951" i="4"/>
  <c r="AY2952" i="4"/>
  <c r="AY2953" i="4"/>
  <c r="AY2954" i="4"/>
  <c r="AY2955" i="4"/>
  <c r="AY2956" i="4"/>
  <c r="AY2957" i="4"/>
  <c r="AY2958" i="4"/>
  <c r="AY2959" i="4"/>
  <c r="AY2960" i="4"/>
  <c r="AY2961" i="4"/>
  <c r="AY2962" i="4"/>
  <c r="AY5" i="4"/>
  <c r="AS5" i="4" a="1"/>
  <c r="AS5" i="4" s="1"/>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K39" i="4"/>
  <c r="AK40" i="4"/>
  <c r="AK41" i="4"/>
  <c r="AK42" i="4"/>
  <c r="AK43" i="4"/>
  <c r="AK44" i="4"/>
  <c r="AK45" i="4"/>
  <c r="AK46" i="4"/>
  <c r="AK47" i="4"/>
  <c r="AK48" i="4"/>
  <c r="AK49" i="4"/>
  <c r="AK50" i="4"/>
  <c r="AK51" i="4"/>
  <c r="AK52" i="4"/>
  <c r="AK53" i="4"/>
  <c r="AK54" i="4"/>
  <c r="AK55" i="4"/>
  <c r="AK56" i="4"/>
  <c r="AK57" i="4"/>
  <c r="AK58" i="4"/>
  <c r="AK59" i="4"/>
  <c r="AK60" i="4"/>
  <c r="AK61" i="4"/>
  <c r="AK62" i="4"/>
  <c r="AK63" i="4"/>
  <c r="AK64" i="4"/>
  <c r="AK65" i="4"/>
  <c r="AK66" i="4"/>
  <c r="AK67" i="4"/>
  <c r="AK68" i="4"/>
  <c r="AK69" i="4"/>
  <c r="AK70" i="4"/>
  <c r="AK71" i="4"/>
  <c r="AK72" i="4"/>
  <c r="AK73" i="4"/>
  <c r="AK74" i="4"/>
  <c r="AK75" i="4"/>
  <c r="AK76" i="4"/>
  <c r="AK77" i="4"/>
  <c r="AK78" i="4"/>
  <c r="AK79" i="4"/>
  <c r="AK80" i="4"/>
  <c r="AK81" i="4"/>
  <c r="AK82" i="4"/>
  <c r="AK83" i="4"/>
  <c r="AK84" i="4"/>
  <c r="AK85" i="4"/>
  <c r="AK86" i="4"/>
  <c r="AK87" i="4"/>
  <c r="AK88" i="4"/>
  <c r="AK89" i="4"/>
  <c r="AK90" i="4"/>
  <c r="AK91" i="4"/>
  <c r="AK92" i="4"/>
  <c r="AK93" i="4"/>
  <c r="AK94" i="4"/>
  <c r="AK95" i="4"/>
  <c r="AK96" i="4"/>
  <c r="AK97" i="4"/>
  <c r="AK98" i="4"/>
  <c r="AK99" i="4"/>
  <c r="AK100" i="4"/>
  <c r="AK101" i="4"/>
  <c r="AK102" i="4"/>
  <c r="AK103" i="4"/>
  <c r="AK104" i="4"/>
  <c r="AK105" i="4"/>
  <c r="AK106" i="4"/>
  <c r="AK107" i="4"/>
  <c r="AK108" i="4"/>
  <c r="AK109" i="4"/>
  <c r="AK110" i="4"/>
  <c r="AK111" i="4"/>
  <c r="AK112" i="4"/>
  <c r="AK113" i="4"/>
  <c r="AK114" i="4"/>
  <c r="AK115" i="4"/>
  <c r="AK116" i="4"/>
  <c r="AK117" i="4"/>
  <c r="AK118" i="4"/>
  <c r="AK119" i="4"/>
  <c r="AK120" i="4"/>
  <c r="AK121" i="4"/>
  <c r="AK122" i="4"/>
  <c r="AK123" i="4"/>
  <c r="AK124" i="4"/>
  <c r="AK125" i="4"/>
  <c r="AK126" i="4"/>
  <c r="AK127" i="4"/>
  <c r="AK128"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59" i="4"/>
  <c r="AK160" i="4"/>
  <c r="AK161" i="4"/>
  <c r="AK162" i="4"/>
  <c r="AK163" i="4"/>
  <c r="AK164" i="4"/>
  <c r="AK165" i="4"/>
  <c r="AK166" i="4"/>
  <c r="AK167" i="4"/>
  <c r="AK168" i="4"/>
  <c r="AK169" i="4"/>
  <c r="AK170" i="4"/>
  <c r="AK171" i="4"/>
  <c r="AK172" i="4"/>
  <c r="AK173" i="4"/>
  <c r="AK174" i="4"/>
  <c r="AK175" i="4"/>
  <c r="AK176" i="4"/>
  <c r="AK177" i="4"/>
  <c r="AK178" i="4"/>
  <c r="AK179" i="4"/>
  <c r="AK180" i="4"/>
  <c r="AK181" i="4"/>
  <c r="AK182" i="4"/>
  <c r="AK183" i="4"/>
  <c r="AK184" i="4"/>
  <c r="AK185" i="4"/>
  <c r="AK186" i="4"/>
  <c r="AK187" i="4"/>
  <c r="AK188" i="4"/>
  <c r="AK189" i="4"/>
  <c r="AK190" i="4"/>
  <c r="AK191" i="4"/>
  <c r="AK192" i="4"/>
  <c r="AK193" i="4"/>
  <c r="AK194" i="4"/>
  <c r="AK195" i="4"/>
  <c r="AK196" i="4"/>
  <c r="AK197" i="4"/>
  <c r="AK198" i="4"/>
  <c r="AK199" i="4"/>
  <c r="AK200" i="4"/>
  <c r="AK201" i="4"/>
  <c r="AK202" i="4"/>
  <c r="AK203" i="4"/>
  <c r="AK204" i="4"/>
  <c r="AK205" i="4"/>
  <c r="AK206" i="4"/>
  <c r="AK207"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37" i="4"/>
  <c r="AK238" i="4"/>
  <c r="AK239" i="4"/>
  <c r="AK240" i="4"/>
  <c r="AK241" i="4"/>
  <c r="AK242" i="4"/>
  <c r="AK243" i="4"/>
  <c r="AK244" i="4"/>
  <c r="AK245" i="4"/>
  <c r="AK246" i="4"/>
  <c r="AK247" i="4"/>
  <c r="AK248" i="4"/>
  <c r="AK249" i="4"/>
  <c r="AK250" i="4"/>
  <c r="AK251" i="4"/>
  <c r="AK252" i="4"/>
  <c r="AK253" i="4"/>
  <c r="AK254" i="4"/>
  <c r="AK255" i="4"/>
  <c r="AK256" i="4"/>
  <c r="AK257" i="4"/>
  <c r="AK258" i="4"/>
  <c r="AK259" i="4"/>
  <c r="AK260" i="4"/>
  <c r="AK261" i="4"/>
  <c r="AK262" i="4"/>
  <c r="AK263" i="4"/>
  <c r="AK264" i="4"/>
  <c r="AK265" i="4"/>
  <c r="AK266" i="4"/>
  <c r="AK267" i="4"/>
  <c r="AK268" i="4"/>
  <c r="AK269" i="4"/>
  <c r="AK270" i="4"/>
  <c r="AK271" i="4"/>
  <c r="AK272" i="4"/>
  <c r="AK273" i="4"/>
  <c r="AK274" i="4"/>
  <c r="AK275"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07" i="4"/>
  <c r="AK308" i="4"/>
  <c r="AK309" i="4"/>
  <c r="AK310" i="4"/>
  <c r="AK311" i="4"/>
  <c r="AK312" i="4"/>
  <c r="AK313" i="4"/>
  <c r="AK314" i="4"/>
  <c r="AK315" i="4"/>
  <c r="AK316" i="4"/>
  <c r="AK317" i="4"/>
  <c r="AK318" i="4"/>
  <c r="AK319" i="4"/>
  <c r="AK320" i="4"/>
  <c r="AK321" i="4"/>
  <c r="AK322" i="4"/>
  <c r="AK323" i="4"/>
  <c r="AK324" i="4"/>
  <c r="AK325" i="4"/>
  <c r="AK326" i="4"/>
  <c r="AK327" i="4"/>
  <c r="AK328" i="4"/>
  <c r="AK329" i="4"/>
  <c r="AK330" i="4"/>
  <c r="AK331" i="4"/>
  <c r="AK332" i="4"/>
  <c r="AK333" i="4"/>
  <c r="AK334" i="4"/>
  <c r="AK335" i="4"/>
  <c r="AK336" i="4"/>
  <c r="AK337" i="4"/>
  <c r="AK338" i="4"/>
  <c r="AK339" i="4"/>
  <c r="AK340" i="4"/>
  <c r="AK341" i="4"/>
  <c r="AK342" i="4"/>
  <c r="AK343" i="4"/>
  <c r="AK344" i="4"/>
  <c r="AK345" i="4"/>
  <c r="AK346" i="4"/>
  <c r="AK347" i="4"/>
  <c r="AK348" i="4"/>
  <c r="AK349" i="4"/>
  <c r="AK350" i="4"/>
  <c r="AK351" i="4"/>
  <c r="AK352" i="4"/>
  <c r="AK353" i="4"/>
  <c r="AK354" i="4"/>
  <c r="AK355" i="4"/>
  <c r="AK356" i="4"/>
  <c r="AK357" i="4"/>
  <c r="AK358" i="4"/>
  <c r="AK359" i="4"/>
  <c r="AK360" i="4"/>
  <c r="AK361" i="4"/>
  <c r="AK362" i="4"/>
  <c r="AK363" i="4"/>
  <c r="AK364" i="4"/>
  <c r="AK365" i="4"/>
  <c r="AK366" i="4"/>
  <c r="AK5" i="4"/>
  <c r="V32" i="4"/>
  <c r="V60" i="4"/>
  <c r="V84" i="4"/>
  <c r="V88" i="4"/>
  <c r="V139" i="4"/>
  <c r="V193" i="4"/>
  <c r="V194" i="4"/>
  <c r="V195" i="4"/>
  <c r="V260" i="4"/>
  <c r="V295" i="4"/>
  <c r="V312" i="4"/>
  <c r="V339" i="4"/>
  <c r="V395" i="4"/>
  <c r="V444" i="4"/>
  <c r="V448" i="4"/>
  <c r="V494" i="4"/>
  <c r="V555" i="4"/>
  <c r="V582" i="4"/>
  <c r="V636" i="4"/>
  <c r="V695" i="4"/>
  <c r="V722" i="4"/>
  <c r="V830" i="4"/>
  <c r="V857" i="4"/>
  <c r="V960" i="4"/>
  <c r="V987" i="4"/>
  <c r="V1074" i="4"/>
  <c r="V1097" i="4"/>
  <c r="V1200" i="4"/>
  <c r="V1203" i="4"/>
  <c r="V1341" i="4"/>
  <c r="V1479" i="4"/>
  <c r="V1485" i="4"/>
  <c r="L5" i="4" a="1"/>
  <c r="V38" i="4" s="1"/>
  <c r="Y5" i="4" a="1"/>
  <c r="Y5" i="4" s="1"/>
  <c r="AE6" i="4"/>
  <c r="AE7" i="4"/>
  <c r="AE8"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36" i="4"/>
  <c r="AE37" i="4"/>
  <c r="AE38" i="4"/>
  <c r="AE39" i="4"/>
  <c r="AE40" i="4"/>
  <c r="AE41" i="4"/>
  <c r="AE42" i="4"/>
  <c r="AE43" i="4"/>
  <c r="AE44" i="4"/>
  <c r="AE45" i="4"/>
  <c r="AE46" i="4"/>
  <c r="AE47" i="4"/>
  <c r="AE48" i="4"/>
  <c r="AE49" i="4"/>
  <c r="AE50" i="4"/>
  <c r="AE51" i="4"/>
  <c r="AE52" i="4"/>
  <c r="AE53" i="4"/>
  <c r="AE54" i="4"/>
  <c r="AE55" i="4"/>
  <c r="AE56" i="4"/>
  <c r="AE57" i="4"/>
  <c r="AE58" i="4"/>
  <c r="AE59" i="4"/>
  <c r="AE60" i="4"/>
  <c r="AE61" i="4"/>
  <c r="AE62" i="4"/>
  <c r="AE63" i="4"/>
  <c r="AE64"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29" i="4"/>
  <c r="AE130" i="4"/>
  <c r="AE131" i="4"/>
  <c r="AE132" i="4"/>
  <c r="AE133" i="4"/>
  <c r="AE134" i="4"/>
  <c r="AE135" i="4"/>
  <c r="AE136" i="4"/>
  <c r="AE137" i="4"/>
  <c r="AE138" i="4"/>
  <c r="AE139" i="4"/>
  <c r="AE140" i="4"/>
  <c r="AE141" i="4"/>
  <c r="AE142" i="4"/>
  <c r="AE143" i="4"/>
  <c r="AE144" i="4"/>
  <c r="AE145" i="4"/>
  <c r="AE146" i="4"/>
  <c r="AE147" i="4"/>
  <c r="AE148" i="4"/>
  <c r="AE149" i="4"/>
  <c r="AE150" i="4"/>
  <c r="AE151" i="4"/>
  <c r="AE152" i="4"/>
  <c r="AE153" i="4"/>
  <c r="AE154" i="4"/>
  <c r="AE155" i="4"/>
  <c r="AE156" i="4"/>
  <c r="AE157" i="4"/>
  <c r="AE158" i="4"/>
  <c r="AE159" i="4"/>
  <c r="AE160" i="4"/>
  <c r="AE161" i="4"/>
  <c r="AE162" i="4"/>
  <c r="AE163" i="4"/>
  <c r="AE164" i="4"/>
  <c r="AE165" i="4"/>
  <c r="AE166" i="4"/>
  <c r="AE167" i="4"/>
  <c r="AE168" i="4"/>
  <c r="AE169" i="4"/>
  <c r="AE170" i="4"/>
  <c r="AE171" i="4"/>
  <c r="AE172" i="4"/>
  <c r="AE173" i="4"/>
  <c r="AE174" i="4"/>
  <c r="AE175" i="4"/>
  <c r="AE176" i="4"/>
  <c r="AE177" i="4"/>
  <c r="AE178" i="4"/>
  <c r="AE179" i="4"/>
  <c r="AE180" i="4"/>
  <c r="AE181" i="4"/>
  <c r="AE182" i="4"/>
  <c r="AE183" i="4"/>
  <c r="AE184" i="4"/>
  <c r="AE185" i="4"/>
  <c r="AE186" i="4"/>
  <c r="AE187" i="4"/>
  <c r="AE188" i="4"/>
  <c r="AE189" i="4"/>
  <c r="AE190" i="4"/>
  <c r="AE191" i="4"/>
  <c r="AE192" i="4"/>
  <c r="AE193" i="4"/>
  <c r="AE194" i="4"/>
  <c r="AE195" i="4"/>
  <c r="AE196" i="4"/>
  <c r="AE197" i="4"/>
  <c r="AE198" i="4"/>
  <c r="AE199" i="4"/>
  <c r="AE200" i="4"/>
  <c r="AE201" i="4"/>
  <c r="AE202" i="4"/>
  <c r="AE203" i="4"/>
  <c r="AE204"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6" i="4"/>
  <c r="AE277" i="4"/>
  <c r="AE278"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4" i="4"/>
  <c r="AE305" i="4"/>
  <c r="AE306"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3" i="4"/>
  <c r="AE334" i="4"/>
  <c r="AE335" i="4"/>
  <c r="AE336" i="4"/>
  <c r="AE337" i="4"/>
  <c r="AE338" i="4"/>
  <c r="AE339" i="4"/>
  <c r="AE340" i="4"/>
  <c r="AE341" i="4"/>
  <c r="AE342" i="4"/>
  <c r="AE343" i="4"/>
  <c r="AE344" i="4"/>
  <c r="AE345" i="4"/>
  <c r="AE346" i="4"/>
  <c r="AE347" i="4"/>
  <c r="AE348" i="4"/>
  <c r="AE349" i="4"/>
  <c r="AE350" i="4"/>
  <c r="AE351" i="4"/>
  <c r="AE352" i="4"/>
  <c r="AE353" i="4"/>
  <c r="AE354" i="4"/>
  <c r="AE355" i="4"/>
  <c r="AE356" i="4"/>
  <c r="AE357"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84" i="4"/>
  <c r="AE385" i="4"/>
  <c r="AE386" i="4"/>
  <c r="AE387" i="4"/>
  <c r="AE388" i="4"/>
  <c r="AE389" i="4"/>
  <c r="AE390" i="4"/>
  <c r="AE391" i="4"/>
  <c r="AE392" i="4"/>
  <c r="AE393" i="4"/>
  <c r="AE394" i="4"/>
  <c r="AE395" i="4"/>
  <c r="AE396" i="4"/>
  <c r="AE397" i="4"/>
  <c r="AE398" i="4"/>
  <c r="AE399" i="4"/>
  <c r="AE400" i="4"/>
  <c r="AE401" i="4"/>
  <c r="AE402" i="4"/>
  <c r="AE403" i="4"/>
  <c r="AE404" i="4"/>
  <c r="AE405" i="4"/>
  <c r="AE406" i="4"/>
  <c r="AE407" i="4"/>
  <c r="AE408" i="4"/>
  <c r="AE409" i="4"/>
  <c r="AE410" i="4"/>
  <c r="AE411" i="4"/>
  <c r="AE412" i="4"/>
  <c r="AE413" i="4"/>
  <c r="AE414" i="4"/>
  <c r="AE415" i="4"/>
  <c r="AE416" i="4"/>
  <c r="AE417" i="4"/>
  <c r="AE418" i="4"/>
  <c r="AE419" i="4"/>
  <c r="AE420" i="4"/>
  <c r="AE421" i="4"/>
  <c r="AE422" i="4"/>
  <c r="AE423" i="4"/>
  <c r="AE424" i="4"/>
  <c r="AE425" i="4"/>
  <c r="AE426" i="4"/>
  <c r="AE427" i="4"/>
  <c r="AE428" i="4"/>
  <c r="AE429" i="4"/>
  <c r="AE430" i="4"/>
  <c r="AE431" i="4"/>
  <c r="AE432" i="4"/>
  <c r="AE433" i="4"/>
  <c r="AE434" i="4"/>
  <c r="AE435" i="4"/>
  <c r="AE436" i="4"/>
  <c r="AE437" i="4"/>
  <c r="AE438" i="4"/>
  <c r="AE439" i="4"/>
  <c r="AE440" i="4"/>
  <c r="AE441" i="4"/>
  <c r="AE442" i="4"/>
  <c r="AE443" i="4"/>
  <c r="AE444" i="4"/>
  <c r="AE445" i="4"/>
  <c r="AE446"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74" i="4"/>
  <c r="AE475" i="4"/>
  <c r="AE476" i="4"/>
  <c r="AE477" i="4"/>
  <c r="AE478" i="4"/>
  <c r="AE479" i="4"/>
  <c r="AE480" i="4"/>
  <c r="AE481" i="4"/>
  <c r="AE482" i="4"/>
  <c r="AE483" i="4"/>
  <c r="AE484" i="4"/>
  <c r="AE485" i="4"/>
  <c r="AE486" i="4"/>
  <c r="AE487" i="4"/>
  <c r="AE488" i="4"/>
  <c r="AE489" i="4"/>
  <c r="AE490" i="4"/>
  <c r="AE491" i="4"/>
  <c r="AE492" i="4"/>
  <c r="AE493" i="4"/>
  <c r="AE494" i="4"/>
  <c r="AE495" i="4"/>
  <c r="AE496" i="4"/>
  <c r="AE497" i="4"/>
  <c r="AE498" i="4"/>
  <c r="AE499" i="4"/>
  <c r="AE500" i="4"/>
  <c r="AE501" i="4"/>
  <c r="AE502" i="4"/>
  <c r="AE503" i="4"/>
  <c r="AE504" i="4"/>
  <c r="AE505" i="4"/>
  <c r="AE506" i="4"/>
  <c r="AE507" i="4"/>
  <c r="AE508" i="4"/>
  <c r="AE509" i="4"/>
  <c r="AE510" i="4"/>
  <c r="AE511" i="4"/>
  <c r="AE512" i="4"/>
  <c r="AE513" i="4"/>
  <c r="AE514" i="4"/>
  <c r="AE515" i="4"/>
  <c r="AE516" i="4"/>
  <c r="AE517" i="4"/>
  <c r="AE518" i="4"/>
  <c r="AE519" i="4"/>
  <c r="AE520" i="4"/>
  <c r="AE521" i="4"/>
  <c r="AE522" i="4"/>
  <c r="AE523" i="4"/>
  <c r="AE524" i="4"/>
  <c r="AE525" i="4"/>
  <c r="AE526" i="4"/>
  <c r="AE527" i="4"/>
  <c r="AE528" i="4"/>
  <c r="AE529" i="4"/>
  <c r="AE530" i="4"/>
  <c r="AE531" i="4"/>
  <c r="AE532" i="4"/>
  <c r="AE533" i="4"/>
  <c r="AE534" i="4"/>
  <c r="AE535" i="4"/>
  <c r="AE536" i="4"/>
  <c r="AE537" i="4"/>
  <c r="AE538" i="4"/>
  <c r="AE539" i="4"/>
  <c r="AE540" i="4"/>
  <c r="AE541" i="4"/>
  <c r="AE542" i="4"/>
  <c r="AE543" i="4"/>
  <c r="AE544" i="4"/>
  <c r="AE545" i="4"/>
  <c r="AE546" i="4"/>
  <c r="AE547" i="4"/>
  <c r="AE548" i="4"/>
  <c r="AE549" i="4"/>
  <c r="AE550" i="4"/>
  <c r="AE551" i="4"/>
  <c r="AE552" i="4"/>
  <c r="AE553" i="4"/>
  <c r="AE554" i="4"/>
  <c r="AE555" i="4"/>
  <c r="AE556" i="4"/>
  <c r="AE557" i="4"/>
  <c r="AE558" i="4"/>
  <c r="AE559" i="4"/>
  <c r="AE560" i="4"/>
  <c r="AE561" i="4"/>
  <c r="AE562" i="4"/>
  <c r="AE563" i="4"/>
  <c r="AE564" i="4"/>
  <c r="AE565" i="4"/>
  <c r="AE566" i="4"/>
  <c r="AE567" i="4"/>
  <c r="AE568" i="4"/>
  <c r="AE569" i="4"/>
  <c r="AE570" i="4"/>
  <c r="AE571" i="4"/>
  <c r="AE572" i="4"/>
  <c r="AE573" i="4"/>
  <c r="AE574" i="4"/>
  <c r="AE575" i="4"/>
  <c r="AE576" i="4"/>
  <c r="AE577" i="4"/>
  <c r="AE578" i="4"/>
  <c r="AE579" i="4"/>
  <c r="AE580" i="4"/>
  <c r="AE581" i="4"/>
  <c r="AE582" i="4"/>
  <c r="AE583" i="4"/>
  <c r="AE584" i="4"/>
  <c r="AE585" i="4"/>
  <c r="AE586" i="4"/>
  <c r="AE587" i="4"/>
  <c r="AE588" i="4"/>
  <c r="AE589" i="4"/>
  <c r="AE590" i="4"/>
  <c r="AE591" i="4"/>
  <c r="AE592" i="4"/>
  <c r="AE593" i="4"/>
  <c r="AE594" i="4"/>
  <c r="AE595" i="4"/>
  <c r="AE596" i="4"/>
  <c r="AE597" i="4"/>
  <c r="AE598" i="4"/>
  <c r="AE599" i="4"/>
  <c r="AE600" i="4"/>
  <c r="AE601" i="4"/>
  <c r="AE602" i="4"/>
  <c r="AE603" i="4"/>
  <c r="AE604" i="4"/>
  <c r="AE605" i="4"/>
  <c r="AE606" i="4"/>
  <c r="AE607" i="4"/>
  <c r="AE608" i="4"/>
  <c r="AE609" i="4"/>
  <c r="AE610" i="4"/>
  <c r="AE611" i="4"/>
  <c r="AE612" i="4"/>
  <c r="AE613" i="4"/>
  <c r="AE614" i="4"/>
  <c r="AE615" i="4"/>
  <c r="AE616" i="4"/>
  <c r="AE617" i="4"/>
  <c r="AE618" i="4"/>
  <c r="AE619" i="4"/>
  <c r="AE620" i="4"/>
  <c r="AE621" i="4"/>
  <c r="AE622" i="4"/>
  <c r="AE623" i="4"/>
  <c r="AE624" i="4"/>
  <c r="AE625" i="4"/>
  <c r="AE626" i="4"/>
  <c r="AE627" i="4"/>
  <c r="AE628" i="4"/>
  <c r="AE629" i="4"/>
  <c r="AE630" i="4"/>
  <c r="AE631" i="4"/>
  <c r="AE632" i="4"/>
  <c r="AE633" i="4"/>
  <c r="AE634" i="4"/>
  <c r="AE635" i="4"/>
  <c r="AE636" i="4"/>
  <c r="AE637" i="4"/>
  <c r="AE638" i="4"/>
  <c r="AE639" i="4"/>
  <c r="AE640" i="4"/>
  <c r="AE641" i="4"/>
  <c r="AE642" i="4"/>
  <c r="AE643" i="4"/>
  <c r="AE644" i="4"/>
  <c r="AE645" i="4"/>
  <c r="AE646" i="4"/>
  <c r="AE647" i="4"/>
  <c r="AE648" i="4"/>
  <c r="AE649" i="4"/>
  <c r="AE650" i="4"/>
  <c r="AE651" i="4"/>
  <c r="AE652" i="4"/>
  <c r="AE653" i="4"/>
  <c r="AE654" i="4"/>
  <c r="AE655" i="4"/>
  <c r="AE656" i="4"/>
  <c r="AE657" i="4"/>
  <c r="AE658" i="4"/>
  <c r="AE659" i="4"/>
  <c r="AE660" i="4"/>
  <c r="AE661" i="4"/>
  <c r="AE662" i="4"/>
  <c r="AE663" i="4"/>
  <c r="AE664" i="4"/>
  <c r="AE665" i="4"/>
  <c r="AE666" i="4"/>
  <c r="AE667" i="4"/>
  <c r="AE668" i="4"/>
  <c r="AE669" i="4"/>
  <c r="AE670" i="4"/>
  <c r="AE671" i="4"/>
  <c r="AE672" i="4"/>
  <c r="AE673" i="4"/>
  <c r="AE674" i="4"/>
  <c r="AE675" i="4"/>
  <c r="AE676" i="4"/>
  <c r="AE677" i="4"/>
  <c r="AE678" i="4"/>
  <c r="AE679" i="4"/>
  <c r="AE680" i="4"/>
  <c r="AE681" i="4"/>
  <c r="AE682" i="4"/>
  <c r="AE683" i="4"/>
  <c r="AE684" i="4"/>
  <c r="AE685" i="4"/>
  <c r="AE686" i="4"/>
  <c r="AE687" i="4"/>
  <c r="AE688" i="4"/>
  <c r="AE689" i="4"/>
  <c r="AE690" i="4"/>
  <c r="AE691" i="4"/>
  <c r="AE692" i="4"/>
  <c r="AE693" i="4"/>
  <c r="AE694" i="4"/>
  <c r="AE695" i="4"/>
  <c r="AE696" i="4"/>
  <c r="AE697" i="4"/>
  <c r="AE698" i="4"/>
  <c r="AE699" i="4"/>
  <c r="AE700" i="4"/>
  <c r="AE701" i="4"/>
  <c r="AE702" i="4"/>
  <c r="AE703" i="4"/>
  <c r="AE704" i="4"/>
  <c r="AE705" i="4"/>
  <c r="AE706" i="4"/>
  <c r="AE707" i="4"/>
  <c r="AE708" i="4"/>
  <c r="AE709" i="4"/>
  <c r="AE710" i="4"/>
  <c r="AE711" i="4"/>
  <c r="AE712" i="4"/>
  <c r="AE713" i="4"/>
  <c r="AE714" i="4"/>
  <c r="AE715" i="4"/>
  <c r="AE716" i="4"/>
  <c r="AE717" i="4"/>
  <c r="AE718" i="4"/>
  <c r="AE719" i="4"/>
  <c r="AE720" i="4"/>
  <c r="AE721" i="4"/>
  <c r="AE722" i="4"/>
  <c r="AE723" i="4"/>
  <c r="AE724" i="4"/>
  <c r="AE725" i="4"/>
  <c r="AE726" i="4"/>
  <c r="AE727" i="4"/>
  <c r="AE728" i="4"/>
  <c r="AE729" i="4"/>
  <c r="AE730" i="4"/>
  <c r="AE731" i="4"/>
  <c r="AE732" i="4"/>
  <c r="AE733" i="4"/>
  <c r="AE734" i="4"/>
  <c r="AE735" i="4"/>
  <c r="AE736" i="4"/>
  <c r="AE737" i="4"/>
  <c r="AE738" i="4"/>
  <c r="AE739" i="4"/>
  <c r="AE740" i="4"/>
  <c r="AE741" i="4"/>
  <c r="AE742" i="4"/>
  <c r="AE743" i="4"/>
  <c r="AE744" i="4"/>
  <c r="AE745" i="4"/>
  <c r="AE746" i="4"/>
  <c r="AE747" i="4"/>
  <c r="AE748" i="4"/>
  <c r="AE749" i="4"/>
  <c r="AE750" i="4"/>
  <c r="AE751" i="4"/>
  <c r="AE752" i="4"/>
  <c r="AE753" i="4"/>
  <c r="AE754" i="4"/>
  <c r="AE755" i="4"/>
  <c r="AE756" i="4"/>
  <c r="AE757" i="4"/>
  <c r="AE758" i="4"/>
  <c r="AE759" i="4"/>
  <c r="AE760" i="4"/>
  <c r="AE761" i="4"/>
  <c r="AE762" i="4"/>
  <c r="AE763" i="4"/>
  <c r="AE764" i="4"/>
  <c r="AE765" i="4"/>
  <c r="AE766" i="4"/>
  <c r="AE767" i="4"/>
  <c r="AE768" i="4"/>
  <c r="AE769" i="4"/>
  <c r="AE770" i="4"/>
  <c r="AE771" i="4"/>
  <c r="AE772" i="4"/>
  <c r="AE773" i="4"/>
  <c r="AE774" i="4"/>
  <c r="AE775" i="4"/>
  <c r="AE776" i="4"/>
  <c r="AE777" i="4"/>
  <c r="AE778" i="4"/>
  <c r="AE779" i="4"/>
  <c r="AE780" i="4"/>
  <c r="AE781" i="4"/>
  <c r="AE782" i="4"/>
  <c r="AE783" i="4"/>
  <c r="AE784" i="4"/>
  <c r="AE785" i="4"/>
  <c r="AE786" i="4"/>
  <c r="AE787" i="4"/>
  <c r="AE788" i="4"/>
  <c r="AE789" i="4"/>
  <c r="AE790" i="4"/>
  <c r="AE791" i="4"/>
  <c r="AE792" i="4"/>
  <c r="AE793" i="4"/>
  <c r="AE794" i="4"/>
  <c r="AE795" i="4"/>
  <c r="AE796" i="4"/>
  <c r="AE797" i="4"/>
  <c r="AE798" i="4"/>
  <c r="AE799" i="4"/>
  <c r="AE800" i="4"/>
  <c r="AE801" i="4"/>
  <c r="AE802" i="4"/>
  <c r="AE803" i="4"/>
  <c r="AE804" i="4"/>
  <c r="AE805" i="4"/>
  <c r="AE806" i="4"/>
  <c r="AE807" i="4"/>
  <c r="AE808" i="4"/>
  <c r="AE809" i="4"/>
  <c r="AE810" i="4"/>
  <c r="AE811" i="4"/>
  <c r="AE812" i="4"/>
  <c r="AE813" i="4"/>
  <c r="AE814" i="4"/>
  <c r="AE815" i="4"/>
  <c r="AE816" i="4"/>
  <c r="AE817" i="4"/>
  <c r="AE818" i="4"/>
  <c r="AE819" i="4"/>
  <c r="AE820" i="4"/>
  <c r="AE821" i="4"/>
  <c r="AE822" i="4"/>
  <c r="AE823" i="4"/>
  <c r="AE824" i="4"/>
  <c r="AE825" i="4"/>
  <c r="AE826" i="4"/>
  <c r="AE827" i="4"/>
  <c r="AE828" i="4"/>
  <c r="AE829" i="4"/>
  <c r="AE830" i="4"/>
  <c r="AE831" i="4"/>
  <c r="AE832" i="4"/>
  <c r="AE833" i="4"/>
  <c r="AE834" i="4"/>
  <c r="AE835" i="4"/>
  <c r="AE836" i="4"/>
  <c r="AE837" i="4"/>
  <c r="AE838" i="4"/>
  <c r="AE839" i="4"/>
  <c r="AE840" i="4"/>
  <c r="AE841" i="4"/>
  <c r="AE842" i="4"/>
  <c r="AE843" i="4"/>
  <c r="AE844" i="4"/>
  <c r="AE845" i="4"/>
  <c r="AE846" i="4"/>
  <c r="AE847" i="4"/>
  <c r="AE848" i="4"/>
  <c r="AE849" i="4"/>
  <c r="AE850" i="4"/>
  <c r="AE851" i="4"/>
  <c r="AE852" i="4"/>
  <c r="AE853" i="4"/>
  <c r="AE854" i="4"/>
  <c r="AE855" i="4"/>
  <c r="AE856" i="4"/>
  <c r="AE857" i="4"/>
  <c r="AE858" i="4"/>
  <c r="AE859" i="4"/>
  <c r="AE860" i="4"/>
  <c r="AE861" i="4"/>
  <c r="AE862" i="4"/>
  <c r="AE5" i="4"/>
  <c r="AR2" i="1"/>
  <c r="AR3" i="1"/>
  <c r="AR4" i="1"/>
  <c r="AR5" i="1"/>
  <c r="AR6" i="1"/>
  <c r="AR7" i="1"/>
  <c r="AR8" i="1"/>
  <c r="AR9" i="1"/>
  <c r="AR10" i="1"/>
  <c r="AR11" i="1"/>
  <c r="AR12" i="1"/>
  <c r="AR13" i="1"/>
  <c r="AR14" i="1"/>
  <c r="AR15" i="1"/>
  <c r="AR16" i="1"/>
  <c r="AR17" i="1"/>
  <c r="AR18" i="1"/>
  <c r="AR19" i="1"/>
  <c r="AR20" i="1"/>
  <c r="AR21" i="1"/>
  <c r="AR22" i="1"/>
  <c r="AR23" i="1"/>
  <c r="AR24" i="1"/>
  <c r="AR25" i="1"/>
  <c r="AR26" i="1"/>
  <c r="AR27" i="1"/>
  <c r="K16" i="3"/>
  <c r="K9" i="3"/>
  <c r="K8" i="3"/>
  <c r="K7" i="3"/>
  <c r="R5" i="4" a="1"/>
  <c r="R5" i="4" s="1"/>
  <c r="B14" i="2"/>
  <c r="C6" i="2"/>
  <c r="C7" i="2"/>
  <c r="C8" i="2"/>
  <c r="C9" i="2"/>
  <c r="C5" i="2"/>
  <c r="V1456" i="4" l="1"/>
  <c r="V1316" i="4"/>
  <c r="V1180" i="4"/>
  <c r="V1065" i="4"/>
  <c r="V947" i="4"/>
  <c r="V816" i="4"/>
  <c r="V679" i="4"/>
  <c r="V541" i="4"/>
  <c r="V443" i="4"/>
  <c r="V1445" i="4"/>
  <c r="V1305" i="4"/>
  <c r="V1169" i="4"/>
  <c r="V1064" i="4"/>
  <c r="V944" i="4"/>
  <c r="V815" i="4"/>
  <c r="V678" i="4"/>
  <c r="V540" i="4"/>
  <c r="V412" i="4"/>
  <c r="V294" i="4"/>
  <c r="V184" i="4"/>
  <c r="V40" i="4"/>
  <c r="V1444" i="4"/>
  <c r="V1304" i="4"/>
  <c r="V1168" i="4"/>
  <c r="V1061" i="4"/>
  <c r="V943" i="4"/>
  <c r="V812" i="4"/>
  <c r="V674" i="4"/>
  <c r="V539" i="4"/>
  <c r="V397" i="4"/>
  <c r="V293" i="4"/>
  <c r="V160" i="4"/>
  <c r="V39" i="4"/>
  <c r="V1420" i="4"/>
  <c r="V1282" i="4"/>
  <c r="V1144" i="4"/>
  <c r="V1040" i="4"/>
  <c r="V918" i="4"/>
  <c r="V785" i="4"/>
  <c r="V643" i="4"/>
  <c r="V508" i="4"/>
  <c r="V396" i="4"/>
  <c r="V292" i="4"/>
  <c r="V140" i="4"/>
  <c r="V1476" i="4"/>
  <c r="V1411" i="4"/>
  <c r="V1133" i="4"/>
  <c r="V907" i="4"/>
  <c r="V1270" i="4"/>
  <c r="V1028" i="4"/>
  <c r="V630" i="4"/>
  <c r="V242" i="4"/>
  <c r="V1340" i="4"/>
  <c r="V1271" i="4"/>
  <c r="V1029" i="4"/>
  <c r="V771" i="4"/>
  <c r="V1410" i="4"/>
  <c r="V1132" i="4"/>
  <c r="V904" i="4"/>
  <c r="V770" i="4"/>
  <c r="V493" i="4"/>
  <c r="V392" i="4"/>
  <c r="V138" i="4"/>
  <c r="V1386" i="4"/>
  <c r="V1131" i="4"/>
  <c r="V903" i="4"/>
  <c r="V627" i="4"/>
  <c r="V365" i="4"/>
  <c r="V137" i="4"/>
  <c r="V61" i="4"/>
  <c r="V1374" i="4"/>
  <c r="V1236" i="4"/>
  <c r="V1099" i="4"/>
  <c r="V989" i="4"/>
  <c r="V866" i="4"/>
  <c r="V724" i="4"/>
  <c r="V584" i="4"/>
  <c r="V463" i="4"/>
  <c r="V349" i="4"/>
  <c r="V239" i="4"/>
  <c r="V90" i="4"/>
  <c r="V1246" i="4"/>
  <c r="V1027" i="4"/>
  <c r="V769" i="4"/>
  <c r="V492" i="4"/>
  <c r="V241" i="4"/>
  <c r="V1375" i="4"/>
  <c r="V1239" i="4"/>
  <c r="V1110" i="4"/>
  <c r="V1002" i="4"/>
  <c r="V875" i="4"/>
  <c r="V738" i="4"/>
  <c r="V600" i="4"/>
  <c r="V486" i="4"/>
  <c r="V350" i="4"/>
  <c r="V240" i="4"/>
  <c r="V107" i="4"/>
  <c r="V1352" i="4"/>
  <c r="V1212" i="4"/>
  <c r="V1098" i="4"/>
  <c r="V988" i="4"/>
  <c r="V860" i="4"/>
  <c r="V723" i="4"/>
  <c r="V583" i="4"/>
  <c r="V449" i="4"/>
  <c r="V348" i="4"/>
  <c r="V210" i="4"/>
  <c r="V89" i="4"/>
  <c r="V1443" i="4"/>
  <c r="V1339" i="4"/>
  <c r="V1233" i="4"/>
  <c r="V1440" i="4"/>
  <c r="V1338" i="4"/>
  <c r="V1232" i="4"/>
  <c r="V1164" i="4"/>
  <c r="V1060" i="4"/>
  <c r="V942" i="4"/>
  <c r="V811" i="4"/>
  <c r="V716" i="4"/>
  <c r="V581" i="4"/>
  <c r="V1473" i="4"/>
  <c r="V1371" i="4"/>
  <c r="V1301" i="4"/>
  <c r="V1231" i="4"/>
  <c r="V1161" i="4"/>
  <c r="V1095" i="4"/>
  <c r="V1025" i="4"/>
  <c r="V941" i="4"/>
  <c r="V855" i="4"/>
  <c r="V760" i="4"/>
  <c r="V672" i="4"/>
  <c r="V580" i="4"/>
  <c r="V485" i="4"/>
  <c r="V391" i="4"/>
  <c r="V291" i="4"/>
  <c r="V183" i="4"/>
  <c r="V136" i="4"/>
  <c r="V31" i="4"/>
  <c r="V1438" i="4"/>
  <c r="V1368" i="4"/>
  <c r="V1300" i="4"/>
  <c r="V1230" i="4"/>
  <c r="V1160" i="4"/>
  <c r="V1092" i="4"/>
  <c r="V1024" i="4"/>
  <c r="V940" i="4"/>
  <c r="V854" i="4"/>
  <c r="V759" i="4"/>
  <c r="V671" i="4"/>
  <c r="V579" i="4"/>
  <c r="V484" i="4"/>
  <c r="V390" i="4"/>
  <c r="V290" i="4"/>
  <c r="V182" i="4"/>
  <c r="V135" i="4"/>
  <c r="V30" i="4"/>
  <c r="V1461" i="4"/>
  <c r="V1427" i="4"/>
  <c r="V1391" i="4"/>
  <c r="V1359" i="4"/>
  <c r="V1325" i="4"/>
  <c r="V1289" i="4"/>
  <c r="V1255" i="4"/>
  <c r="V1219" i="4"/>
  <c r="V1185" i="4"/>
  <c r="V1151" i="4"/>
  <c r="V1115" i="4"/>
  <c r="V1083" i="4"/>
  <c r="V1047" i="4"/>
  <c r="V1011" i="4"/>
  <c r="V971" i="4"/>
  <c r="V927" i="4"/>
  <c r="V887" i="4"/>
  <c r="V840" i="4"/>
  <c r="V795" i="4"/>
  <c r="V750" i="4"/>
  <c r="V700" i="4"/>
  <c r="V655" i="4"/>
  <c r="V608" i="4"/>
  <c r="V565" i="4"/>
  <c r="V520" i="4"/>
  <c r="V470" i="4"/>
  <c r="V425" i="4"/>
  <c r="V372" i="4"/>
  <c r="V320" i="4"/>
  <c r="V270" i="4"/>
  <c r="V220" i="4"/>
  <c r="V167" i="4"/>
  <c r="V120" i="4"/>
  <c r="V65" i="4"/>
  <c r="V8" i="4"/>
  <c r="V1475" i="4"/>
  <c r="V1373" i="4"/>
  <c r="V1269" i="4"/>
  <c r="V1199" i="4"/>
  <c r="V1404" i="4"/>
  <c r="V1302" i="4"/>
  <c r="V1198" i="4"/>
  <c r="V1096" i="4"/>
  <c r="V986" i="4"/>
  <c r="V902" i="4"/>
  <c r="V768" i="4"/>
  <c r="V673" i="4"/>
  <c r="V536" i="4"/>
  <c r="V1439" i="4"/>
  <c r="V1403" i="4"/>
  <c r="V1335" i="4"/>
  <c r="V1267" i="4"/>
  <c r="V1197" i="4"/>
  <c r="V1127" i="4"/>
  <c r="V1059" i="4"/>
  <c r="V983" i="4"/>
  <c r="V901" i="4"/>
  <c r="V810" i="4"/>
  <c r="V715" i="4"/>
  <c r="V625" i="4"/>
  <c r="V530" i="4"/>
  <c r="V440" i="4"/>
  <c r="V338" i="4"/>
  <c r="V236" i="4"/>
  <c r="V83" i="4"/>
  <c r="V1472" i="4"/>
  <c r="V1402" i="4"/>
  <c r="V1332" i="4"/>
  <c r="V1266" i="4"/>
  <c r="V1196" i="4"/>
  <c r="V1126" i="4"/>
  <c r="V1056" i="4"/>
  <c r="V980" i="4"/>
  <c r="V900" i="4"/>
  <c r="V809" i="4"/>
  <c r="V714" i="4"/>
  <c r="V624" i="4"/>
  <c r="V529" i="4"/>
  <c r="V439" i="4"/>
  <c r="V337" i="4"/>
  <c r="V235" i="4"/>
  <c r="V80" i="4"/>
  <c r="V1460" i="4"/>
  <c r="V1426" i="4"/>
  <c r="V1390" i="4"/>
  <c r="V1356" i="4"/>
  <c r="V1324" i="4"/>
  <c r="V1288" i="4"/>
  <c r="V1254" i="4"/>
  <c r="V1218" i="4"/>
  <c r="V1184" i="4"/>
  <c r="V1150" i="4"/>
  <c r="V1114" i="4"/>
  <c r="V1080" i="4"/>
  <c r="V1044" i="4"/>
  <c r="V1010" i="4"/>
  <c r="V968" i="4"/>
  <c r="V926" i="4"/>
  <c r="V884" i="4"/>
  <c r="V839" i="4"/>
  <c r="V794" i="4"/>
  <c r="V746" i="4"/>
  <c r="V699" i="4"/>
  <c r="V654" i="4"/>
  <c r="V607" i="4"/>
  <c r="V564" i="4"/>
  <c r="V516" i="4"/>
  <c r="V469" i="4"/>
  <c r="V424" i="4"/>
  <c r="V371" i="4"/>
  <c r="V319" i="4"/>
  <c r="V269" i="4"/>
  <c r="V219" i="4"/>
  <c r="V164" i="4"/>
  <c r="V119" i="4"/>
  <c r="V64" i="4"/>
  <c r="V7" i="4"/>
  <c r="V1459" i="4"/>
  <c r="V1425" i="4"/>
  <c r="V1389" i="4"/>
  <c r="V1355" i="4"/>
  <c r="V1319" i="4"/>
  <c r="V1287" i="4"/>
  <c r="V1253" i="4"/>
  <c r="V1217" i="4"/>
  <c r="V1183" i="4"/>
  <c r="V1147" i="4"/>
  <c r="V1113" i="4"/>
  <c r="V1079" i="4"/>
  <c r="V1043" i="4"/>
  <c r="V1009" i="4"/>
  <c r="V965" i="4"/>
  <c r="V925" i="4"/>
  <c r="V883" i="4"/>
  <c r="V836" i="4"/>
  <c r="V788" i="4"/>
  <c r="V743" i="4"/>
  <c r="V698" i="4"/>
  <c r="V653" i="4"/>
  <c r="V606" i="4"/>
  <c r="V558" i="4"/>
  <c r="V511" i="4"/>
  <c r="V468" i="4"/>
  <c r="V423" i="4"/>
  <c r="V368" i="4"/>
  <c r="V318" i="4"/>
  <c r="V268" i="4"/>
  <c r="V218" i="4"/>
  <c r="V163" i="4"/>
  <c r="V116" i="4"/>
  <c r="V63" i="4"/>
  <c r="V6" i="4"/>
  <c r="V1407" i="4"/>
  <c r="V1303" i="4"/>
  <c r="V1167" i="4"/>
  <c r="V1474" i="4"/>
  <c r="V1372" i="4"/>
  <c r="V1268" i="4"/>
  <c r="V1128" i="4"/>
  <c r="V1026" i="4"/>
  <c r="V856" i="4"/>
  <c r="V626" i="4"/>
  <c r="V1458" i="4"/>
  <c r="V1424" i="4"/>
  <c r="V1388" i="4"/>
  <c r="V1354" i="4"/>
  <c r="V1318" i="4"/>
  <c r="V1284" i="4"/>
  <c r="V1252" i="4"/>
  <c r="V1216" i="4"/>
  <c r="V1182" i="4"/>
  <c r="V1146" i="4"/>
  <c r="V1112" i="4"/>
  <c r="V1078" i="4"/>
  <c r="V1042" i="4"/>
  <c r="V1004" i="4"/>
  <c r="V962" i="4"/>
  <c r="V924" i="4"/>
  <c r="V882" i="4"/>
  <c r="V832" i="4"/>
  <c r="V787" i="4"/>
  <c r="V740" i="4"/>
  <c r="V697" i="4"/>
  <c r="V652" i="4"/>
  <c r="V602" i="4"/>
  <c r="V557" i="4"/>
  <c r="V510" i="4"/>
  <c r="V467" i="4"/>
  <c r="V414" i="4"/>
  <c r="V367" i="4"/>
  <c r="V314" i="4"/>
  <c r="V264" i="4"/>
  <c r="V212" i="4"/>
  <c r="V162" i="4"/>
  <c r="V109" i="4"/>
  <c r="V62" i="4"/>
  <c r="V5" i="4"/>
  <c r="V1457" i="4"/>
  <c r="V1421" i="4"/>
  <c r="V1387" i="4"/>
  <c r="V1353" i="4"/>
  <c r="V1317" i="4"/>
  <c r="V1283" i="4"/>
  <c r="V1247" i="4"/>
  <c r="V1215" i="4"/>
  <c r="V1181" i="4"/>
  <c r="V1145" i="4"/>
  <c r="V1111" i="4"/>
  <c r="V1075" i="4"/>
  <c r="V1041" i="4"/>
  <c r="V1003" i="4"/>
  <c r="V961" i="4"/>
  <c r="V923" i="4"/>
  <c r="V876" i="4"/>
  <c r="V831" i="4"/>
  <c r="V786" i="4"/>
  <c r="V739" i="4"/>
  <c r="V696" i="4"/>
  <c r="V644" i="4"/>
  <c r="V601" i="4"/>
  <c r="V556" i="4"/>
  <c r="V509" i="4"/>
  <c r="V464" i="4"/>
  <c r="V413" i="4"/>
  <c r="V366" i="4"/>
  <c r="V313" i="4"/>
  <c r="V263" i="4"/>
  <c r="V211" i="4"/>
  <c r="V161" i="4"/>
  <c r="V108" i="4"/>
  <c r="L5" i="4"/>
  <c r="V4" i="4" s="1"/>
  <c r="V9" i="4"/>
  <c r="V21" i="4"/>
  <c r="V33" i="4"/>
  <c r="V45" i="4"/>
  <c r="V57" i="4"/>
  <c r="V69" i="4"/>
  <c r="V81" i="4"/>
  <c r="V93" i="4"/>
  <c r="V105" i="4"/>
  <c r="V117" i="4"/>
  <c r="V129" i="4"/>
  <c r="V141" i="4"/>
  <c r="V153" i="4"/>
  <c r="V165" i="4"/>
  <c r="V177" i="4"/>
  <c r="V189" i="4"/>
  <c r="V201" i="4"/>
  <c r="V213" i="4"/>
  <c r="V225" i="4"/>
  <c r="V237" i="4"/>
  <c r="V249" i="4"/>
  <c r="V261" i="4"/>
  <c r="V273" i="4"/>
  <c r="V285" i="4"/>
  <c r="V297" i="4"/>
  <c r="V309" i="4"/>
  <c r="V321" i="4"/>
  <c r="V333" i="4"/>
  <c r="V345" i="4"/>
  <c r="V357" i="4"/>
  <c r="V369" i="4"/>
  <c r="V381" i="4"/>
  <c r="V393" i="4"/>
  <c r="V405" i="4"/>
  <c r="V417" i="4"/>
  <c r="V429" i="4"/>
  <c r="V441" i="4"/>
  <c r="V453" i="4"/>
  <c r="V465" i="4"/>
  <c r="V477" i="4"/>
  <c r="V489" i="4"/>
  <c r="V501" i="4"/>
  <c r="V513" i="4"/>
  <c r="V525" i="4"/>
  <c r="V537" i="4"/>
  <c r="V549" i="4"/>
  <c r="V561" i="4"/>
  <c r="V573" i="4"/>
  <c r="V585" i="4"/>
  <c r="V597" i="4"/>
  <c r="V609" i="4"/>
  <c r="V621" i="4"/>
  <c r="V633" i="4"/>
  <c r="V645" i="4"/>
  <c r="V657" i="4"/>
  <c r="V669" i="4"/>
  <c r="V681" i="4"/>
  <c r="V693" i="4"/>
  <c r="V705" i="4"/>
  <c r="V717" i="4"/>
  <c r="V729" i="4"/>
  <c r="V741" i="4"/>
  <c r="V753" i="4"/>
  <c r="V765" i="4"/>
  <c r="V777" i="4"/>
  <c r="V789" i="4"/>
  <c r="V801" i="4"/>
  <c r="V813" i="4"/>
  <c r="V825" i="4"/>
  <c r="V837" i="4"/>
  <c r="V849" i="4"/>
  <c r="V861" i="4"/>
  <c r="V873" i="4"/>
  <c r="V885" i="4"/>
  <c r="V897" i="4"/>
  <c r="V909" i="4"/>
  <c r="V921" i="4"/>
  <c r="V933" i="4"/>
  <c r="V945" i="4"/>
  <c r="V957" i="4"/>
  <c r="V969" i="4"/>
  <c r="V981" i="4"/>
  <c r="V993" i="4"/>
  <c r="V1005" i="4"/>
  <c r="V1017" i="4"/>
  <c r="V10" i="4"/>
  <c r="V22" i="4"/>
  <c r="V34" i="4"/>
  <c r="V46" i="4"/>
  <c r="V58" i="4"/>
  <c r="V70" i="4"/>
  <c r="V82" i="4"/>
  <c r="V94" i="4"/>
  <c r="V106" i="4"/>
  <c r="V118" i="4"/>
  <c r="V130" i="4"/>
  <c r="V142" i="4"/>
  <c r="V154" i="4"/>
  <c r="V166" i="4"/>
  <c r="V178" i="4"/>
  <c r="V190" i="4"/>
  <c r="V202" i="4"/>
  <c r="V214" i="4"/>
  <c r="V226" i="4"/>
  <c r="V238" i="4"/>
  <c r="V250" i="4"/>
  <c r="V262" i="4"/>
  <c r="V274" i="4"/>
  <c r="V286" i="4"/>
  <c r="V298" i="4"/>
  <c r="V310" i="4"/>
  <c r="V322" i="4"/>
  <c r="V334" i="4"/>
  <c r="V346" i="4"/>
  <c r="V358" i="4"/>
  <c r="V370" i="4"/>
  <c r="V382" i="4"/>
  <c r="V394" i="4"/>
  <c r="V406" i="4"/>
  <c r="V418" i="4"/>
  <c r="V430" i="4"/>
  <c r="V442" i="4"/>
  <c r="V454" i="4"/>
  <c r="V466" i="4"/>
  <c r="V478" i="4"/>
  <c r="V490" i="4"/>
  <c r="V502" i="4"/>
  <c r="V514" i="4"/>
  <c r="V526" i="4"/>
  <c r="V538" i="4"/>
  <c r="V550" i="4"/>
  <c r="V562" i="4"/>
  <c r="V574" i="4"/>
  <c r="V586" i="4"/>
  <c r="V598" i="4"/>
  <c r="V610" i="4"/>
  <c r="V622" i="4"/>
  <c r="V634" i="4"/>
  <c r="V646" i="4"/>
  <c r="V658" i="4"/>
  <c r="V670" i="4"/>
  <c r="V682" i="4"/>
  <c r="V694" i="4"/>
  <c r="V706" i="4"/>
  <c r="V718" i="4"/>
  <c r="V730" i="4"/>
  <c r="V742" i="4"/>
  <c r="V754" i="4"/>
  <c r="V766" i="4"/>
  <c r="V778" i="4"/>
  <c r="V790" i="4"/>
  <c r="V802" i="4"/>
  <c r="V814" i="4"/>
  <c r="V826" i="4"/>
  <c r="V838" i="4"/>
  <c r="V850" i="4"/>
  <c r="V862" i="4"/>
  <c r="V874" i="4"/>
  <c r="V886" i="4"/>
  <c r="V898" i="4"/>
  <c r="V910" i="4"/>
  <c r="V922" i="4"/>
  <c r="V934" i="4"/>
  <c r="V946" i="4"/>
  <c r="V958" i="4"/>
  <c r="V970" i="4"/>
  <c r="V982" i="4"/>
  <c r="V994" i="4"/>
  <c r="V1006" i="4"/>
  <c r="V1018" i="4"/>
  <c r="V11" i="4"/>
  <c r="V23" i="4"/>
  <c r="V12" i="4"/>
  <c r="V27" i="4"/>
  <c r="V41" i="4"/>
  <c r="V55" i="4"/>
  <c r="V71" i="4"/>
  <c r="V85" i="4"/>
  <c r="V99" i="4"/>
  <c r="V113" i="4"/>
  <c r="V127" i="4"/>
  <c r="V143" i="4"/>
  <c r="V157" i="4"/>
  <c r="V171" i="4"/>
  <c r="V185" i="4"/>
  <c r="V199" i="4"/>
  <c r="V215" i="4"/>
  <c r="V229" i="4"/>
  <c r="V243" i="4"/>
  <c r="V257" i="4"/>
  <c r="V271" i="4"/>
  <c r="V287" i="4"/>
  <c r="V301" i="4"/>
  <c r="V315" i="4"/>
  <c r="V329" i="4"/>
  <c r="V343" i="4"/>
  <c r="V359" i="4"/>
  <c r="V373" i="4"/>
  <c r="V387" i="4"/>
  <c r="V401" i="4"/>
  <c r="V415" i="4"/>
  <c r="V431" i="4"/>
  <c r="V445" i="4"/>
  <c r="V459" i="4"/>
  <c r="V473" i="4"/>
  <c r="V487" i="4"/>
  <c r="V503" i="4"/>
  <c r="V517" i="4"/>
  <c r="V531" i="4"/>
  <c r="V545" i="4"/>
  <c r="V559" i="4"/>
  <c r="V575" i="4"/>
  <c r="V589" i="4"/>
  <c r="V603" i="4"/>
  <c r="V617" i="4"/>
  <c r="V631" i="4"/>
  <c r="V647" i="4"/>
  <c r="V661" i="4"/>
  <c r="V675" i="4"/>
  <c r="V689" i="4"/>
  <c r="V703" i="4"/>
  <c r="V719" i="4"/>
  <c r="V733" i="4"/>
  <c r="V747" i="4"/>
  <c r="V761" i="4"/>
  <c r="V775" i="4"/>
  <c r="V791" i="4"/>
  <c r="V805" i="4"/>
  <c r="V819" i="4"/>
  <c r="V833" i="4"/>
  <c r="V847" i="4"/>
  <c r="V863" i="4"/>
  <c r="V877" i="4"/>
  <c r="V891" i="4"/>
  <c r="V905" i="4"/>
  <c r="V919" i="4"/>
  <c r="V935" i="4"/>
  <c r="V949" i="4"/>
  <c r="V963" i="4"/>
  <c r="V977" i="4"/>
  <c r="V991" i="4"/>
  <c r="V1007" i="4"/>
  <c r="V1021" i="4"/>
  <c r="V1033" i="4"/>
  <c r="V1045" i="4"/>
  <c r="V1057" i="4"/>
  <c r="V1069" i="4"/>
  <c r="V1081" i="4"/>
  <c r="V1093" i="4"/>
  <c r="V1105" i="4"/>
  <c r="V1117" i="4"/>
  <c r="V1129" i="4"/>
  <c r="V1141" i="4"/>
  <c r="V1153" i="4"/>
  <c r="V1165" i="4"/>
  <c r="V1177" i="4"/>
  <c r="V1189" i="4"/>
  <c r="V1201" i="4"/>
  <c r="V1213" i="4"/>
  <c r="V1225" i="4"/>
  <c r="V1237" i="4"/>
  <c r="V1249" i="4"/>
  <c r="V1261" i="4"/>
  <c r="V1273" i="4"/>
  <c r="V1285" i="4"/>
  <c r="V1297" i="4"/>
  <c r="V1309" i="4"/>
  <c r="V1321" i="4"/>
  <c r="V1333" i="4"/>
  <c r="V1345" i="4"/>
  <c r="V1357" i="4"/>
  <c r="V1369" i="4"/>
  <c r="V1381" i="4"/>
  <c r="V1393" i="4"/>
  <c r="V1405" i="4"/>
  <c r="V1417" i="4"/>
  <c r="V1429" i="4"/>
  <c r="V1441" i="4"/>
  <c r="V1453" i="4"/>
  <c r="V1465" i="4"/>
  <c r="V1477" i="4"/>
  <c r="V13" i="4"/>
  <c r="V28" i="4"/>
  <c r="V42" i="4"/>
  <c r="V56" i="4"/>
  <c r="V72" i="4"/>
  <c r="V86" i="4"/>
  <c r="V100" i="4"/>
  <c r="V114" i="4"/>
  <c r="V128" i="4"/>
  <c r="V144" i="4"/>
  <c r="V158" i="4"/>
  <c r="V172" i="4"/>
  <c r="V186" i="4"/>
  <c r="V200" i="4"/>
  <c r="V216" i="4"/>
  <c r="V230" i="4"/>
  <c r="V244" i="4"/>
  <c r="V258" i="4"/>
  <c r="V272" i="4"/>
  <c r="V288" i="4"/>
  <c r="V302" i="4"/>
  <c r="V316" i="4"/>
  <c r="V330" i="4"/>
  <c r="V344" i="4"/>
  <c r="V360" i="4"/>
  <c r="V374" i="4"/>
  <c r="V388" i="4"/>
  <c r="V402" i="4"/>
  <c r="V416" i="4"/>
  <c r="V432" i="4"/>
  <c r="V446" i="4"/>
  <c r="V460" i="4"/>
  <c r="V474" i="4"/>
  <c r="V488" i="4"/>
  <c r="V504" i="4"/>
  <c r="V518" i="4"/>
  <c r="V532" i="4"/>
  <c r="V546" i="4"/>
  <c r="V560" i="4"/>
  <c r="V576" i="4"/>
  <c r="V590" i="4"/>
  <c r="V604" i="4"/>
  <c r="V618" i="4"/>
  <c r="V632" i="4"/>
  <c r="V648" i="4"/>
  <c r="V662" i="4"/>
  <c r="V676" i="4"/>
  <c r="V690" i="4"/>
  <c r="V704" i="4"/>
  <c r="V720" i="4"/>
  <c r="V734" i="4"/>
  <c r="V748" i="4"/>
  <c r="V762" i="4"/>
  <c r="V776" i="4"/>
  <c r="V792" i="4"/>
  <c r="V806" i="4"/>
  <c r="V820" i="4"/>
  <c r="V834" i="4"/>
  <c r="V848" i="4"/>
  <c r="V864" i="4"/>
  <c r="V878" i="4"/>
  <c r="V892" i="4"/>
  <c r="V906" i="4"/>
  <c r="V920" i="4"/>
  <c r="V936" i="4"/>
  <c r="V950" i="4"/>
  <c r="V964" i="4"/>
  <c r="V978" i="4"/>
  <c r="V992" i="4"/>
  <c r="V1008" i="4"/>
  <c r="V1022" i="4"/>
  <c r="V1034" i="4"/>
  <c r="V1046" i="4"/>
  <c r="V1058" i="4"/>
  <c r="V1070" i="4"/>
  <c r="V1082" i="4"/>
  <c r="V1094" i="4"/>
  <c r="V1106" i="4"/>
  <c r="V1118" i="4"/>
  <c r="V1130" i="4"/>
  <c r="V1142" i="4"/>
  <c r="V1154" i="4"/>
  <c r="V1166" i="4"/>
  <c r="V1178" i="4"/>
  <c r="V1190" i="4"/>
  <c r="V1202" i="4"/>
  <c r="V1214" i="4"/>
  <c r="V1226" i="4"/>
  <c r="V1238" i="4"/>
  <c r="V1250" i="4"/>
  <c r="V1262" i="4"/>
  <c r="V1274" i="4"/>
  <c r="V1286" i="4"/>
  <c r="V1298" i="4"/>
  <c r="V1310" i="4"/>
  <c r="V1322" i="4"/>
  <c r="V1334" i="4"/>
  <c r="V1346" i="4"/>
  <c r="V1358" i="4"/>
  <c r="V1370" i="4"/>
  <c r="V1382" i="4"/>
  <c r="V1394" i="4"/>
  <c r="V1406" i="4"/>
  <c r="V1418" i="4"/>
  <c r="V1430" i="4"/>
  <c r="V1442" i="4"/>
  <c r="V1454" i="4"/>
  <c r="V1466" i="4"/>
  <c r="V1478" i="4"/>
  <c r="V14" i="4"/>
  <c r="V29" i="4"/>
  <c r="V43" i="4"/>
  <c r="V59" i="4"/>
  <c r="V73" i="4"/>
  <c r="V87" i="4"/>
  <c r="V101" i="4"/>
  <c r="V115" i="4"/>
  <c r="V131" i="4"/>
  <c r="V145" i="4"/>
  <c r="V159" i="4"/>
  <c r="V173" i="4"/>
  <c r="V187" i="4"/>
  <c r="V203" i="4"/>
  <c r="V217" i="4"/>
  <c r="V231" i="4"/>
  <c r="V245" i="4"/>
  <c r="V259" i="4"/>
  <c r="V275" i="4"/>
  <c r="V289" i="4"/>
  <c r="V303" i="4"/>
  <c r="V317" i="4"/>
  <c r="V331" i="4"/>
  <c r="V347" i="4"/>
  <c r="V361" i="4"/>
  <c r="V375" i="4"/>
  <c r="V389" i="4"/>
  <c r="V403" i="4"/>
  <c r="V419" i="4"/>
  <c r="V433" i="4"/>
  <c r="V447" i="4"/>
  <c r="V461" i="4"/>
  <c r="V475" i="4"/>
  <c r="V491" i="4"/>
  <c r="V505" i="4"/>
  <c r="V519" i="4"/>
  <c r="V533" i="4"/>
  <c r="V547" i="4"/>
  <c r="V563" i="4"/>
  <c r="V577" i="4"/>
  <c r="V591" i="4"/>
  <c r="V605" i="4"/>
  <c r="V619" i="4"/>
  <c r="V635" i="4"/>
  <c r="V649" i="4"/>
  <c r="V663" i="4"/>
  <c r="V677" i="4"/>
  <c r="V691" i="4"/>
  <c r="V707" i="4"/>
  <c r="V721" i="4"/>
  <c r="V735" i="4"/>
  <c r="V749" i="4"/>
  <c r="V763" i="4"/>
  <c r="V779" i="4"/>
  <c r="V793" i="4"/>
  <c r="V807" i="4"/>
  <c r="V821" i="4"/>
  <c r="V835" i="4"/>
  <c r="V851" i="4"/>
  <c r="V865" i="4"/>
  <c r="V879" i="4"/>
  <c r="V15" i="4"/>
  <c r="V35" i="4"/>
  <c r="V52" i="4"/>
  <c r="V74" i="4"/>
  <c r="V91" i="4"/>
  <c r="V110" i="4"/>
  <c r="V132" i="4"/>
  <c r="V149" i="4"/>
  <c r="V168" i="4"/>
  <c r="V188" i="4"/>
  <c r="V207" i="4"/>
  <c r="V224" i="4"/>
  <c r="V246" i="4"/>
  <c r="V265" i="4"/>
  <c r="V282" i="4"/>
  <c r="V304" i="4"/>
  <c r="V323" i="4"/>
  <c r="V340" i="4"/>
  <c r="V362" i="4"/>
  <c r="V379" i="4"/>
  <c r="V398" i="4"/>
  <c r="V420" i="4"/>
  <c r="V437" i="4"/>
  <c r="V456" i="4"/>
  <c r="V476" i="4"/>
  <c r="V495" i="4"/>
  <c r="V512" i="4"/>
  <c r="V534" i="4"/>
  <c r="V553" i="4"/>
  <c r="V570" i="4"/>
  <c r="V592" i="4"/>
  <c r="V611" i="4"/>
  <c r="V628" i="4"/>
  <c r="V650" i="4"/>
  <c r="V667" i="4"/>
  <c r="V686" i="4"/>
  <c r="V708" i="4"/>
  <c r="V725" i="4"/>
  <c r="V744" i="4"/>
  <c r="V764" i="4"/>
  <c r="V783" i="4"/>
  <c r="V800" i="4"/>
  <c r="V822" i="4"/>
  <c r="V841" i="4"/>
  <c r="V858" i="4"/>
  <c r="V880" i="4"/>
  <c r="V896" i="4"/>
  <c r="V914" i="4"/>
  <c r="V930" i="4"/>
  <c r="V948" i="4"/>
  <c r="V966" i="4"/>
  <c r="V984" i="4"/>
  <c r="V1000" i="4"/>
  <c r="V1016" i="4"/>
  <c r="V1032" i="4"/>
  <c r="V1048" i="4"/>
  <c r="V1062" i="4"/>
  <c r="V1076" i="4"/>
  <c r="V1090" i="4"/>
  <c r="V1104" i="4"/>
  <c r="V1120" i="4"/>
  <c r="V1134" i="4"/>
  <c r="V1148" i="4"/>
  <c r="V1162" i="4"/>
  <c r="V1176" i="4"/>
  <c r="V1192" i="4"/>
  <c r="V1206" i="4"/>
  <c r="V1220" i="4"/>
  <c r="V1234" i="4"/>
  <c r="V1248" i="4"/>
  <c r="V1264" i="4"/>
  <c r="V1278" i="4"/>
  <c r="V1292" i="4"/>
  <c r="V1306" i="4"/>
  <c r="V1320" i="4"/>
  <c r="V1336" i="4"/>
  <c r="V1350" i="4"/>
  <c r="V1364" i="4"/>
  <c r="V1378" i="4"/>
  <c r="V1392" i="4"/>
  <c r="V1408" i="4"/>
  <c r="V1422" i="4"/>
  <c r="V1436" i="4"/>
  <c r="V1450" i="4"/>
  <c r="V1464" i="4"/>
  <c r="V1480" i="4"/>
  <c r="V457" i="4"/>
  <c r="V479" i="4"/>
  <c r="V496" i="4"/>
  <c r="V515" i="4"/>
  <c r="V535" i="4"/>
  <c r="V554" i="4"/>
  <c r="V571" i="4"/>
  <c r="V593" i="4"/>
  <c r="V612" i="4"/>
  <c r="V629" i="4"/>
  <c r="V651" i="4"/>
  <c r="V668" i="4"/>
  <c r="V687" i="4"/>
  <c r="V709" i="4"/>
  <c r="V726" i="4"/>
  <c r="V745" i="4"/>
  <c r="V767" i="4"/>
  <c r="V784" i="4"/>
  <c r="V803" i="4"/>
  <c r="V823" i="4"/>
  <c r="V842" i="4"/>
  <c r="V859" i="4"/>
  <c r="V881" i="4"/>
  <c r="V899" i="4"/>
  <c r="V915" i="4"/>
  <c r="V931" i="4"/>
  <c r="V951" i="4"/>
  <c r="V967" i="4"/>
  <c r="V985" i="4"/>
  <c r="V1001" i="4"/>
  <c r="V1019" i="4"/>
  <c r="V1035" i="4"/>
  <c r="V1049" i="4"/>
  <c r="V1063" i="4"/>
  <c r="V1077" i="4"/>
  <c r="V1091" i="4"/>
  <c r="V1107" i="4"/>
  <c r="V1121" i="4"/>
  <c r="V1135" i="4"/>
  <c r="V1149" i="4"/>
  <c r="V1163" i="4"/>
  <c r="V1179" i="4"/>
  <c r="V1193" i="4"/>
  <c r="V1207" i="4"/>
  <c r="V1221" i="4"/>
  <c r="V1235" i="4"/>
  <c r="V1251" i="4"/>
  <c r="V1265" i="4"/>
  <c r="V1279" i="4"/>
  <c r="V1293" i="4"/>
  <c r="V1307" i="4"/>
  <c r="V1323" i="4"/>
  <c r="V1337" i="4"/>
  <c r="V1351" i="4"/>
  <c r="V1365" i="4"/>
  <c r="V1379" i="4"/>
  <c r="V1395" i="4"/>
  <c r="V1409" i="4"/>
  <c r="V1423" i="4"/>
  <c r="V1437" i="4"/>
  <c r="V1451" i="4"/>
  <c r="V1467" i="4"/>
  <c r="V1481" i="4"/>
  <c r="V17" i="4"/>
  <c r="V54" i="4"/>
  <c r="V76" i="4"/>
  <c r="V95" i="4"/>
  <c r="V112" i="4"/>
  <c r="V134" i="4"/>
  <c r="V151" i="4"/>
  <c r="V170" i="4"/>
  <c r="V192" i="4"/>
  <c r="V209" i="4"/>
  <c r="V228" i="4"/>
  <c r="V248" i="4"/>
  <c r="V267" i="4"/>
  <c r="V284" i="4"/>
  <c r="V306" i="4"/>
  <c r="V325" i="4"/>
  <c r="V342" i="4"/>
  <c r="V364" i="4"/>
  <c r="V383" i="4"/>
  <c r="V400" i="4"/>
  <c r="V422" i="4"/>
  <c r="V16" i="4"/>
  <c r="V36" i="4"/>
  <c r="V53" i="4"/>
  <c r="V75" i="4"/>
  <c r="V92" i="4"/>
  <c r="V111" i="4"/>
  <c r="V133" i="4"/>
  <c r="V150" i="4"/>
  <c r="V169" i="4"/>
  <c r="V191" i="4"/>
  <c r="V208" i="4"/>
  <c r="V227" i="4"/>
  <c r="V247" i="4"/>
  <c r="V266" i="4"/>
  <c r="V283" i="4"/>
  <c r="V305" i="4"/>
  <c r="V324" i="4"/>
  <c r="V341" i="4"/>
  <c r="V363" i="4"/>
  <c r="V380" i="4"/>
  <c r="V399" i="4"/>
  <c r="V421" i="4"/>
  <c r="V438" i="4"/>
  <c r="V37" i="4"/>
  <c r="V1471" i="4"/>
  <c r="V1455" i="4"/>
  <c r="V1435" i="4"/>
  <c r="V1419" i="4"/>
  <c r="V1401" i="4"/>
  <c r="V1385" i="4"/>
  <c r="V1367" i="4"/>
  <c r="V1349" i="4"/>
  <c r="V1331" i="4"/>
  <c r="V1315" i="4"/>
  <c r="V1299" i="4"/>
  <c r="V1281" i="4"/>
  <c r="V1263" i="4"/>
  <c r="V1245" i="4"/>
  <c r="V1229" i="4"/>
  <c r="V1211" i="4"/>
  <c r="V1195" i="4"/>
  <c r="V1175" i="4"/>
  <c r="V1159" i="4"/>
  <c r="V1143" i="4"/>
  <c r="V1125" i="4"/>
  <c r="V1109" i="4"/>
  <c r="V1089" i="4"/>
  <c r="V1073" i="4"/>
  <c r="V1055" i="4"/>
  <c r="V1039" i="4"/>
  <c r="V1023" i="4"/>
  <c r="V999" i="4"/>
  <c r="V979" i="4"/>
  <c r="V959" i="4"/>
  <c r="V939" i="4"/>
  <c r="V917" i="4"/>
  <c r="V895" i="4"/>
  <c r="V872" i="4"/>
  <c r="V853" i="4"/>
  <c r="V829" i="4"/>
  <c r="V808" i="4"/>
  <c r="V782" i="4"/>
  <c r="V758" i="4"/>
  <c r="V737" i="4"/>
  <c r="V713" i="4"/>
  <c r="V692" i="4"/>
  <c r="V666" i="4"/>
  <c r="V642" i="4"/>
  <c r="V623" i="4"/>
  <c r="V599" i="4"/>
  <c r="V578" i="4"/>
  <c r="V552" i="4"/>
  <c r="V528" i="4"/>
  <c r="V507" i="4"/>
  <c r="V483" i="4"/>
  <c r="V462" i="4"/>
  <c r="V436" i="4"/>
  <c r="V411" i="4"/>
  <c r="V386" i="4"/>
  <c r="V356" i="4"/>
  <c r="V336" i="4"/>
  <c r="V311" i="4"/>
  <c r="V281" i="4"/>
  <c r="V256" i="4"/>
  <c r="V234" i="4"/>
  <c r="V206" i="4"/>
  <c r="V181" i="4"/>
  <c r="V156" i="4"/>
  <c r="V126" i="4"/>
  <c r="V104" i="4"/>
  <c r="V79" i="4"/>
  <c r="V51" i="4"/>
  <c r="V26" i="4"/>
  <c r="V1470" i="4"/>
  <c r="V1434" i="4"/>
  <c r="V1400" i="4"/>
  <c r="V1366" i="4"/>
  <c r="V1330" i="4"/>
  <c r="V1296" i="4"/>
  <c r="V1260" i="4"/>
  <c r="V1228" i="4"/>
  <c r="V1194" i="4"/>
  <c r="V1158" i="4"/>
  <c r="V1124" i="4"/>
  <c r="V1088" i="4"/>
  <c r="V1054" i="4"/>
  <c r="V1020" i="4"/>
  <c r="V976" i="4"/>
  <c r="V938" i="4"/>
  <c r="V894" i="4"/>
  <c r="V852" i="4"/>
  <c r="V804" i="4"/>
  <c r="V757" i="4"/>
  <c r="V712" i="4"/>
  <c r="V665" i="4"/>
  <c r="V620" i="4"/>
  <c r="V572" i="4"/>
  <c r="V527" i="4"/>
  <c r="V482" i="4"/>
  <c r="V435" i="4"/>
  <c r="V385" i="4"/>
  <c r="V335" i="4"/>
  <c r="V280" i="4"/>
  <c r="V233" i="4"/>
  <c r="V180" i="4"/>
  <c r="V125" i="4"/>
  <c r="V78" i="4"/>
  <c r="V50" i="4"/>
  <c r="V1449" i="4"/>
  <c r="V1415" i="4"/>
  <c r="V1383" i="4"/>
  <c r="V1347" i="4"/>
  <c r="V1313" i="4"/>
  <c r="V1277" i="4"/>
  <c r="V1243" i="4"/>
  <c r="V1209" i="4"/>
  <c r="V1191" i="4"/>
  <c r="V1157" i="4"/>
  <c r="V1103" i="4"/>
  <c r="V1071" i="4"/>
  <c r="V1053" i="4"/>
  <c r="V1015" i="4"/>
  <c r="V975" i="4"/>
  <c r="V937" i="4"/>
  <c r="V893" i="4"/>
  <c r="V870" i="4"/>
  <c r="V827" i="4"/>
  <c r="V780" i="4"/>
  <c r="V732" i="4"/>
  <c r="V685" i="4"/>
  <c r="V640" i="4"/>
  <c r="V595" i="4"/>
  <c r="V548" i="4"/>
  <c r="V500" i="4"/>
  <c r="V455" i="4"/>
  <c r="V409" i="4"/>
  <c r="V354" i="4"/>
  <c r="V332" i="4"/>
  <c r="V279" i="4"/>
  <c r="V232" i="4"/>
  <c r="V179" i="4"/>
  <c r="V124" i="4"/>
  <c r="V102" i="4"/>
  <c r="V77" i="4"/>
  <c r="V24" i="4"/>
  <c r="V1468" i="4"/>
  <c r="V1432" i="4"/>
  <c r="V1398" i="4"/>
  <c r="V1362" i="4"/>
  <c r="V1328" i="4"/>
  <c r="V1294" i="4"/>
  <c r="V1258" i="4"/>
  <c r="V1224" i="4"/>
  <c r="V1188" i="4"/>
  <c r="V1156" i="4"/>
  <c r="V1122" i="4"/>
  <c r="V1086" i="4"/>
  <c r="V1052" i="4"/>
  <c r="V1014" i="4"/>
  <c r="V974" i="4"/>
  <c r="V932" i="4"/>
  <c r="V890" i="4"/>
  <c r="V824" i="4"/>
  <c r="V774" i="4"/>
  <c r="V731" i="4"/>
  <c r="V684" i="4"/>
  <c r="V639" i="4"/>
  <c r="V594" i="4"/>
  <c r="V544" i="4"/>
  <c r="V523" i="4"/>
  <c r="V499" i="4"/>
  <c r="V452" i="4"/>
  <c r="V428" i="4"/>
  <c r="V408" i="4"/>
  <c r="V378" i="4"/>
  <c r="V353" i="4"/>
  <c r="V328" i="4"/>
  <c r="V300" i="4"/>
  <c r="V278" i="4"/>
  <c r="V253" i="4"/>
  <c r="V223" i="4"/>
  <c r="V198" i="4"/>
  <c r="V148" i="4"/>
  <c r="V123" i="4"/>
  <c r="V98" i="4"/>
  <c r="V68" i="4"/>
  <c r="V48" i="4"/>
  <c r="V20" i="4"/>
  <c r="V1483" i="4"/>
  <c r="V1463" i="4"/>
  <c r="V1447" i="4"/>
  <c r="V1431" i="4"/>
  <c r="V1413" i="4"/>
  <c r="V1397" i="4"/>
  <c r="V1377" i="4"/>
  <c r="V1361" i="4"/>
  <c r="V1343" i="4"/>
  <c r="V1327" i="4"/>
  <c r="V1311" i="4"/>
  <c r="V1291" i="4"/>
  <c r="V1275" i="4"/>
  <c r="V1257" i="4"/>
  <c r="V1241" i="4"/>
  <c r="V1223" i="4"/>
  <c r="V1205" i="4"/>
  <c r="V1187" i="4"/>
  <c r="V1171" i="4"/>
  <c r="V1155" i="4"/>
  <c r="V1137" i="4"/>
  <c r="V1119" i="4"/>
  <c r="V1101" i="4"/>
  <c r="V1085" i="4"/>
  <c r="V1067" i="4"/>
  <c r="V1051" i="4"/>
  <c r="V1031" i="4"/>
  <c r="V1013" i="4"/>
  <c r="V995" i="4"/>
  <c r="V973" i="4"/>
  <c r="V953" i="4"/>
  <c r="V929" i="4"/>
  <c r="V911" i="4"/>
  <c r="V889" i="4"/>
  <c r="V868" i="4"/>
  <c r="V844" i="4"/>
  <c r="V818" i="4"/>
  <c r="V797" i="4"/>
  <c r="V773" i="4"/>
  <c r="V752" i="4"/>
  <c r="V728" i="4"/>
  <c r="V702" i="4"/>
  <c r="V683" i="4"/>
  <c r="V659" i="4"/>
  <c r="V638" i="4"/>
  <c r="V614" i="4"/>
  <c r="V588" i="4"/>
  <c r="V567" i="4"/>
  <c r="V543" i="4"/>
  <c r="V522" i="4"/>
  <c r="V498" i="4"/>
  <c r="V472" i="4"/>
  <c r="V451" i="4"/>
  <c r="V427" i="4"/>
  <c r="V407" i="4"/>
  <c r="V377" i="4"/>
  <c r="V352" i="4"/>
  <c r="V327" i="4"/>
  <c r="V299" i="4"/>
  <c r="V277" i="4"/>
  <c r="V252" i="4"/>
  <c r="V222" i="4"/>
  <c r="V197" i="4"/>
  <c r="V175" i="4"/>
  <c r="V147" i="4"/>
  <c r="V122" i="4"/>
  <c r="V97" i="4"/>
  <c r="V67" i="4"/>
  <c r="V47" i="4"/>
  <c r="V19" i="4"/>
  <c r="V1452" i="4"/>
  <c r="V1416" i="4"/>
  <c r="V1384" i="4"/>
  <c r="V1348" i="4"/>
  <c r="V1314" i="4"/>
  <c r="V1280" i="4"/>
  <c r="V1244" i="4"/>
  <c r="V1210" i="4"/>
  <c r="V1174" i="4"/>
  <c r="V1140" i="4"/>
  <c r="V1108" i="4"/>
  <c r="V1072" i="4"/>
  <c r="V1038" i="4"/>
  <c r="V998" i="4"/>
  <c r="V956" i="4"/>
  <c r="V916" i="4"/>
  <c r="V871" i="4"/>
  <c r="V828" i="4"/>
  <c r="V781" i="4"/>
  <c r="V736" i="4"/>
  <c r="V688" i="4"/>
  <c r="V641" i="4"/>
  <c r="V596" i="4"/>
  <c r="V551" i="4"/>
  <c r="V506" i="4"/>
  <c r="V458" i="4"/>
  <c r="V410" i="4"/>
  <c r="V355" i="4"/>
  <c r="V308" i="4"/>
  <c r="V255" i="4"/>
  <c r="V205" i="4"/>
  <c r="V155" i="4"/>
  <c r="V103" i="4"/>
  <c r="V25" i="4"/>
  <c r="V1469" i="4"/>
  <c r="V1433" i="4"/>
  <c r="V1399" i="4"/>
  <c r="V1363" i="4"/>
  <c r="V1329" i="4"/>
  <c r="V1295" i="4"/>
  <c r="V1259" i="4"/>
  <c r="V1227" i="4"/>
  <c r="V1173" i="4"/>
  <c r="V1139" i="4"/>
  <c r="V1123" i="4"/>
  <c r="V1087" i="4"/>
  <c r="V1037" i="4"/>
  <c r="V997" i="4"/>
  <c r="V955" i="4"/>
  <c r="V913" i="4"/>
  <c r="V846" i="4"/>
  <c r="V799" i="4"/>
  <c r="V756" i="4"/>
  <c r="V711" i="4"/>
  <c r="V664" i="4"/>
  <c r="V616" i="4"/>
  <c r="V569" i="4"/>
  <c r="V524" i="4"/>
  <c r="V481" i="4"/>
  <c r="V434" i="4"/>
  <c r="V384" i="4"/>
  <c r="V307" i="4"/>
  <c r="V254" i="4"/>
  <c r="V204" i="4"/>
  <c r="V152" i="4"/>
  <c r="V49" i="4"/>
  <c r="V1484" i="4"/>
  <c r="V1448" i="4"/>
  <c r="V1414" i="4"/>
  <c r="V1380" i="4"/>
  <c r="V1344" i="4"/>
  <c r="V1312" i="4"/>
  <c r="V1276" i="4"/>
  <c r="V1242" i="4"/>
  <c r="V1208" i="4"/>
  <c r="V1172" i="4"/>
  <c r="V1138" i="4"/>
  <c r="V1102" i="4"/>
  <c r="V1068" i="4"/>
  <c r="V1036" i="4"/>
  <c r="V996" i="4"/>
  <c r="V954" i="4"/>
  <c r="V912" i="4"/>
  <c r="V869" i="4"/>
  <c r="V845" i="4"/>
  <c r="V798" i="4"/>
  <c r="V755" i="4"/>
  <c r="V710" i="4"/>
  <c r="V660" i="4"/>
  <c r="V615" i="4"/>
  <c r="V568" i="4"/>
  <c r="V480" i="4"/>
  <c r="V176" i="4"/>
  <c r="V1482" i="4"/>
  <c r="V1462" i="4"/>
  <c r="V1446" i="4"/>
  <c r="V1428" i="4"/>
  <c r="V1412" i="4"/>
  <c r="V1396" i="4"/>
  <c r="V1376" i="4"/>
  <c r="V1360" i="4"/>
  <c r="V1342" i="4"/>
  <c r="V1326" i="4"/>
  <c r="V1308" i="4"/>
  <c r="V1290" i="4"/>
  <c r="V1272" i="4"/>
  <c r="V1256" i="4"/>
  <c r="V1240" i="4"/>
  <c r="V1222" i="4"/>
  <c r="V1204" i="4"/>
  <c r="V1186" i="4"/>
  <c r="V1170" i="4"/>
  <c r="V1152" i="4"/>
  <c r="V1136" i="4"/>
  <c r="V1116" i="4"/>
  <c r="V1100" i="4"/>
  <c r="V1084" i="4"/>
  <c r="V1066" i="4"/>
  <c r="V1050" i="4"/>
  <c r="V1030" i="4"/>
  <c r="V1012" i="4"/>
  <c r="V990" i="4"/>
  <c r="V972" i="4"/>
  <c r="V952" i="4"/>
  <c r="V928" i="4"/>
  <c r="V908" i="4"/>
  <c r="V888" i="4"/>
  <c r="V867" i="4"/>
  <c r="V843" i="4"/>
  <c r="V817" i="4"/>
  <c r="V796" i="4"/>
  <c r="V772" i="4"/>
  <c r="V751" i="4"/>
  <c r="V727" i="4"/>
  <c r="V701" i="4"/>
  <c r="V680" i="4"/>
  <c r="V656" i="4"/>
  <c r="V637" i="4"/>
  <c r="V613" i="4"/>
  <c r="V587" i="4"/>
  <c r="V566" i="4"/>
  <c r="V542" i="4"/>
  <c r="V521" i="4"/>
  <c r="V497" i="4"/>
  <c r="V471" i="4"/>
  <c r="V450" i="4"/>
  <c r="V426" i="4"/>
  <c r="V404" i="4"/>
  <c r="V376" i="4"/>
  <c r="V351" i="4"/>
  <c r="V326" i="4"/>
  <c r="V296" i="4"/>
  <c r="V276" i="4"/>
  <c r="V251" i="4"/>
  <c r="V221" i="4"/>
  <c r="V196" i="4"/>
  <c r="V174" i="4"/>
  <c r="V146" i="4"/>
  <c r="V121" i="4"/>
  <c r="V96" i="4"/>
  <c r="V66" i="4"/>
  <c r="V44" i="4"/>
  <c r="V18"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<sst xmlns="http://schemas.openxmlformats.org/spreadsheetml/2006/main" count="19356" uniqueCount="2034">
  <si>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</si>
  <si>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</si>
  <si>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</si>
  <si>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</si>
  <si>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</si>
  <si>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</si>
  <si>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</si>
  <si>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</si>
  <si>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</si>
  <si>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</si>
  <si>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</si>
  <si>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</si>
  <si>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</si>
  <si>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</si>
  <si>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</si>
  <si>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</si>
  <si>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</si>
  <si>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</si>
  <si>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</si>
  <si>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</si>
  <si>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</si>
  <si>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</si>
  <si>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</si>
  <si>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</si>
  <si>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</si>
  <si>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</si>
  <si>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</si>
  <si>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</si>
  <si>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</si>
  <si>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</si>
  <si>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</si>
  <si>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</si>
  <si>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</si>
  <si>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</si>
  <si>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</si>
  <si>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</si>
  <si>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</si>
  <si>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</si>
  <si>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</si>
  <si>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</si>
  <si>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</si>
  <si>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</si>
  <si>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</si>
  <si>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</si>
  <si>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</si>
  <si>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</si>
  <si>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</si>
  <si>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</si>
  <si>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</si>
  <si>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</si>
  <si>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</si>
  <si>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</si>
  <si>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</si>
  <si>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</si>
  <si>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</si>
  <si>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</si>
  <si>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</si>
  <si>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</si>
  <si>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</si>
  <si>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</si>
  <si>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</si>
  <si>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</si>
  <si>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</si>
  <si>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</si>
  <si>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</si>
  <si>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</si>
  <si>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</si>
  <si>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</si>
  <si>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</si>
  <si>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</si>
  <si>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</si>
  <si>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</si>
  <si>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</si>
  <si>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</si>
  <si>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</si>
  <si>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</si>
  <si>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</si>
  <si>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</si>
  <si>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</si>
  <si>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</si>
  <si>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</si>
  <si>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</si>
  <si>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</si>
  <si>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</si>
  <si>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</si>
  <si>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</si>
  <si>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</si>
  <si>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</si>
  <si>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</si>
  <si>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</si>
  <si>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</si>
  <si>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</si>
  <si>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</si>
  <si>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</si>
  <si>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</si>
  <si>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</si>
  <si>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</si>
  <si>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</si>
  <si>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</si>
  <si>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</si>
  <si>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</si>
  <si>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</si>
  <si>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</si>
  <si>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</si>
  <si>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</si>
  <si>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</si>
  <si>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</si>
  <si>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</si>
  <si>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</si>
  <si>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</si>
  <si>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</si>
  <si>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</si>
  <si>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</si>
  <si>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</si>
  <si>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</si>
  <si>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</si>
  <si>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</si>
  <si>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</si>
  <si>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</si>
  <si>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</si>
  <si>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</si>
  <si>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</si>
  <si>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</si>
  <si>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</si>
  <si>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</si>
  <si>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</si>
  <si>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</si>
  <si>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</si>
  <si>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</si>
  <si>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</si>
  <si>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</si>
  <si>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</si>
  <si>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</si>
  <si>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</si>
  <si>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</si>
  <si>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</si>
  <si>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</si>
  <si>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</si>
  <si>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</si>
  <si>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</si>
  <si>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</si>
  <si>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</si>
  <si>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</si>
  <si>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</si>
  <si>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</si>
  <si>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</si>
  <si>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</si>
  <si>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</si>
  <si>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</si>
  <si>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</si>
  <si>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</si>
  <si>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</si>
  <si>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</si>
  <si>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</si>
  <si>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</si>
  <si>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</si>
  <si>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</si>
  <si>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</si>
  <si>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</si>
  <si>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</si>
  <si>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</si>
  <si>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</si>
  <si>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</si>
  <si>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</si>
  <si>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</si>
  <si>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</si>
  <si>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</si>
  <si>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</si>
  <si>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</si>
  <si>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</si>
  <si>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</si>
  <si>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</si>
  <si>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</si>
  <si>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</si>
  <si>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</si>
  <si>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</si>
  <si>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</si>
  <si>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</si>
  <si>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</si>
  <si>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</si>
  <si>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</si>
  <si>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</si>
  <si>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</si>
  <si>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</si>
  <si>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</si>
  <si>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</si>
  <si>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</si>
  <si>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</si>
  <si>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</si>
  <si>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</si>
  <si>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</si>
  <si>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</si>
  <si>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</si>
  <si>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</si>
  <si>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</si>
  <si>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</si>
  <si>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</si>
  <si>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</si>
  <si>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</si>
  <si>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</si>
  <si>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</si>
  <si>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</si>
  <si>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</si>
  <si>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</si>
  <si>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</si>
  <si>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</si>
  <si>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</si>
  <si>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</si>
  <si>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</si>
  <si>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</si>
  <si>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</si>
  <si>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</si>
  <si>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</si>
  <si>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</si>
  <si>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</si>
  <si>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</si>
  <si>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</si>
  <si>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</si>
  <si>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</si>
  <si>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</si>
  <si>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</si>
  <si>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</si>
  <si>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</si>
  <si>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</si>
  <si>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</si>
  <si>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</si>
  <si>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</si>
  <si>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</si>
  <si>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</si>
  <si>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</si>
  <si>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</si>
  <si>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</si>
  <si>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</si>
  <si>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</si>
  <si>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</si>
  <si>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</si>
  <si>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</si>
  <si>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</si>
  <si>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</si>
  <si>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</si>
  <si>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</si>
  <si>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</si>
  <si>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</si>
  <si>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</si>
  <si>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</si>
  <si>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</si>
  <si>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</si>
  <si>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</si>
  <si>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</si>
  <si>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</si>
  <si>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</si>
  <si>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</si>
  <si>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</si>
  <si>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</si>
  <si>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</si>
  <si>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</si>
  <si>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</si>
  <si>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</si>
  <si>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</si>
  <si>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</si>
  <si>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</si>
  <si>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</si>
  <si>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</si>
  <si>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</si>
  <si>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</si>
  <si>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</si>
  <si>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</si>
  <si>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</si>
  <si>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</si>
  <si>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</si>
  <si>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</si>
  <si>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</si>
  <si>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</si>
  <si>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</si>
  <si>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</si>
  <si>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</si>
  <si>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</si>
  <si>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</si>
  <si>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</si>
  <si>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</si>
  <si>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</si>
  <si>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</si>
  <si>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</si>
  <si>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</si>
  <si>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</si>
  <si>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</si>
  <si>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</si>
  <si>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</si>
  <si>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</si>
  <si>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</si>
  <si>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</si>
  <si>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</si>
  <si>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</si>
  <si>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</si>
  <si>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</si>
  <si>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</si>
  <si>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</si>
  <si>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</si>
  <si>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</si>
  <si>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</si>
  <si>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</si>
  <si>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</si>
  <si>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</si>
  <si>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</si>
  <si>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</si>
  <si>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</si>
  <si>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</si>
  <si>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</si>
  <si>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</si>
  <si>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</si>
  <si>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</si>
  <si>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</si>
  <si>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</si>
  <si>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</si>
  <si>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</si>
  <si>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</si>
  <si>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</si>
  <si>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</si>
  <si>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</si>
  <si>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</si>
  <si>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</si>
  <si>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</si>
  <si>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</si>
  <si>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</si>
  <si>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</si>
  <si>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</si>
  <si>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</si>
  <si>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</si>
  <si>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</si>
  <si>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</si>
  <si>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</si>
  <si>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</si>
  <si>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</si>
  <si>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</si>
  <si>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</si>
  <si>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</si>
  <si>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</si>
  <si>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</si>
  <si>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</si>
  <si>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</si>
  <si>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</si>
  <si>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</si>
  <si>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</si>
  <si>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</si>
  <si>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</si>
  <si>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</si>
  <si>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</si>
  <si>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</si>
  <si>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</si>
  <si>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</si>
  <si>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</si>
  <si>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</si>
  <si>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</si>
  <si>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</si>
  <si>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</si>
  <si>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</si>
  <si>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</si>
  <si>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</si>
  <si>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</si>
  <si>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</si>
  <si>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</si>
  <si>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</si>
  <si>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</si>
  <si>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</si>
  <si>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</si>
  <si>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</si>
  <si>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</si>
  <si>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</si>
  <si>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</si>
  <si>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</si>
  <si>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</si>
  <si>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</si>
  <si>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</si>
  <si>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</si>
  <si>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</si>
  <si>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</si>
  <si>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</si>
  <si>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</si>
  <si>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</si>
  <si>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</si>
  <si>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</si>
  <si>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</si>
  <si>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</si>
  <si>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</si>
  <si>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</si>
  <si>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</si>
  <si>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</si>
  <si>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</si>
  <si>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</si>
  <si>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</si>
  <si>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</si>
  <si>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</si>
  <si>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</si>
  <si>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</si>
  <si>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</si>
  <si>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</si>
  <si>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</si>
  <si>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</si>
  <si>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</si>
  <si>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</si>
  <si>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</si>
  <si>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</si>
  <si>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</si>
  <si>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</si>
  <si>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</si>
  <si>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</si>
  <si>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</si>
  <si>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</si>
  <si>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</si>
  <si>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</si>
  <si>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</si>
  <si>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</si>
  <si>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</si>
  <si>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</si>
  <si>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</si>
  <si>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</si>
  <si>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</si>
  <si>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</si>
  <si>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</si>
  <si>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</si>
  <si>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</si>
  <si>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</si>
  <si>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</si>
  <si>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</si>
  <si>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</si>
  <si>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</si>
  <si>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</si>
  <si>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</si>
  <si>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</si>
  <si>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</si>
  <si>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</si>
  <si>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</si>
  <si>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</si>
  <si>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</si>
  <si>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</si>
  <si>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</si>
  <si>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</si>
  <si>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</si>
  <si>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</si>
  <si>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</si>
  <si>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</si>
  <si>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</si>
  <si>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</si>
  <si>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</si>
  <si>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</si>
  <si>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</si>
  <si>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</si>
  <si>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</si>
  <si>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</si>
  <si>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</si>
  <si>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</si>
  <si>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</si>
  <si>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</si>
  <si>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</si>
  <si>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</si>
  <si>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</si>
  <si>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</si>
  <si>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</si>
  <si>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</si>
  <si>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</si>
  <si>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</si>
  <si>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</si>
  <si>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</si>
  <si>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</si>
  <si>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</si>
  <si>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</si>
  <si>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</si>
  <si>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</si>
  <si>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</si>
  <si>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</si>
  <si>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</si>
  <si>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</si>
  <si>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</si>
  <si>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</si>
  <si>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</si>
  <si>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</si>
  <si>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</si>
  <si>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</si>
  <si>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</si>
  <si>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</si>
  <si>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</si>
  <si>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</si>
  <si>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</si>
  <si>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</si>
  <si>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</si>
  <si>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</si>
  <si>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</si>
  <si>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</si>
  <si>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</si>
  <si>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</si>
  <si>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</si>
  <si>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</si>
  <si>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</si>
  <si>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</si>
  <si>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</si>
  <si>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</si>
  <si>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</si>
  <si>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</si>
  <si>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</si>
  <si>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</si>
  <si>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</si>
  <si>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</si>
  <si>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</si>
  <si>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</si>
  <si>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</si>
  <si>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</si>
  <si>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</si>
  <si>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</si>
  <si>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</si>
  <si>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</si>
  <si>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</si>
  <si>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</si>
  <si>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</si>
  <si>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</si>
  <si>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</si>
  <si>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</si>
  <si>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</si>
  <si>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</si>
  <si>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</si>
  <si>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</si>
  <si>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</si>
  <si>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</si>
  <si>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</si>
  <si>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</si>
  <si>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</si>
  <si>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</si>
  <si>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</si>
  <si>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</si>
  <si>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</si>
  <si>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</si>
  <si>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</si>
  <si>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</si>
  <si>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</si>
  <si>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</si>
  <si>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</si>
  <si>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</si>
  <si>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</si>
  <si>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</si>
  <si>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</si>
  <si>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</si>
  <si>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</si>
  <si>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</si>
  <si>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</si>
  <si>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</si>
  <si>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</si>
  <si>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</si>
  <si>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</si>
  <si>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</si>
  <si>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</si>
  <si>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</si>
  <si>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</si>
  <si>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</si>
  <si>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</si>
  <si>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</si>
  <si>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</si>
  <si>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</si>
  <si>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</si>
  <si>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</si>
  <si>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</si>
  <si>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</si>
  <si>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</si>
  <si>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</si>
  <si>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</si>
  <si>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</si>
  <si>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</si>
  <si>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</si>
  <si>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</si>
  <si>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</si>
  <si>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</si>
  <si>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</si>
  <si>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</si>
  <si>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</si>
  <si>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</si>
  <si>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</si>
  <si>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</si>
  <si>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</si>
  <si>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</si>
  <si>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</si>
  <si>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</si>
  <si>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</si>
  <si>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</si>
  <si>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</si>
  <si>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</si>
  <si>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</si>
  <si>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</si>
  <si>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</si>
  <si>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</si>
  <si>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</si>
  <si>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</si>
  <si>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</si>
  <si>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</si>
  <si>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</si>
  <si>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</si>
  <si>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</si>
  <si>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</si>
  <si>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</si>
  <si>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</si>
  <si>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</si>
  <si>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</si>
  <si>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</si>
  <si>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</si>
  <si>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</si>
  <si>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</si>
  <si>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</si>
  <si>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</si>
  <si>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</si>
  <si>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</si>
  <si>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</si>
  <si>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</si>
  <si>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</si>
  <si>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</si>
  <si>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</si>
  <si>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</si>
  <si>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</si>
  <si>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</si>
  <si>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</si>
  <si>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</si>
  <si>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</si>
  <si>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</si>
  <si>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</si>
  <si>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</si>
  <si>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</si>
  <si>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</si>
  <si>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</si>
  <si>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</si>
  <si>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</si>
  <si>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</si>
  <si>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</si>
  <si>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</si>
  <si>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</si>
  <si>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</si>
  <si>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</si>
  <si>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</si>
  <si>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</si>
  <si>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</si>
  <si>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</si>
  <si>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</si>
  <si>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</si>
  <si>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</si>
  <si>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</si>
  <si>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</si>
  <si>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</si>
  <si>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</si>
  <si>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</si>
  <si>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</si>
  <si>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</si>
  <si>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</si>
  <si>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</si>
  <si>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</si>
  <si>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</si>
  <si>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</si>
  <si>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</si>
  <si>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</si>
  <si>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</si>
  <si>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</si>
  <si>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</si>
  <si>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</si>
  <si>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</si>
  <si>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</si>
  <si>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</si>
  <si>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</si>
  <si>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</si>
  <si>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</si>
  <si>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</si>
  <si>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</si>
  <si>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</si>
  <si>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</si>
  <si>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</si>
  <si>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</si>
  <si>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</si>
  <si>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</si>
  <si>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</si>
  <si>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</si>
  <si>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</si>
  <si>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</si>
  <si>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</si>
  <si>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</si>
  <si>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</si>
  <si>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</si>
  <si>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</si>
  <si>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</si>
  <si>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</si>
  <si>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</si>
  <si>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</si>
  <si>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</si>
  <si>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</si>
  <si>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</si>
  <si>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</si>
  <si>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</si>
  <si>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</si>
  <si>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</si>
  <si>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</si>
  <si>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</si>
  <si>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</si>
  <si>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</si>
  <si>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</si>
  <si>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</si>
  <si>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</si>
  <si>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</si>
  <si>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</si>
  <si>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</si>
  <si>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</si>
  <si>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</si>
  <si>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</si>
  <si>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</si>
  <si>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</si>
  <si>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</si>
  <si>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</si>
  <si>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</si>
  <si>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</si>
  <si>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</si>
  <si>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</si>
  <si>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</si>
  <si>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</si>
  <si>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</si>
  <si>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</si>
  <si>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</si>
  <si>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</si>
  <si>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</si>
  <si>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</si>
  <si>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</si>
  <si>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</si>
  <si>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</si>
  <si>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</si>
  <si>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</si>
  <si>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</si>
  <si>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</si>
  <si>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</si>
  <si>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</si>
  <si>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</si>
  <si>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</si>
  <si>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</si>
  <si>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</si>
  <si>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</si>
  <si>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</si>
  <si>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</si>
  <si>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</si>
  <si>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</si>
  <si>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</si>
  <si>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</si>
  <si>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</si>
  <si>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</si>
  <si>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</si>
  <si>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</si>
  <si>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</si>
  <si>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</si>
  <si>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</si>
  <si>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</si>
  <si>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</si>
  <si>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</si>
  <si>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</si>
  <si>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</si>
  <si>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</si>
  <si>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</si>
  <si>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</si>
  <si>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</si>
  <si>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</si>
  <si>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</si>
  <si>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</si>
  <si>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</si>
  <si>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</si>
  <si>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</si>
  <si>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</si>
  <si>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</si>
  <si>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</si>
  <si>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</si>
  <si>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</si>
  <si>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</si>
  <si>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</si>
  <si>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</si>
  <si>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</si>
  <si>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</si>
  <si>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</si>
  <si>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</si>
  <si>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</si>
  <si>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</si>
  <si>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</si>
  <si>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</si>
  <si>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</si>
  <si>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</si>
  <si>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</si>
  <si>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</si>
  <si>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</si>
  <si>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</si>
  <si>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</si>
  <si>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</si>
  <si>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</si>
  <si>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</si>
  <si>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</si>
  <si>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</si>
  <si>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</si>
  <si>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</si>
  <si>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</si>
  <si>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</si>
  <si>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</si>
  <si>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</si>
  <si>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</si>
  <si>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</si>
  <si>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</si>
  <si>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</si>
  <si>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</si>
  <si>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</si>
  <si>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</si>
  <si>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</si>
  <si>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</si>
  <si>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</si>
  <si>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</si>
  <si>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</si>
  <si>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</si>
  <si>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</si>
  <si>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</si>
  <si>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</si>
  <si>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</si>
  <si>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</si>
  <si>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</si>
  <si>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</si>
  <si>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</si>
  <si>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</si>
  <si>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</si>
  <si>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</si>
  <si>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</si>
  <si>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</si>
  <si>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</si>
  <si>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</si>
  <si>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</si>
  <si>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</si>
  <si>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</si>
  <si>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</si>
  <si>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</si>
  <si>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</si>
  <si>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</si>
  <si>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</si>
  <si>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</si>
  <si>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</si>
  <si>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</si>
  <si>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</si>
  <si>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</si>
  <si>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</si>
  <si>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</si>
  <si>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</si>
  <si>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</si>
  <si>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</si>
  <si>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</si>
  <si>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</si>
  <si>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</si>
  <si>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</si>
  <si>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</si>
  <si>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</si>
  <si>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</si>
  <si>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</si>
  <si>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</si>
  <si>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</si>
  <si>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</si>
  <si>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</si>
  <si>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</si>
  <si>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</si>
  <si>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</si>
  <si>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</si>
  <si>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</si>
  <si>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</si>
  <si>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</si>
  <si>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</si>
  <si>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</si>
  <si>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</si>
  <si>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</si>
  <si>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</si>
  <si>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</si>
  <si>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</si>
  <si>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</si>
  <si>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</si>
  <si>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</si>
  <si>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</si>
  <si>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</si>
  <si>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</si>
  <si>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</si>
  <si>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</si>
  <si>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</si>
  <si>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</si>
  <si>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</si>
  <si>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</si>
  <si>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</si>
  <si>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</si>
  <si>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</si>
  <si>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</si>
  <si>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</si>
  <si>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</si>
  <si>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</si>
  <si>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</si>
  <si>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</si>
  <si>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</si>
  <si>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</si>
  <si>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</si>
  <si>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</si>
  <si>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</si>
  <si>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</si>
  <si>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</si>
  <si>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</si>
  <si>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</si>
  <si>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</si>
  <si>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</si>
  <si>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</si>
  <si>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</si>
  <si>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</si>
  <si>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</si>
  <si>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</si>
  <si>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</si>
  <si>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</si>
  <si>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</si>
  <si>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</si>
  <si>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</si>
  <si>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</si>
  <si>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</si>
  <si>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</si>
  <si>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</si>
  <si>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</si>
  <si>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</si>
  <si>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</si>
  <si>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</si>
  <si>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</si>
  <si>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</si>
  <si>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</si>
  <si>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</si>
  <si>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</si>
  <si>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</si>
  <si>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</si>
  <si>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</si>
  <si>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</si>
  <si>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</si>
  <si>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</si>
  <si>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</si>
  <si>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</si>
  <si>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</si>
  <si>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</si>
  <si>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</si>
  <si>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</si>
  <si>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</si>
  <si>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</si>
  <si>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</si>
  <si>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</si>
  <si>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</si>
  <si>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</si>
  <si>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</si>
  <si>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</si>
  <si>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</si>
  <si>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</si>
  <si>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</si>
  <si>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</si>
  <si>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</si>
  <si>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</si>
  <si>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</si>
  <si>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</si>
  <si>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</si>
  <si>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</si>
  <si>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</si>
  <si>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</si>
  <si>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</si>
  <si>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</si>
  <si>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</si>
  <si>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</si>
  <si>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</si>
  <si>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</si>
  <si>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</si>
  <si>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</si>
  <si>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</si>
  <si>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</si>
  <si>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</si>
  <si>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</si>
  <si>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</si>
  <si>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</si>
  <si>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</si>
  <si>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</si>
  <si>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</si>
  <si>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</si>
  <si>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</si>
  <si>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</si>
  <si>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</si>
  <si>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</si>
  <si>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</si>
  <si>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</si>
  <si>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</si>
  <si>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</si>
  <si>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</si>
  <si>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</si>
  <si>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</si>
  <si>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</si>
  <si>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</si>
  <si>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</si>
  <si>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</si>
  <si>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</si>
  <si>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</si>
  <si>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</si>
  <si>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</si>
  <si>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</si>
  <si>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</si>
  <si>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</si>
  <si>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</si>
  <si>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</si>
  <si>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</si>
  <si>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</si>
  <si>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</si>
  <si>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</si>
  <si>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</si>
  <si>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</si>
  <si>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</si>
  <si>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</si>
  <si>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</si>
  <si>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</si>
  <si>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</si>
  <si>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</si>
  <si>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</si>
  <si>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</si>
  <si>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</si>
  <si>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</si>
  <si>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</si>
  <si>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</si>
  <si>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</si>
  <si>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</si>
  <si>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</si>
  <si>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</si>
  <si>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</si>
  <si>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</si>
  <si>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</si>
  <si>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</si>
  <si>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</si>
  <si>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</si>
  <si>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</si>
  <si>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</si>
  <si>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</si>
  <si>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</si>
  <si>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</si>
  <si>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</si>
  <si>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</si>
  <si>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</si>
  <si>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</si>
  <si>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</si>
  <si>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</si>
  <si>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</si>
  <si>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</si>
  <si>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</si>
  <si>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</si>
  <si>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</si>
  <si>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</si>
  <si>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</si>
  <si>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</si>
  <si>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</si>
  <si>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</si>
  <si>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</si>
  <si>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</si>
  <si>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</si>
  <si>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</si>
  <si>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</si>
  <si>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</si>
  <si>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</si>
  <si>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</si>
  <si>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</si>
  <si>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</si>
  <si>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</si>
  <si>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</si>
  <si>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</si>
  <si>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</si>
  <si>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</si>
  <si>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</si>
  <si>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</si>
  <si>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</si>
  <si>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</si>
  <si>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</si>
  <si>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</si>
  <si>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</si>
  <si>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</si>
  <si>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</si>
  <si>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</si>
  <si>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</si>
  <si>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</si>
  <si>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</si>
  <si>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</si>
  <si>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</si>
  <si>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</si>
  <si>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</si>
  <si>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</si>
  <si>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</si>
  <si>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</si>
  <si>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</si>
  <si>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</si>
  <si>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</si>
  <si>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</si>
  <si>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</si>
  <si>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</si>
  <si>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</si>
  <si>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</si>
  <si>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</si>
  <si>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</si>
  <si>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</si>
  <si>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</si>
  <si>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</si>
  <si>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</si>
  <si>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</si>
  <si>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</si>
  <si>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</si>
  <si>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</si>
  <si>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</si>
  <si>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</si>
  <si>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</si>
  <si>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</si>
  <si>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</si>
  <si>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</si>
  <si>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</si>
  <si>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</si>
  <si>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</si>
  <si>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</si>
  <si>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</si>
  <si>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</si>
  <si>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</si>
  <si>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</si>
  <si>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</si>
  <si>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</si>
  <si>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</si>
  <si>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</si>
  <si>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</si>
  <si>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</si>
  <si>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</si>
  <si>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</si>
  <si>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</si>
  <si>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</si>
  <si>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</si>
  <si>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</si>
  <si>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</si>
  <si>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</si>
  <si>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</si>
  <si>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</si>
  <si>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</si>
  <si>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</si>
  <si>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</si>
  <si>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</si>
  <si>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</si>
  <si>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</si>
  <si>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</si>
  <si>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</si>
  <si>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</si>
  <si>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</si>
  <si>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</si>
  <si>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</si>
  <si>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</si>
  <si>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</si>
  <si>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</si>
  <si>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</si>
  <si>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</si>
  <si>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</si>
  <si>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</si>
  <si>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</si>
  <si>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</si>
  <si>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</si>
  <si>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</si>
  <si>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</si>
  <si>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</si>
  <si>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</si>
  <si>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</si>
  <si>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</si>
  <si>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</si>
  <si>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</si>
  <si>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</si>
  <si>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</si>
  <si>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</si>
  <si>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</si>
  <si>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</si>
  <si>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</si>
  <si>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</si>
  <si>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</si>
  <si>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</si>
  <si>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</si>
  <si>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</si>
  <si>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</si>
  <si>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</si>
  <si>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</si>
  <si>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</si>
  <si>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</si>
  <si>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</si>
  <si>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</si>
  <si>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</si>
  <si>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</si>
  <si>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</si>
  <si>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</si>
  <si>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</si>
  <si>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</si>
  <si>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</si>
  <si>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</si>
  <si>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</si>
  <si>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</si>
  <si>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</si>
  <si>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</si>
  <si>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</si>
  <si>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</si>
  <si>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</si>
  <si>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</si>
  <si>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</si>
  <si>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</si>
  <si>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</si>
  <si>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</si>
  <si>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</si>
  <si>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</si>
  <si>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</si>
  <si>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</si>
  <si>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</si>
  <si>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</si>
  <si>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</si>
  <si>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</si>
  <si>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</si>
  <si>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</si>
  <si>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</si>
  <si>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</si>
  <si>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</si>
  <si>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</si>
  <si>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</si>
  <si>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</si>
  <si>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</si>
  <si>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</si>
  <si>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</si>
  <si>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</si>
  <si>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</si>
  <si>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</si>
  <si>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</si>
  <si>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</si>
  <si>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</si>
  <si>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</si>
  <si>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</si>
  <si>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</si>
  <si>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</si>
  <si>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</si>
  <si>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</si>
  <si>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</si>
  <si>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</si>
  <si>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</si>
  <si>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</si>
  <si>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</si>
  <si>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</si>
  <si>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</si>
  <si>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</si>
  <si>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</si>
  <si>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</si>
  <si>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</si>
  <si>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</si>
  <si>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</si>
  <si>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</si>
  <si>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</si>
  <si>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</si>
  <si>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</si>
  <si>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</si>
  <si>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</si>
  <si>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</si>
  <si>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</si>
  <si>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</si>
  <si>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</si>
  <si>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</si>
  <si>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</si>
  <si>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</si>
  <si>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</si>
  <si>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</si>
  <si>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</si>
  <si>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</si>
  <si>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</si>
  <si>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</si>
  <si>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</si>
  <si>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</si>
  <si>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</si>
  <si>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</si>
  <si>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</si>
  <si>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</si>
  <si>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</si>
  <si>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</si>
  <si>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</si>
  <si>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</si>
  <si>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</si>
  <si>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</si>
  <si>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</si>
  <si>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</si>
  <si>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</si>
  <si>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</si>
  <si>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</si>
  <si>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</si>
  <si>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</si>
  <si>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</si>
  <si>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</si>
  <si>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</si>
  <si>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</si>
  <si>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</si>
  <si>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</si>
  <si>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</si>
  <si>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</si>
  <si>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</si>
  <si>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</si>
  <si>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</si>
  <si>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</si>
  <si>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</si>
  <si>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</si>
  <si>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</si>
  <si>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</si>
  <si>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</si>
  <si>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</si>
  <si>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</si>
  <si>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</si>
  <si>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</si>
  <si>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</si>
  <si>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</si>
  <si>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</si>
  <si>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</si>
  <si>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</si>
  <si>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</si>
  <si>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</si>
  <si>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</si>
  <si>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</si>
  <si>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</si>
  <si>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</si>
  <si>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</si>
  <si>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</si>
  <si>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</si>
  <si>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</si>
  <si>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</si>
  <si>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</si>
  <si>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</si>
  <si>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</si>
  <si>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</si>
  <si>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</si>
  <si>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</si>
  <si>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</si>
  <si>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</si>
  <si>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</si>
  <si>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</si>
  <si>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</si>
  <si>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</si>
  <si>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</si>
  <si>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</si>
  <si>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</si>
  <si>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</si>
  <si>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</si>
  <si>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</si>
  <si>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</si>
  <si>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</si>
  <si>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</si>
  <si>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</si>
  <si>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</si>
  <si>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</si>
  <si>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</si>
  <si>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</si>
  <si>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</si>
  <si>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</si>
  <si>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</si>
  <si>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</si>
  <si>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</si>
  <si>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</si>
  <si>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</si>
  <si>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</si>
  <si>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</si>
  <si>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</si>
  <si>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</si>
  <si>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</si>
  <si>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</si>
  <si>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</si>
  <si>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</si>
  <si>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</si>
  <si>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</si>
  <si>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</si>
  <si>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</si>
  <si>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</si>
  <si>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</si>
  <si>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</si>
  <si>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</si>
  <si>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</si>
  <si>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</si>
  <si>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</si>
  <si>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</si>
  <si>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</si>
  <si>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</si>
  <si>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</si>
  <si>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</si>
  <si>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</si>
  <si>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</si>
  <si>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</si>
  <si>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</si>
  <si>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</si>
  <si>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</si>
  <si>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</si>
  <si>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</si>
  <si>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</si>
  <si>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</si>
  <si>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</si>
  <si>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</si>
  <si>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</si>
  <si>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</si>
  <si>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</si>
  <si>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</si>
  <si>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</si>
  <si>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</si>
  <si>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</si>
  <si>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</si>
  <si>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</si>
  <si>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</si>
  <si>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</si>
  <si>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</si>
  <si>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</si>
  <si>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</si>
  <si>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</si>
  <si>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</si>
  <si>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</si>
  <si>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</si>
  <si>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</si>
  <si>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</si>
  <si>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</si>
  <si>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</si>
  <si>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</si>
  <si>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</si>
  <si>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</si>
  <si>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</si>
  <si>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</si>
  <si>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</si>
  <si>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</si>
  <si>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</si>
  <si>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</si>
  <si>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</si>
  <si>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</si>
  <si>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</si>
  <si>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</si>
  <si>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</si>
  <si>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</si>
  <si>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</si>
  <si>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</si>
  <si>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</si>
  <si>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</si>
  <si>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</si>
  <si>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</si>
  <si>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</si>
  <si>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</si>
  <si>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</si>
  <si>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</si>
  <si>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</si>
  <si>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</si>
  <si>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</si>
  <si>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</si>
  <si>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</si>
  <si>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</si>
  <si>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</si>
  <si>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</si>
  <si>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</si>
  <si>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</si>
  <si>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</si>
  <si>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</si>
  <si>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</si>
  <si>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</si>
  <si>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</si>
  <si>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</si>
  <si>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</si>
  <si>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</si>
  <si>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</si>
  <si>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</si>
  <si>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</si>
  <si>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</si>
  <si>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</si>
  <si>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</si>
  <si>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</si>
  <si>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</si>
  <si>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</si>
  <si>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</si>
  <si>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</si>
  <si>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</si>
  <si>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</si>
  <si>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</si>
  <si>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</si>
  <si>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</si>
  <si>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</si>
  <si>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</si>
  <si>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</si>
  <si>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</si>
  <si>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</si>
  <si>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</si>
  <si>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</si>
  <si>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</si>
  <si>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</si>
  <si>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</si>
  <si>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</si>
  <si>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</si>
  <si>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</si>
  <si>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</si>
  <si>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</si>
  <si>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</si>
  <si>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</si>
  <si>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</si>
  <si>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</si>
  <si>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</si>
  <si>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</si>
  <si>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</si>
  <si>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</si>
  <si>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</si>
  <si>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</si>
  <si>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</si>
  <si>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</si>
  <si>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</si>
  <si>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</si>
  <si>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</si>
  <si>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</si>
  <si>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</si>
  <si>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</si>
  <si>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</si>
  <si>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</si>
  <si>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</si>
  <si>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</si>
  <si>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</si>
  <si>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</si>
  <si>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</si>
  <si>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</si>
  <si>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</si>
  <si>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</si>
  <si>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</si>
  <si>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</si>
  <si>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</si>
  <si>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</si>
  <si>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</si>
  <si>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</si>
  <si>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</si>
  <si>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</si>
  <si>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</si>
  <si>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</si>
  <si>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</si>
  <si>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</si>
  <si>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</si>
  <si>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</si>
  <si>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</si>
  <si>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</si>
  <si>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</si>
  <si>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</si>
  <si>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</si>
  <si>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</si>
  <si>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</si>
  <si>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</si>
  <si>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</si>
  <si>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</si>
  <si>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</si>
  <si>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</si>
  <si>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</si>
  <si>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</si>
  <si>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</si>
  <si>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</si>
  <si>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</si>
  <si>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</si>
  <si>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</si>
  <si>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</si>
  <si>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</si>
  <si>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</si>
  <si>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JoiningDate</t>
  </si>
  <si>
    <t>Megan</t>
  </si>
  <si>
    <t>Robert</t>
  </si>
  <si>
    <t>William</t>
  </si>
  <si>
    <t>Kristen</t>
  </si>
  <si>
    <t>Thomas</t>
  </si>
  <si>
    <t>Rebecca</t>
  </si>
  <si>
    <t>Juan</t>
  </si>
  <si>
    <t>Christine</t>
  </si>
  <si>
    <t>Renee</t>
  </si>
  <si>
    <t>Lisa</t>
  </si>
  <si>
    <t>Kyle</t>
  </si>
  <si>
    <t>Rachel</t>
  </si>
  <si>
    <t>Ryan</t>
  </si>
  <si>
    <t>Robin</t>
  </si>
  <si>
    <t>Jorge</t>
  </si>
  <si>
    <t>Ana</t>
  </si>
  <si>
    <t>Jennifer</t>
  </si>
  <si>
    <t>Mallory</t>
  </si>
  <si>
    <t>Aaron</t>
  </si>
  <si>
    <t>Mikayla</t>
  </si>
  <si>
    <t>Mark</t>
  </si>
  <si>
    <t>James</t>
  </si>
  <si>
    <t>John</t>
  </si>
  <si>
    <t>Linda</t>
  </si>
  <si>
    <t>Christopher</t>
  </si>
  <si>
    <t>Daniel</t>
  </si>
  <si>
    <t>Jasmine</t>
  </si>
  <si>
    <t>Tamara</t>
  </si>
  <si>
    <t>Briana</t>
  </si>
  <si>
    <t>Caitlyn</t>
  </si>
  <si>
    <t>Barbara</t>
  </si>
  <si>
    <t>Jaime</t>
  </si>
  <si>
    <t>Chloe</t>
  </si>
  <si>
    <t>Katherine</t>
  </si>
  <si>
    <t>Sandra</t>
  </si>
  <si>
    <t>Rachael</t>
  </si>
  <si>
    <t>Amber</t>
  </si>
  <si>
    <t>Janet</t>
  </si>
  <si>
    <t>Patty</t>
  </si>
  <si>
    <t>Stephanie</t>
  </si>
  <si>
    <t>Shannon</t>
  </si>
  <si>
    <t>Wendy</t>
  </si>
  <si>
    <t>Laura</t>
  </si>
  <si>
    <t>Crystal</t>
  </si>
  <si>
    <t>Dave</t>
  </si>
  <si>
    <t>Dustin</t>
  </si>
  <si>
    <t>Brandon</t>
  </si>
  <si>
    <t>Erin</t>
  </si>
  <si>
    <t>Cynthia</t>
  </si>
  <si>
    <t>Mitchell</t>
  </si>
  <si>
    <t>Benjamin</t>
  </si>
  <si>
    <t>Susan</t>
  </si>
  <si>
    <t>David</t>
  </si>
  <si>
    <t>Lauren</t>
  </si>
  <si>
    <t>Andrew</t>
  </si>
  <si>
    <t>Craig</t>
  </si>
  <si>
    <t>Jeffrey</t>
  </si>
  <si>
    <t>Michael</t>
  </si>
  <si>
    <t>Jessica</t>
  </si>
  <si>
    <t>Samantha</t>
  </si>
  <si>
    <t>Emily</t>
  </si>
  <si>
    <t>Brian</t>
  </si>
  <si>
    <t>Scott</t>
  </si>
  <si>
    <t>Ashley</t>
  </si>
  <si>
    <t>Larry</t>
  </si>
  <si>
    <t>Mary</t>
  </si>
  <si>
    <t>Ann</t>
  </si>
  <si>
    <t>Judith</t>
  </si>
  <si>
    <t>Matthew</t>
  </si>
  <si>
    <t>Dana</t>
  </si>
  <si>
    <t>Nancy</t>
  </si>
  <si>
    <t>Jacqueline</t>
  </si>
  <si>
    <t>Eileen</t>
  </si>
  <si>
    <t>Sean</t>
  </si>
  <si>
    <t>Eric</t>
  </si>
  <si>
    <t>Tony</t>
  </si>
  <si>
    <t>Karla</t>
  </si>
  <si>
    <t>Troy</t>
  </si>
  <si>
    <t>Steven</t>
  </si>
  <si>
    <t>Jacob</t>
  </si>
  <si>
    <t>Richard</t>
  </si>
  <si>
    <t>Leslie</t>
  </si>
  <si>
    <t>Mackenzie</t>
  </si>
  <si>
    <t>Connor</t>
  </si>
  <si>
    <t>Debra</t>
  </si>
  <si>
    <t>Joshua</t>
  </si>
  <si>
    <t>Randy</t>
  </si>
  <si>
    <t>Dennis</t>
  </si>
  <si>
    <t>Monica</t>
  </si>
  <si>
    <t>Stacey</t>
  </si>
  <si>
    <t>Kara</t>
  </si>
  <si>
    <t>Diana</t>
  </si>
  <si>
    <t>Raven</t>
  </si>
  <si>
    <t>Nathan</t>
  </si>
  <si>
    <t>Jared</t>
  </si>
  <si>
    <t>Alan</t>
  </si>
  <si>
    <t>Mathew</t>
  </si>
  <si>
    <t>Frank</t>
  </si>
  <si>
    <t>Keith</t>
  </si>
  <si>
    <t>Amy</t>
  </si>
  <si>
    <t>Timothy</t>
  </si>
  <si>
    <t>Alexandra</t>
  </si>
  <si>
    <t>Regina</t>
  </si>
  <si>
    <t>Holly</t>
  </si>
  <si>
    <t>Kevin</t>
  </si>
  <si>
    <t>Patricia</t>
  </si>
  <si>
    <t>Courtney</t>
  </si>
  <si>
    <t>Terri</t>
  </si>
  <si>
    <t>Cameron</t>
  </si>
  <si>
    <t>April</t>
  </si>
  <si>
    <t>Tracy</t>
  </si>
  <si>
    <t>Micheal</t>
  </si>
  <si>
    <t>Jose</t>
  </si>
  <si>
    <t>Caleb</t>
  </si>
  <si>
    <t>Stacy</t>
  </si>
  <si>
    <t>Nicholas</t>
  </si>
  <si>
    <t>Edward</t>
  </si>
  <si>
    <t>Tonya</t>
  </si>
  <si>
    <t>Natalie</t>
  </si>
  <si>
    <t>Sally</t>
  </si>
  <si>
    <t>Vernon</t>
  </si>
  <si>
    <t>Elizabeth</t>
  </si>
  <si>
    <t>Chelsea</t>
  </si>
  <si>
    <t>Austin</t>
  </si>
  <si>
    <t>Jonathan</t>
  </si>
  <si>
    <t>Carl</t>
  </si>
  <si>
    <t>Misty</t>
  </si>
  <si>
    <t>Alexis</t>
  </si>
  <si>
    <t>Eduardo</t>
  </si>
  <si>
    <t>Tanya</t>
  </si>
  <si>
    <t>Audrey</t>
  </si>
  <si>
    <t>Vicki</t>
  </si>
  <si>
    <t>Amanda</t>
  </si>
  <si>
    <t>Margaret</t>
  </si>
  <si>
    <t>Kylie</t>
  </si>
  <si>
    <t>Brenda</t>
  </si>
  <si>
    <t>Sherri</t>
  </si>
  <si>
    <t>Ricky</t>
  </si>
  <si>
    <t>Bryan</t>
  </si>
  <si>
    <t>Maria</t>
  </si>
  <si>
    <t>Barry</t>
  </si>
  <si>
    <t>Travis</t>
  </si>
  <si>
    <t>Paul</t>
  </si>
  <si>
    <t>Antonio</t>
  </si>
  <si>
    <t>Andrea</t>
  </si>
  <si>
    <t>Patrick</t>
  </si>
  <si>
    <t>Christy</t>
  </si>
  <si>
    <t>Monique</t>
  </si>
  <si>
    <t>Kimberly</t>
  </si>
  <si>
    <t>Kristine</t>
  </si>
  <si>
    <t>Bradley</t>
  </si>
  <si>
    <t>Todd</t>
  </si>
  <si>
    <t>Shirley</t>
  </si>
  <si>
    <t>Clayton</t>
  </si>
  <si>
    <t>Pamela</t>
  </si>
  <si>
    <t>Ronald</t>
  </si>
  <si>
    <t>Kim</t>
  </si>
  <si>
    <t>Anthony</t>
  </si>
  <si>
    <t>Gina</t>
  </si>
  <si>
    <t>Chad</t>
  </si>
  <si>
    <t>Alejandro</t>
  </si>
  <si>
    <t>Lori</t>
  </si>
  <si>
    <t>Jamie</t>
  </si>
  <si>
    <t>Shawna</t>
  </si>
  <si>
    <t>Adrian</t>
  </si>
  <si>
    <t>Angel</t>
  </si>
  <si>
    <t>Michele</t>
  </si>
  <si>
    <t>Tammy</t>
  </si>
  <si>
    <t>Sharon</t>
  </si>
  <si>
    <t>Victoria</t>
  </si>
  <si>
    <t>Beverly</t>
  </si>
  <si>
    <t>Kelly</t>
  </si>
  <si>
    <t>Charles</t>
  </si>
  <si>
    <t>Douglas</t>
  </si>
  <si>
    <t>Angela</t>
  </si>
  <si>
    <t>Raymond</t>
  </si>
  <si>
    <t>Shawn</t>
  </si>
  <si>
    <t>Kayla</t>
  </si>
  <si>
    <t>Erika</t>
  </si>
  <si>
    <t>Jesse</t>
  </si>
  <si>
    <t>Billy</t>
  </si>
  <si>
    <t>Alicia</t>
  </si>
  <si>
    <t>Johnny</t>
  </si>
  <si>
    <t>Karina</t>
  </si>
  <si>
    <t>Caitlin</t>
  </si>
  <si>
    <t>Heidi</t>
  </si>
  <si>
    <t>Brittany</t>
  </si>
  <si>
    <t>Lucas</t>
  </si>
  <si>
    <t>Julie</t>
  </si>
  <si>
    <t>Blake</t>
  </si>
  <si>
    <t>Yvonne</t>
  </si>
  <si>
    <t>Jeremy</t>
  </si>
  <si>
    <t>Gary</t>
  </si>
  <si>
    <t>Phyllis</t>
  </si>
  <si>
    <t>Seth</t>
  </si>
  <si>
    <t>Alexandria</t>
  </si>
  <si>
    <t>Kristina</t>
  </si>
  <si>
    <t>Lindsay</t>
  </si>
  <si>
    <t>Shelby</t>
  </si>
  <si>
    <t>Jim</t>
  </si>
  <si>
    <t>Danielle</t>
  </si>
  <si>
    <t>Cheryl</t>
  </si>
  <si>
    <t>Justin</t>
  </si>
  <si>
    <t>Sarah</t>
  </si>
  <si>
    <t>Bianca</t>
  </si>
  <si>
    <t>Joseph</t>
  </si>
  <si>
    <t>Francisco</t>
  </si>
  <si>
    <t>Diamond</t>
  </si>
  <si>
    <t>Kristin</t>
  </si>
  <si>
    <t>Tara</t>
  </si>
  <si>
    <t>Nicole</t>
  </si>
  <si>
    <t>Marcus</t>
  </si>
  <si>
    <t>Jason</t>
  </si>
  <si>
    <t>Tiffany</t>
  </si>
  <si>
    <t>Corey</t>
  </si>
  <si>
    <t>Henry</t>
  </si>
  <si>
    <t>Donna</t>
  </si>
  <si>
    <t>Zachary</t>
  </si>
  <si>
    <t>Jade</t>
  </si>
  <si>
    <t>George</t>
  </si>
  <si>
    <t>Theresa</t>
  </si>
  <si>
    <t>Cristina</t>
  </si>
  <si>
    <t>Stanley</t>
  </si>
  <si>
    <t>Lee</t>
  </si>
  <si>
    <t>Jonathon</t>
  </si>
  <si>
    <t>Jordan</t>
  </si>
  <si>
    <t>Brady</t>
  </si>
  <si>
    <t>Desiree</t>
  </si>
  <si>
    <t>Roberto</t>
  </si>
  <si>
    <t>Jay</t>
  </si>
  <si>
    <t>Gloria</t>
  </si>
  <si>
    <t>Bobby</t>
  </si>
  <si>
    <t>Gabriela</t>
  </si>
  <si>
    <t>Christian</t>
  </si>
  <si>
    <t>Carla</t>
  </si>
  <si>
    <t>Stephen</t>
  </si>
  <si>
    <t>Carolyn</t>
  </si>
  <si>
    <t>Joel</t>
  </si>
  <si>
    <t>Jill</t>
  </si>
  <si>
    <t>Philip</t>
  </si>
  <si>
    <t>Tyler</t>
  </si>
  <si>
    <t>Jody</t>
  </si>
  <si>
    <t>Allison</t>
  </si>
  <si>
    <t>Connie</t>
  </si>
  <si>
    <t>Kirsten</t>
  </si>
  <si>
    <t>Vanessa</t>
  </si>
  <si>
    <t>Donald</t>
  </si>
  <si>
    <t>Rodney</t>
  </si>
  <si>
    <t>Glenn</t>
  </si>
  <si>
    <t>Karen</t>
  </si>
  <si>
    <t>Sophia</t>
  </si>
  <si>
    <t>Latasha</t>
  </si>
  <si>
    <t>Anna</t>
  </si>
  <si>
    <t>Stefanie</t>
  </si>
  <si>
    <t>Alfred</t>
  </si>
  <si>
    <t>Shelly</t>
  </si>
  <si>
    <t>Sara</t>
  </si>
  <si>
    <t>Shane</t>
  </si>
  <si>
    <t>Kiara</t>
  </si>
  <si>
    <t>Alex</t>
  </si>
  <si>
    <t>Kathryn</t>
  </si>
  <si>
    <t>Aimee</t>
  </si>
  <si>
    <t>Ashlee</t>
  </si>
  <si>
    <t>Adam</t>
  </si>
  <si>
    <t>Leroy</t>
  </si>
  <si>
    <t>Tracey</t>
  </si>
  <si>
    <t>Madison</t>
  </si>
  <si>
    <t>Melvin</t>
  </si>
  <si>
    <t>Jon</t>
  </si>
  <si>
    <t>Selena</t>
  </si>
  <si>
    <t>Arthur</t>
  </si>
  <si>
    <t>Deborah</t>
  </si>
  <si>
    <t>Erik</t>
  </si>
  <si>
    <t>Michelle</t>
  </si>
  <si>
    <t>Logan</t>
  </si>
  <si>
    <t>Norma</t>
  </si>
  <si>
    <t>Brett</t>
  </si>
  <si>
    <t>Christina</t>
  </si>
  <si>
    <t>Alexander</t>
  </si>
  <si>
    <t>Krystal</t>
  </si>
  <si>
    <t>Cody</t>
  </si>
  <si>
    <t>Greg</t>
  </si>
  <si>
    <t>Natasha</t>
  </si>
  <si>
    <t>Sonya</t>
  </si>
  <si>
    <t>Annette</t>
  </si>
  <si>
    <t>Peter</t>
  </si>
  <si>
    <t>Zoe</t>
  </si>
  <si>
    <t>Noah</t>
  </si>
  <si>
    <t>Samuel</t>
  </si>
  <si>
    <t>Mason</t>
  </si>
  <si>
    <t>Devin</t>
  </si>
  <si>
    <t>Deanna</t>
  </si>
  <si>
    <t>Bonnie</t>
  </si>
  <si>
    <t>Whitney</t>
  </si>
  <si>
    <t>Marc</t>
  </si>
  <si>
    <t>Phillip</t>
  </si>
  <si>
    <t>Evan</t>
  </si>
  <si>
    <t>Wesley</t>
  </si>
  <si>
    <t>Katie</t>
  </si>
  <si>
    <t>Brandy</t>
  </si>
  <si>
    <t>Christie</t>
  </si>
  <si>
    <t>Russell</t>
  </si>
  <si>
    <t>Melissa</t>
  </si>
  <si>
    <t>Martin</t>
  </si>
  <si>
    <t>Rhonda</t>
  </si>
  <si>
    <t>Julia</t>
  </si>
  <si>
    <t>Frances</t>
  </si>
  <si>
    <t>Dawn</t>
  </si>
  <si>
    <t>Charlene</t>
  </si>
  <si>
    <t>Jean</t>
  </si>
  <si>
    <t>Brianna</t>
  </si>
  <si>
    <t>Marissa</t>
  </si>
  <si>
    <t>Herbert</t>
  </si>
  <si>
    <t>Marie</t>
  </si>
  <si>
    <t>Casey</t>
  </si>
  <si>
    <t>Jerry</t>
  </si>
  <si>
    <t>Dillon</t>
  </si>
  <si>
    <t>Angelica</t>
  </si>
  <si>
    <t>Hannah</t>
  </si>
  <si>
    <t>Anita</t>
  </si>
  <si>
    <t>Nathaniel</t>
  </si>
  <si>
    <t>Tina</t>
  </si>
  <si>
    <t>Ariel</t>
  </si>
  <si>
    <t>Emma</t>
  </si>
  <si>
    <t>Tommy</t>
  </si>
  <si>
    <t>Gabriella</t>
  </si>
  <si>
    <t>Cassandra</t>
  </si>
  <si>
    <t>Peggy</t>
  </si>
  <si>
    <t>Jimmy</t>
  </si>
  <si>
    <t>Kathy</t>
  </si>
  <si>
    <t>Jane</t>
  </si>
  <si>
    <t>Erica</t>
  </si>
  <si>
    <t>Sierra</t>
  </si>
  <si>
    <t>Terry</t>
  </si>
  <si>
    <t>Jesus</t>
  </si>
  <si>
    <t>Ruben</t>
  </si>
  <si>
    <t>Carol</t>
  </si>
  <si>
    <t>Taylor</t>
  </si>
  <si>
    <t>Laurie</t>
  </si>
  <si>
    <t>Pam</t>
  </si>
  <si>
    <t>Abigail</t>
  </si>
  <si>
    <t>Isaac</t>
  </si>
  <si>
    <t>Meghan</t>
  </si>
  <si>
    <t>Dwayne</t>
  </si>
  <si>
    <t>Derek</t>
  </si>
  <si>
    <t>Suzanne</t>
  </si>
  <si>
    <t>Maurice</t>
  </si>
  <si>
    <t>Leah</t>
  </si>
  <si>
    <t>Makayla</t>
  </si>
  <si>
    <t>Wanda</t>
  </si>
  <si>
    <t>Carlos</t>
  </si>
  <si>
    <t>Heather</t>
  </si>
  <si>
    <t>Kristi</t>
  </si>
  <si>
    <t>Brandi</t>
  </si>
  <si>
    <t>Lawrence</t>
  </si>
  <si>
    <t>Lindsey</t>
  </si>
  <si>
    <t>Mindy</t>
  </si>
  <si>
    <t>Judy</t>
  </si>
  <si>
    <t>Kristy</t>
  </si>
  <si>
    <t>Dylan</t>
  </si>
  <si>
    <t>Warren</t>
  </si>
  <si>
    <t>Oscar</t>
  </si>
  <si>
    <t>Javier</t>
  </si>
  <si>
    <t>Dakota</t>
  </si>
  <si>
    <t>Morgan</t>
  </si>
  <si>
    <t>Jackson</t>
  </si>
  <si>
    <t>Cathy</t>
  </si>
  <si>
    <t>Lynn</t>
  </si>
  <si>
    <t>Vincent</t>
  </si>
  <si>
    <t>Harold</t>
  </si>
  <si>
    <t>Sabrina</t>
  </si>
  <si>
    <t>Paula</t>
  </si>
  <si>
    <t>Glenda</t>
  </si>
  <si>
    <t>Valerie</t>
  </si>
  <si>
    <t>Reginald</t>
  </si>
  <si>
    <t>Traci</t>
  </si>
  <si>
    <t>Albert</t>
  </si>
  <si>
    <t>Beth</t>
  </si>
  <si>
    <t>Eddie</t>
  </si>
  <si>
    <t>Alice</t>
  </si>
  <si>
    <t>Chase</t>
  </si>
  <si>
    <t>Hector</t>
  </si>
  <si>
    <t>Destiny</t>
  </si>
  <si>
    <t>Paige</t>
  </si>
  <si>
    <t>Melanie</t>
  </si>
  <si>
    <t>Eugene</t>
  </si>
  <si>
    <t>Joanne</t>
  </si>
  <si>
    <t>Yolanda</t>
  </si>
  <si>
    <t>Miguel</t>
  </si>
  <si>
    <t>Catherine</t>
  </si>
  <si>
    <t>Walter</t>
  </si>
  <si>
    <t>Candace</t>
  </si>
  <si>
    <t>Sheri</t>
  </si>
  <si>
    <t>Rebekah</t>
  </si>
  <si>
    <t>Gregory</t>
  </si>
  <si>
    <t>Edwin</t>
  </si>
  <si>
    <t>Carmen</t>
  </si>
  <si>
    <t>Cory</t>
  </si>
  <si>
    <t>Ralph</t>
  </si>
  <si>
    <t>Luke</t>
  </si>
  <si>
    <t>Adrienne</t>
  </si>
  <si>
    <t>Alison</t>
  </si>
  <si>
    <t>Edgar</t>
  </si>
  <si>
    <t>Kent</t>
  </si>
  <si>
    <t>Bridget</t>
  </si>
  <si>
    <t>Jeanette</t>
  </si>
  <si>
    <t>Marvin</t>
  </si>
  <si>
    <t>Kenneth</t>
  </si>
  <si>
    <t>Grace</t>
  </si>
  <si>
    <t>Melinda</t>
  </si>
  <si>
    <t>Drew</t>
  </si>
  <si>
    <t>Curtis</t>
  </si>
  <si>
    <t>Joy</t>
  </si>
  <si>
    <t>Allen</t>
  </si>
  <si>
    <t>Brooke</t>
  </si>
  <si>
    <t>Joan</t>
  </si>
  <si>
    <t>Ian</t>
  </si>
  <si>
    <t>Jocelyn</t>
  </si>
  <si>
    <t>Kelsey</t>
  </si>
  <si>
    <t>Teresa</t>
  </si>
  <si>
    <t>Caroline</t>
  </si>
  <si>
    <t>Mike</t>
  </si>
  <si>
    <t>Geoffrey</t>
  </si>
  <si>
    <t>Colleen</t>
  </si>
  <si>
    <t>Lydia</t>
  </si>
  <si>
    <t>Cesar</t>
  </si>
  <si>
    <t>Sherry</t>
  </si>
  <si>
    <t>Darryl</t>
  </si>
  <si>
    <t>Mario</t>
  </si>
  <si>
    <t>Elijah</t>
  </si>
  <si>
    <t>Derrick</t>
  </si>
  <si>
    <t>Gerald</t>
  </si>
  <si>
    <t>Tricia</t>
  </si>
  <si>
    <t>Darrell</t>
  </si>
  <si>
    <t>Jeanne</t>
  </si>
  <si>
    <t>Brittney</t>
  </si>
  <si>
    <t>Alvin</t>
  </si>
  <si>
    <t>Jenny</t>
  </si>
  <si>
    <t>Jillian</t>
  </si>
  <si>
    <t>Kaitlyn</t>
  </si>
  <si>
    <t>EMP Name</t>
  </si>
  <si>
    <t>NUM</t>
  </si>
  <si>
    <t xml:space="preserve">Problems </t>
  </si>
  <si>
    <t>Find the row number where Employee ID "RM728" appears.</t>
  </si>
  <si>
    <t>Extract the first 2 letters of each Employee ID.</t>
  </si>
  <si>
    <t>Extract the last 3 digits from Employee ID.</t>
  </si>
  <si>
    <t>Find the total of the DailyRate column.</t>
  </si>
  <si>
    <t>Find the average MonthlyIncome of employees in the dataset.</t>
  </si>
  <si>
    <t>Display today’s date.</t>
  </si>
  <si>
    <t>If Age is 18, display "Young", else "Other".</t>
  </si>
  <si>
    <t>If Age is 18 OR Department is Sales, display "Yes", else "No".</t>
  </si>
  <si>
    <t>If Age is 18 AND Attrition is "Yes", display "Target", else "No Target".</t>
  </si>
  <si>
    <t>Convert Department name to Proper case:</t>
  </si>
  <si>
    <t>Join Employee ID and Department:</t>
  </si>
  <si>
    <t>Find out the name and other details of the employee with ID RM916</t>
  </si>
  <si>
    <t>Find the MonthlyIncome of the employee whose EmpID is "RM728".</t>
  </si>
  <si>
    <t>From the EducationField column, find and tell me the total number of employees in the Medical field, the total number of employees with a Technical degree, the total number of employees in the Marketing field, and the total number of employees in other fields.</t>
  </si>
  <si>
    <t>Find out the total experience of the employee with ID RM857 up to today.</t>
  </si>
  <si>
    <t>TOTAL EMP</t>
  </si>
  <si>
    <t>Total</t>
  </si>
  <si>
    <t>AGE</t>
  </si>
  <si>
    <t>1. From the Age column, find and tell me how many employees are aged 18, how many are aged 29, how many are aged 30, how many are aged 22, and how many are aged 50.</t>
  </si>
  <si>
    <t>AVG AGE</t>
  </si>
  <si>
    <t>2. Find out from the Age column what the average age of our total employees is.</t>
  </si>
  <si>
    <t>Find the Department of the 10th row employee in the dataset.</t>
  </si>
  <si>
    <t>ANS</t>
  </si>
  <si>
    <t>ANS = 3</t>
  </si>
  <si>
    <t>DONE</t>
  </si>
  <si>
    <t>ANS = 4</t>
  </si>
  <si>
    <t>ANS = 8</t>
  </si>
  <si>
    <t>If Age is 18, display "Young", else "Other"</t>
  </si>
  <si>
    <t>ANS = 9</t>
  </si>
  <si>
    <t>ANS = 10</t>
  </si>
  <si>
    <t>ANS = 11</t>
  </si>
  <si>
    <t>Convert Department name to Proper case</t>
  </si>
  <si>
    <t>ANS = 12</t>
  </si>
  <si>
    <t>ANS = 15</t>
  </si>
  <si>
    <t>MEDICAL, Technical degree, Marketing, Other</t>
  </si>
  <si>
    <t>Edu</t>
  </si>
  <si>
    <t>Technical degree</t>
  </si>
  <si>
    <t>ANS = 16</t>
  </si>
  <si>
    <t>Exp</t>
  </si>
  <si>
    <t>ANS = 1</t>
  </si>
  <si>
    <t>ROW</t>
  </si>
  <si>
    <t>ANS = 2</t>
  </si>
  <si>
    <t>ROW Number</t>
  </si>
  <si>
    <t>ANS = 13</t>
  </si>
  <si>
    <t>FIND FULL DETAILS "RM916"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</si>
</sst>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b/>
      <sz val="22"/>
      <color theme="1"/>
      <name val="Calibri"/>
      <family val="2"/>
      <scheme val="minor"/>
    </font>
    <font>
      <sz val="22"/>
      <color theme="1"/>
      <name val="Calibri"/>
      <family val="2"/>
      <scheme val="minor"/>
    </font>
    <font>
      <b/>
      <sz val="9"/>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8">
    <xf numFmtId="0" fontId="0" fillId="0" borderId="0" xfId="0"/>
    <xf numFmtId="14" fontId="0" fillId="0" borderId="0" xfId="0" applyNumberFormat="1"/>
    <xf numFmtId="0" fontId="1" fillId="0" borderId="1" xfId="0" applyFont="1" applyBorder="1" applyAlignment="1">
      <alignment horizontal="center" vertical="top"/>
    </xf>
    <xf numFmtId="0" fontId="0" fillId="0" borderId="1" xfId="0" applyBorder="1" applyAlignment="1">
      <alignment horizontal="center" vertical="center"/>
    </xf>
    <xf numFmtId="0" fontId="1" fillId="0" borderId="1" xfId="0" applyFont="1" applyBorder="1"/>
    <xf numFmtId="0" fontId="1" fillId="0" borderId="0" xfId="0" applyFont="1"/>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center"/>
    </xf>
    <xf numFmtId="0" fontId="1" fillId="5" borderId="1" xfId="0" applyFont="1" applyFill="1" applyBorder="1" applyAlignment="1">
      <alignment horizontal="center" vertical="center"/>
    </xf>
    <xf numFmtId="0" fontId="5" fillId="0" borderId="0" xfId="0" applyFont="1" applyAlignment="1">
      <alignment vertical="center"/>
    </xf>
    <xf numFmtId="0" fontId="0" fillId="0" borderId="2" xfId="0" applyBorder="1" applyAlignment="1">
      <alignment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xf>
    <xf numFmtId="14" fontId="1" fillId="3" borderId="1" xfId="0" applyNumberFormat="1" applyFont="1" applyFill="1" applyBorder="1" applyAlignment="1">
      <alignment horizontal="center" vertical="center"/>
    </xf>
    <xf numFmtId="0" fontId="1" fillId="0" borderId="0" xfId="0" applyFont="1" applyAlignment="1">
      <alignment horizontal="center" vertical="center"/>
    </xf>
    <xf numFmtId="0" fontId="5" fillId="5" borderId="1" xfId="0" applyFont="1" applyFill="1" applyBorder="1" applyAlignment="1">
      <alignment horizontal="center" vertical="center"/>
    </xf>
    <xf numFmtId="0" fontId="8" fillId="0" borderId="0" xfId="0" applyFont="1" applyAlignment="1">
      <alignment vertical="center"/>
    </xf>
    <xf numFmtId="0" fontId="0" fillId="0" borderId="2" xfId="0" applyBorder="1"/>
    <xf numFmtId="0" fontId="2" fillId="0" borderId="0" xfId="0" applyFont="1" applyAlignment="1">
      <alignment vertical="center"/>
    </xf>
    <xf numFmtId="0" fontId="7" fillId="0" borderId="0" xfId="0" applyFont="1" applyAlignment="1">
      <alignment vertical="center"/>
    </xf>
    <xf numFmtId="164" fontId="1" fillId="3" borderId="1" xfId="0" applyNumberFormat="1" applyFont="1" applyFill="1" applyBorder="1" applyAlignment="1">
      <alignment horizontal="center" vertical="center"/>
    </xf>
    <xf numFmtId="0" fontId="0" fillId="0" borderId="1" xfId="0" applyBorder="1"/>
    <xf numFmtId="164" fontId="1" fillId="0" borderId="1" xfId="0" applyNumberFormat="1" applyFont="1" applyBorder="1" applyAlignment="1">
      <alignment horizontal="center" vertical="center"/>
    </xf>
    <xf numFmtId="0" fontId="6" fillId="0" borderId="0" xfId="0" applyFont="1" applyAlignment="1">
      <alignment vertical="center"/>
    </xf>
    <xf numFmtId="14" fontId="0" fillId="0" borderId="1" xfId="0" applyNumberFormat="1" applyBorder="1"/>
    <xf numFmtId="0" fontId="0" fillId="0" borderId="1" xfId="0" applyBorder="1" applyAlignment="1">
      <alignment horizontal="center"/>
    </xf>
    <xf numFmtId="0" fontId="2" fillId="3" borderId="0" xfId="0" applyFont="1" applyFill="1" applyAlignment="1">
      <alignment horizontal="left" vertical="top" wrapText="1"/>
    </xf>
    <xf numFmtId="0" fontId="4" fillId="3" borderId="1" xfId="0" applyFont="1" applyFill="1" applyBorder="1" applyAlignment="1">
      <alignment horizontal="center" vertical="top"/>
    </xf>
    <xf numFmtId="2" fontId="5" fillId="0" borderId="1" xfId="0" applyNumberFormat="1" applyFont="1" applyBorder="1" applyAlignment="1">
      <alignment horizontal="center" vertical="top"/>
    </xf>
    <xf numFmtId="0" fontId="6" fillId="3" borderId="1" xfId="0" applyFont="1" applyFill="1" applyBorder="1" applyAlignment="1">
      <alignment horizontal="center" vertical="top"/>
    </xf>
    <xf numFmtId="0" fontId="3" fillId="3" borderId="1" xfId="0" applyFont="1" applyFill="1" applyBorder="1" applyAlignment="1">
      <alignment horizontal="center"/>
    </xf>
    <xf numFmtId="0" fontId="1" fillId="4" borderId="1" xfId="0" applyFont="1" applyFill="1" applyBorder="1" applyAlignment="1">
      <alignment horizontal="center"/>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10" xfId="0" applyFont="1" applyFill="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 xfId="0" applyFont="1" applyFill="1" applyBorder="1" applyAlignment="1">
      <alignment horizontal="center" vertical="center"/>
    </xf>
    <xf numFmtId="0" fontId="7" fillId="6" borderId="4" xfId="0" applyFont="1" applyFill="1" applyBorder="1" applyAlignment="1">
      <alignment horizontal="center" vertical="center"/>
    </xf>
    <xf numFmtId="0" fontId="9" fillId="2" borderId="1" xfId="0" applyFont="1" applyFill="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6" borderId="5"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1" fillId="2" borderId="5"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6"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1480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D215-134A-4A12-8B3D-3635C2D51500}">
  <dimension ref="A1:AR1501"/>
  <sheetViews>
    <sheetView workbookViewId="0">
      <selection activeCell="A39" sqref="A39:XFD39"/>
    </sheetView>
  </sheetViews>
  <sheetFormatPr defaultRowHeight="14.4" x14ac:dyDescent="0.3"/>
  <cols>
    <col min="2" max="2" width="10.44140625" bestFit="1" customWidth="1"/>
    <col min="3" max="3" width="4.21875" bestFit="1" customWidth="1"/>
    <col min="4" max="4" width="9.44140625" bestFit="1" customWidth="1"/>
    <col min="5" max="5" width="8" bestFit="1" customWidth="1"/>
    <col min="6" max="6" width="15.6640625" bestFit="1" customWidth="1"/>
    <col min="8" max="8" width="21.88671875" bestFit="1" customWidth="1"/>
    <col min="9" max="9" width="17.6640625" bestFit="1" customWidth="1"/>
    <col min="10" max="10" width="9.44140625" bestFit="1" customWidth="1"/>
    <col min="11" max="11" width="15.6640625" bestFit="1" customWidth="1"/>
    <col min="12" max="12" width="14.5546875" bestFit="1" customWidth="1"/>
    <col min="13" max="13" width="16.33203125" bestFit="1" customWidth="1"/>
    <col min="14" max="14" width="22" bestFit="1" customWidth="1"/>
    <col min="16" max="17" width="10.44140625" bestFit="1" customWidth="1"/>
    <col min="40" max="40" width="20.77734375" bestFit="1" customWidth="1"/>
  </cols>
  <sheetData>
    <row r="1" spans="1:44" x14ac:dyDescent="0.3">
      <c r="A1" s="4" t="s">
        <v>0</v>
      </c>
      <c r="B1" s="2" t="s">
        <v>1986</v>
      </c>
      <c r="C1" s="4" t="s">
        <v>1</v>
      </c>
      <c r="D1" s="4" t="s">
        <v>2</v>
      </c>
      <c r="E1" s="4" t="s">
        <v>3</v>
      </c>
      <c r="F1" s="4" t="s">
        <v>4</v>
      </c>
      <c r="G1" s="4" t="s">
        <v>5</v>
      </c>
      <c r="H1" s="4" t="s">
        <v>6</v>
      </c>
      <c r="I1" s="4" t="s">
        <v>7</v>
      </c>
      <c r="J1" s="4" t="s">
        <v>8</v>
      </c>
      <c r="K1" s="4" t="s">
        <v>9</v>
      </c>
      <c r="L1" s="4" t="s">
        <v>10</v>
      </c>
      <c r="M1" s="4" t="s">
        <v>11</v>
      </c>
      <c r="N1" s="4" t="s">
        <v>12</v>
      </c>
      <c r="O1" s="4" t="s">
        <v>13</v>
      </c>
      <c r="P1" s="4" t="s">
        <v>14</v>
      </c>
      <c r="Q1" s="4" t="s">
        <v>1545</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5"/>
      <c r="AP1" s="5"/>
    </row>
    <row r="2" spans="1:44" x14ac:dyDescent="0.3">
      <c r="A2" t="s">
        <v>38</v>
      </c>
      <c r="B2" t="s">
        <v>1546</v>
      </c>
      <c r="C2">
        <v>18</v>
      </c>
      <c r="D2" t="s">
        <v>39</v>
      </c>
      <c r="E2" t="s">
        <v>40</v>
      </c>
      <c r="F2" t="s">
        <v>41</v>
      </c>
      <c r="G2">
        <v>230</v>
      </c>
      <c r="H2" t="s">
        <v>42</v>
      </c>
      <c r="I2">
        <v>3</v>
      </c>
      <c r="J2">
        <v>3</v>
      </c>
      <c r="K2" t="s">
        <v>43</v>
      </c>
      <c r="L2">
        <v>1</v>
      </c>
      <c r="M2">
        <v>405</v>
      </c>
      <c r="N2">
        <v>3</v>
      </c>
      <c r="O2" t="s">
        <v>44</v>
      </c>
      <c r="P2">
        <v>54</v>
      </c>
      <c r="Q2" s="1">
        <v>41039</v>
      </c>
      <c r="R2">
        <v>3</v>
      </c>
      <c r="S2">
        <v>1</v>
      </c>
      <c r="T2" t="s">
        <v>45</v>
      </c>
      <c r="U2">
        <v>3</v>
      </c>
      <c r="V2" t="s">
        <v>46</v>
      </c>
      <c r="W2">
        <v>1420</v>
      </c>
      <c r="X2" t="s">
        <v>47</v>
      </c>
      <c r="Y2">
        <v>25233</v>
      </c>
      <c r="Z2">
        <v>1</v>
      </c>
      <c r="AA2" t="s">
        <v>48</v>
      </c>
      <c r="AB2" t="s">
        <v>49</v>
      </c>
      <c r="AC2">
        <v>13</v>
      </c>
      <c r="AD2">
        <v>3</v>
      </c>
      <c r="AE2">
        <v>3</v>
      </c>
      <c r="AF2">
        <v>80</v>
      </c>
      <c r="AG2">
        <v>0</v>
      </c>
      <c r="AH2">
        <v>0</v>
      </c>
      <c r="AI2">
        <v>2</v>
      </c>
      <c r="AJ2">
        <v>3</v>
      </c>
      <c r="AK2">
        <v>0</v>
      </c>
      <c r="AL2">
        <v>0</v>
      </c>
      <c r="AM2">
        <v>0</v>
      </c>
      <c r="AN2">
        <v>0</v>
      </c>
      <c r="AR2" t="str">
        <f>IF(OR(C2 = 18,H2="Sales"),"YES","No")</f>
        <v>YES</v>
      </c>
    </row>
    <row r="3" spans="1:44" x14ac:dyDescent="0.3">
      <c r="A3" t="s">
        <v>50</v>
      </c>
      <c r="B3" t="s">
        <v>1547</v>
      </c>
      <c r="C3">
        <v>18</v>
      </c>
      <c r="D3" t="s">
        <v>39</v>
      </c>
      <c r="E3" t="s">
        <v>49</v>
      </c>
      <c r="F3" t="s">
        <v>41</v>
      </c>
      <c r="G3">
        <v>812</v>
      </c>
      <c r="H3" t="s">
        <v>51</v>
      </c>
      <c r="I3">
        <v>10</v>
      </c>
      <c r="J3">
        <v>3</v>
      </c>
      <c r="K3" t="s">
        <v>52</v>
      </c>
      <c r="L3">
        <v>1</v>
      </c>
      <c r="M3">
        <v>411</v>
      </c>
      <c r="N3">
        <v>4</v>
      </c>
      <c r="O3" t="s">
        <v>53</v>
      </c>
      <c r="P3">
        <v>69</v>
      </c>
      <c r="Q3" s="1">
        <v>45569</v>
      </c>
      <c r="R3">
        <v>2</v>
      </c>
      <c r="S3">
        <v>1</v>
      </c>
      <c r="T3" t="s">
        <v>54</v>
      </c>
      <c r="U3">
        <v>3</v>
      </c>
      <c r="V3" t="s">
        <v>46</v>
      </c>
      <c r="W3">
        <v>1200</v>
      </c>
      <c r="X3" t="s">
        <v>47</v>
      </c>
      <c r="Y3">
        <v>9724</v>
      </c>
      <c r="Z3">
        <v>1</v>
      </c>
      <c r="AA3" t="s">
        <v>48</v>
      </c>
      <c r="AB3" t="s">
        <v>49</v>
      </c>
      <c r="AC3">
        <v>12</v>
      </c>
      <c r="AD3">
        <v>3</v>
      </c>
      <c r="AE3">
        <v>1</v>
      </c>
      <c r="AF3">
        <v>80</v>
      </c>
      <c r="AG3">
        <v>0</v>
      </c>
      <c r="AH3">
        <v>0</v>
      </c>
      <c r="AI3">
        <v>2</v>
      </c>
      <c r="AJ3">
        <v>3</v>
      </c>
      <c r="AK3">
        <v>0</v>
      </c>
      <c r="AL3">
        <v>0</v>
      </c>
      <c r="AM3">
        <v>0</v>
      </c>
      <c r="AN3">
        <v>0</v>
      </c>
      <c r="AR3" t="str">
        <f t="shared" ref="AR3:AR27" si="0">IF(OR(C3 = 18,H3="Sales"),"YES","No")</f>
        <v>YES</v>
      </c>
    </row>
    <row r="4" spans="1:44" x14ac:dyDescent="0.3">
      <c r="A4" t="s">
        <v>55</v>
      </c>
      <c r="B4" t="s">
        <v>1548</v>
      </c>
      <c r="C4">
        <v>18</v>
      </c>
      <c r="D4" t="s">
        <v>39</v>
      </c>
      <c r="E4" t="s">
        <v>40</v>
      </c>
      <c r="F4" t="s">
        <v>56</v>
      </c>
      <c r="G4">
        <v>1306</v>
      </c>
      <c r="H4" t="s">
        <v>51</v>
      </c>
      <c r="I4">
        <v>5</v>
      </c>
      <c r="J4">
        <v>3</v>
      </c>
      <c r="K4" t="s">
        <v>57</v>
      </c>
      <c r="L4">
        <v>1</v>
      </c>
      <c r="M4">
        <v>614</v>
      </c>
      <c r="N4">
        <v>2</v>
      </c>
      <c r="O4" t="s">
        <v>44</v>
      </c>
      <c r="P4">
        <v>69</v>
      </c>
      <c r="Q4" s="1">
        <v>45405</v>
      </c>
      <c r="R4">
        <v>3</v>
      </c>
      <c r="S4">
        <v>1</v>
      </c>
      <c r="T4" t="s">
        <v>54</v>
      </c>
      <c r="U4">
        <v>2</v>
      </c>
      <c r="V4" t="s">
        <v>46</v>
      </c>
      <c r="W4">
        <v>1878</v>
      </c>
      <c r="X4" t="s">
        <v>47</v>
      </c>
      <c r="Y4">
        <v>8059</v>
      </c>
      <c r="Z4">
        <v>1</v>
      </c>
      <c r="AA4" t="s">
        <v>48</v>
      </c>
      <c r="AB4" t="s">
        <v>40</v>
      </c>
      <c r="AC4">
        <v>14</v>
      </c>
      <c r="AD4">
        <v>3</v>
      </c>
      <c r="AE4">
        <v>4</v>
      </c>
      <c r="AF4">
        <v>80</v>
      </c>
      <c r="AG4">
        <v>0</v>
      </c>
      <c r="AH4">
        <v>0</v>
      </c>
      <c r="AI4">
        <v>3</v>
      </c>
      <c r="AJ4">
        <v>3</v>
      </c>
      <c r="AK4">
        <v>0</v>
      </c>
      <c r="AL4">
        <v>0</v>
      </c>
      <c r="AM4">
        <v>0</v>
      </c>
      <c r="AN4">
        <v>0</v>
      </c>
      <c r="AR4" t="str">
        <f t="shared" si="0"/>
        <v>YES</v>
      </c>
    </row>
    <row r="5" spans="1:44" x14ac:dyDescent="0.3">
      <c r="A5" t="s">
        <v>58</v>
      </c>
      <c r="B5" t="s">
        <v>1549</v>
      </c>
      <c r="C5">
        <v>18</v>
      </c>
      <c r="D5" t="s">
        <v>39</v>
      </c>
      <c r="E5" t="s">
        <v>49</v>
      </c>
      <c r="F5" t="s">
        <v>59</v>
      </c>
      <c r="G5">
        <v>287</v>
      </c>
      <c r="H5" t="s">
        <v>42</v>
      </c>
      <c r="I5">
        <v>5</v>
      </c>
      <c r="J5">
        <v>2</v>
      </c>
      <c r="K5" t="s">
        <v>43</v>
      </c>
      <c r="L5">
        <v>1</v>
      </c>
      <c r="M5">
        <v>1012</v>
      </c>
      <c r="N5">
        <v>2</v>
      </c>
      <c r="O5" t="s">
        <v>44</v>
      </c>
      <c r="P5">
        <v>73</v>
      </c>
      <c r="Q5" s="1">
        <v>45370</v>
      </c>
      <c r="R5">
        <v>3</v>
      </c>
      <c r="S5">
        <v>1</v>
      </c>
      <c r="T5" t="s">
        <v>60</v>
      </c>
      <c r="U5">
        <v>4</v>
      </c>
      <c r="V5" t="s">
        <v>46</v>
      </c>
      <c r="W5">
        <v>1051</v>
      </c>
      <c r="X5" t="s">
        <v>47</v>
      </c>
      <c r="Y5">
        <v>13493</v>
      </c>
      <c r="Z5">
        <v>1</v>
      </c>
      <c r="AA5" t="s">
        <v>48</v>
      </c>
      <c r="AB5" t="s">
        <v>49</v>
      </c>
      <c r="AC5">
        <v>15</v>
      </c>
      <c r="AD5">
        <v>3</v>
      </c>
      <c r="AE5">
        <v>4</v>
      </c>
      <c r="AF5">
        <v>80</v>
      </c>
      <c r="AG5">
        <v>0</v>
      </c>
      <c r="AH5">
        <v>0</v>
      </c>
      <c r="AI5">
        <v>2</v>
      </c>
      <c r="AJ5">
        <v>3</v>
      </c>
      <c r="AK5">
        <v>0</v>
      </c>
      <c r="AL5">
        <v>0</v>
      </c>
      <c r="AM5">
        <v>0</v>
      </c>
      <c r="AN5">
        <v>0</v>
      </c>
      <c r="AR5" t="str">
        <f t="shared" si="0"/>
        <v>YES</v>
      </c>
    </row>
    <row r="6" spans="1:44" x14ac:dyDescent="0.3">
      <c r="A6" t="s">
        <v>61</v>
      </c>
      <c r="B6" t="s">
        <v>1550</v>
      </c>
      <c r="C6">
        <v>18</v>
      </c>
      <c r="D6" t="s">
        <v>39</v>
      </c>
      <c r="E6" t="s">
        <v>40</v>
      </c>
      <c r="F6" t="s">
        <v>59</v>
      </c>
      <c r="G6">
        <v>247</v>
      </c>
      <c r="H6" t="s">
        <v>42</v>
      </c>
      <c r="I6">
        <v>8</v>
      </c>
      <c r="J6">
        <v>1</v>
      </c>
      <c r="K6" t="s">
        <v>52</v>
      </c>
      <c r="L6">
        <v>1</v>
      </c>
      <c r="M6">
        <v>1156</v>
      </c>
      <c r="N6">
        <v>3</v>
      </c>
      <c r="O6" t="s">
        <v>44</v>
      </c>
      <c r="P6">
        <v>80</v>
      </c>
      <c r="Q6" s="1">
        <v>43951</v>
      </c>
      <c r="R6">
        <v>3</v>
      </c>
      <c r="S6">
        <v>1</v>
      </c>
      <c r="T6" t="s">
        <v>45</v>
      </c>
      <c r="U6">
        <v>3</v>
      </c>
      <c r="V6" t="s">
        <v>46</v>
      </c>
      <c r="W6">
        <v>1904</v>
      </c>
      <c r="X6" t="s">
        <v>47</v>
      </c>
      <c r="Y6">
        <v>13556</v>
      </c>
      <c r="Z6">
        <v>1</v>
      </c>
      <c r="AA6" t="s">
        <v>48</v>
      </c>
      <c r="AB6" t="s">
        <v>49</v>
      </c>
      <c r="AC6">
        <v>12</v>
      </c>
      <c r="AD6">
        <v>3</v>
      </c>
      <c r="AE6">
        <v>4</v>
      </c>
      <c r="AF6">
        <v>80</v>
      </c>
      <c r="AG6">
        <v>0</v>
      </c>
      <c r="AH6">
        <v>0</v>
      </c>
      <c r="AI6">
        <v>0</v>
      </c>
      <c r="AJ6">
        <v>3</v>
      </c>
      <c r="AK6">
        <v>0</v>
      </c>
      <c r="AL6">
        <v>0</v>
      </c>
      <c r="AM6">
        <v>0</v>
      </c>
      <c r="AN6">
        <v>0</v>
      </c>
      <c r="AR6" t="str">
        <f t="shared" si="0"/>
        <v>YES</v>
      </c>
    </row>
    <row r="7" spans="1:44" x14ac:dyDescent="0.3">
      <c r="A7" t="s">
        <v>62</v>
      </c>
      <c r="B7" t="s">
        <v>1551</v>
      </c>
      <c r="C7">
        <v>18</v>
      </c>
      <c r="D7" t="s">
        <v>39</v>
      </c>
      <c r="E7" t="s">
        <v>49</v>
      </c>
      <c r="F7" t="s">
        <v>59</v>
      </c>
      <c r="G7">
        <v>1124</v>
      </c>
      <c r="H7" t="s">
        <v>42</v>
      </c>
      <c r="I7">
        <v>1</v>
      </c>
      <c r="J7">
        <v>3</v>
      </c>
      <c r="K7" t="s">
        <v>43</v>
      </c>
      <c r="L7">
        <v>1</v>
      </c>
      <c r="M7">
        <v>1368</v>
      </c>
      <c r="N7">
        <v>4</v>
      </c>
      <c r="O7" t="s">
        <v>53</v>
      </c>
      <c r="P7">
        <v>97</v>
      </c>
      <c r="Q7" s="1">
        <v>43271</v>
      </c>
      <c r="R7">
        <v>3</v>
      </c>
      <c r="S7">
        <v>1</v>
      </c>
      <c r="T7" t="s">
        <v>45</v>
      </c>
      <c r="U7">
        <v>4</v>
      </c>
      <c r="V7" t="s">
        <v>46</v>
      </c>
      <c r="W7">
        <v>1611</v>
      </c>
      <c r="X7" t="s">
        <v>47</v>
      </c>
      <c r="Y7">
        <v>19305</v>
      </c>
      <c r="Z7">
        <v>1</v>
      </c>
      <c r="AA7" t="s">
        <v>48</v>
      </c>
      <c r="AB7" t="s">
        <v>49</v>
      </c>
      <c r="AC7">
        <v>15</v>
      </c>
      <c r="AD7">
        <v>3</v>
      </c>
      <c r="AE7">
        <v>3</v>
      </c>
      <c r="AF7">
        <v>80</v>
      </c>
      <c r="AG7">
        <v>0</v>
      </c>
      <c r="AH7">
        <v>0</v>
      </c>
      <c r="AI7">
        <v>5</v>
      </c>
      <c r="AJ7">
        <v>4</v>
      </c>
      <c r="AK7">
        <v>0</v>
      </c>
      <c r="AL7">
        <v>0</v>
      </c>
      <c r="AM7">
        <v>0</v>
      </c>
      <c r="AN7">
        <v>0</v>
      </c>
      <c r="AR7" t="str">
        <f t="shared" si="0"/>
        <v>YES</v>
      </c>
    </row>
    <row r="8" spans="1:44" x14ac:dyDescent="0.3">
      <c r="A8" t="s">
        <v>63</v>
      </c>
      <c r="B8" t="s">
        <v>1552</v>
      </c>
      <c r="C8">
        <v>18</v>
      </c>
      <c r="D8" t="s">
        <v>39</v>
      </c>
      <c r="E8" t="s">
        <v>40</v>
      </c>
      <c r="F8" t="s">
        <v>56</v>
      </c>
      <c r="G8">
        <v>544</v>
      </c>
      <c r="H8" t="s">
        <v>51</v>
      </c>
      <c r="I8">
        <v>3</v>
      </c>
      <c r="J8">
        <v>2</v>
      </c>
      <c r="K8" t="s">
        <v>52</v>
      </c>
      <c r="L8">
        <v>1</v>
      </c>
      <c r="M8">
        <v>1624</v>
      </c>
      <c r="N8">
        <v>2</v>
      </c>
      <c r="O8" t="s">
        <v>53</v>
      </c>
      <c r="P8">
        <v>70</v>
      </c>
      <c r="Q8" s="1">
        <v>40645</v>
      </c>
      <c r="R8">
        <v>3</v>
      </c>
      <c r="S8">
        <v>1</v>
      </c>
      <c r="T8" t="s">
        <v>54</v>
      </c>
      <c r="U8">
        <v>4</v>
      </c>
      <c r="V8" t="s">
        <v>46</v>
      </c>
      <c r="W8">
        <v>1569</v>
      </c>
      <c r="X8" t="s">
        <v>47</v>
      </c>
      <c r="Y8">
        <v>18420</v>
      </c>
      <c r="Z8">
        <v>1</v>
      </c>
      <c r="AA8" t="s">
        <v>48</v>
      </c>
      <c r="AB8" t="s">
        <v>40</v>
      </c>
      <c r="AC8">
        <v>12</v>
      </c>
      <c r="AD8">
        <v>3</v>
      </c>
      <c r="AE8">
        <v>3</v>
      </c>
      <c r="AF8">
        <v>80</v>
      </c>
      <c r="AG8">
        <v>0</v>
      </c>
      <c r="AH8">
        <v>0</v>
      </c>
      <c r="AI8">
        <v>2</v>
      </c>
      <c r="AJ8">
        <v>4</v>
      </c>
      <c r="AK8">
        <v>0</v>
      </c>
      <c r="AL8">
        <v>0</v>
      </c>
      <c r="AM8">
        <v>0</v>
      </c>
      <c r="AN8">
        <v>0</v>
      </c>
      <c r="AR8" t="str">
        <f t="shared" si="0"/>
        <v>YES</v>
      </c>
    </row>
    <row r="9" spans="1:44" x14ac:dyDescent="0.3">
      <c r="A9" t="s">
        <v>64</v>
      </c>
      <c r="B9" t="s">
        <v>1553</v>
      </c>
      <c r="C9">
        <v>18</v>
      </c>
      <c r="D9" t="s">
        <v>39</v>
      </c>
      <c r="E9" t="s">
        <v>49</v>
      </c>
      <c r="F9" t="s">
        <v>59</v>
      </c>
      <c r="G9">
        <v>1431</v>
      </c>
      <c r="H9" t="s">
        <v>42</v>
      </c>
      <c r="I9">
        <v>14</v>
      </c>
      <c r="J9">
        <v>3</v>
      </c>
      <c r="K9" t="s">
        <v>52</v>
      </c>
      <c r="L9">
        <v>1</v>
      </c>
      <c r="M9">
        <v>1839</v>
      </c>
      <c r="N9">
        <v>2</v>
      </c>
      <c r="O9" t="s">
        <v>53</v>
      </c>
      <c r="P9">
        <v>33</v>
      </c>
      <c r="Q9" s="1">
        <v>45513</v>
      </c>
      <c r="R9">
        <v>3</v>
      </c>
      <c r="S9">
        <v>1</v>
      </c>
      <c r="T9" t="s">
        <v>60</v>
      </c>
      <c r="U9">
        <v>3</v>
      </c>
      <c r="V9" t="s">
        <v>46</v>
      </c>
      <c r="W9">
        <v>1514</v>
      </c>
      <c r="X9" t="s">
        <v>47</v>
      </c>
      <c r="Y9">
        <v>8018</v>
      </c>
      <c r="Z9">
        <v>1</v>
      </c>
      <c r="AA9" t="s">
        <v>48</v>
      </c>
      <c r="AB9" t="s">
        <v>49</v>
      </c>
      <c r="AC9">
        <v>16</v>
      </c>
      <c r="AD9">
        <v>3</v>
      </c>
      <c r="AE9">
        <v>3</v>
      </c>
      <c r="AF9">
        <v>80</v>
      </c>
      <c r="AG9">
        <v>0</v>
      </c>
      <c r="AH9">
        <v>0</v>
      </c>
      <c r="AI9">
        <v>4</v>
      </c>
      <c r="AJ9">
        <v>1</v>
      </c>
      <c r="AK9">
        <v>0</v>
      </c>
      <c r="AL9">
        <v>0</v>
      </c>
      <c r="AM9">
        <v>0</v>
      </c>
      <c r="AN9">
        <v>0</v>
      </c>
      <c r="AR9" t="str">
        <f t="shared" si="0"/>
        <v>YES</v>
      </c>
    </row>
    <row r="10" spans="1:44" x14ac:dyDescent="0.3">
      <c r="A10" t="s">
        <v>65</v>
      </c>
      <c r="B10" t="s">
        <v>1554</v>
      </c>
      <c r="C10">
        <v>19</v>
      </c>
      <c r="D10" t="s">
        <v>39</v>
      </c>
      <c r="E10" t="s">
        <v>40</v>
      </c>
      <c r="F10" t="s">
        <v>41</v>
      </c>
      <c r="G10">
        <v>528</v>
      </c>
      <c r="H10" t="s">
        <v>51</v>
      </c>
      <c r="I10">
        <v>22</v>
      </c>
      <c r="J10">
        <v>1</v>
      </c>
      <c r="K10" t="s">
        <v>57</v>
      </c>
      <c r="L10">
        <v>1</v>
      </c>
      <c r="M10">
        <v>167</v>
      </c>
      <c r="N10">
        <v>4</v>
      </c>
      <c r="O10" t="s">
        <v>44</v>
      </c>
      <c r="P10">
        <v>50</v>
      </c>
      <c r="Q10" s="1">
        <v>44605</v>
      </c>
      <c r="R10">
        <v>3</v>
      </c>
      <c r="S10">
        <v>1</v>
      </c>
      <c r="T10" t="s">
        <v>54</v>
      </c>
      <c r="U10">
        <v>3</v>
      </c>
      <c r="V10" t="s">
        <v>46</v>
      </c>
      <c r="W10">
        <v>1675</v>
      </c>
      <c r="X10" t="s">
        <v>47</v>
      </c>
      <c r="Y10">
        <v>26820</v>
      </c>
      <c r="Z10">
        <v>1</v>
      </c>
      <c r="AA10" t="s">
        <v>48</v>
      </c>
      <c r="AB10" t="s">
        <v>40</v>
      </c>
      <c r="AC10">
        <v>19</v>
      </c>
      <c r="AD10">
        <v>3</v>
      </c>
      <c r="AE10">
        <v>4</v>
      </c>
      <c r="AF10">
        <v>80</v>
      </c>
      <c r="AG10">
        <v>0</v>
      </c>
      <c r="AH10">
        <v>0</v>
      </c>
      <c r="AI10">
        <v>2</v>
      </c>
      <c r="AJ10">
        <v>2</v>
      </c>
      <c r="AK10">
        <v>0</v>
      </c>
      <c r="AL10">
        <v>0</v>
      </c>
      <c r="AM10">
        <v>0</v>
      </c>
      <c r="AN10">
        <v>0</v>
      </c>
      <c r="AR10" t="str">
        <f t="shared" si="0"/>
        <v>YES</v>
      </c>
    </row>
    <row r="11" spans="1:44" x14ac:dyDescent="0.3">
      <c r="A11" t="s">
        <v>66</v>
      </c>
      <c r="B11" t="s">
        <v>1555</v>
      </c>
      <c r="C11">
        <v>19</v>
      </c>
      <c r="D11" t="s">
        <v>39</v>
      </c>
      <c r="E11" t="s">
        <v>49</v>
      </c>
      <c r="F11" t="s">
        <v>41</v>
      </c>
      <c r="G11">
        <v>1181</v>
      </c>
      <c r="H11" t="s">
        <v>42</v>
      </c>
      <c r="I11">
        <v>3</v>
      </c>
      <c r="J11">
        <v>1</v>
      </c>
      <c r="K11" t="s">
        <v>52</v>
      </c>
      <c r="L11">
        <v>1</v>
      </c>
      <c r="M11">
        <v>201</v>
      </c>
      <c r="N11">
        <v>2</v>
      </c>
      <c r="O11" t="s">
        <v>53</v>
      </c>
      <c r="P11">
        <v>79</v>
      </c>
      <c r="Q11" s="1">
        <v>43623</v>
      </c>
      <c r="R11">
        <v>3</v>
      </c>
      <c r="S11">
        <v>1</v>
      </c>
      <c r="T11" t="s">
        <v>45</v>
      </c>
      <c r="U11">
        <v>2</v>
      </c>
      <c r="V11" t="s">
        <v>46</v>
      </c>
      <c r="W11">
        <v>1483</v>
      </c>
      <c r="X11" t="s">
        <v>47</v>
      </c>
      <c r="Y11">
        <v>16102</v>
      </c>
      <c r="Z11">
        <v>1</v>
      </c>
      <c r="AA11" t="s">
        <v>48</v>
      </c>
      <c r="AB11" t="s">
        <v>49</v>
      </c>
      <c r="AC11">
        <v>14</v>
      </c>
      <c r="AD11">
        <v>3</v>
      </c>
      <c r="AE11">
        <v>4</v>
      </c>
      <c r="AF11">
        <v>80</v>
      </c>
      <c r="AG11">
        <v>0</v>
      </c>
      <c r="AH11">
        <v>1</v>
      </c>
      <c r="AI11">
        <v>3</v>
      </c>
      <c r="AJ11">
        <v>3</v>
      </c>
      <c r="AK11">
        <v>1</v>
      </c>
      <c r="AL11">
        <v>0</v>
      </c>
      <c r="AM11">
        <v>0</v>
      </c>
      <c r="AN11">
        <v>0</v>
      </c>
      <c r="AR11" t="str">
        <f t="shared" si="0"/>
        <v>No</v>
      </c>
    </row>
    <row r="12" spans="1:44" x14ac:dyDescent="0.3">
      <c r="A12" t="s">
        <v>67</v>
      </c>
      <c r="B12" t="s">
        <v>1556</v>
      </c>
      <c r="C12">
        <v>19</v>
      </c>
      <c r="D12" t="s">
        <v>39</v>
      </c>
      <c r="E12" t="s">
        <v>40</v>
      </c>
      <c r="F12" t="s">
        <v>56</v>
      </c>
      <c r="G12">
        <v>602</v>
      </c>
      <c r="H12" t="s">
        <v>51</v>
      </c>
      <c r="I12">
        <v>1</v>
      </c>
      <c r="J12">
        <v>1</v>
      </c>
      <c r="K12" t="s">
        <v>68</v>
      </c>
      <c r="L12">
        <v>1</v>
      </c>
      <c r="M12">
        <v>235</v>
      </c>
      <c r="N12">
        <v>3</v>
      </c>
      <c r="O12" t="s">
        <v>53</v>
      </c>
      <c r="P12">
        <v>100</v>
      </c>
      <c r="Q12" s="1">
        <v>43350</v>
      </c>
      <c r="R12">
        <v>1</v>
      </c>
      <c r="S12">
        <v>1</v>
      </c>
      <c r="T12" t="s">
        <v>54</v>
      </c>
      <c r="U12">
        <v>1</v>
      </c>
      <c r="V12" t="s">
        <v>46</v>
      </c>
      <c r="W12">
        <v>2325</v>
      </c>
      <c r="X12" t="s">
        <v>47</v>
      </c>
      <c r="Y12">
        <v>20989</v>
      </c>
      <c r="Z12">
        <v>0</v>
      </c>
      <c r="AA12" t="s">
        <v>48</v>
      </c>
      <c r="AB12" t="s">
        <v>49</v>
      </c>
      <c r="AC12">
        <v>21</v>
      </c>
      <c r="AD12">
        <v>4</v>
      </c>
      <c r="AE12">
        <v>1</v>
      </c>
      <c r="AF12">
        <v>80</v>
      </c>
      <c r="AG12">
        <v>0</v>
      </c>
      <c r="AH12">
        <v>1</v>
      </c>
      <c r="AI12">
        <v>5</v>
      </c>
      <c r="AJ12">
        <v>4</v>
      </c>
      <c r="AK12">
        <v>0</v>
      </c>
      <c r="AL12">
        <v>0</v>
      </c>
      <c r="AM12">
        <v>0</v>
      </c>
      <c r="AN12">
        <v>0</v>
      </c>
      <c r="AR12" t="str">
        <f t="shared" si="0"/>
        <v>YES</v>
      </c>
    </row>
    <row r="13" spans="1:44" x14ac:dyDescent="0.3">
      <c r="A13" t="s">
        <v>69</v>
      </c>
      <c r="B13" t="s">
        <v>1557</v>
      </c>
      <c r="C13">
        <v>19</v>
      </c>
      <c r="D13" t="s">
        <v>39</v>
      </c>
      <c r="E13" t="s">
        <v>40</v>
      </c>
      <c r="F13" t="s">
        <v>41</v>
      </c>
      <c r="G13">
        <v>303</v>
      </c>
      <c r="H13" t="s">
        <v>42</v>
      </c>
      <c r="I13">
        <v>2</v>
      </c>
      <c r="J13">
        <v>3</v>
      </c>
      <c r="K13" t="s">
        <v>43</v>
      </c>
      <c r="L13">
        <v>1</v>
      </c>
      <c r="M13">
        <v>243</v>
      </c>
      <c r="N13">
        <v>2</v>
      </c>
      <c r="O13" t="s">
        <v>44</v>
      </c>
      <c r="P13">
        <v>47</v>
      </c>
      <c r="Q13" s="1">
        <v>43098</v>
      </c>
      <c r="R13">
        <v>2</v>
      </c>
      <c r="S13">
        <v>1</v>
      </c>
      <c r="T13" t="s">
        <v>45</v>
      </c>
      <c r="U13">
        <v>4</v>
      </c>
      <c r="V13" t="s">
        <v>46</v>
      </c>
      <c r="W13">
        <v>1102</v>
      </c>
      <c r="X13" t="s">
        <v>47</v>
      </c>
      <c r="Y13">
        <v>9241</v>
      </c>
      <c r="Z13">
        <v>1</v>
      </c>
      <c r="AA13" t="s">
        <v>48</v>
      </c>
      <c r="AB13" t="s">
        <v>49</v>
      </c>
      <c r="AC13">
        <v>22</v>
      </c>
      <c r="AD13">
        <v>4</v>
      </c>
      <c r="AE13">
        <v>3</v>
      </c>
      <c r="AF13">
        <v>80</v>
      </c>
      <c r="AG13">
        <v>0</v>
      </c>
      <c r="AH13">
        <v>1</v>
      </c>
      <c r="AI13">
        <v>3</v>
      </c>
      <c r="AJ13">
        <v>2</v>
      </c>
      <c r="AK13">
        <v>1</v>
      </c>
      <c r="AL13">
        <v>0</v>
      </c>
      <c r="AM13">
        <v>1</v>
      </c>
      <c r="AN13">
        <v>0</v>
      </c>
      <c r="AR13" t="str">
        <f t="shared" si="0"/>
        <v>No</v>
      </c>
    </row>
    <row r="14" spans="1:44" x14ac:dyDescent="0.3">
      <c r="A14" t="s">
        <v>70</v>
      </c>
      <c r="B14" t="s">
        <v>1550</v>
      </c>
      <c r="C14">
        <v>19</v>
      </c>
      <c r="D14" t="s">
        <v>39</v>
      </c>
      <c r="E14" t="s">
        <v>40</v>
      </c>
      <c r="F14" t="s">
        <v>41</v>
      </c>
      <c r="G14">
        <v>489</v>
      </c>
      <c r="H14" t="s">
        <v>71</v>
      </c>
      <c r="I14">
        <v>2</v>
      </c>
      <c r="J14">
        <v>2</v>
      </c>
      <c r="K14" t="s">
        <v>68</v>
      </c>
      <c r="L14">
        <v>1</v>
      </c>
      <c r="M14">
        <v>566</v>
      </c>
      <c r="N14">
        <v>1</v>
      </c>
      <c r="O14" t="s">
        <v>44</v>
      </c>
      <c r="P14">
        <v>52</v>
      </c>
      <c r="Q14" s="1">
        <v>40309</v>
      </c>
      <c r="R14">
        <v>2</v>
      </c>
      <c r="S14">
        <v>1</v>
      </c>
      <c r="T14" t="s">
        <v>71</v>
      </c>
      <c r="U14">
        <v>4</v>
      </c>
      <c r="V14" t="s">
        <v>46</v>
      </c>
      <c r="W14">
        <v>2564</v>
      </c>
      <c r="X14" t="s">
        <v>47</v>
      </c>
      <c r="Y14">
        <v>18437</v>
      </c>
      <c r="Z14">
        <v>1</v>
      </c>
      <c r="AA14" t="s">
        <v>48</v>
      </c>
      <c r="AB14" t="s">
        <v>49</v>
      </c>
      <c r="AC14">
        <v>12</v>
      </c>
      <c r="AD14">
        <v>3</v>
      </c>
      <c r="AE14">
        <v>3</v>
      </c>
      <c r="AF14">
        <v>80</v>
      </c>
      <c r="AG14">
        <v>0</v>
      </c>
      <c r="AH14">
        <v>1</v>
      </c>
      <c r="AI14">
        <v>3</v>
      </c>
      <c r="AJ14">
        <v>4</v>
      </c>
      <c r="AK14">
        <v>1</v>
      </c>
      <c r="AL14">
        <v>0</v>
      </c>
      <c r="AM14">
        <v>0</v>
      </c>
      <c r="AN14">
        <v>0</v>
      </c>
      <c r="AR14" t="str">
        <f t="shared" si="0"/>
        <v>No</v>
      </c>
    </row>
    <row r="15" spans="1:44" x14ac:dyDescent="0.3">
      <c r="A15" t="s">
        <v>72</v>
      </c>
      <c r="B15" t="s">
        <v>1558</v>
      </c>
      <c r="C15">
        <v>19</v>
      </c>
      <c r="D15" t="s">
        <v>39</v>
      </c>
      <c r="E15" t="s">
        <v>40</v>
      </c>
      <c r="F15" t="s">
        <v>41</v>
      </c>
      <c r="G15">
        <v>419</v>
      </c>
      <c r="H15" t="s">
        <v>51</v>
      </c>
      <c r="I15">
        <v>21</v>
      </c>
      <c r="J15">
        <v>3</v>
      </c>
      <c r="K15" t="s">
        <v>73</v>
      </c>
      <c r="L15">
        <v>1</v>
      </c>
      <c r="M15">
        <v>959</v>
      </c>
      <c r="N15">
        <v>4</v>
      </c>
      <c r="O15" t="s">
        <v>44</v>
      </c>
      <c r="P15">
        <v>37</v>
      </c>
      <c r="Q15" s="1">
        <v>41864</v>
      </c>
      <c r="R15">
        <v>2</v>
      </c>
      <c r="S15">
        <v>1</v>
      </c>
      <c r="T15" t="s">
        <v>54</v>
      </c>
      <c r="U15">
        <v>2</v>
      </c>
      <c r="V15" t="s">
        <v>46</v>
      </c>
      <c r="W15">
        <v>2121</v>
      </c>
      <c r="X15" t="s">
        <v>47</v>
      </c>
      <c r="Y15">
        <v>9947</v>
      </c>
      <c r="Z15">
        <v>1</v>
      </c>
      <c r="AA15" t="s">
        <v>48</v>
      </c>
      <c r="AB15" t="s">
        <v>40</v>
      </c>
      <c r="AC15">
        <v>13</v>
      </c>
      <c r="AD15">
        <v>3</v>
      </c>
      <c r="AE15">
        <v>2</v>
      </c>
      <c r="AF15">
        <v>80</v>
      </c>
      <c r="AG15">
        <v>0</v>
      </c>
      <c r="AH15">
        <v>1</v>
      </c>
      <c r="AI15">
        <v>3</v>
      </c>
      <c r="AJ15">
        <v>4</v>
      </c>
      <c r="AK15">
        <v>1</v>
      </c>
      <c r="AL15">
        <v>0</v>
      </c>
      <c r="AM15">
        <v>0</v>
      </c>
      <c r="AN15">
        <v>0</v>
      </c>
      <c r="AR15" t="str">
        <f t="shared" si="0"/>
        <v>YES</v>
      </c>
    </row>
    <row r="16" spans="1:44" x14ac:dyDescent="0.3">
      <c r="A16" t="s">
        <v>74</v>
      </c>
      <c r="B16" t="s">
        <v>1559</v>
      </c>
      <c r="C16">
        <v>19</v>
      </c>
      <c r="D16" t="s">
        <v>39</v>
      </c>
      <c r="E16" t="s">
        <v>49</v>
      </c>
      <c r="F16" t="s">
        <v>41</v>
      </c>
      <c r="G16">
        <v>645</v>
      </c>
      <c r="H16" t="s">
        <v>42</v>
      </c>
      <c r="I16">
        <v>9</v>
      </c>
      <c r="J16">
        <v>2</v>
      </c>
      <c r="K16" t="s">
        <v>43</v>
      </c>
      <c r="L16">
        <v>1</v>
      </c>
      <c r="M16">
        <v>1193</v>
      </c>
      <c r="N16">
        <v>3</v>
      </c>
      <c r="O16" t="s">
        <v>44</v>
      </c>
      <c r="P16">
        <v>54</v>
      </c>
      <c r="Q16" s="1">
        <v>40948</v>
      </c>
      <c r="R16">
        <v>3</v>
      </c>
      <c r="S16">
        <v>1</v>
      </c>
      <c r="T16" t="s">
        <v>60</v>
      </c>
      <c r="U16">
        <v>1</v>
      </c>
      <c r="V16" t="s">
        <v>46</v>
      </c>
      <c r="W16">
        <v>2552</v>
      </c>
      <c r="X16" t="s">
        <v>47</v>
      </c>
      <c r="Y16">
        <v>7172</v>
      </c>
      <c r="Z16">
        <v>1</v>
      </c>
      <c r="AA16" t="s">
        <v>48</v>
      </c>
      <c r="AB16" t="s">
        <v>49</v>
      </c>
      <c r="AC16">
        <v>25</v>
      </c>
      <c r="AD16">
        <v>4</v>
      </c>
      <c r="AE16">
        <v>3</v>
      </c>
      <c r="AF16">
        <v>80</v>
      </c>
      <c r="AG16">
        <v>0</v>
      </c>
      <c r="AH16">
        <v>1</v>
      </c>
      <c r="AI16">
        <v>4</v>
      </c>
      <c r="AJ16">
        <v>3</v>
      </c>
      <c r="AK16">
        <v>1</v>
      </c>
      <c r="AL16">
        <v>1</v>
      </c>
      <c r="AM16">
        <v>0</v>
      </c>
      <c r="AN16">
        <v>0</v>
      </c>
      <c r="AR16" t="str">
        <f t="shared" si="0"/>
        <v>No</v>
      </c>
    </row>
    <row r="17" spans="1:44" x14ac:dyDescent="0.3">
      <c r="A17" t="s">
        <v>75</v>
      </c>
      <c r="B17" t="s">
        <v>1550</v>
      </c>
      <c r="C17">
        <v>19</v>
      </c>
      <c r="D17" t="s">
        <v>39</v>
      </c>
      <c r="E17" t="s">
        <v>40</v>
      </c>
      <c r="F17" t="s">
        <v>59</v>
      </c>
      <c r="G17">
        <v>504</v>
      </c>
      <c r="H17" t="s">
        <v>42</v>
      </c>
      <c r="I17">
        <v>10</v>
      </c>
      <c r="J17">
        <v>3</v>
      </c>
      <c r="K17" t="s">
        <v>52</v>
      </c>
      <c r="L17">
        <v>1</v>
      </c>
      <c r="M17">
        <v>1248</v>
      </c>
      <c r="N17">
        <v>1</v>
      </c>
      <c r="O17" t="s">
        <v>53</v>
      </c>
      <c r="P17">
        <v>96</v>
      </c>
      <c r="Q17" s="1">
        <v>42570</v>
      </c>
      <c r="R17">
        <v>2</v>
      </c>
      <c r="S17">
        <v>1</v>
      </c>
      <c r="T17" t="s">
        <v>60</v>
      </c>
      <c r="U17">
        <v>2</v>
      </c>
      <c r="V17" t="s">
        <v>46</v>
      </c>
      <c r="W17">
        <v>1859</v>
      </c>
      <c r="X17" t="s">
        <v>47</v>
      </c>
      <c r="Y17">
        <v>6148</v>
      </c>
      <c r="Z17">
        <v>1</v>
      </c>
      <c r="AA17" t="s">
        <v>48</v>
      </c>
      <c r="AB17" t="s">
        <v>40</v>
      </c>
      <c r="AC17">
        <v>25</v>
      </c>
      <c r="AD17">
        <v>4</v>
      </c>
      <c r="AE17">
        <v>2</v>
      </c>
      <c r="AF17">
        <v>80</v>
      </c>
      <c r="AG17">
        <v>0</v>
      </c>
      <c r="AH17">
        <v>1</v>
      </c>
      <c r="AI17">
        <v>2</v>
      </c>
      <c r="AJ17">
        <v>4</v>
      </c>
      <c r="AK17">
        <v>1</v>
      </c>
      <c r="AL17">
        <v>1</v>
      </c>
      <c r="AM17">
        <v>0</v>
      </c>
      <c r="AN17">
        <v>0</v>
      </c>
      <c r="AR17" t="str">
        <f t="shared" si="0"/>
        <v>No</v>
      </c>
    </row>
    <row r="18" spans="1:44" x14ac:dyDescent="0.3">
      <c r="A18" t="s">
        <v>76</v>
      </c>
      <c r="B18" t="s">
        <v>1560</v>
      </c>
      <c r="C18">
        <v>19</v>
      </c>
      <c r="D18" t="s">
        <v>39</v>
      </c>
      <c r="E18" t="s">
        <v>49</v>
      </c>
      <c r="F18" t="s">
        <v>41</v>
      </c>
      <c r="G18">
        <v>265</v>
      </c>
      <c r="H18" t="s">
        <v>42</v>
      </c>
      <c r="I18">
        <v>25</v>
      </c>
      <c r="J18">
        <v>3</v>
      </c>
      <c r="K18" t="s">
        <v>43</v>
      </c>
      <c r="L18">
        <v>1</v>
      </c>
      <c r="M18">
        <v>1269</v>
      </c>
      <c r="N18">
        <v>2</v>
      </c>
      <c r="O18" t="s">
        <v>53</v>
      </c>
      <c r="P18">
        <v>57</v>
      </c>
      <c r="Q18" s="1">
        <v>42612</v>
      </c>
      <c r="R18">
        <v>4</v>
      </c>
      <c r="S18">
        <v>1</v>
      </c>
      <c r="T18" t="s">
        <v>60</v>
      </c>
      <c r="U18">
        <v>4</v>
      </c>
      <c r="V18" t="s">
        <v>46</v>
      </c>
      <c r="W18">
        <v>2994</v>
      </c>
      <c r="X18" t="s">
        <v>47</v>
      </c>
      <c r="Y18">
        <v>21221</v>
      </c>
      <c r="Z18">
        <v>1</v>
      </c>
      <c r="AA18" t="s">
        <v>48</v>
      </c>
      <c r="AB18" t="s">
        <v>40</v>
      </c>
      <c r="AC18">
        <v>12</v>
      </c>
      <c r="AD18">
        <v>3</v>
      </c>
      <c r="AE18">
        <v>4</v>
      </c>
      <c r="AF18">
        <v>80</v>
      </c>
      <c r="AG18">
        <v>0</v>
      </c>
      <c r="AH18">
        <v>1</v>
      </c>
      <c r="AI18">
        <v>2</v>
      </c>
      <c r="AJ18">
        <v>3</v>
      </c>
      <c r="AK18">
        <v>1</v>
      </c>
      <c r="AL18">
        <v>0</v>
      </c>
      <c r="AM18">
        <v>0</v>
      </c>
      <c r="AN18">
        <v>1</v>
      </c>
      <c r="AR18" t="str">
        <f t="shared" si="0"/>
        <v>No</v>
      </c>
    </row>
    <row r="19" spans="1:44" x14ac:dyDescent="0.3">
      <c r="A19" t="s">
        <v>77</v>
      </c>
      <c r="B19" t="s">
        <v>1561</v>
      </c>
      <c r="C19">
        <v>20</v>
      </c>
      <c r="D19" t="s">
        <v>39</v>
      </c>
      <c r="E19" t="s">
        <v>40</v>
      </c>
      <c r="F19" t="s">
        <v>56</v>
      </c>
      <c r="G19">
        <v>871</v>
      </c>
      <c r="H19" t="s">
        <v>42</v>
      </c>
      <c r="I19">
        <v>6</v>
      </c>
      <c r="J19">
        <v>3</v>
      </c>
      <c r="K19" t="s">
        <v>43</v>
      </c>
      <c r="L19">
        <v>1</v>
      </c>
      <c r="M19">
        <v>137</v>
      </c>
      <c r="N19">
        <v>4</v>
      </c>
      <c r="O19" t="s">
        <v>53</v>
      </c>
      <c r="P19">
        <v>66</v>
      </c>
      <c r="Q19" s="1">
        <v>45490</v>
      </c>
      <c r="R19">
        <v>2</v>
      </c>
      <c r="S19">
        <v>1</v>
      </c>
      <c r="T19" t="s">
        <v>45</v>
      </c>
      <c r="U19">
        <v>4</v>
      </c>
      <c r="V19" t="s">
        <v>46</v>
      </c>
      <c r="W19">
        <v>2926</v>
      </c>
      <c r="X19" t="s">
        <v>47</v>
      </c>
      <c r="Y19">
        <v>19783</v>
      </c>
      <c r="Z19">
        <v>1</v>
      </c>
      <c r="AA19" t="s">
        <v>48</v>
      </c>
      <c r="AB19" t="s">
        <v>40</v>
      </c>
      <c r="AC19">
        <v>18</v>
      </c>
      <c r="AD19">
        <v>3</v>
      </c>
      <c r="AE19">
        <v>2</v>
      </c>
      <c r="AF19">
        <v>80</v>
      </c>
      <c r="AG19">
        <v>0</v>
      </c>
      <c r="AH19">
        <v>1</v>
      </c>
      <c r="AI19">
        <v>5</v>
      </c>
      <c r="AJ19">
        <v>3</v>
      </c>
      <c r="AK19">
        <v>1</v>
      </c>
      <c r="AL19">
        <v>0</v>
      </c>
      <c r="AM19">
        <v>1</v>
      </c>
      <c r="AN19">
        <v>0</v>
      </c>
      <c r="AR19" t="str">
        <f t="shared" si="0"/>
        <v>No</v>
      </c>
    </row>
    <row r="20" spans="1:44" x14ac:dyDescent="0.3">
      <c r="A20" t="s">
        <v>78</v>
      </c>
      <c r="B20" t="s">
        <v>1562</v>
      </c>
      <c r="C20">
        <v>20</v>
      </c>
      <c r="D20" t="s">
        <v>39</v>
      </c>
      <c r="E20" t="s">
        <v>49</v>
      </c>
      <c r="F20" t="s">
        <v>41</v>
      </c>
      <c r="G20">
        <v>959</v>
      </c>
      <c r="H20" t="s">
        <v>42</v>
      </c>
      <c r="I20">
        <v>1</v>
      </c>
      <c r="J20">
        <v>3</v>
      </c>
      <c r="K20" t="s">
        <v>43</v>
      </c>
      <c r="L20">
        <v>1</v>
      </c>
      <c r="M20">
        <v>657</v>
      </c>
      <c r="N20">
        <v>4</v>
      </c>
      <c r="O20" t="s">
        <v>53</v>
      </c>
      <c r="P20">
        <v>83</v>
      </c>
      <c r="Q20" s="1">
        <v>45230</v>
      </c>
      <c r="R20">
        <v>2</v>
      </c>
      <c r="S20">
        <v>1</v>
      </c>
      <c r="T20" t="s">
        <v>60</v>
      </c>
      <c r="U20">
        <v>2</v>
      </c>
      <c r="V20" t="s">
        <v>46</v>
      </c>
      <c r="W20">
        <v>2836</v>
      </c>
      <c r="X20" t="s">
        <v>47</v>
      </c>
      <c r="Y20">
        <v>11757</v>
      </c>
      <c r="Z20">
        <v>1</v>
      </c>
      <c r="AA20" t="s">
        <v>48</v>
      </c>
      <c r="AB20" t="s">
        <v>49</v>
      </c>
      <c r="AC20">
        <v>13</v>
      </c>
      <c r="AD20">
        <v>3</v>
      </c>
      <c r="AE20">
        <v>4</v>
      </c>
      <c r="AF20">
        <v>80</v>
      </c>
      <c r="AG20">
        <v>0</v>
      </c>
      <c r="AH20">
        <v>1</v>
      </c>
      <c r="AI20">
        <v>0</v>
      </c>
      <c r="AJ20">
        <v>4</v>
      </c>
      <c r="AK20">
        <v>1</v>
      </c>
      <c r="AL20">
        <v>0</v>
      </c>
      <c r="AM20">
        <v>0</v>
      </c>
      <c r="AN20">
        <v>0</v>
      </c>
      <c r="AR20" t="str">
        <f t="shared" si="0"/>
        <v>No</v>
      </c>
    </row>
    <row r="21" spans="1:44" x14ac:dyDescent="0.3">
      <c r="A21" t="s">
        <v>79</v>
      </c>
      <c r="B21" t="s">
        <v>1563</v>
      </c>
      <c r="C21">
        <v>20</v>
      </c>
      <c r="D21" t="s">
        <v>39</v>
      </c>
      <c r="E21" t="s">
        <v>40</v>
      </c>
      <c r="F21" t="s">
        <v>41</v>
      </c>
      <c r="G21">
        <v>1362</v>
      </c>
      <c r="H21" t="s">
        <v>42</v>
      </c>
      <c r="I21">
        <v>10</v>
      </c>
      <c r="J21">
        <v>1</v>
      </c>
      <c r="K21" t="s">
        <v>52</v>
      </c>
      <c r="L21">
        <v>1</v>
      </c>
      <c r="M21">
        <v>701</v>
      </c>
      <c r="N21">
        <v>4</v>
      </c>
      <c r="O21" t="s">
        <v>44</v>
      </c>
      <c r="P21">
        <v>32</v>
      </c>
      <c r="Q21" s="1">
        <v>41363</v>
      </c>
      <c r="R21">
        <v>3</v>
      </c>
      <c r="S21">
        <v>1</v>
      </c>
      <c r="T21" t="s">
        <v>60</v>
      </c>
      <c r="U21">
        <v>3</v>
      </c>
      <c r="V21" t="s">
        <v>46</v>
      </c>
      <c r="W21">
        <v>1009</v>
      </c>
      <c r="X21" t="s">
        <v>47</v>
      </c>
      <c r="Y21">
        <v>26999</v>
      </c>
      <c r="Z21">
        <v>1</v>
      </c>
      <c r="AA21" t="s">
        <v>48</v>
      </c>
      <c r="AB21" t="s">
        <v>40</v>
      </c>
      <c r="AC21">
        <v>11</v>
      </c>
      <c r="AD21">
        <v>3</v>
      </c>
      <c r="AE21">
        <v>4</v>
      </c>
      <c r="AF21">
        <v>80</v>
      </c>
      <c r="AG21">
        <v>0</v>
      </c>
      <c r="AH21">
        <v>1</v>
      </c>
      <c r="AI21">
        <v>5</v>
      </c>
      <c r="AJ21">
        <v>3</v>
      </c>
      <c r="AK21">
        <v>1</v>
      </c>
      <c r="AL21">
        <v>0</v>
      </c>
      <c r="AM21">
        <v>1</v>
      </c>
      <c r="AN21">
        <v>1</v>
      </c>
      <c r="AR21" t="str">
        <f t="shared" si="0"/>
        <v>No</v>
      </c>
    </row>
    <row r="22" spans="1:44" x14ac:dyDescent="0.3">
      <c r="A22" t="s">
        <v>80</v>
      </c>
      <c r="B22" t="s">
        <v>1564</v>
      </c>
      <c r="C22">
        <v>20</v>
      </c>
      <c r="D22" t="s">
        <v>39</v>
      </c>
      <c r="E22" t="s">
        <v>40</v>
      </c>
      <c r="F22" t="s">
        <v>41</v>
      </c>
      <c r="G22">
        <v>500</v>
      </c>
      <c r="H22" t="s">
        <v>51</v>
      </c>
      <c r="I22">
        <v>2</v>
      </c>
      <c r="J22">
        <v>3</v>
      </c>
      <c r="K22" t="s">
        <v>52</v>
      </c>
      <c r="L22">
        <v>1</v>
      </c>
      <c r="M22">
        <v>922</v>
      </c>
      <c r="N22">
        <v>3</v>
      </c>
      <c r="O22" t="s">
        <v>53</v>
      </c>
      <c r="P22">
        <v>49</v>
      </c>
      <c r="Q22" s="1">
        <v>44734</v>
      </c>
      <c r="R22">
        <v>2</v>
      </c>
      <c r="S22">
        <v>1</v>
      </c>
      <c r="T22" t="s">
        <v>54</v>
      </c>
      <c r="U22">
        <v>3</v>
      </c>
      <c r="V22" t="s">
        <v>46</v>
      </c>
      <c r="W22">
        <v>2044</v>
      </c>
      <c r="X22" t="s">
        <v>47</v>
      </c>
      <c r="Y22">
        <v>22052</v>
      </c>
      <c r="Z22">
        <v>1</v>
      </c>
      <c r="AA22" t="s">
        <v>48</v>
      </c>
      <c r="AB22" t="s">
        <v>49</v>
      </c>
      <c r="AC22">
        <v>13</v>
      </c>
      <c r="AD22">
        <v>3</v>
      </c>
      <c r="AE22">
        <v>4</v>
      </c>
      <c r="AF22">
        <v>80</v>
      </c>
      <c r="AG22">
        <v>0</v>
      </c>
      <c r="AH22">
        <v>2</v>
      </c>
      <c r="AI22">
        <v>3</v>
      </c>
      <c r="AJ22">
        <v>2</v>
      </c>
      <c r="AK22">
        <v>2</v>
      </c>
      <c r="AL22">
        <v>2</v>
      </c>
      <c r="AM22">
        <v>0</v>
      </c>
      <c r="AN22">
        <v>2</v>
      </c>
      <c r="AR22" t="str">
        <f t="shared" si="0"/>
        <v>YES</v>
      </c>
    </row>
    <row r="23" spans="1:44" x14ac:dyDescent="0.3">
      <c r="A23" t="s">
        <v>81</v>
      </c>
      <c r="B23" t="s">
        <v>1565</v>
      </c>
      <c r="C23">
        <v>20</v>
      </c>
      <c r="D23" t="s">
        <v>39</v>
      </c>
      <c r="E23" t="s">
        <v>40</v>
      </c>
      <c r="F23" t="s">
        <v>41</v>
      </c>
      <c r="G23">
        <v>129</v>
      </c>
      <c r="H23" t="s">
        <v>42</v>
      </c>
      <c r="I23">
        <v>4</v>
      </c>
      <c r="J23">
        <v>3</v>
      </c>
      <c r="K23" t="s">
        <v>68</v>
      </c>
      <c r="L23">
        <v>1</v>
      </c>
      <c r="M23">
        <v>960</v>
      </c>
      <c r="N23">
        <v>1</v>
      </c>
      <c r="O23" t="s">
        <v>44</v>
      </c>
      <c r="P23">
        <v>84</v>
      </c>
      <c r="Q23" s="1">
        <v>43564</v>
      </c>
      <c r="R23">
        <v>3</v>
      </c>
      <c r="S23">
        <v>1</v>
      </c>
      <c r="T23" t="s">
        <v>45</v>
      </c>
      <c r="U23">
        <v>1</v>
      </c>
      <c r="V23" t="s">
        <v>46</v>
      </c>
      <c r="W23">
        <v>2973</v>
      </c>
      <c r="X23" t="s">
        <v>47</v>
      </c>
      <c r="Y23">
        <v>13008</v>
      </c>
      <c r="Z23">
        <v>1</v>
      </c>
      <c r="AA23" t="s">
        <v>48</v>
      </c>
      <c r="AB23" t="s">
        <v>49</v>
      </c>
      <c r="AC23">
        <v>19</v>
      </c>
      <c r="AD23">
        <v>3</v>
      </c>
      <c r="AE23">
        <v>2</v>
      </c>
      <c r="AF23">
        <v>80</v>
      </c>
      <c r="AG23">
        <v>0</v>
      </c>
      <c r="AH23">
        <v>1</v>
      </c>
      <c r="AI23">
        <v>2</v>
      </c>
      <c r="AJ23">
        <v>3</v>
      </c>
      <c r="AK23">
        <v>1</v>
      </c>
      <c r="AL23">
        <v>0</v>
      </c>
      <c r="AM23">
        <v>0</v>
      </c>
      <c r="AN23">
        <v>0</v>
      </c>
      <c r="AR23" t="str">
        <f t="shared" si="0"/>
        <v>No</v>
      </c>
    </row>
    <row r="24" spans="1:44" x14ac:dyDescent="0.3">
      <c r="A24" t="s">
        <v>82</v>
      </c>
      <c r="B24" t="s">
        <v>1566</v>
      </c>
      <c r="C24">
        <v>20</v>
      </c>
      <c r="D24" t="s">
        <v>39</v>
      </c>
      <c r="E24" t="s">
        <v>40</v>
      </c>
      <c r="F24" t="s">
        <v>41</v>
      </c>
      <c r="G24">
        <v>1097</v>
      </c>
      <c r="H24" t="s">
        <v>42</v>
      </c>
      <c r="I24">
        <v>11</v>
      </c>
      <c r="J24">
        <v>3</v>
      </c>
      <c r="K24" t="s">
        <v>52</v>
      </c>
      <c r="L24">
        <v>1</v>
      </c>
      <c r="M24">
        <v>1016</v>
      </c>
      <c r="N24">
        <v>4</v>
      </c>
      <c r="O24" t="s">
        <v>53</v>
      </c>
      <c r="P24">
        <v>98</v>
      </c>
      <c r="Q24" s="1">
        <v>44296</v>
      </c>
      <c r="R24">
        <v>2</v>
      </c>
      <c r="S24">
        <v>1</v>
      </c>
      <c r="T24" t="s">
        <v>60</v>
      </c>
      <c r="U24">
        <v>1</v>
      </c>
      <c r="V24" t="s">
        <v>46</v>
      </c>
      <c r="W24">
        <v>2600</v>
      </c>
      <c r="X24" t="s">
        <v>47</v>
      </c>
      <c r="Y24">
        <v>18275</v>
      </c>
      <c r="Z24">
        <v>1</v>
      </c>
      <c r="AA24" t="s">
        <v>48</v>
      </c>
      <c r="AB24" t="s">
        <v>40</v>
      </c>
      <c r="AC24">
        <v>15</v>
      </c>
      <c r="AD24">
        <v>3</v>
      </c>
      <c r="AE24">
        <v>1</v>
      </c>
      <c r="AF24">
        <v>80</v>
      </c>
      <c r="AG24">
        <v>0</v>
      </c>
      <c r="AH24">
        <v>1</v>
      </c>
      <c r="AI24">
        <v>2</v>
      </c>
      <c r="AJ24">
        <v>3</v>
      </c>
      <c r="AK24">
        <v>1</v>
      </c>
      <c r="AL24">
        <v>0</v>
      </c>
      <c r="AM24">
        <v>0</v>
      </c>
      <c r="AN24">
        <v>0</v>
      </c>
      <c r="AR24" t="str">
        <f t="shared" si="0"/>
        <v>No</v>
      </c>
    </row>
    <row r="25" spans="1:44" x14ac:dyDescent="0.3">
      <c r="A25" t="s">
        <v>83</v>
      </c>
      <c r="B25" t="s">
        <v>1567</v>
      </c>
      <c r="C25">
        <v>20</v>
      </c>
      <c r="D25" t="s">
        <v>39</v>
      </c>
      <c r="E25" t="s">
        <v>40</v>
      </c>
      <c r="F25" t="s">
        <v>56</v>
      </c>
      <c r="G25">
        <v>769</v>
      </c>
      <c r="H25" t="s">
        <v>51</v>
      </c>
      <c r="I25">
        <v>9</v>
      </c>
      <c r="J25">
        <v>3</v>
      </c>
      <c r="K25" t="s">
        <v>57</v>
      </c>
      <c r="L25">
        <v>1</v>
      </c>
      <c r="M25">
        <v>1077</v>
      </c>
      <c r="N25">
        <v>4</v>
      </c>
      <c r="O25" t="s">
        <v>53</v>
      </c>
      <c r="P25">
        <v>54</v>
      </c>
      <c r="Q25" s="1">
        <v>45022</v>
      </c>
      <c r="R25">
        <v>3</v>
      </c>
      <c r="S25">
        <v>1</v>
      </c>
      <c r="T25" t="s">
        <v>54</v>
      </c>
      <c r="U25">
        <v>4</v>
      </c>
      <c r="V25" t="s">
        <v>46</v>
      </c>
      <c r="W25">
        <v>2323</v>
      </c>
      <c r="X25" t="s">
        <v>47</v>
      </c>
      <c r="Y25">
        <v>17205</v>
      </c>
      <c r="Z25">
        <v>1</v>
      </c>
      <c r="AA25" t="s">
        <v>48</v>
      </c>
      <c r="AB25" t="s">
        <v>40</v>
      </c>
      <c r="AC25">
        <v>14</v>
      </c>
      <c r="AD25">
        <v>3</v>
      </c>
      <c r="AE25">
        <v>2</v>
      </c>
      <c r="AF25">
        <v>80</v>
      </c>
      <c r="AG25">
        <v>0</v>
      </c>
      <c r="AH25">
        <v>2</v>
      </c>
      <c r="AI25">
        <v>3</v>
      </c>
      <c r="AJ25">
        <v>3</v>
      </c>
      <c r="AK25">
        <v>2</v>
      </c>
      <c r="AL25">
        <v>2</v>
      </c>
      <c r="AM25">
        <v>0</v>
      </c>
      <c r="AN25">
        <v>2</v>
      </c>
      <c r="AR25" t="str">
        <f t="shared" si="0"/>
        <v>YES</v>
      </c>
    </row>
    <row r="26" spans="1:44" x14ac:dyDescent="0.3">
      <c r="A26" t="s">
        <v>84</v>
      </c>
      <c r="B26" t="s">
        <v>1568</v>
      </c>
      <c r="C26">
        <v>20</v>
      </c>
      <c r="D26" t="s">
        <v>39</v>
      </c>
      <c r="E26" t="s">
        <v>49</v>
      </c>
      <c r="F26" t="s">
        <v>41</v>
      </c>
      <c r="G26">
        <v>805</v>
      </c>
      <c r="H26" t="s">
        <v>42</v>
      </c>
      <c r="I26">
        <v>3</v>
      </c>
      <c r="J26">
        <v>3</v>
      </c>
      <c r="K26" t="s">
        <v>43</v>
      </c>
      <c r="L26">
        <v>1</v>
      </c>
      <c r="M26">
        <v>1198</v>
      </c>
      <c r="N26">
        <v>1</v>
      </c>
      <c r="O26" t="s">
        <v>44</v>
      </c>
      <c r="P26">
        <v>87</v>
      </c>
      <c r="Q26" s="1">
        <v>43083</v>
      </c>
      <c r="R26">
        <v>2</v>
      </c>
      <c r="S26">
        <v>1</v>
      </c>
      <c r="T26" t="s">
        <v>45</v>
      </c>
      <c r="U26">
        <v>3</v>
      </c>
      <c r="V26" t="s">
        <v>46</v>
      </c>
      <c r="W26">
        <v>3033</v>
      </c>
      <c r="X26" t="s">
        <v>47</v>
      </c>
      <c r="Y26">
        <v>12828</v>
      </c>
      <c r="Z26">
        <v>1</v>
      </c>
      <c r="AA26" t="s">
        <v>48</v>
      </c>
      <c r="AB26" t="s">
        <v>49</v>
      </c>
      <c r="AC26">
        <v>12</v>
      </c>
      <c r="AD26">
        <v>3</v>
      </c>
      <c r="AE26">
        <v>1</v>
      </c>
      <c r="AF26">
        <v>80</v>
      </c>
      <c r="AG26">
        <v>0</v>
      </c>
      <c r="AH26">
        <v>2</v>
      </c>
      <c r="AI26">
        <v>2</v>
      </c>
      <c r="AJ26">
        <v>2</v>
      </c>
      <c r="AK26">
        <v>2</v>
      </c>
      <c r="AL26">
        <v>2</v>
      </c>
      <c r="AM26">
        <v>1</v>
      </c>
      <c r="AN26">
        <v>2</v>
      </c>
      <c r="AR26" t="str">
        <f t="shared" si="0"/>
        <v>No</v>
      </c>
    </row>
    <row r="27" spans="1:44" x14ac:dyDescent="0.3">
      <c r="A27" t="s">
        <v>85</v>
      </c>
      <c r="B27" t="s">
        <v>1569</v>
      </c>
      <c r="C27">
        <v>20</v>
      </c>
      <c r="D27" t="s">
        <v>39</v>
      </c>
      <c r="E27" t="s">
        <v>49</v>
      </c>
      <c r="F27" t="s">
        <v>41</v>
      </c>
      <c r="G27">
        <v>654</v>
      </c>
      <c r="H27" t="s">
        <v>51</v>
      </c>
      <c r="I27">
        <v>21</v>
      </c>
      <c r="J27">
        <v>3</v>
      </c>
      <c r="K27" t="s">
        <v>57</v>
      </c>
      <c r="L27">
        <v>1</v>
      </c>
      <c r="M27">
        <v>1226</v>
      </c>
      <c r="N27">
        <v>3</v>
      </c>
      <c r="O27" t="s">
        <v>44</v>
      </c>
      <c r="P27">
        <v>43</v>
      </c>
      <c r="Q27" s="1">
        <v>40653</v>
      </c>
      <c r="R27">
        <v>4</v>
      </c>
      <c r="S27">
        <v>1</v>
      </c>
      <c r="T27" t="s">
        <v>54</v>
      </c>
      <c r="U27">
        <v>4</v>
      </c>
      <c r="V27" t="s">
        <v>46</v>
      </c>
      <c r="W27">
        <v>2678</v>
      </c>
      <c r="X27" t="s">
        <v>47</v>
      </c>
      <c r="Y27">
        <v>5050</v>
      </c>
      <c r="Z27">
        <v>1</v>
      </c>
      <c r="AA27" t="s">
        <v>48</v>
      </c>
      <c r="AB27" t="s">
        <v>49</v>
      </c>
      <c r="AC27">
        <v>17</v>
      </c>
      <c r="AD27">
        <v>3</v>
      </c>
      <c r="AE27">
        <v>4</v>
      </c>
      <c r="AF27">
        <v>80</v>
      </c>
      <c r="AG27">
        <v>0</v>
      </c>
      <c r="AH27">
        <v>2</v>
      </c>
      <c r="AI27">
        <v>2</v>
      </c>
      <c r="AJ27">
        <v>3</v>
      </c>
      <c r="AK27">
        <v>2</v>
      </c>
      <c r="AL27">
        <v>1</v>
      </c>
      <c r="AM27">
        <v>2</v>
      </c>
      <c r="AN27">
        <v>2</v>
      </c>
      <c r="AR27" t="str">
        <f t="shared" si="0"/>
        <v>YES</v>
      </c>
    </row>
    <row r="28" spans="1:44" x14ac:dyDescent="0.3">
      <c r="A28" t="s">
        <v>86</v>
      </c>
      <c r="B28" t="s">
        <v>1570</v>
      </c>
      <c r="C28">
        <v>20</v>
      </c>
      <c r="D28" t="s">
        <v>39</v>
      </c>
      <c r="E28" t="s">
        <v>49</v>
      </c>
      <c r="F28" t="s">
        <v>41</v>
      </c>
      <c r="G28">
        <v>1141</v>
      </c>
      <c r="H28" t="s">
        <v>51</v>
      </c>
      <c r="I28">
        <v>2</v>
      </c>
      <c r="J28">
        <v>3</v>
      </c>
      <c r="K28" t="s">
        <v>52</v>
      </c>
      <c r="L28">
        <v>1</v>
      </c>
      <c r="M28">
        <v>1657</v>
      </c>
      <c r="N28">
        <v>3</v>
      </c>
      <c r="O28" t="s">
        <v>53</v>
      </c>
      <c r="P28">
        <v>31</v>
      </c>
      <c r="Q28" s="1">
        <v>41261</v>
      </c>
      <c r="R28">
        <v>3</v>
      </c>
      <c r="S28">
        <v>1</v>
      </c>
      <c r="T28" t="s">
        <v>54</v>
      </c>
      <c r="U28">
        <v>3</v>
      </c>
      <c r="V28" t="s">
        <v>46</v>
      </c>
      <c r="W28">
        <v>2783</v>
      </c>
      <c r="X28" t="s">
        <v>47</v>
      </c>
      <c r="Y28">
        <v>13251</v>
      </c>
      <c r="Z28">
        <v>1</v>
      </c>
      <c r="AA28" t="s">
        <v>48</v>
      </c>
      <c r="AB28" t="s">
        <v>49</v>
      </c>
      <c r="AC28">
        <v>19</v>
      </c>
      <c r="AD28">
        <v>3</v>
      </c>
      <c r="AE28">
        <v>1</v>
      </c>
      <c r="AF28">
        <v>80</v>
      </c>
      <c r="AG28">
        <v>0</v>
      </c>
      <c r="AH28">
        <v>2</v>
      </c>
      <c r="AI28">
        <v>3</v>
      </c>
      <c r="AJ28">
        <v>3</v>
      </c>
      <c r="AK28">
        <v>2</v>
      </c>
      <c r="AL28">
        <v>2</v>
      </c>
      <c r="AM28">
        <v>2</v>
      </c>
      <c r="AN28">
        <v>2</v>
      </c>
    </row>
    <row r="29" spans="1:44" x14ac:dyDescent="0.3">
      <c r="A29" t="s">
        <v>87</v>
      </c>
      <c r="B29" t="s">
        <v>1548</v>
      </c>
      <c r="C29">
        <v>20</v>
      </c>
      <c r="D29" t="s">
        <v>39</v>
      </c>
      <c r="E29" t="s">
        <v>49</v>
      </c>
      <c r="F29" t="s">
        <v>41</v>
      </c>
      <c r="G29">
        <v>727</v>
      </c>
      <c r="H29" t="s">
        <v>51</v>
      </c>
      <c r="I29">
        <v>9</v>
      </c>
      <c r="J29">
        <v>1</v>
      </c>
      <c r="K29" t="s">
        <v>43</v>
      </c>
      <c r="L29">
        <v>1</v>
      </c>
      <c r="M29">
        <v>1680</v>
      </c>
      <c r="N29">
        <v>4</v>
      </c>
      <c r="O29" t="s">
        <v>44</v>
      </c>
      <c r="P29">
        <v>54</v>
      </c>
      <c r="Q29" s="1">
        <v>42737</v>
      </c>
      <c r="R29">
        <v>3</v>
      </c>
      <c r="S29">
        <v>1</v>
      </c>
      <c r="T29" t="s">
        <v>54</v>
      </c>
      <c r="U29">
        <v>1</v>
      </c>
      <c r="V29" t="s">
        <v>46</v>
      </c>
      <c r="W29">
        <v>2728</v>
      </c>
      <c r="X29" t="s">
        <v>47</v>
      </c>
      <c r="Y29">
        <v>21082</v>
      </c>
      <c r="Z29">
        <v>1</v>
      </c>
      <c r="AA29" t="s">
        <v>48</v>
      </c>
      <c r="AB29" t="s">
        <v>49</v>
      </c>
      <c r="AC29">
        <v>11</v>
      </c>
      <c r="AD29">
        <v>3</v>
      </c>
      <c r="AE29">
        <v>1</v>
      </c>
      <c r="AF29">
        <v>80</v>
      </c>
      <c r="AG29">
        <v>0</v>
      </c>
      <c r="AH29">
        <v>2</v>
      </c>
      <c r="AI29">
        <v>3</v>
      </c>
      <c r="AJ29">
        <v>3</v>
      </c>
      <c r="AK29">
        <v>2</v>
      </c>
      <c r="AL29">
        <v>2</v>
      </c>
      <c r="AM29">
        <v>0</v>
      </c>
      <c r="AN29">
        <v>2</v>
      </c>
    </row>
    <row r="30" spans="1:44" x14ac:dyDescent="0.3">
      <c r="A30" t="s">
        <v>88</v>
      </c>
      <c r="B30" t="s">
        <v>1571</v>
      </c>
      <c r="C30">
        <v>21</v>
      </c>
      <c r="D30" t="s">
        <v>39</v>
      </c>
      <c r="E30" t="s">
        <v>49</v>
      </c>
      <c r="F30" t="s">
        <v>41</v>
      </c>
      <c r="G30">
        <v>391</v>
      </c>
      <c r="H30" t="s">
        <v>42</v>
      </c>
      <c r="I30">
        <v>15</v>
      </c>
      <c r="J30">
        <v>2</v>
      </c>
      <c r="K30" t="s">
        <v>43</v>
      </c>
      <c r="L30">
        <v>1</v>
      </c>
      <c r="M30">
        <v>30</v>
      </c>
      <c r="N30">
        <v>3</v>
      </c>
      <c r="O30" t="s">
        <v>44</v>
      </c>
      <c r="P30">
        <v>96</v>
      </c>
      <c r="Q30" s="1">
        <v>42226</v>
      </c>
      <c r="R30">
        <v>3</v>
      </c>
      <c r="S30">
        <v>1</v>
      </c>
      <c r="T30" t="s">
        <v>60</v>
      </c>
      <c r="U30">
        <v>4</v>
      </c>
      <c r="V30" t="s">
        <v>46</v>
      </c>
      <c r="W30">
        <v>1232</v>
      </c>
      <c r="X30" t="s">
        <v>47</v>
      </c>
      <c r="Y30">
        <v>19281</v>
      </c>
      <c r="Z30">
        <v>1</v>
      </c>
      <c r="AA30" t="s">
        <v>48</v>
      </c>
      <c r="AB30" t="s">
        <v>49</v>
      </c>
      <c r="AC30">
        <v>14</v>
      </c>
      <c r="AD30">
        <v>3</v>
      </c>
      <c r="AE30">
        <v>4</v>
      </c>
      <c r="AF30">
        <v>80</v>
      </c>
      <c r="AG30">
        <v>0</v>
      </c>
      <c r="AH30">
        <v>0</v>
      </c>
      <c r="AI30">
        <v>6</v>
      </c>
      <c r="AJ30">
        <v>3</v>
      </c>
      <c r="AK30">
        <v>0</v>
      </c>
      <c r="AL30">
        <v>0</v>
      </c>
      <c r="AM30">
        <v>0</v>
      </c>
    </row>
    <row r="31" spans="1:44" x14ac:dyDescent="0.3">
      <c r="A31" t="s">
        <v>89</v>
      </c>
      <c r="B31" t="s">
        <v>1572</v>
      </c>
      <c r="C31">
        <v>21</v>
      </c>
      <c r="D31" t="s">
        <v>39</v>
      </c>
      <c r="E31" t="s">
        <v>49</v>
      </c>
      <c r="F31" t="s">
        <v>41</v>
      </c>
      <c r="G31">
        <v>996</v>
      </c>
      <c r="H31" t="s">
        <v>42</v>
      </c>
      <c r="I31">
        <v>3</v>
      </c>
      <c r="J31">
        <v>2</v>
      </c>
      <c r="K31" t="s">
        <v>52</v>
      </c>
      <c r="L31">
        <v>1</v>
      </c>
      <c r="M31">
        <v>379</v>
      </c>
      <c r="N31">
        <v>4</v>
      </c>
      <c r="O31" t="s">
        <v>44</v>
      </c>
      <c r="P31">
        <v>100</v>
      </c>
      <c r="Q31" s="1">
        <v>42926</v>
      </c>
      <c r="R31">
        <v>2</v>
      </c>
      <c r="S31">
        <v>1</v>
      </c>
      <c r="T31" t="s">
        <v>60</v>
      </c>
      <c r="U31">
        <v>3</v>
      </c>
      <c r="V31" t="s">
        <v>46</v>
      </c>
      <c r="W31">
        <v>3230</v>
      </c>
      <c r="X31" t="s">
        <v>47</v>
      </c>
      <c r="Y31">
        <v>10531</v>
      </c>
      <c r="Z31">
        <v>1</v>
      </c>
      <c r="AA31" t="s">
        <v>48</v>
      </c>
      <c r="AB31" t="s">
        <v>49</v>
      </c>
      <c r="AC31">
        <v>17</v>
      </c>
      <c r="AD31">
        <v>3</v>
      </c>
      <c r="AE31">
        <v>1</v>
      </c>
      <c r="AF31">
        <v>80</v>
      </c>
      <c r="AG31">
        <v>0</v>
      </c>
      <c r="AH31">
        <v>3</v>
      </c>
      <c r="AI31">
        <v>4</v>
      </c>
      <c r="AJ31">
        <v>4</v>
      </c>
      <c r="AK31">
        <v>3</v>
      </c>
      <c r="AL31">
        <v>2</v>
      </c>
      <c r="AM31">
        <v>1</v>
      </c>
      <c r="AN31">
        <v>0</v>
      </c>
    </row>
    <row r="32" spans="1:44" x14ac:dyDescent="0.3">
      <c r="A32" t="s">
        <v>90</v>
      </c>
      <c r="B32" t="s">
        <v>1555</v>
      </c>
      <c r="C32">
        <v>21</v>
      </c>
      <c r="D32" t="s">
        <v>39</v>
      </c>
      <c r="E32" t="s">
        <v>40</v>
      </c>
      <c r="F32" t="s">
        <v>56</v>
      </c>
      <c r="G32">
        <v>756</v>
      </c>
      <c r="H32" t="s">
        <v>51</v>
      </c>
      <c r="I32">
        <v>1</v>
      </c>
      <c r="J32">
        <v>1</v>
      </c>
      <c r="K32" t="s">
        <v>68</v>
      </c>
      <c r="L32">
        <v>1</v>
      </c>
      <c r="M32">
        <v>478</v>
      </c>
      <c r="N32">
        <v>1</v>
      </c>
      <c r="O32" t="s">
        <v>53</v>
      </c>
      <c r="P32">
        <v>99</v>
      </c>
      <c r="Q32" s="1">
        <v>41154</v>
      </c>
      <c r="R32">
        <v>2</v>
      </c>
      <c r="S32">
        <v>1</v>
      </c>
      <c r="T32" t="s">
        <v>54</v>
      </c>
      <c r="U32">
        <v>2</v>
      </c>
      <c r="V32" t="s">
        <v>46</v>
      </c>
      <c r="W32">
        <v>2174</v>
      </c>
      <c r="X32" t="s">
        <v>47</v>
      </c>
      <c r="Y32">
        <v>9150</v>
      </c>
      <c r="Z32">
        <v>1</v>
      </c>
      <c r="AA32" t="s">
        <v>48</v>
      </c>
      <c r="AB32" t="s">
        <v>40</v>
      </c>
      <c r="AC32">
        <v>11</v>
      </c>
      <c r="AD32">
        <v>3</v>
      </c>
      <c r="AE32">
        <v>3</v>
      </c>
      <c r="AF32">
        <v>80</v>
      </c>
      <c r="AG32">
        <v>0</v>
      </c>
      <c r="AH32">
        <v>3</v>
      </c>
      <c r="AI32">
        <v>3</v>
      </c>
      <c r="AJ32">
        <v>3</v>
      </c>
      <c r="AK32">
        <v>3</v>
      </c>
      <c r="AL32">
        <v>2</v>
      </c>
      <c r="AM32">
        <v>1</v>
      </c>
      <c r="AN32">
        <v>2</v>
      </c>
    </row>
    <row r="33" spans="1:40" x14ac:dyDescent="0.3">
      <c r="A33" t="s">
        <v>91</v>
      </c>
      <c r="B33" t="s">
        <v>1573</v>
      </c>
      <c r="C33">
        <v>21</v>
      </c>
      <c r="D33" t="s">
        <v>39</v>
      </c>
      <c r="E33" t="s">
        <v>49</v>
      </c>
      <c r="F33" t="s">
        <v>59</v>
      </c>
      <c r="G33">
        <v>895</v>
      </c>
      <c r="H33" t="s">
        <v>51</v>
      </c>
      <c r="I33">
        <v>9</v>
      </c>
      <c r="J33">
        <v>2</v>
      </c>
      <c r="K33" t="s">
        <v>52</v>
      </c>
      <c r="L33">
        <v>1</v>
      </c>
      <c r="M33">
        <v>484</v>
      </c>
      <c r="N33">
        <v>1</v>
      </c>
      <c r="O33" t="s">
        <v>44</v>
      </c>
      <c r="P33">
        <v>39</v>
      </c>
      <c r="Q33" s="1">
        <v>41985</v>
      </c>
      <c r="R33">
        <v>3</v>
      </c>
      <c r="S33">
        <v>1</v>
      </c>
      <c r="T33" t="s">
        <v>54</v>
      </c>
      <c r="U33">
        <v>4</v>
      </c>
      <c r="V33" t="s">
        <v>46</v>
      </c>
      <c r="W33">
        <v>2610</v>
      </c>
      <c r="X33" t="s">
        <v>47</v>
      </c>
      <c r="Y33">
        <v>2851</v>
      </c>
      <c r="Z33">
        <v>1</v>
      </c>
      <c r="AA33" t="s">
        <v>48</v>
      </c>
      <c r="AB33" t="s">
        <v>49</v>
      </c>
      <c r="AC33">
        <v>24</v>
      </c>
      <c r="AD33">
        <v>4</v>
      </c>
      <c r="AE33">
        <v>3</v>
      </c>
      <c r="AF33">
        <v>80</v>
      </c>
      <c r="AG33">
        <v>0</v>
      </c>
      <c r="AH33">
        <v>3</v>
      </c>
      <c r="AI33">
        <v>3</v>
      </c>
      <c r="AJ33">
        <v>2</v>
      </c>
      <c r="AK33">
        <v>3</v>
      </c>
      <c r="AL33">
        <v>2</v>
      </c>
      <c r="AM33">
        <v>2</v>
      </c>
    </row>
    <row r="34" spans="1:40" x14ac:dyDescent="0.3">
      <c r="A34" t="s">
        <v>92</v>
      </c>
      <c r="B34" t="s">
        <v>1574</v>
      </c>
      <c r="C34">
        <v>21</v>
      </c>
      <c r="D34" t="s">
        <v>39</v>
      </c>
      <c r="E34" t="s">
        <v>40</v>
      </c>
      <c r="F34" t="s">
        <v>41</v>
      </c>
      <c r="G34">
        <v>156</v>
      </c>
      <c r="H34" t="s">
        <v>51</v>
      </c>
      <c r="I34">
        <v>12</v>
      </c>
      <c r="J34">
        <v>3</v>
      </c>
      <c r="K34" t="s">
        <v>43</v>
      </c>
      <c r="L34">
        <v>1</v>
      </c>
      <c r="M34">
        <v>494</v>
      </c>
      <c r="N34">
        <v>3</v>
      </c>
      <c r="O34" t="s">
        <v>53</v>
      </c>
      <c r="P34">
        <v>90</v>
      </c>
      <c r="Q34" s="1">
        <v>40368</v>
      </c>
      <c r="R34">
        <v>4</v>
      </c>
      <c r="S34">
        <v>1</v>
      </c>
      <c r="T34" t="s">
        <v>54</v>
      </c>
      <c r="U34">
        <v>2</v>
      </c>
      <c r="V34" t="s">
        <v>46</v>
      </c>
      <c r="W34">
        <v>2716</v>
      </c>
      <c r="X34" t="s">
        <v>47</v>
      </c>
      <c r="Y34">
        <v>25422</v>
      </c>
      <c r="Z34">
        <v>1</v>
      </c>
      <c r="AA34" t="s">
        <v>48</v>
      </c>
      <c r="AB34" t="s">
        <v>49</v>
      </c>
      <c r="AC34">
        <v>15</v>
      </c>
      <c r="AD34">
        <v>3</v>
      </c>
      <c r="AE34">
        <v>4</v>
      </c>
      <c r="AF34">
        <v>80</v>
      </c>
      <c r="AG34">
        <v>0</v>
      </c>
      <c r="AH34">
        <v>1</v>
      </c>
      <c r="AI34">
        <v>0</v>
      </c>
      <c r="AJ34">
        <v>3</v>
      </c>
      <c r="AK34">
        <v>1</v>
      </c>
      <c r="AL34">
        <v>0</v>
      </c>
      <c r="AM34">
        <v>0</v>
      </c>
      <c r="AN34">
        <v>0</v>
      </c>
    </row>
    <row r="35" spans="1:40" x14ac:dyDescent="0.3">
      <c r="A35" t="s">
        <v>93</v>
      </c>
      <c r="B35" t="s">
        <v>1575</v>
      </c>
      <c r="C35">
        <v>21</v>
      </c>
      <c r="D35" t="s">
        <v>39</v>
      </c>
      <c r="E35" t="s">
        <v>49</v>
      </c>
      <c r="F35" t="s">
        <v>41</v>
      </c>
      <c r="G35">
        <v>1343</v>
      </c>
      <c r="H35" t="s">
        <v>51</v>
      </c>
      <c r="I35">
        <v>22</v>
      </c>
      <c r="J35">
        <v>1</v>
      </c>
      <c r="K35" t="s">
        <v>68</v>
      </c>
      <c r="L35">
        <v>1</v>
      </c>
      <c r="M35">
        <v>669</v>
      </c>
      <c r="N35">
        <v>3</v>
      </c>
      <c r="O35" t="s">
        <v>44</v>
      </c>
      <c r="P35">
        <v>49</v>
      </c>
      <c r="Q35" s="1">
        <v>42913</v>
      </c>
      <c r="R35">
        <v>3</v>
      </c>
      <c r="S35">
        <v>1</v>
      </c>
      <c r="T35" t="s">
        <v>54</v>
      </c>
      <c r="U35">
        <v>3</v>
      </c>
      <c r="V35" t="s">
        <v>46</v>
      </c>
      <c r="W35">
        <v>3447</v>
      </c>
      <c r="X35" t="s">
        <v>47</v>
      </c>
      <c r="Y35">
        <v>24444</v>
      </c>
      <c r="Z35">
        <v>1</v>
      </c>
      <c r="AA35" t="s">
        <v>48</v>
      </c>
      <c r="AB35" t="s">
        <v>49</v>
      </c>
      <c r="AC35">
        <v>11</v>
      </c>
      <c r="AD35">
        <v>3</v>
      </c>
      <c r="AE35">
        <v>3</v>
      </c>
      <c r="AF35">
        <v>80</v>
      </c>
      <c r="AG35">
        <v>0</v>
      </c>
      <c r="AH35">
        <v>3</v>
      </c>
      <c r="AI35">
        <v>2</v>
      </c>
      <c r="AJ35">
        <v>3</v>
      </c>
      <c r="AK35">
        <v>3</v>
      </c>
      <c r="AL35">
        <v>2</v>
      </c>
      <c r="AM35">
        <v>1</v>
      </c>
      <c r="AN35">
        <v>2</v>
      </c>
    </row>
    <row r="36" spans="1:40" x14ac:dyDescent="0.3">
      <c r="A36" t="s">
        <v>94</v>
      </c>
      <c r="B36" t="s">
        <v>1576</v>
      </c>
      <c r="C36">
        <v>21</v>
      </c>
      <c r="D36" t="s">
        <v>39</v>
      </c>
      <c r="E36" t="s">
        <v>40</v>
      </c>
      <c r="F36" t="s">
        <v>41</v>
      </c>
      <c r="G36">
        <v>1427</v>
      </c>
      <c r="H36" t="s">
        <v>42</v>
      </c>
      <c r="I36">
        <v>18</v>
      </c>
      <c r="J36">
        <v>1</v>
      </c>
      <c r="K36" t="s">
        <v>73</v>
      </c>
      <c r="L36">
        <v>1</v>
      </c>
      <c r="M36">
        <v>923</v>
      </c>
      <c r="N36">
        <v>4</v>
      </c>
      <c r="O36" t="s">
        <v>53</v>
      </c>
      <c r="P36">
        <v>65</v>
      </c>
      <c r="Q36" s="1">
        <v>43184</v>
      </c>
      <c r="R36">
        <v>3</v>
      </c>
      <c r="S36">
        <v>1</v>
      </c>
      <c r="T36" t="s">
        <v>60</v>
      </c>
      <c r="U36">
        <v>4</v>
      </c>
      <c r="V36" t="s">
        <v>46</v>
      </c>
      <c r="W36">
        <v>2693</v>
      </c>
      <c r="X36" t="s">
        <v>47</v>
      </c>
      <c r="Y36">
        <v>8870</v>
      </c>
      <c r="Z36">
        <v>1</v>
      </c>
      <c r="AA36" t="s">
        <v>48</v>
      </c>
      <c r="AB36" t="s">
        <v>49</v>
      </c>
      <c r="AC36">
        <v>19</v>
      </c>
      <c r="AD36">
        <v>3</v>
      </c>
      <c r="AE36">
        <v>1</v>
      </c>
      <c r="AF36">
        <v>80</v>
      </c>
      <c r="AG36">
        <v>0</v>
      </c>
      <c r="AH36">
        <v>1</v>
      </c>
      <c r="AI36">
        <v>3</v>
      </c>
      <c r="AJ36">
        <v>2</v>
      </c>
      <c r="AK36">
        <v>1</v>
      </c>
      <c r="AL36">
        <v>0</v>
      </c>
      <c r="AM36">
        <v>0</v>
      </c>
      <c r="AN36">
        <v>0</v>
      </c>
    </row>
    <row r="37" spans="1:40" x14ac:dyDescent="0.3">
      <c r="A37" t="s">
        <v>95</v>
      </c>
      <c r="B37" t="s">
        <v>1577</v>
      </c>
      <c r="C37">
        <v>21</v>
      </c>
      <c r="D37" t="s">
        <v>39</v>
      </c>
      <c r="E37" t="s">
        <v>40</v>
      </c>
      <c r="F37" t="s">
        <v>41</v>
      </c>
      <c r="G37">
        <v>1334</v>
      </c>
      <c r="H37" t="s">
        <v>42</v>
      </c>
      <c r="I37">
        <v>10</v>
      </c>
      <c r="J37">
        <v>3</v>
      </c>
      <c r="K37" t="s">
        <v>43</v>
      </c>
      <c r="L37">
        <v>1</v>
      </c>
      <c r="M37">
        <v>1079</v>
      </c>
      <c r="N37">
        <v>3</v>
      </c>
      <c r="O37" t="s">
        <v>53</v>
      </c>
      <c r="P37">
        <v>36</v>
      </c>
      <c r="Q37" s="1">
        <v>44837</v>
      </c>
      <c r="R37">
        <v>2</v>
      </c>
      <c r="S37">
        <v>1</v>
      </c>
      <c r="T37" t="s">
        <v>45</v>
      </c>
      <c r="U37">
        <v>1</v>
      </c>
      <c r="V37" t="s">
        <v>46</v>
      </c>
      <c r="W37">
        <v>1416</v>
      </c>
      <c r="X37" t="s">
        <v>47</v>
      </c>
      <c r="Y37">
        <v>17258</v>
      </c>
      <c r="Z37">
        <v>1</v>
      </c>
      <c r="AA37" t="s">
        <v>48</v>
      </c>
      <c r="AB37" t="s">
        <v>49</v>
      </c>
      <c r="AC37">
        <v>13</v>
      </c>
      <c r="AD37">
        <v>3</v>
      </c>
      <c r="AE37">
        <v>1</v>
      </c>
      <c r="AF37">
        <v>80</v>
      </c>
      <c r="AG37">
        <v>0</v>
      </c>
      <c r="AH37">
        <v>1</v>
      </c>
      <c r="AI37">
        <v>6</v>
      </c>
      <c r="AJ37">
        <v>2</v>
      </c>
      <c r="AK37">
        <v>1</v>
      </c>
      <c r="AL37">
        <v>0</v>
      </c>
      <c r="AM37">
        <v>1</v>
      </c>
      <c r="AN37">
        <v>0</v>
      </c>
    </row>
    <row r="38" spans="1:40" x14ac:dyDescent="0.3">
      <c r="A38" t="s">
        <v>96</v>
      </c>
      <c r="B38" t="s">
        <v>1578</v>
      </c>
      <c r="C38">
        <v>21</v>
      </c>
      <c r="D38" t="s">
        <v>39</v>
      </c>
      <c r="E38" t="s">
        <v>49</v>
      </c>
      <c r="F38" t="s">
        <v>41</v>
      </c>
      <c r="G38">
        <v>984</v>
      </c>
      <c r="H38" t="s">
        <v>42</v>
      </c>
      <c r="I38">
        <v>1</v>
      </c>
      <c r="J38">
        <v>1</v>
      </c>
      <c r="K38" t="s">
        <v>68</v>
      </c>
      <c r="L38">
        <v>1</v>
      </c>
      <c r="M38">
        <v>1131</v>
      </c>
      <c r="N38">
        <v>4</v>
      </c>
      <c r="O38" t="s">
        <v>53</v>
      </c>
      <c r="P38">
        <v>70</v>
      </c>
      <c r="Q38" s="1">
        <v>42078</v>
      </c>
      <c r="R38">
        <v>2</v>
      </c>
      <c r="S38">
        <v>1</v>
      </c>
      <c r="T38" t="s">
        <v>60</v>
      </c>
      <c r="U38">
        <v>2</v>
      </c>
      <c r="V38" t="s">
        <v>46</v>
      </c>
      <c r="W38">
        <v>2070</v>
      </c>
      <c r="X38" t="s">
        <v>47</v>
      </c>
      <c r="Y38">
        <v>25326</v>
      </c>
      <c r="Z38">
        <v>1</v>
      </c>
      <c r="AA38" t="s">
        <v>48</v>
      </c>
      <c r="AB38" t="s">
        <v>40</v>
      </c>
      <c r="AC38">
        <v>11</v>
      </c>
      <c r="AD38">
        <v>3</v>
      </c>
      <c r="AE38">
        <v>3</v>
      </c>
      <c r="AF38">
        <v>80</v>
      </c>
      <c r="AG38">
        <v>0</v>
      </c>
      <c r="AH38">
        <v>2</v>
      </c>
      <c r="AI38">
        <v>6</v>
      </c>
      <c r="AJ38">
        <v>4</v>
      </c>
      <c r="AK38">
        <v>2</v>
      </c>
      <c r="AL38">
        <v>2</v>
      </c>
      <c r="AM38">
        <v>2</v>
      </c>
      <c r="AN38">
        <v>2</v>
      </c>
    </row>
    <row r="39" spans="1:40" x14ac:dyDescent="0.3">
      <c r="A39" t="s">
        <v>97</v>
      </c>
      <c r="B39" t="s">
        <v>1550</v>
      </c>
      <c r="C39">
        <v>21</v>
      </c>
      <c r="D39" t="s">
        <v>39</v>
      </c>
      <c r="E39" t="s">
        <v>40</v>
      </c>
      <c r="F39" t="s">
        <v>56</v>
      </c>
      <c r="G39">
        <v>251</v>
      </c>
      <c r="H39" t="s">
        <v>42</v>
      </c>
      <c r="I39">
        <v>10</v>
      </c>
      <c r="J39">
        <v>2</v>
      </c>
      <c r="K39" t="s">
        <v>43</v>
      </c>
      <c r="L39">
        <v>1</v>
      </c>
      <c r="M39">
        <v>1279</v>
      </c>
      <c r="N39">
        <v>1</v>
      </c>
      <c r="O39" t="s">
        <v>53</v>
      </c>
      <c r="P39">
        <v>45</v>
      </c>
      <c r="Q39" s="1">
        <v>41446</v>
      </c>
      <c r="R39">
        <v>2</v>
      </c>
      <c r="S39">
        <v>1</v>
      </c>
      <c r="T39" t="s">
        <v>45</v>
      </c>
      <c r="U39">
        <v>3</v>
      </c>
      <c r="V39" t="s">
        <v>46</v>
      </c>
      <c r="W39">
        <v>2625</v>
      </c>
      <c r="X39" t="s">
        <v>47</v>
      </c>
      <c r="Y39">
        <v>25308</v>
      </c>
      <c r="Z39">
        <v>1</v>
      </c>
      <c r="AA39" t="s">
        <v>48</v>
      </c>
      <c r="AB39" t="s">
        <v>49</v>
      </c>
      <c r="AC39">
        <v>20</v>
      </c>
      <c r="AD39">
        <v>4</v>
      </c>
      <c r="AE39">
        <v>3</v>
      </c>
      <c r="AF39">
        <v>80</v>
      </c>
      <c r="AG39">
        <v>0</v>
      </c>
      <c r="AH39">
        <v>2</v>
      </c>
      <c r="AI39">
        <v>2</v>
      </c>
      <c r="AJ39">
        <v>1</v>
      </c>
      <c r="AK39">
        <v>2</v>
      </c>
      <c r="AL39">
        <v>2</v>
      </c>
      <c r="AM39">
        <v>2</v>
      </c>
      <c r="AN39">
        <v>2</v>
      </c>
    </row>
    <row r="40" spans="1:40" x14ac:dyDescent="0.3">
      <c r="A40" t="s">
        <v>98</v>
      </c>
      <c r="B40" t="s">
        <v>1579</v>
      </c>
      <c r="C40">
        <v>21</v>
      </c>
      <c r="D40" t="s">
        <v>39</v>
      </c>
      <c r="E40" t="s">
        <v>49</v>
      </c>
      <c r="F40" t="s">
        <v>41</v>
      </c>
      <c r="G40">
        <v>546</v>
      </c>
      <c r="H40" t="s">
        <v>42</v>
      </c>
      <c r="I40">
        <v>5</v>
      </c>
      <c r="J40">
        <v>1</v>
      </c>
      <c r="K40" t="s">
        <v>52</v>
      </c>
      <c r="L40">
        <v>1</v>
      </c>
      <c r="M40">
        <v>1623</v>
      </c>
      <c r="N40">
        <v>3</v>
      </c>
      <c r="O40" t="s">
        <v>44</v>
      </c>
      <c r="P40">
        <v>97</v>
      </c>
      <c r="Q40" s="1">
        <v>41707</v>
      </c>
      <c r="R40">
        <v>3</v>
      </c>
      <c r="S40">
        <v>1</v>
      </c>
      <c r="T40" t="s">
        <v>60</v>
      </c>
      <c r="U40">
        <v>4</v>
      </c>
      <c r="V40" t="s">
        <v>46</v>
      </c>
      <c r="W40">
        <v>3117</v>
      </c>
      <c r="X40" t="s">
        <v>47</v>
      </c>
      <c r="Y40">
        <v>26009</v>
      </c>
      <c r="Z40">
        <v>1</v>
      </c>
      <c r="AA40" t="s">
        <v>48</v>
      </c>
      <c r="AB40" t="s">
        <v>49</v>
      </c>
      <c r="AC40">
        <v>18</v>
      </c>
      <c r="AD40">
        <v>3</v>
      </c>
      <c r="AE40">
        <v>3</v>
      </c>
      <c r="AF40">
        <v>80</v>
      </c>
      <c r="AG40">
        <v>0</v>
      </c>
      <c r="AH40">
        <v>3</v>
      </c>
      <c r="AI40">
        <v>2</v>
      </c>
      <c r="AJ40">
        <v>3</v>
      </c>
      <c r="AK40">
        <v>2</v>
      </c>
      <c r="AL40">
        <v>2</v>
      </c>
      <c r="AM40">
        <v>2</v>
      </c>
      <c r="AN40">
        <v>2</v>
      </c>
    </row>
    <row r="41" spans="1:40" x14ac:dyDescent="0.3">
      <c r="A41" t="s">
        <v>99</v>
      </c>
      <c r="B41" t="s">
        <v>1580</v>
      </c>
      <c r="C41">
        <v>21</v>
      </c>
      <c r="D41" t="s">
        <v>39</v>
      </c>
      <c r="E41" t="s">
        <v>40</v>
      </c>
      <c r="F41" t="s">
        <v>41</v>
      </c>
      <c r="G41">
        <v>337</v>
      </c>
      <c r="H41" t="s">
        <v>51</v>
      </c>
      <c r="I41">
        <v>7</v>
      </c>
      <c r="J41">
        <v>1</v>
      </c>
      <c r="K41" t="s">
        <v>57</v>
      </c>
      <c r="L41">
        <v>1</v>
      </c>
      <c r="M41">
        <v>1780</v>
      </c>
      <c r="N41">
        <v>2</v>
      </c>
      <c r="O41" t="s">
        <v>44</v>
      </c>
      <c r="P41">
        <v>31</v>
      </c>
      <c r="Q41" s="1">
        <v>43381</v>
      </c>
      <c r="R41">
        <v>3</v>
      </c>
      <c r="S41">
        <v>1</v>
      </c>
      <c r="T41" t="s">
        <v>54</v>
      </c>
      <c r="U41">
        <v>2</v>
      </c>
      <c r="V41" t="s">
        <v>46</v>
      </c>
      <c r="W41">
        <v>2679</v>
      </c>
      <c r="X41" t="s">
        <v>47</v>
      </c>
      <c r="Y41">
        <v>4567</v>
      </c>
      <c r="Z41">
        <v>1</v>
      </c>
      <c r="AA41" t="s">
        <v>48</v>
      </c>
      <c r="AB41" t="s">
        <v>49</v>
      </c>
      <c r="AC41">
        <v>13</v>
      </c>
      <c r="AD41">
        <v>3</v>
      </c>
      <c r="AE41">
        <v>2</v>
      </c>
      <c r="AF41">
        <v>80</v>
      </c>
      <c r="AG41">
        <v>0</v>
      </c>
      <c r="AH41">
        <v>1</v>
      </c>
      <c r="AI41">
        <v>3</v>
      </c>
      <c r="AJ41">
        <v>3</v>
      </c>
      <c r="AK41">
        <v>1</v>
      </c>
      <c r="AL41">
        <v>0</v>
      </c>
      <c r="AM41">
        <v>1</v>
      </c>
      <c r="AN41">
        <v>0</v>
      </c>
    </row>
    <row r="42" spans="1:40" x14ac:dyDescent="0.3">
      <c r="A42" t="s">
        <v>100</v>
      </c>
      <c r="B42" t="s">
        <v>1581</v>
      </c>
      <c r="C42">
        <v>21</v>
      </c>
      <c r="D42" t="s">
        <v>39</v>
      </c>
      <c r="E42" t="s">
        <v>49</v>
      </c>
      <c r="F42" t="s">
        <v>41</v>
      </c>
      <c r="G42">
        <v>501</v>
      </c>
      <c r="H42" t="s">
        <v>51</v>
      </c>
      <c r="I42">
        <v>5</v>
      </c>
      <c r="J42">
        <v>1</v>
      </c>
      <c r="K42" t="s">
        <v>52</v>
      </c>
      <c r="L42">
        <v>1</v>
      </c>
      <c r="M42">
        <v>2021</v>
      </c>
      <c r="N42">
        <v>3</v>
      </c>
      <c r="O42" t="s">
        <v>44</v>
      </c>
      <c r="P42">
        <v>58</v>
      </c>
      <c r="Q42" s="1">
        <v>43735</v>
      </c>
      <c r="R42">
        <v>3</v>
      </c>
      <c r="S42">
        <v>1</v>
      </c>
      <c r="T42" t="s">
        <v>54</v>
      </c>
      <c r="U42">
        <v>1</v>
      </c>
      <c r="V42" t="s">
        <v>46</v>
      </c>
      <c r="W42">
        <v>2380</v>
      </c>
      <c r="X42" t="s">
        <v>47</v>
      </c>
      <c r="Y42">
        <v>25479</v>
      </c>
      <c r="Z42">
        <v>1</v>
      </c>
      <c r="AA42" t="s">
        <v>48</v>
      </c>
      <c r="AB42" t="s">
        <v>40</v>
      </c>
      <c r="AC42">
        <v>11</v>
      </c>
      <c r="AD42">
        <v>3</v>
      </c>
      <c r="AE42">
        <v>4</v>
      </c>
      <c r="AF42">
        <v>80</v>
      </c>
      <c r="AG42">
        <v>0</v>
      </c>
      <c r="AH42">
        <v>2</v>
      </c>
      <c r="AI42">
        <v>6</v>
      </c>
      <c r="AJ42">
        <v>3</v>
      </c>
      <c r="AK42">
        <v>2</v>
      </c>
      <c r="AL42">
        <v>2</v>
      </c>
      <c r="AM42">
        <v>1</v>
      </c>
      <c r="AN42">
        <v>2</v>
      </c>
    </row>
    <row r="43" spans="1:40" x14ac:dyDescent="0.3">
      <c r="A43" t="s">
        <v>101</v>
      </c>
      <c r="B43" t="s">
        <v>1582</v>
      </c>
      <c r="C43">
        <v>22</v>
      </c>
      <c r="D43" t="s">
        <v>39</v>
      </c>
      <c r="E43" t="s">
        <v>49</v>
      </c>
      <c r="F43" t="s">
        <v>59</v>
      </c>
      <c r="G43">
        <v>1123</v>
      </c>
      <c r="H43" t="s">
        <v>42</v>
      </c>
      <c r="I43">
        <v>16</v>
      </c>
      <c r="J43">
        <v>2</v>
      </c>
      <c r="K43" t="s">
        <v>52</v>
      </c>
      <c r="L43">
        <v>1</v>
      </c>
      <c r="M43">
        <v>22</v>
      </c>
      <c r="N43">
        <v>4</v>
      </c>
      <c r="O43" t="s">
        <v>44</v>
      </c>
      <c r="P43">
        <v>96</v>
      </c>
      <c r="Q43" s="1">
        <v>44069</v>
      </c>
      <c r="R43">
        <v>4</v>
      </c>
      <c r="S43">
        <v>1</v>
      </c>
      <c r="T43" t="s">
        <v>45</v>
      </c>
      <c r="U43">
        <v>4</v>
      </c>
      <c r="V43" t="s">
        <v>102</v>
      </c>
      <c r="W43">
        <v>2935</v>
      </c>
      <c r="X43" t="s">
        <v>47</v>
      </c>
      <c r="Y43">
        <v>7324</v>
      </c>
      <c r="Z43">
        <v>1</v>
      </c>
      <c r="AA43" t="s">
        <v>48</v>
      </c>
      <c r="AB43" t="s">
        <v>40</v>
      </c>
      <c r="AC43">
        <v>13</v>
      </c>
      <c r="AD43">
        <v>3</v>
      </c>
      <c r="AE43">
        <v>2</v>
      </c>
      <c r="AF43">
        <v>80</v>
      </c>
      <c r="AG43">
        <v>2</v>
      </c>
      <c r="AH43">
        <v>1</v>
      </c>
      <c r="AI43">
        <v>2</v>
      </c>
      <c r="AJ43">
        <v>2</v>
      </c>
      <c r="AK43">
        <v>1</v>
      </c>
      <c r="AL43">
        <v>0</v>
      </c>
      <c r="AM43">
        <v>0</v>
      </c>
      <c r="AN43">
        <v>0</v>
      </c>
    </row>
    <row r="44" spans="1:40" x14ac:dyDescent="0.3">
      <c r="A44" t="s">
        <v>103</v>
      </c>
      <c r="B44" t="s">
        <v>1583</v>
      </c>
      <c r="C44">
        <v>22</v>
      </c>
      <c r="D44" t="s">
        <v>39</v>
      </c>
      <c r="E44" t="s">
        <v>49</v>
      </c>
      <c r="F44" t="s">
        <v>41</v>
      </c>
      <c r="G44">
        <v>534</v>
      </c>
      <c r="H44" t="s">
        <v>42</v>
      </c>
      <c r="I44">
        <v>15</v>
      </c>
      <c r="J44">
        <v>3</v>
      </c>
      <c r="K44" t="s">
        <v>52</v>
      </c>
      <c r="L44">
        <v>1</v>
      </c>
      <c r="M44">
        <v>144</v>
      </c>
      <c r="N44">
        <v>2</v>
      </c>
      <c r="O44" t="s">
        <v>53</v>
      </c>
      <c r="P44">
        <v>59</v>
      </c>
      <c r="Q44" s="1">
        <v>40825</v>
      </c>
      <c r="R44">
        <v>3</v>
      </c>
      <c r="S44">
        <v>1</v>
      </c>
      <c r="T44" t="s">
        <v>45</v>
      </c>
      <c r="U44">
        <v>4</v>
      </c>
      <c r="V44" t="s">
        <v>46</v>
      </c>
      <c r="W44">
        <v>2871</v>
      </c>
      <c r="X44" t="s">
        <v>47</v>
      </c>
      <c r="Y44">
        <v>23785</v>
      </c>
      <c r="Z44">
        <v>1</v>
      </c>
      <c r="AA44" t="s">
        <v>48</v>
      </c>
      <c r="AB44" t="s">
        <v>49</v>
      </c>
      <c r="AC44">
        <v>15</v>
      </c>
      <c r="AD44">
        <v>3</v>
      </c>
      <c r="AE44">
        <v>3</v>
      </c>
      <c r="AF44">
        <v>80</v>
      </c>
      <c r="AG44">
        <v>0</v>
      </c>
      <c r="AH44">
        <v>1</v>
      </c>
      <c r="AI44">
        <v>5</v>
      </c>
      <c r="AJ44">
        <v>3</v>
      </c>
      <c r="AK44">
        <v>0</v>
      </c>
      <c r="AL44">
        <v>0</v>
      </c>
      <c r="AM44">
        <v>0</v>
      </c>
      <c r="AN44">
        <v>0</v>
      </c>
    </row>
    <row r="45" spans="1:40" x14ac:dyDescent="0.3">
      <c r="A45" t="s">
        <v>104</v>
      </c>
      <c r="B45" t="s">
        <v>1555</v>
      </c>
      <c r="C45">
        <v>22</v>
      </c>
      <c r="D45" t="s">
        <v>39</v>
      </c>
      <c r="E45" t="s">
        <v>49</v>
      </c>
      <c r="F45" t="s">
        <v>41</v>
      </c>
      <c r="G45">
        <v>594</v>
      </c>
      <c r="H45" t="s">
        <v>42</v>
      </c>
      <c r="I45">
        <v>2</v>
      </c>
      <c r="J45">
        <v>1</v>
      </c>
      <c r="K45" t="s">
        <v>68</v>
      </c>
      <c r="L45">
        <v>1</v>
      </c>
      <c r="M45">
        <v>169</v>
      </c>
      <c r="N45">
        <v>3</v>
      </c>
      <c r="O45" t="s">
        <v>44</v>
      </c>
      <c r="P45">
        <v>100</v>
      </c>
      <c r="Q45" s="1">
        <v>43067</v>
      </c>
      <c r="R45">
        <v>3</v>
      </c>
      <c r="S45">
        <v>1</v>
      </c>
      <c r="T45" t="s">
        <v>45</v>
      </c>
      <c r="U45">
        <v>4</v>
      </c>
      <c r="V45" t="s">
        <v>105</v>
      </c>
      <c r="W45">
        <v>2523</v>
      </c>
      <c r="X45" t="s">
        <v>47</v>
      </c>
      <c r="Y45">
        <v>19299</v>
      </c>
      <c r="Z45">
        <v>0</v>
      </c>
      <c r="AA45" t="s">
        <v>48</v>
      </c>
      <c r="AB45" t="s">
        <v>49</v>
      </c>
      <c r="AC45">
        <v>14</v>
      </c>
      <c r="AD45">
        <v>3</v>
      </c>
      <c r="AE45">
        <v>3</v>
      </c>
      <c r="AF45">
        <v>80</v>
      </c>
      <c r="AG45">
        <v>1</v>
      </c>
      <c r="AH45">
        <v>3</v>
      </c>
      <c r="AI45">
        <v>2</v>
      </c>
      <c r="AJ45">
        <v>3</v>
      </c>
      <c r="AK45">
        <v>2</v>
      </c>
      <c r="AL45">
        <v>1</v>
      </c>
      <c r="AM45">
        <v>2</v>
      </c>
      <c r="AN45">
        <v>1</v>
      </c>
    </row>
    <row r="46" spans="1:40" x14ac:dyDescent="0.3">
      <c r="A46" t="s">
        <v>106</v>
      </c>
      <c r="B46" t="s">
        <v>1584</v>
      </c>
      <c r="C46">
        <v>22</v>
      </c>
      <c r="D46" t="s">
        <v>39</v>
      </c>
      <c r="E46" t="s">
        <v>49</v>
      </c>
      <c r="F46" t="s">
        <v>41</v>
      </c>
      <c r="G46">
        <v>1256</v>
      </c>
      <c r="H46" t="s">
        <v>42</v>
      </c>
      <c r="I46">
        <v>19</v>
      </c>
      <c r="J46">
        <v>1</v>
      </c>
      <c r="K46" t="s">
        <v>52</v>
      </c>
      <c r="L46">
        <v>1</v>
      </c>
      <c r="M46">
        <v>217</v>
      </c>
      <c r="N46">
        <v>3</v>
      </c>
      <c r="O46" t="s">
        <v>44</v>
      </c>
      <c r="P46">
        <v>80</v>
      </c>
      <c r="Q46" s="1">
        <v>45572</v>
      </c>
      <c r="R46">
        <v>3</v>
      </c>
      <c r="S46">
        <v>1</v>
      </c>
      <c r="T46" t="s">
        <v>60</v>
      </c>
      <c r="U46">
        <v>4</v>
      </c>
      <c r="V46" t="s">
        <v>105</v>
      </c>
      <c r="W46">
        <v>2323</v>
      </c>
      <c r="X46" t="s">
        <v>47</v>
      </c>
      <c r="Y46">
        <v>11992</v>
      </c>
      <c r="Z46">
        <v>1</v>
      </c>
      <c r="AA46" t="s">
        <v>48</v>
      </c>
      <c r="AB46" t="s">
        <v>49</v>
      </c>
      <c r="AC46">
        <v>24</v>
      </c>
      <c r="AD46">
        <v>4</v>
      </c>
      <c r="AE46">
        <v>1</v>
      </c>
      <c r="AF46">
        <v>80</v>
      </c>
      <c r="AG46">
        <v>2</v>
      </c>
      <c r="AH46">
        <v>2</v>
      </c>
      <c r="AI46">
        <v>6</v>
      </c>
      <c r="AJ46">
        <v>3</v>
      </c>
      <c r="AK46">
        <v>2</v>
      </c>
      <c r="AL46">
        <v>2</v>
      </c>
      <c r="AM46">
        <v>2</v>
      </c>
      <c r="AN46">
        <v>2</v>
      </c>
    </row>
    <row r="47" spans="1:40" x14ac:dyDescent="0.3">
      <c r="A47" t="s">
        <v>107</v>
      </c>
      <c r="B47" t="s">
        <v>1585</v>
      </c>
      <c r="C47">
        <v>22</v>
      </c>
      <c r="D47" t="s">
        <v>39</v>
      </c>
      <c r="E47" t="s">
        <v>49</v>
      </c>
      <c r="F47" t="s">
        <v>41</v>
      </c>
      <c r="G47">
        <v>1136</v>
      </c>
      <c r="H47" t="s">
        <v>42</v>
      </c>
      <c r="I47">
        <v>5</v>
      </c>
      <c r="J47">
        <v>3</v>
      </c>
      <c r="K47" t="s">
        <v>43</v>
      </c>
      <c r="L47">
        <v>1</v>
      </c>
      <c r="M47">
        <v>284</v>
      </c>
      <c r="N47">
        <v>4</v>
      </c>
      <c r="O47" t="s">
        <v>44</v>
      </c>
      <c r="P47">
        <v>60</v>
      </c>
      <c r="Q47" s="1">
        <v>42614</v>
      </c>
      <c r="R47">
        <v>4</v>
      </c>
      <c r="S47">
        <v>1</v>
      </c>
      <c r="T47" t="s">
        <v>60</v>
      </c>
      <c r="U47">
        <v>2</v>
      </c>
      <c r="V47" t="s">
        <v>102</v>
      </c>
      <c r="W47">
        <v>2328</v>
      </c>
      <c r="X47" t="s">
        <v>47</v>
      </c>
      <c r="Y47">
        <v>12392</v>
      </c>
      <c r="Z47">
        <v>1</v>
      </c>
      <c r="AA47" t="s">
        <v>48</v>
      </c>
      <c r="AB47" t="s">
        <v>40</v>
      </c>
      <c r="AC47">
        <v>16</v>
      </c>
      <c r="AD47">
        <v>3</v>
      </c>
      <c r="AE47">
        <v>1</v>
      </c>
      <c r="AF47">
        <v>80</v>
      </c>
      <c r="AG47">
        <v>1</v>
      </c>
      <c r="AH47">
        <v>4</v>
      </c>
      <c r="AI47">
        <v>2</v>
      </c>
      <c r="AJ47">
        <v>2</v>
      </c>
      <c r="AK47">
        <v>4</v>
      </c>
      <c r="AL47">
        <v>2</v>
      </c>
      <c r="AM47">
        <v>2</v>
      </c>
    </row>
    <row r="48" spans="1:40" x14ac:dyDescent="0.3">
      <c r="A48" t="s">
        <v>108</v>
      </c>
      <c r="B48" t="s">
        <v>1586</v>
      </c>
      <c r="C48">
        <v>22</v>
      </c>
      <c r="D48" t="s">
        <v>39</v>
      </c>
      <c r="E48" t="s">
        <v>49</v>
      </c>
      <c r="F48" t="s">
        <v>41</v>
      </c>
      <c r="G48">
        <v>253</v>
      </c>
      <c r="H48" t="s">
        <v>42</v>
      </c>
      <c r="I48">
        <v>11</v>
      </c>
      <c r="J48">
        <v>3</v>
      </c>
      <c r="K48" t="s">
        <v>52</v>
      </c>
      <c r="L48">
        <v>1</v>
      </c>
      <c r="M48">
        <v>511</v>
      </c>
      <c r="N48">
        <v>1</v>
      </c>
      <c r="O48" t="s">
        <v>53</v>
      </c>
      <c r="P48">
        <v>43</v>
      </c>
      <c r="Q48" s="1">
        <v>40779</v>
      </c>
      <c r="R48">
        <v>3</v>
      </c>
      <c r="S48">
        <v>1</v>
      </c>
      <c r="T48" t="s">
        <v>60</v>
      </c>
      <c r="U48">
        <v>2</v>
      </c>
      <c r="V48" t="s">
        <v>105</v>
      </c>
      <c r="W48">
        <v>2244</v>
      </c>
      <c r="X48" t="s">
        <v>47</v>
      </c>
      <c r="Y48">
        <v>24440</v>
      </c>
      <c r="Z48">
        <v>1</v>
      </c>
      <c r="AA48" t="s">
        <v>48</v>
      </c>
      <c r="AB48" t="s">
        <v>49</v>
      </c>
      <c r="AC48">
        <v>13</v>
      </c>
      <c r="AD48">
        <v>3</v>
      </c>
      <c r="AE48">
        <v>4</v>
      </c>
      <c r="AF48">
        <v>80</v>
      </c>
      <c r="AG48">
        <v>1</v>
      </c>
      <c r="AH48">
        <v>2</v>
      </c>
      <c r="AI48">
        <v>1</v>
      </c>
      <c r="AJ48">
        <v>3</v>
      </c>
      <c r="AK48">
        <v>2</v>
      </c>
      <c r="AL48">
        <v>1</v>
      </c>
      <c r="AM48">
        <v>1</v>
      </c>
      <c r="AN48">
        <v>2</v>
      </c>
    </row>
    <row r="49" spans="1:40" x14ac:dyDescent="0.3">
      <c r="A49" t="s">
        <v>109</v>
      </c>
      <c r="B49" t="s">
        <v>1587</v>
      </c>
      <c r="C49">
        <v>22</v>
      </c>
      <c r="D49" t="s">
        <v>39</v>
      </c>
      <c r="E49" t="s">
        <v>40</v>
      </c>
      <c r="F49" t="s">
        <v>56</v>
      </c>
      <c r="G49">
        <v>1368</v>
      </c>
      <c r="H49" t="s">
        <v>42</v>
      </c>
      <c r="I49">
        <v>4</v>
      </c>
      <c r="J49">
        <v>1</v>
      </c>
      <c r="K49" t="s">
        <v>68</v>
      </c>
      <c r="L49">
        <v>1</v>
      </c>
      <c r="M49">
        <v>593</v>
      </c>
      <c r="N49">
        <v>3</v>
      </c>
      <c r="O49" t="s">
        <v>44</v>
      </c>
      <c r="P49">
        <v>99</v>
      </c>
      <c r="Q49" s="1">
        <v>42542</v>
      </c>
      <c r="R49">
        <v>2</v>
      </c>
      <c r="S49">
        <v>1</v>
      </c>
      <c r="T49" t="s">
        <v>45</v>
      </c>
      <c r="U49">
        <v>3</v>
      </c>
      <c r="V49" t="s">
        <v>46</v>
      </c>
      <c r="W49">
        <v>3894</v>
      </c>
      <c r="X49" t="s">
        <v>47</v>
      </c>
      <c r="Y49">
        <v>9129</v>
      </c>
      <c r="Z49">
        <v>5</v>
      </c>
      <c r="AA49" t="s">
        <v>48</v>
      </c>
      <c r="AB49" t="s">
        <v>49</v>
      </c>
      <c r="AC49">
        <v>16</v>
      </c>
      <c r="AD49">
        <v>3</v>
      </c>
      <c r="AE49">
        <v>3</v>
      </c>
      <c r="AF49">
        <v>80</v>
      </c>
      <c r="AG49">
        <v>0</v>
      </c>
      <c r="AH49">
        <v>4</v>
      </c>
      <c r="AI49">
        <v>3</v>
      </c>
      <c r="AJ49">
        <v>3</v>
      </c>
      <c r="AK49">
        <v>2</v>
      </c>
      <c r="AL49">
        <v>2</v>
      </c>
      <c r="AM49">
        <v>1</v>
      </c>
      <c r="AN49">
        <v>2</v>
      </c>
    </row>
    <row r="50" spans="1:40" x14ac:dyDescent="0.3">
      <c r="A50" t="s">
        <v>110</v>
      </c>
      <c r="B50" t="s">
        <v>1588</v>
      </c>
      <c r="C50">
        <v>22</v>
      </c>
      <c r="D50" t="s">
        <v>39</v>
      </c>
      <c r="E50" t="s">
        <v>49</v>
      </c>
      <c r="F50" t="s">
        <v>41</v>
      </c>
      <c r="G50">
        <v>604</v>
      </c>
      <c r="H50" t="s">
        <v>42</v>
      </c>
      <c r="I50">
        <v>6</v>
      </c>
      <c r="J50">
        <v>1</v>
      </c>
      <c r="K50" t="s">
        <v>52</v>
      </c>
      <c r="L50">
        <v>1</v>
      </c>
      <c r="M50">
        <v>675</v>
      </c>
      <c r="N50">
        <v>1</v>
      </c>
      <c r="O50" t="s">
        <v>44</v>
      </c>
      <c r="P50">
        <v>69</v>
      </c>
      <c r="Q50" s="1">
        <v>42240</v>
      </c>
      <c r="R50">
        <v>3</v>
      </c>
      <c r="S50">
        <v>1</v>
      </c>
      <c r="T50" t="s">
        <v>60</v>
      </c>
      <c r="U50">
        <v>3</v>
      </c>
      <c r="V50" t="s">
        <v>105</v>
      </c>
      <c r="W50">
        <v>2773</v>
      </c>
      <c r="X50" t="s">
        <v>47</v>
      </c>
      <c r="Y50">
        <v>12145</v>
      </c>
      <c r="Z50">
        <v>0</v>
      </c>
      <c r="AA50" t="s">
        <v>48</v>
      </c>
      <c r="AB50" t="s">
        <v>49</v>
      </c>
      <c r="AC50">
        <v>20</v>
      </c>
      <c r="AD50">
        <v>4</v>
      </c>
      <c r="AE50">
        <v>4</v>
      </c>
      <c r="AF50">
        <v>80</v>
      </c>
      <c r="AG50">
        <v>0</v>
      </c>
      <c r="AH50">
        <v>3</v>
      </c>
      <c r="AI50">
        <v>3</v>
      </c>
      <c r="AJ50">
        <v>3</v>
      </c>
      <c r="AK50">
        <v>2</v>
      </c>
      <c r="AL50">
        <v>2</v>
      </c>
      <c r="AM50">
        <v>2</v>
      </c>
      <c r="AN50">
        <v>2</v>
      </c>
    </row>
    <row r="51" spans="1:40" x14ac:dyDescent="0.3">
      <c r="A51" t="s">
        <v>111</v>
      </c>
      <c r="B51" t="s">
        <v>1578</v>
      </c>
      <c r="C51">
        <v>22</v>
      </c>
      <c r="D51" t="s">
        <v>39</v>
      </c>
      <c r="E51" t="s">
        <v>49</v>
      </c>
      <c r="F51" t="s">
        <v>41</v>
      </c>
      <c r="G51">
        <v>1230</v>
      </c>
      <c r="H51" t="s">
        <v>42</v>
      </c>
      <c r="I51">
        <v>1</v>
      </c>
      <c r="J51">
        <v>2</v>
      </c>
      <c r="K51" t="s">
        <v>43</v>
      </c>
      <c r="L51">
        <v>1</v>
      </c>
      <c r="M51">
        <v>872</v>
      </c>
      <c r="N51">
        <v>4</v>
      </c>
      <c r="O51" t="s">
        <v>44</v>
      </c>
      <c r="P51">
        <v>33</v>
      </c>
      <c r="Q51" s="1">
        <v>40420</v>
      </c>
      <c r="R51">
        <v>2</v>
      </c>
      <c r="S51">
        <v>2</v>
      </c>
      <c r="T51" t="s">
        <v>112</v>
      </c>
      <c r="U51">
        <v>4</v>
      </c>
      <c r="V51" t="s">
        <v>105</v>
      </c>
      <c r="W51">
        <v>4775</v>
      </c>
      <c r="X51" t="s">
        <v>47</v>
      </c>
      <c r="Y51">
        <v>19146</v>
      </c>
      <c r="Z51">
        <v>6</v>
      </c>
      <c r="AA51" t="s">
        <v>48</v>
      </c>
      <c r="AB51" t="s">
        <v>49</v>
      </c>
      <c r="AC51">
        <v>22</v>
      </c>
      <c r="AD51">
        <v>4</v>
      </c>
      <c r="AE51">
        <v>1</v>
      </c>
      <c r="AF51">
        <v>80</v>
      </c>
      <c r="AG51">
        <v>2</v>
      </c>
      <c r="AH51">
        <v>4</v>
      </c>
      <c r="AI51">
        <v>2</v>
      </c>
      <c r="AJ51">
        <v>1</v>
      </c>
      <c r="AK51">
        <v>2</v>
      </c>
      <c r="AL51">
        <v>2</v>
      </c>
      <c r="AM51">
        <v>2</v>
      </c>
      <c r="AN51">
        <v>2</v>
      </c>
    </row>
    <row r="52" spans="1:40" x14ac:dyDescent="0.3">
      <c r="A52" t="s">
        <v>113</v>
      </c>
      <c r="B52" t="s">
        <v>1589</v>
      </c>
      <c r="C52">
        <v>22</v>
      </c>
      <c r="D52" t="s">
        <v>39</v>
      </c>
      <c r="E52" t="s">
        <v>40</v>
      </c>
      <c r="F52" t="s">
        <v>41</v>
      </c>
      <c r="G52">
        <v>617</v>
      </c>
      <c r="H52" t="s">
        <v>42</v>
      </c>
      <c r="I52">
        <v>3</v>
      </c>
      <c r="J52">
        <v>1</v>
      </c>
      <c r="K52" t="s">
        <v>43</v>
      </c>
      <c r="L52">
        <v>1</v>
      </c>
      <c r="M52">
        <v>926</v>
      </c>
      <c r="N52">
        <v>2</v>
      </c>
      <c r="O52" t="s">
        <v>53</v>
      </c>
      <c r="P52">
        <v>34</v>
      </c>
      <c r="Q52" s="1">
        <v>42220</v>
      </c>
      <c r="R52">
        <v>3</v>
      </c>
      <c r="S52">
        <v>2</v>
      </c>
      <c r="T52" t="s">
        <v>112</v>
      </c>
      <c r="U52">
        <v>3</v>
      </c>
      <c r="V52" t="s">
        <v>105</v>
      </c>
      <c r="W52">
        <v>4171</v>
      </c>
      <c r="X52" t="s">
        <v>47</v>
      </c>
      <c r="Y52">
        <v>10022</v>
      </c>
      <c r="Z52">
        <v>0</v>
      </c>
      <c r="AA52" t="s">
        <v>48</v>
      </c>
      <c r="AB52" t="s">
        <v>40</v>
      </c>
      <c r="AC52">
        <v>19</v>
      </c>
      <c r="AD52">
        <v>3</v>
      </c>
      <c r="AE52">
        <v>1</v>
      </c>
      <c r="AF52">
        <v>80</v>
      </c>
      <c r="AG52">
        <v>1</v>
      </c>
      <c r="AH52">
        <v>4</v>
      </c>
      <c r="AI52">
        <v>3</v>
      </c>
      <c r="AJ52">
        <v>4</v>
      </c>
      <c r="AK52">
        <v>3</v>
      </c>
      <c r="AL52">
        <v>2</v>
      </c>
      <c r="AM52">
        <v>0</v>
      </c>
      <c r="AN52">
        <v>2</v>
      </c>
    </row>
    <row r="53" spans="1:40" x14ac:dyDescent="0.3">
      <c r="A53" t="s">
        <v>114</v>
      </c>
      <c r="B53" t="s">
        <v>1568</v>
      </c>
      <c r="C53">
        <v>22</v>
      </c>
      <c r="D53" t="s">
        <v>39</v>
      </c>
      <c r="E53" t="s">
        <v>49</v>
      </c>
      <c r="F53" t="s">
        <v>41</v>
      </c>
      <c r="G53">
        <v>217</v>
      </c>
      <c r="H53" t="s">
        <v>42</v>
      </c>
      <c r="I53">
        <v>8</v>
      </c>
      <c r="J53">
        <v>1</v>
      </c>
      <c r="K53" t="s">
        <v>43</v>
      </c>
      <c r="L53">
        <v>1</v>
      </c>
      <c r="M53">
        <v>1019</v>
      </c>
      <c r="N53">
        <v>2</v>
      </c>
      <c r="O53" t="s">
        <v>44</v>
      </c>
      <c r="P53">
        <v>94</v>
      </c>
      <c r="Q53" s="1">
        <v>43003</v>
      </c>
      <c r="R53">
        <v>1</v>
      </c>
      <c r="S53">
        <v>1</v>
      </c>
      <c r="T53" t="s">
        <v>45</v>
      </c>
      <c r="U53">
        <v>1</v>
      </c>
      <c r="V53" t="s">
        <v>105</v>
      </c>
      <c r="W53">
        <v>2451</v>
      </c>
      <c r="X53" t="s">
        <v>47</v>
      </c>
      <c r="Y53">
        <v>6881</v>
      </c>
      <c r="Z53">
        <v>1</v>
      </c>
      <c r="AA53" t="s">
        <v>48</v>
      </c>
      <c r="AB53" t="s">
        <v>49</v>
      </c>
      <c r="AC53">
        <v>15</v>
      </c>
      <c r="AD53">
        <v>3</v>
      </c>
      <c r="AE53">
        <v>1</v>
      </c>
      <c r="AF53">
        <v>80</v>
      </c>
      <c r="AG53">
        <v>1</v>
      </c>
      <c r="AH53">
        <v>4</v>
      </c>
      <c r="AI53">
        <v>3</v>
      </c>
      <c r="AJ53">
        <v>2</v>
      </c>
      <c r="AK53">
        <v>4</v>
      </c>
      <c r="AL53">
        <v>3</v>
      </c>
      <c r="AM53">
        <v>1</v>
      </c>
      <c r="AN53">
        <v>1</v>
      </c>
    </row>
    <row r="54" spans="1:40" x14ac:dyDescent="0.3">
      <c r="A54" t="s">
        <v>115</v>
      </c>
      <c r="B54" t="s">
        <v>1590</v>
      </c>
      <c r="C54">
        <v>22</v>
      </c>
      <c r="D54" t="s">
        <v>39</v>
      </c>
      <c r="E54" t="s">
        <v>40</v>
      </c>
      <c r="F54" t="s">
        <v>56</v>
      </c>
      <c r="G54">
        <v>1256</v>
      </c>
      <c r="H54" t="s">
        <v>42</v>
      </c>
      <c r="I54">
        <v>3</v>
      </c>
      <c r="J54">
        <v>4</v>
      </c>
      <c r="K54" t="s">
        <v>43</v>
      </c>
      <c r="L54">
        <v>1</v>
      </c>
      <c r="M54">
        <v>1203</v>
      </c>
      <c r="N54">
        <v>3</v>
      </c>
      <c r="O54" t="s">
        <v>44</v>
      </c>
      <c r="P54">
        <v>48</v>
      </c>
      <c r="Q54" s="1">
        <v>42791</v>
      </c>
      <c r="R54">
        <v>2</v>
      </c>
      <c r="S54">
        <v>1</v>
      </c>
      <c r="T54" t="s">
        <v>60</v>
      </c>
      <c r="U54">
        <v>4</v>
      </c>
      <c r="V54" t="s">
        <v>105</v>
      </c>
      <c r="W54">
        <v>2853</v>
      </c>
      <c r="X54" t="s">
        <v>47</v>
      </c>
      <c r="Y54">
        <v>4223</v>
      </c>
      <c r="Z54">
        <v>0</v>
      </c>
      <c r="AA54" t="s">
        <v>48</v>
      </c>
      <c r="AB54" t="s">
        <v>40</v>
      </c>
      <c r="AC54">
        <v>11</v>
      </c>
      <c r="AD54">
        <v>3</v>
      </c>
      <c r="AE54">
        <v>2</v>
      </c>
      <c r="AF54">
        <v>80</v>
      </c>
      <c r="AG54">
        <v>1</v>
      </c>
      <c r="AH54">
        <v>1</v>
      </c>
      <c r="AI54">
        <v>5</v>
      </c>
      <c r="AJ54">
        <v>3</v>
      </c>
      <c r="AK54">
        <v>0</v>
      </c>
      <c r="AL54">
        <v>0</v>
      </c>
      <c r="AM54">
        <v>0</v>
      </c>
      <c r="AN54">
        <v>0</v>
      </c>
    </row>
    <row r="55" spans="1:40" x14ac:dyDescent="0.3">
      <c r="A55" t="s">
        <v>116</v>
      </c>
      <c r="B55" t="s">
        <v>1588</v>
      </c>
      <c r="C55">
        <v>22</v>
      </c>
      <c r="D55" t="s">
        <v>39</v>
      </c>
      <c r="E55" t="s">
        <v>49</v>
      </c>
      <c r="F55" t="s">
        <v>59</v>
      </c>
      <c r="G55">
        <v>457</v>
      </c>
      <c r="H55" t="s">
        <v>42</v>
      </c>
      <c r="I55">
        <v>26</v>
      </c>
      <c r="J55">
        <v>2</v>
      </c>
      <c r="K55" t="s">
        <v>73</v>
      </c>
      <c r="L55">
        <v>1</v>
      </c>
      <c r="M55">
        <v>1605</v>
      </c>
      <c r="N55">
        <v>2</v>
      </c>
      <c r="O55" t="s">
        <v>53</v>
      </c>
      <c r="P55">
        <v>85</v>
      </c>
      <c r="Q55" s="1">
        <v>41542</v>
      </c>
      <c r="R55">
        <v>2</v>
      </c>
      <c r="S55">
        <v>1</v>
      </c>
      <c r="T55" t="s">
        <v>60</v>
      </c>
      <c r="U55">
        <v>3</v>
      </c>
      <c r="V55" t="s">
        <v>105</v>
      </c>
      <c r="W55">
        <v>2814</v>
      </c>
      <c r="X55" t="s">
        <v>47</v>
      </c>
      <c r="Y55">
        <v>10293</v>
      </c>
      <c r="Z55">
        <v>1</v>
      </c>
      <c r="AA55" t="s">
        <v>48</v>
      </c>
      <c r="AB55" t="s">
        <v>40</v>
      </c>
      <c r="AC55">
        <v>14</v>
      </c>
      <c r="AD55">
        <v>3</v>
      </c>
      <c r="AE55">
        <v>2</v>
      </c>
      <c r="AF55">
        <v>80</v>
      </c>
      <c r="AG55">
        <v>0</v>
      </c>
      <c r="AH55">
        <v>4</v>
      </c>
      <c r="AI55">
        <v>2</v>
      </c>
      <c r="AJ55">
        <v>2</v>
      </c>
      <c r="AK55">
        <v>4</v>
      </c>
      <c r="AL55">
        <v>2</v>
      </c>
      <c r="AM55">
        <v>1</v>
      </c>
      <c r="AN55">
        <v>3</v>
      </c>
    </row>
    <row r="56" spans="1:40" x14ac:dyDescent="0.3">
      <c r="A56" t="s">
        <v>117</v>
      </c>
      <c r="B56" t="s">
        <v>1555</v>
      </c>
      <c r="C56">
        <v>22</v>
      </c>
      <c r="D56" t="s">
        <v>39</v>
      </c>
      <c r="E56" t="s">
        <v>40</v>
      </c>
      <c r="F56" t="s">
        <v>41</v>
      </c>
      <c r="G56">
        <v>1294</v>
      </c>
      <c r="H56" t="s">
        <v>42</v>
      </c>
      <c r="I56">
        <v>8</v>
      </c>
      <c r="J56">
        <v>1</v>
      </c>
      <c r="K56" t="s">
        <v>52</v>
      </c>
      <c r="L56">
        <v>1</v>
      </c>
      <c r="M56">
        <v>1783</v>
      </c>
      <c r="N56">
        <v>3</v>
      </c>
      <c r="O56" t="s">
        <v>53</v>
      </c>
      <c r="P56">
        <v>79</v>
      </c>
      <c r="Q56" s="1">
        <v>41657</v>
      </c>
      <c r="R56">
        <v>3</v>
      </c>
      <c r="S56">
        <v>1</v>
      </c>
      <c r="T56" t="s">
        <v>45</v>
      </c>
      <c r="U56">
        <v>1</v>
      </c>
      <c r="V56" t="s">
        <v>105</v>
      </c>
      <c r="W56">
        <v>2398</v>
      </c>
      <c r="X56" t="s">
        <v>47</v>
      </c>
      <c r="Y56">
        <v>15999</v>
      </c>
      <c r="Z56">
        <v>1</v>
      </c>
      <c r="AA56" t="s">
        <v>48</v>
      </c>
      <c r="AB56" t="s">
        <v>40</v>
      </c>
      <c r="AC56">
        <v>17</v>
      </c>
      <c r="AD56">
        <v>3</v>
      </c>
      <c r="AE56">
        <v>3</v>
      </c>
      <c r="AF56">
        <v>80</v>
      </c>
      <c r="AG56">
        <v>0</v>
      </c>
      <c r="AH56">
        <v>1</v>
      </c>
      <c r="AI56">
        <v>6</v>
      </c>
      <c r="AJ56">
        <v>3</v>
      </c>
      <c r="AK56">
        <v>1</v>
      </c>
      <c r="AL56">
        <v>0</v>
      </c>
      <c r="AM56">
        <v>0</v>
      </c>
      <c r="AN56">
        <v>0</v>
      </c>
    </row>
    <row r="57" spans="1:40" x14ac:dyDescent="0.3">
      <c r="A57" t="s">
        <v>118</v>
      </c>
      <c r="B57" t="s">
        <v>1591</v>
      </c>
      <c r="C57">
        <v>22</v>
      </c>
      <c r="D57" t="s">
        <v>39</v>
      </c>
      <c r="E57" t="s">
        <v>40</v>
      </c>
      <c r="F57" t="s">
        <v>41</v>
      </c>
      <c r="G57">
        <v>391</v>
      </c>
      <c r="H57" t="s">
        <v>42</v>
      </c>
      <c r="I57">
        <v>7</v>
      </c>
      <c r="J57">
        <v>1</v>
      </c>
      <c r="K57" t="s">
        <v>43</v>
      </c>
      <c r="L57">
        <v>1</v>
      </c>
      <c r="M57">
        <v>1878</v>
      </c>
      <c r="N57">
        <v>4</v>
      </c>
      <c r="O57" t="s">
        <v>44</v>
      </c>
      <c r="P57">
        <v>75</v>
      </c>
      <c r="Q57" s="1">
        <v>42735</v>
      </c>
      <c r="R57">
        <v>3</v>
      </c>
      <c r="S57">
        <v>1</v>
      </c>
      <c r="T57" t="s">
        <v>60</v>
      </c>
      <c r="U57">
        <v>2</v>
      </c>
      <c r="V57" t="s">
        <v>46</v>
      </c>
      <c r="W57">
        <v>2472</v>
      </c>
      <c r="X57" t="s">
        <v>47</v>
      </c>
      <c r="Y57">
        <v>26092</v>
      </c>
      <c r="Z57">
        <v>1</v>
      </c>
      <c r="AA57" t="s">
        <v>48</v>
      </c>
      <c r="AB57" t="s">
        <v>40</v>
      </c>
      <c r="AC57">
        <v>23</v>
      </c>
      <c r="AD57">
        <v>4</v>
      </c>
      <c r="AE57">
        <v>1</v>
      </c>
      <c r="AF57">
        <v>80</v>
      </c>
      <c r="AG57">
        <v>0</v>
      </c>
      <c r="AH57">
        <v>1</v>
      </c>
      <c r="AI57">
        <v>2</v>
      </c>
      <c r="AJ57">
        <v>3</v>
      </c>
      <c r="AK57">
        <v>1</v>
      </c>
      <c r="AL57">
        <v>0</v>
      </c>
      <c r="AM57">
        <v>0</v>
      </c>
      <c r="AN57">
        <v>0</v>
      </c>
    </row>
    <row r="58" spans="1:40" x14ac:dyDescent="0.3">
      <c r="A58" t="s">
        <v>119</v>
      </c>
      <c r="B58" t="s">
        <v>1592</v>
      </c>
      <c r="C58">
        <v>22</v>
      </c>
      <c r="D58" t="s">
        <v>39</v>
      </c>
      <c r="E58" t="s">
        <v>49</v>
      </c>
      <c r="F58" t="s">
        <v>41</v>
      </c>
      <c r="G58">
        <v>581</v>
      </c>
      <c r="H58" t="s">
        <v>42</v>
      </c>
      <c r="I58">
        <v>1</v>
      </c>
      <c r="J58">
        <v>2</v>
      </c>
      <c r="K58" t="s">
        <v>43</v>
      </c>
      <c r="L58">
        <v>1</v>
      </c>
      <c r="M58">
        <v>2007</v>
      </c>
      <c r="N58">
        <v>4</v>
      </c>
      <c r="O58" t="s">
        <v>44</v>
      </c>
      <c r="P58">
        <v>63</v>
      </c>
      <c r="Q58" s="1">
        <v>40954</v>
      </c>
      <c r="R58">
        <v>3</v>
      </c>
      <c r="S58">
        <v>1</v>
      </c>
      <c r="T58" t="s">
        <v>60</v>
      </c>
      <c r="U58">
        <v>3</v>
      </c>
      <c r="V58" t="s">
        <v>46</v>
      </c>
      <c r="W58">
        <v>3375</v>
      </c>
      <c r="X58" t="s">
        <v>47</v>
      </c>
      <c r="Y58">
        <v>17624</v>
      </c>
      <c r="Z58">
        <v>0</v>
      </c>
      <c r="AA58" t="s">
        <v>48</v>
      </c>
      <c r="AB58" t="s">
        <v>49</v>
      </c>
      <c r="AC58">
        <v>12</v>
      </c>
      <c r="AD58">
        <v>3</v>
      </c>
      <c r="AE58">
        <v>4</v>
      </c>
      <c r="AF58">
        <v>80</v>
      </c>
      <c r="AG58">
        <v>0</v>
      </c>
      <c r="AH58">
        <v>4</v>
      </c>
      <c r="AI58">
        <v>2</v>
      </c>
      <c r="AJ58">
        <v>4</v>
      </c>
      <c r="AK58">
        <v>3</v>
      </c>
      <c r="AL58">
        <v>2</v>
      </c>
      <c r="AM58">
        <v>1</v>
      </c>
      <c r="AN58">
        <v>2</v>
      </c>
    </row>
    <row r="59" spans="1:40" x14ac:dyDescent="0.3">
      <c r="A59" t="s">
        <v>120</v>
      </c>
      <c r="B59" t="s">
        <v>1554</v>
      </c>
      <c r="C59">
        <v>23</v>
      </c>
      <c r="D59" t="s">
        <v>39</v>
      </c>
      <c r="E59" t="s">
        <v>49</v>
      </c>
      <c r="F59" t="s">
        <v>41</v>
      </c>
      <c r="G59">
        <v>541</v>
      </c>
      <c r="H59" t="s">
        <v>51</v>
      </c>
      <c r="I59">
        <v>2</v>
      </c>
      <c r="J59">
        <v>1</v>
      </c>
      <c r="K59" t="s">
        <v>68</v>
      </c>
      <c r="L59">
        <v>1</v>
      </c>
      <c r="M59">
        <v>113</v>
      </c>
      <c r="N59">
        <v>3</v>
      </c>
      <c r="O59" t="s">
        <v>44</v>
      </c>
      <c r="P59">
        <v>62</v>
      </c>
      <c r="Q59" s="1">
        <v>44193</v>
      </c>
      <c r="R59">
        <v>3</v>
      </c>
      <c r="S59">
        <v>1</v>
      </c>
      <c r="T59" t="s">
        <v>54</v>
      </c>
      <c r="U59">
        <v>1</v>
      </c>
      <c r="V59" t="s">
        <v>102</v>
      </c>
      <c r="W59">
        <v>2322</v>
      </c>
      <c r="X59" t="s">
        <v>47</v>
      </c>
      <c r="Y59">
        <v>9518</v>
      </c>
      <c r="Z59">
        <v>3</v>
      </c>
      <c r="AA59" t="s">
        <v>48</v>
      </c>
      <c r="AB59" t="s">
        <v>49</v>
      </c>
      <c r="AC59">
        <v>13</v>
      </c>
      <c r="AD59">
        <v>3</v>
      </c>
      <c r="AE59">
        <v>3</v>
      </c>
      <c r="AF59">
        <v>80</v>
      </c>
      <c r="AG59">
        <v>1</v>
      </c>
      <c r="AH59">
        <v>3</v>
      </c>
      <c r="AI59">
        <v>3</v>
      </c>
      <c r="AJ59">
        <v>3</v>
      </c>
      <c r="AK59">
        <v>0</v>
      </c>
      <c r="AL59">
        <v>0</v>
      </c>
      <c r="AM59">
        <v>0</v>
      </c>
      <c r="AN59">
        <v>0</v>
      </c>
    </row>
    <row r="60" spans="1:40" x14ac:dyDescent="0.3">
      <c r="A60" t="s">
        <v>121</v>
      </c>
      <c r="B60" t="s">
        <v>1593</v>
      </c>
      <c r="C60">
        <v>23</v>
      </c>
      <c r="D60" t="s">
        <v>39</v>
      </c>
      <c r="E60" t="s">
        <v>49</v>
      </c>
      <c r="F60" t="s">
        <v>41</v>
      </c>
      <c r="G60">
        <v>1309</v>
      </c>
      <c r="H60" t="s">
        <v>42</v>
      </c>
      <c r="I60">
        <v>26</v>
      </c>
      <c r="J60">
        <v>1</v>
      </c>
      <c r="K60" t="s">
        <v>43</v>
      </c>
      <c r="L60">
        <v>1</v>
      </c>
      <c r="M60">
        <v>465</v>
      </c>
      <c r="N60">
        <v>3</v>
      </c>
      <c r="O60" t="s">
        <v>44</v>
      </c>
      <c r="P60">
        <v>83</v>
      </c>
      <c r="Q60" s="1">
        <v>40213</v>
      </c>
      <c r="R60">
        <v>3</v>
      </c>
      <c r="S60">
        <v>1</v>
      </c>
      <c r="T60" t="s">
        <v>60</v>
      </c>
      <c r="U60">
        <v>4</v>
      </c>
      <c r="V60" t="s">
        <v>102</v>
      </c>
      <c r="W60">
        <v>2904</v>
      </c>
      <c r="X60" t="s">
        <v>47</v>
      </c>
      <c r="Y60">
        <v>16092</v>
      </c>
      <c r="Z60">
        <v>1</v>
      </c>
      <c r="AA60" t="s">
        <v>48</v>
      </c>
      <c r="AB60" t="s">
        <v>49</v>
      </c>
      <c r="AC60">
        <v>12</v>
      </c>
      <c r="AD60">
        <v>3</v>
      </c>
      <c r="AE60">
        <v>3</v>
      </c>
      <c r="AF60">
        <v>80</v>
      </c>
      <c r="AG60">
        <v>2</v>
      </c>
      <c r="AH60">
        <v>4</v>
      </c>
      <c r="AI60">
        <v>2</v>
      </c>
      <c r="AJ60">
        <v>2</v>
      </c>
      <c r="AK60">
        <v>4</v>
      </c>
      <c r="AL60">
        <v>2</v>
      </c>
      <c r="AM60">
        <v>0</v>
      </c>
      <c r="AN60">
        <v>2</v>
      </c>
    </row>
    <row r="61" spans="1:40" x14ac:dyDescent="0.3">
      <c r="A61" t="s">
        <v>122</v>
      </c>
      <c r="B61" t="s">
        <v>1594</v>
      </c>
      <c r="C61">
        <v>23</v>
      </c>
      <c r="D61" t="s">
        <v>39</v>
      </c>
      <c r="E61" t="s">
        <v>49</v>
      </c>
      <c r="F61" t="s">
        <v>41</v>
      </c>
      <c r="G61">
        <v>885</v>
      </c>
      <c r="H61" t="s">
        <v>42</v>
      </c>
      <c r="I61">
        <v>4</v>
      </c>
      <c r="J61">
        <v>3</v>
      </c>
      <c r="K61" t="s">
        <v>52</v>
      </c>
      <c r="L61">
        <v>1</v>
      </c>
      <c r="M61">
        <v>705</v>
      </c>
      <c r="N61">
        <v>1</v>
      </c>
      <c r="O61" t="s">
        <v>44</v>
      </c>
      <c r="P61">
        <v>58</v>
      </c>
      <c r="Q61" s="1">
        <v>43331</v>
      </c>
      <c r="R61">
        <v>4</v>
      </c>
      <c r="S61">
        <v>1</v>
      </c>
      <c r="T61" t="s">
        <v>60</v>
      </c>
      <c r="U61">
        <v>1</v>
      </c>
      <c r="V61" t="s">
        <v>105</v>
      </c>
      <c r="W61">
        <v>2819</v>
      </c>
      <c r="X61" t="s">
        <v>47</v>
      </c>
      <c r="Y61">
        <v>8544</v>
      </c>
      <c r="Z61">
        <v>2</v>
      </c>
      <c r="AA61" t="s">
        <v>48</v>
      </c>
      <c r="AB61" t="s">
        <v>49</v>
      </c>
      <c r="AC61">
        <v>16</v>
      </c>
      <c r="AD61">
        <v>3</v>
      </c>
      <c r="AE61">
        <v>1</v>
      </c>
      <c r="AF61">
        <v>80</v>
      </c>
      <c r="AG61">
        <v>1</v>
      </c>
      <c r="AH61">
        <v>5</v>
      </c>
      <c r="AI61">
        <v>3</v>
      </c>
      <c r="AJ61">
        <v>4</v>
      </c>
      <c r="AK61">
        <v>3</v>
      </c>
      <c r="AL61">
        <v>2</v>
      </c>
      <c r="AM61">
        <v>0</v>
      </c>
      <c r="AN61">
        <v>2</v>
      </c>
    </row>
    <row r="62" spans="1:40" x14ac:dyDescent="0.3">
      <c r="A62" t="s">
        <v>123</v>
      </c>
      <c r="B62" t="s">
        <v>1576</v>
      </c>
      <c r="C62">
        <v>23</v>
      </c>
      <c r="D62" t="s">
        <v>39</v>
      </c>
      <c r="E62" t="s">
        <v>49</v>
      </c>
      <c r="F62" t="s">
        <v>41</v>
      </c>
      <c r="G62">
        <v>650</v>
      </c>
      <c r="H62" t="s">
        <v>42</v>
      </c>
      <c r="I62">
        <v>9</v>
      </c>
      <c r="J62">
        <v>1</v>
      </c>
      <c r="K62" t="s">
        <v>52</v>
      </c>
      <c r="L62">
        <v>1</v>
      </c>
      <c r="M62">
        <v>758</v>
      </c>
      <c r="N62">
        <v>2</v>
      </c>
      <c r="O62" t="s">
        <v>44</v>
      </c>
      <c r="P62">
        <v>37</v>
      </c>
      <c r="Q62" s="1">
        <v>42134</v>
      </c>
      <c r="R62">
        <v>3</v>
      </c>
      <c r="S62">
        <v>1</v>
      </c>
      <c r="T62" t="s">
        <v>45</v>
      </c>
      <c r="U62">
        <v>1</v>
      </c>
      <c r="V62" t="s">
        <v>105</v>
      </c>
      <c r="W62">
        <v>2500</v>
      </c>
      <c r="X62" t="s">
        <v>47</v>
      </c>
      <c r="Y62">
        <v>4344</v>
      </c>
      <c r="Z62">
        <v>1</v>
      </c>
      <c r="AA62" t="s">
        <v>48</v>
      </c>
      <c r="AB62" t="s">
        <v>49</v>
      </c>
      <c r="AC62">
        <v>14</v>
      </c>
      <c r="AD62">
        <v>3</v>
      </c>
      <c r="AE62">
        <v>4</v>
      </c>
      <c r="AF62">
        <v>80</v>
      </c>
      <c r="AG62">
        <v>1</v>
      </c>
      <c r="AH62">
        <v>5</v>
      </c>
      <c r="AI62">
        <v>2</v>
      </c>
      <c r="AJ62">
        <v>4</v>
      </c>
      <c r="AK62">
        <v>4</v>
      </c>
      <c r="AL62">
        <v>3</v>
      </c>
      <c r="AM62">
        <v>0</v>
      </c>
      <c r="AN62">
        <v>2</v>
      </c>
    </row>
    <row r="63" spans="1:40" x14ac:dyDescent="0.3">
      <c r="A63" t="s">
        <v>124</v>
      </c>
      <c r="B63" t="s">
        <v>1595</v>
      </c>
      <c r="C63">
        <v>23</v>
      </c>
      <c r="D63" t="s">
        <v>39</v>
      </c>
      <c r="E63" t="s">
        <v>49</v>
      </c>
      <c r="F63" t="s">
        <v>41</v>
      </c>
      <c r="G63">
        <v>310</v>
      </c>
      <c r="H63" t="s">
        <v>42</v>
      </c>
      <c r="I63">
        <v>10</v>
      </c>
      <c r="J63">
        <v>1</v>
      </c>
      <c r="K63" t="s">
        <v>52</v>
      </c>
      <c r="L63">
        <v>1</v>
      </c>
      <c r="M63">
        <v>784</v>
      </c>
      <c r="N63">
        <v>1</v>
      </c>
      <c r="O63" t="s">
        <v>44</v>
      </c>
      <c r="P63">
        <v>79</v>
      </c>
      <c r="Q63" s="1">
        <v>41764</v>
      </c>
      <c r="R63">
        <v>4</v>
      </c>
      <c r="S63">
        <v>1</v>
      </c>
      <c r="T63" t="s">
        <v>60</v>
      </c>
      <c r="U63">
        <v>3</v>
      </c>
      <c r="V63" t="s">
        <v>46</v>
      </c>
      <c r="W63">
        <v>3505</v>
      </c>
      <c r="X63" t="s">
        <v>47</v>
      </c>
      <c r="Y63">
        <v>19630</v>
      </c>
      <c r="Z63">
        <v>1</v>
      </c>
      <c r="AA63" t="s">
        <v>48</v>
      </c>
      <c r="AB63" t="s">
        <v>49</v>
      </c>
      <c r="AC63">
        <v>18</v>
      </c>
      <c r="AD63">
        <v>3</v>
      </c>
      <c r="AE63">
        <v>4</v>
      </c>
      <c r="AF63">
        <v>80</v>
      </c>
      <c r="AG63">
        <v>0</v>
      </c>
      <c r="AH63">
        <v>2</v>
      </c>
      <c r="AI63">
        <v>3</v>
      </c>
      <c r="AJ63">
        <v>3</v>
      </c>
      <c r="AK63">
        <v>2</v>
      </c>
      <c r="AL63">
        <v>2</v>
      </c>
      <c r="AM63">
        <v>0</v>
      </c>
      <c r="AN63">
        <v>2</v>
      </c>
    </row>
    <row r="64" spans="1:40" x14ac:dyDescent="0.3">
      <c r="A64" t="s">
        <v>125</v>
      </c>
      <c r="B64" t="s">
        <v>1596</v>
      </c>
      <c r="C64">
        <v>23</v>
      </c>
      <c r="D64" t="s">
        <v>39</v>
      </c>
      <c r="E64" t="s">
        <v>40</v>
      </c>
      <c r="F64" t="s">
        <v>41</v>
      </c>
      <c r="G64">
        <v>1243</v>
      </c>
      <c r="H64" t="s">
        <v>42</v>
      </c>
      <c r="I64">
        <v>6</v>
      </c>
      <c r="J64">
        <v>3</v>
      </c>
      <c r="K64" t="s">
        <v>43</v>
      </c>
      <c r="L64">
        <v>1</v>
      </c>
      <c r="M64">
        <v>811</v>
      </c>
      <c r="N64">
        <v>3</v>
      </c>
      <c r="O64" t="s">
        <v>44</v>
      </c>
      <c r="P64">
        <v>63</v>
      </c>
      <c r="Q64" s="1">
        <v>44122</v>
      </c>
      <c r="R64">
        <v>4</v>
      </c>
      <c r="S64">
        <v>1</v>
      </c>
      <c r="T64" t="s">
        <v>45</v>
      </c>
      <c r="U64">
        <v>1</v>
      </c>
      <c r="V64" t="s">
        <v>105</v>
      </c>
      <c r="W64">
        <v>1601</v>
      </c>
      <c r="X64" t="s">
        <v>47</v>
      </c>
      <c r="Y64">
        <v>3445</v>
      </c>
      <c r="Z64">
        <v>1</v>
      </c>
      <c r="AA64" t="s">
        <v>48</v>
      </c>
      <c r="AB64" t="s">
        <v>40</v>
      </c>
      <c r="AC64">
        <v>21</v>
      </c>
      <c r="AD64">
        <v>4</v>
      </c>
      <c r="AE64">
        <v>3</v>
      </c>
      <c r="AF64">
        <v>80</v>
      </c>
      <c r="AG64">
        <v>2</v>
      </c>
      <c r="AH64">
        <v>1</v>
      </c>
      <c r="AI64">
        <v>2</v>
      </c>
      <c r="AJ64">
        <v>3</v>
      </c>
      <c r="AK64">
        <v>0</v>
      </c>
      <c r="AL64">
        <v>0</v>
      </c>
      <c r="AM64">
        <v>0</v>
      </c>
      <c r="AN64">
        <v>0</v>
      </c>
    </row>
    <row r="65" spans="1:40" x14ac:dyDescent="0.3">
      <c r="A65" t="s">
        <v>126</v>
      </c>
      <c r="B65" t="s">
        <v>1597</v>
      </c>
      <c r="C65">
        <v>23</v>
      </c>
      <c r="D65" t="s">
        <v>39</v>
      </c>
      <c r="E65" t="s">
        <v>49</v>
      </c>
      <c r="F65" t="s">
        <v>41</v>
      </c>
      <c r="G65">
        <v>373</v>
      </c>
      <c r="H65" t="s">
        <v>42</v>
      </c>
      <c r="I65">
        <v>1</v>
      </c>
      <c r="J65">
        <v>2</v>
      </c>
      <c r="K65" t="s">
        <v>43</v>
      </c>
      <c r="L65">
        <v>1</v>
      </c>
      <c r="M65">
        <v>1270</v>
      </c>
      <c r="N65">
        <v>4</v>
      </c>
      <c r="O65" t="s">
        <v>44</v>
      </c>
      <c r="P65">
        <v>47</v>
      </c>
      <c r="Q65" s="1">
        <v>43252</v>
      </c>
      <c r="R65">
        <v>3</v>
      </c>
      <c r="S65">
        <v>1</v>
      </c>
      <c r="T65" t="s">
        <v>60</v>
      </c>
      <c r="U65">
        <v>3</v>
      </c>
      <c r="V65" t="s">
        <v>105</v>
      </c>
      <c r="W65">
        <v>1223</v>
      </c>
      <c r="X65" t="s">
        <v>47</v>
      </c>
      <c r="Y65">
        <v>16901</v>
      </c>
      <c r="Z65">
        <v>1</v>
      </c>
      <c r="AA65" t="s">
        <v>48</v>
      </c>
      <c r="AB65" t="s">
        <v>49</v>
      </c>
      <c r="AC65">
        <v>22</v>
      </c>
      <c r="AD65">
        <v>4</v>
      </c>
      <c r="AE65">
        <v>4</v>
      </c>
      <c r="AF65">
        <v>80</v>
      </c>
      <c r="AG65">
        <v>1</v>
      </c>
      <c r="AH65">
        <v>1</v>
      </c>
      <c r="AI65">
        <v>2</v>
      </c>
      <c r="AJ65">
        <v>3</v>
      </c>
      <c r="AK65">
        <v>1</v>
      </c>
      <c r="AL65">
        <v>0</v>
      </c>
      <c r="AM65">
        <v>0</v>
      </c>
      <c r="AN65">
        <v>1</v>
      </c>
    </row>
    <row r="66" spans="1:40" x14ac:dyDescent="0.3">
      <c r="A66" t="s">
        <v>127</v>
      </c>
      <c r="B66" t="s">
        <v>1598</v>
      </c>
      <c r="C66">
        <v>23</v>
      </c>
      <c r="D66" t="s">
        <v>39</v>
      </c>
      <c r="E66" t="s">
        <v>49</v>
      </c>
      <c r="F66" t="s">
        <v>41</v>
      </c>
      <c r="G66">
        <v>507</v>
      </c>
      <c r="H66" t="s">
        <v>42</v>
      </c>
      <c r="I66">
        <v>20</v>
      </c>
      <c r="J66">
        <v>1</v>
      </c>
      <c r="K66" t="s">
        <v>43</v>
      </c>
      <c r="L66">
        <v>1</v>
      </c>
      <c r="M66">
        <v>1533</v>
      </c>
      <c r="N66">
        <v>1</v>
      </c>
      <c r="O66" t="s">
        <v>44</v>
      </c>
      <c r="P66">
        <v>97</v>
      </c>
      <c r="Q66" s="1">
        <v>41200</v>
      </c>
      <c r="R66">
        <v>3</v>
      </c>
      <c r="S66">
        <v>2</v>
      </c>
      <c r="T66" t="s">
        <v>45</v>
      </c>
      <c r="U66">
        <v>3</v>
      </c>
      <c r="V66" t="s">
        <v>46</v>
      </c>
      <c r="W66">
        <v>2272</v>
      </c>
      <c r="X66" t="s">
        <v>47</v>
      </c>
      <c r="Y66">
        <v>24812</v>
      </c>
      <c r="Z66">
        <v>0</v>
      </c>
      <c r="AA66" t="s">
        <v>48</v>
      </c>
      <c r="AB66" t="s">
        <v>49</v>
      </c>
      <c r="AC66">
        <v>14</v>
      </c>
      <c r="AD66">
        <v>3</v>
      </c>
      <c r="AE66">
        <v>2</v>
      </c>
      <c r="AF66">
        <v>80</v>
      </c>
      <c r="AG66">
        <v>0</v>
      </c>
      <c r="AH66">
        <v>5</v>
      </c>
      <c r="AI66">
        <v>2</v>
      </c>
      <c r="AJ66">
        <v>3</v>
      </c>
      <c r="AK66">
        <v>4</v>
      </c>
      <c r="AL66">
        <v>3</v>
      </c>
      <c r="AM66">
        <v>1</v>
      </c>
      <c r="AN66">
        <v>2</v>
      </c>
    </row>
    <row r="67" spans="1:40" x14ac:dyDescent="0.3">
      <c r="A67" t="s">
        <v>128</v>
      </c>
      <c r="B67" t="s">
        <v>1599</v>
      </c>
      <c r="C67">
        <v>23</v>
      </c>
      <c r="D67" t="s">
        <v>39</v>
      </c>
      <c r="E67" t="s">
        <v>49</v>
      </c>
      <c r="F67" t="s">
        <v>41</v>
      </c>
      <c r="G67">
        <v>977</v>
      </c>
      <c r="H67" t="s">
        <v>42</v>
      </c>
      <c r="I67">
        <v>10</v>
      </c>
      <c r="J67">
        <v>3</v>
      </c>
      <c r="K67" t="s">
        <v>68</v>
      </c>
      <c r="L67">
        <v>1</v>
      </c>
      <c r="M67">
        <v>1592</v>
      </c>
      <c r="N67">
        <v>4</v>
      </c>
      <c r="O67" t="s">
        <v>44</v>
      </c>
      <c r="P67">
        <v>45</v>
      </c>
      <c r="Q67" s="1">
        <v>43640</v>
      </c>
      <c r="R67">
        <v>4</v>
      </c>
      <c r="S67">
        <v>1</v>
      </c>
      <c r="T67" t="s">
        <v>60</v>
      </c>
      <c r="U67">
        <v>3</v>
      </c>
      <c r="V67" t="s">
        <v>105</v>
      </c>
      <c r="W67">
        <v>2073</v>
      </c>
      <c r="X67" t="s">
        <v>47</v>
      </c>
      <c r="Y67">
        <v>12826</v>
      </c>
      <c r="Z67">
        <v>2</v>
      </c>
      <c r="AA67" t="s">
        <v>48</v>
      </c>
      <c r="AB67" t="s">
        <v>49</v>
      </c>
      <c r="AC67">
        <v>16</v>
      </c>
      <c r="AD67">
        <v>3</v>
      </c>
      <c r="AE67">
        <v>4</v>
      </c>
      <c r="AF67">
        <v>80</v>
      </c>
      <c r="AG67">
        <v>1</v>
      </c>
      <c r="AH67">
        <v>4</v>
      </c>
      <c r="AI67">
        <v>2</v>
      </c>
      <c r="AJ67">
        <v>3</v>
      </c>
      <c r="AK67">
        <v>2</v>
      </c>
      <c r="AL67">
        <v>2</v>
      </c>
      <c r="AM67">
        <v>2</v>
      </c>
      <c r="AN67">
        <v>2</v>
      </c>
    </row>
    <row r="68" spans="1:40" x14ac:dyDescent="0.3">
      <c r="A68" t="s">
        <v>129</v>
      </c>
      <c r="B68" t="s">
        <v>1600</v>
      </c>
      <c r="C68">
        <v>23</v>
      </c>
      <c r="D68" t="s">
        <v>39</v>
      </c>
      <c r="E68" t="s">
        <v>40</v>
      </c>
      <c r="F68" t="s">
        <v>41</v>
      </c>
      <c r="G68">
        <v>1320</v>
      </c>
      <c r="H68" t="s">
        <v>42</v>
      </c>
      <c r="I68">
        <v>8</v>
      </c>
      <c r="J68">
        <v>1</v>
      </c>
      <c r="K68" t="s">
        <v>52</v>
      </c>
      <c r="L68">
        <v>1</v>
      </c>
      <c r="M68">
        <v>1684</v>
      </c>
      <c r="N68">
        <v>4</v>
      </c>
      <c r="O68" t="s">
        <v>44</v>
      </c>
      <c r="P68">
        <v>93</v>
      </c>
      <c r="Q68" s="1">
        <v>42792</v>
      </c>
      <c r="R68">
        <v>2</v>
      </c>
      <c r="S68">
        <v>1</v>
      </c>
      <c r="T68" t="s">
        <v>45</v>
      </c>
      <c r="U68">
        <v>3</v>
      </c>
      <c r="V68" t="s">
        <v>46</v>
      </c>
      <c r="W68">
        <v>3989</v>
      </c>
      <c r="X68" t="s">
        <v>47</v>
      </c>
      <c r="Y68">
        <v>20586</v>
      </c>
      <c r="Z68">
        <v>1</v>
      </c>
      <c r="AA68" t="s">
        <v>48</v>
      </c>
      <c r="AB68" t="s">
        <v>40</v>
      </c>
      <c r="AC68">
        <v>11</v>
      </c>
      <c r="AD68">
        <v>3</v>
      </c>
      <c r="AE68">
        <v>1</v>
      </c>
      <c r="AF68">
        <v>80</v>
      </c>
      <c r="AG68">
        <v>0</v>
      </c>
      <c r="AH68">
        <v>5</v>
      </c>
      <c r="AI68">
        <v>2</v>
      </c>
      <c r="AJ68">
        <v>3</v>
      </c>
      <c r="AK68">
        <v>5</v>
      </c>
      <c r="AL68">
        <v>4</v>
      </c>
      <c r="AM68">
        <v>1</v>
      </c>
      <c r="AN68">
        <v>2</v>
      </c>
    </row>
    <row r="69" spans="1:40" x14ac:dyDescent="0.3">
      <c r="A69" t="s">
        <v>130</v>
      </c>
      <c r="B69" t="s">
        <v>1601</v>
      </c>
      <c r="C69">
        <v>23</v>
      </c>
      <c r="D69" t="s">
        <v>39</v>
      </c>
      <c r="E69" t="s">
        <v>40</v>
      </c>
      <c r="F69" t="s">
        <v>41</v>
      </c>
      <c r="G69">
        <v>427</v>
      </c>
      <c r="H69" t="s">
        <v>51</v>
      </c>
      <c r="I69">
        <v>7</v>
      </c>
      <c r="J69">
        <v>3</v>
      </c>
      <c r="K69" t="s">
        <v>43</v>
      </c>
      <c r="L69">
        <v>1</v>
      </c>
      <c r="M69">
        <v>1702</v>
      </c>
      <c r="N69">
        <v>3</v>
      </c>
      <c r="O69" t="s">
        <v>44</v>
      </c>
      <c r="P69">
        <v>99</v>
      </c>
      <c r="Q69" s="1">
        <v>45404</v>
      </c>
      <c r="R69">
        <v>3</v>
      </c>
      <c r="S69">
        <v>1</v>
      </c>
      <c r="T69" t="s">
        <v>54</v>
      </c>
      <c r="U69">
        <v>4</v>
      </c>
      <c r="V69" t="s">
        <v>102</v>
      </c>
      <c r="W69">
        <v>2275</v>
      </c>
      <c r="X69" t="s">
        <v>47</v>
      </c>
      <c r="Y69">
        <v>25103</v>
      </c>
      <c r="Z69">
        <v>1</v>
      </c>
      <c r="AA69" t="s">
        <v>48</v>
      </c>
      <c r="AB69" t="s">
        <v>40</v>
      </c>
      <c r="AC69">
        <v>21</v>
      </c>
      <c r="AD69">
        <v>4</v>
      </c>
      <c r="AE69">
        <v>2</v>
      </c>
      <c r="AF69">
        <v>80</v>
      </c>
      <c r="AG69">
        <v>1</v>
      </c>
      <c r="AH69">
        <v>3</v>
      </c>
      <c r="AI69">
        <v>2</v>
      </c>
      <c r="AJ69">
        <v>3</v>
      </c>
      <c r="AK69">
        <v>3</v>
      </c>
      <c r="AL69">
        <v>2</v>
      </c>
      <c r="AM69">
        <v>0</v>
      </c>
      <c r="AN69">
        <v>2</v>
      </c>
    </row>
    <row r="70" spans="1:40" x14ac:dyDescent="0.3">
      <c r="A70" t="s">
        <v>131</v>
      </c>
      <c r="B70" t="s">
        <v>1602</v>
      </c>
      <c r="C70">
        <v>23</v>
      </c>
      <c r="D70" t="s">
        <v>39</v>
      </c>
      <c r="E70" t="s">
        <v>49</v>
      </c>
      <c r="F70" t="s">
        <v>41</v>
      </c>
      <c r="G70">
        <v>160</v>
      </c>
      <c r="H70" t="s">
        <v>42</v>
      </c>
      <c r="I70">
        <v>4</v>
      </c>
      <c r="J70">
        <v>1</v>
      </c>
      <c r="K70" t="s">
        <v>52</v>
      </c>
      <c r="L70">
        <v>1</v>
      </c>
      <c r="M70">
        <v>1735</v>
      </c>
      <c r="N70">
        <v>3</v>
      </c>
      <c r="O70" t="s">
        <v>53</v>
      </c>
      <c r="P70">
        <v>51</v>
      </c>
      <c r="Q70" s="1">
        <v>44022</v>
      </c>
      <c r="R70">
        <v>3</v>
      </c>
      <c r="S70">
        <v>1</v>
      </c>
      <c r="T70" t="s">
        <v>45</v>
      </c>
      <c r="U70">
        <v>2</v>
      </c>
      <c r="V70" t="s">
        <v>46</v>
      </c>
      <c r="W70">
        <v>3295</v>
      </c>
      <c r="X70" t="s">
        <v>47</v>
      </c>
      <c r="Y70">
        <v>12862</v>
      </c>
      <c r="Z70">
        <v>1</v>
      </c>
      <c r="AA70" t="s">
        <v>48</v>
      </c>
      <c r="AB70" t="s">
        <v>49</v>
      </c>
      <c r="AC70">
        <v>13</v>
      </c>
      <c r="AD70">
        <v>3</v>
      </c>
      <c r="AE70">
        <v>3</v>
      </c>
      <c r="AF70">
        <v>80</v>
      </c>
      <c r="AG70">
        <v>0</v>
      </c>
      <c r="AH70">
        <v>3</v>
      </c>
      <c r="AI70">
        <v>3</v>
      </c>
      <c r="AJ70">
        <v>1</v>
      </c>
      <c r="AK70">
        <v>3</v>
      </c>
      <c r="AL70">
        <v>2</v>
      </c>
      <c r="AM70">
        <v>1</v>
      </c>
      <c r="AN70">
        <v>2</v>
      </c>
    </row>
    <row r="71" spans="1:40" x14ac:dyDescent="0.3">
      <c r="A71" t="s">
        <v>132</v>
      </c>
      <c r="B71" t="s">
        <v>1603</v>
      </c>
      <c r="C71">
        <v>23</v>
      </c>
      <c r="D71" t="s">
        <v>39</v>
      </c>
      <c r="E71" t="s">
        <v>49</v>
      </c>
      <c r="F71" t="s">
        <v>41</v>
      </c>
      <c r="G71">
        <v>571</v>
      </c>
      <c r="H71" t="s">
        <v>42</v>
      </c>
      <c r="I71">
        <v>12</v>
      </c>
      <c r="J71">
        <v>2</v>
      </c>
      <c r="K71" t="s">
        <v>73</v>
      </c>
      <c r="L71">
        <v>1</v>
      </c>
      <c r="M71">
        <v>1982</v>
      </c>
      <c r="N71">
        <v>4</v>
      </c>
      <c r="O71" t="s">
        <v>44</v>
      </c>
      <c r="P71">
        <v>78</v>
      </c>
      <c r="Q71" s="1">
        <v>41679</v>
      </c>
      <c r="R71">
        <v>3</v>
      </c>
      <c r="S71">
        <v>1</v>
      </c>
      <c r="T71" t="s">
        <v>45</v>
      </c>
      <c r="U71">
        <v>4</v>
      </c>
      <c r="V71" t="s">
        <v>46</v>
      </c>
      <c r="W71">
        <v>2647</v>
      </c>
      <c r="X71" t="s">
        <v>47</v>
      </c>
      <c r="Y71">
        <v>13672</v>
      </c>
      <c r="Z71">
        <v>1</v>
      </c>
      <c r="AA71" t="s">
        <v>48</v>
      </c>
      <c r="AB71" t="s">
        <v>49</v>
      </c>
      <c r="AC71">
        <v>13</v>
      </c>
      <c r="AD71">
        <v>3</v>
      </c>
      <c r="AE71">
        <v>3</v>
      </c>
      <c r="AF71">
        <v>80</v>
      </c>
      <c r="AG71">
        <v>0</v>
      </c>
      <c r="AH71">
        <v>5</v>
      </c>
      <c r="AI71">
        <v>6</v>
      </c>
      <c r="AJ71">
        <v>4</v>
      </c>
      <c r="AK71">
        <v>5</v>
      </c>
      <c r="AL71">
        <v>2</v>
      </c>
      <c r="AM71">
        <v>1</v>
      </c>
      <c r="AN71">
        <v>4</v>
      </c>
    </row>
    <row r="72" spans="1:40" x14ac:dyDescent="0.3">
      <c r="A72" t="s">
        <v>133</v>
      </c>
      <c r="B72" t="s">
        <v>1548</v>
      </c>
      <c r="C72">
        <v>23</v>
      </c>
      <c r="D72" t="s">
        <v>39</v>
      </c>
      <c r="E72" t="s">
        <v>40</v>
      </c>
      <c r="F72" t="s">
        <v>56</v>
      </c>
      <c r="G72">
        <v>638</v>
      </c>
      <c r="H72" t="s">
        <v>51</v>
      </c>
      <c r="I72">
        <v>9</v>
      </c>
      <c r="J72">
        <v>3</v>
      </c>
      <c r="K72" t="s">
        <v>57</v>
      </c>
      <c r="L72">
        <v>1</v>
      </c>
      <c r="M72">
        <v>2023</v>
      </c>
      <c r="N72">
        <v>4</v>
      </c>
      <c r="O72" t="s">
        <v>44</v>
      </c>
      <c r="P72">
        <v>33</v>
      </c>
      <c r="Q72" s="1">
        <v>44977</v>
      </c>
      <c r="R72">
        <v>3</v>
      </c>
      <c r="S72">
        <v>1</v>
      </c>
      <c r="T72" t="s">
        <v>54</v>
      </c>
      <c r="U72">
        <v>1</v>
      </c>
      <c r="V72" t="s">
        <v>105</v>
      </c>
      <c r="W72">
        <v>1790</v>
      </c>
      <c r="X72" t="s">
        <v>47</v>
      </c>
      <c r="Y72">
        <v>26956</v>
      </c>
      <c r="Z72">
        <v>1</v>
      </c>
      <c r="AA72" t="s">
        <v>48</v>
      </c>
      <c r="AB72" t="s">
        <v>49</v>
      </c>
      <c r="AC72">
        <v>19</v>
      </c>
      <c r="AD72">
        <v>3</v>
      </c>
      <c r="AE72">
        <v>1</v>
      </c>
      <c r="AF72">
        <v>80</v>
      </c>
      <c r="AG72">
        <v>1</v>
      </c>
      <c r="AH72">
        <v>1</v>
      </c>
      <c r="AI72">
        <v>3</v>
      </c>
      <c r="AJ72">
        <v>2</v>
      </c>
      <c r="AK72">
        <v>1</v>
      </c>
      <c r="AL72">
        <v>0</v>
      </c>
      <c r="AM72">
        <v>1</v>
      </c>
      <c r="AN72">
        <v>0</v>
      </c>
    </row>
    <row r="73" spans="1:40" x14ac:dyDescent="0.3">
      <c r="A73" t="s">
        <v>134</v>
      </c>
      <c r="B73" t="s">
        <v>1601</v>
      </c>
      <c r="C73">
        <v>24</v>
      </c>
      <c r="D73" t="s">
        <v>39</v>
      </c>
      <c r="E73" t="s">
        <v>49</v>
      </c>
      <c r="F73" t="s">
        <v>59</v>
      </c>
      <c r="G73">
        <v>673</v>
      </c>
      <c r="H73" t="s">
        <v>42</v>
      </c>
      <c r="I73">
        <v>11</v>
      </c>
      <c r="J73">
        <v>2</v>
      </c>
      <c r="K73" t="s">
        <v>73</v>
      </c>
      <c r="L73">
        <v>1</v>
      </c>
      <c r="M73">
        <v>26</v>
      </c>
      <c r="N73">
        <v>1</v>
      </c>
      <c r="O73" t="s">
        <v>53</v>
      </c>
      <c r="P73">
        <v>96</v>
      </c>
      <c r="Q73" s="1">
        <v>40340</v>
      </c>
      <c r="R73">
        <v>4</v>
      </c>
      <c r="S73">
        <v>2</v>
      </c>
      <c r="T73" t="s">
        <v>112</v>
      </c>
      <c r="U73">
        <v>3</v>
      </c>
      <c r="V73" t="s">
        <v>102</v>
      </c>
      <c r="W73">
        <v>4011</v>
      </c>
      <c r="X73" t="s">
        <v>47</v>
      </c>
      <c r="Y73">
        <v>8232</v>
      </c>
      <c r="Z73">
        <v>0</v>
      </c>
      <c r="AA73" t="s">
        <v>48</v>
      </c>
      <c r="AB73" t="s">
        <v>49</v>
      </c>
      <c r="AC73">
        <v>18</v>
      </c>
      <c r="AD73">
        <v>3</v>
      </c>
      <c r="AE73">
        <v>4</v>
      </c>
      <c r="AF73">
        <v>80</v>
      </c>
      <c r="AG73">
        <v>1</v>
      </c>
      <c r="AH73">
        <v>5</v>
      </c>
      <c r="AI73">
        <v>5</v>
      </c>
      <c r="AJ73">
        <v>2</v>
      </c>
      <c r="AK73">
        <v>4</v>
      </c>
      <c r="AL73">
        <v>2</v>
      </c>
      <c r="AM73">
        <v>1</v>
      </c>
      <c r="AN73">
        <v>3</v>
      </c>
    </row>
    <row r="74" spans="1:40" x14ac:dyDescent="0.3">
      <c r="A74" t="s">
        <v>135</v>
      </c>
      <c r="B74" t="s">
        <v>1567</v>
      </c>
      <c r="C74">
        <v>24</v>
      </c>
      <c r="D74" t="s">
        <v>39</v>
      </c>
      <c r="E74" t="s">
        <v>40</v>
      </c>
      <c r="F74" t="s">
        <v>41</v>
      </c>
      <c r="G74">
        <v>813</v>
      </c>
      <c r="H74" t="s">
        <v>42</v>
      </c>
      <c r="I74">
        <v>1</v>
      </c>
      <c r="J74">
        <v>3</v>
      </c>
      <c r="K74" t="s">
        <v>52</v>
      </c>
      <c r="L74">
        <v>1</v>
      </c>
      <c r="M74">
        <v>45</v>
      </c>
      <c r="N74">
        <v>2</v>
      </c>
      <c r="O74" t="s">
        <v>44</v>
      </c>
      <c r="P74">
        <v>61</v>
      </c>
      <c r="Q74" s="1">
        <v>44476</v>
      </c>
      <c r="R74">
        <v>3</v>
      </c>
      <c r="S74">
        <v>1</v>
      </c>
      <c r="T74" t="s">
        <v>60</v>
      </c>
      <c r="U74">
        <v>4</v>
      </c>
      <c r="V74" t="s">
        <v>105</v>
      </c>
      <c r="W74">
        <v>2293</v>
      </c>
      <c r="X74" t="s">
        <v>47</v>
      </c>
      <c r="Y74">
        <v>3020</v>
      </c>
      <c r="Z74">
        <v>2</v>
      </c>
      <c r="AA74" t="s">
        <v>48</v>
      </c>
      <c r="AB74" t="s">
        <v>40</v>
      </c>
      <c r="AC74">
        <v>16</v>
      </c>
      <c r="AD74">
        <v>3</v>
      </c>
      <c r="AE74">
        <v>1</v>
      </c>
      <c r="AF74">
        <v>80</v>
      </c>
      <c r="AG74">
        <v>1</v>
      </c>
      <c r="AH74">
        <v>6</v>
      </c>
      <c r="AI74">
        <v>2</v>
      </c>
      <c r="AJ74">
        <v>2</v>
      </c>
      <c r="AK74">
        <v>2</v>
      </c>
      <c r="AL74">
        <v>0</v>
      </c>
      <c r="AM74">
        <v>2</v>
      </c>
      <c r="AN74">
        <v>0</v>
      </c>
    </row>
    <row r="75" spans="1:40" x14ac:dyDescent="0.3">
      <c r="A75" t="s">
        <v>136</v>
      </c>
      <c r="B75" t="s">
        <v>1604</v>
      </c>
      <c r="C75">
        <v>24</v>
      </c>
      <c r="D75" t="s">
        <v>39</v>
      </c>
      <c r="E75" t="s">
        <v>49</v>
      </c>
      <c r="F75" t="s">
        <v>41</v>
      </c>
      <c r="G75">
        <v>1353</v>
      </c>
      <c r="H75" t="s">
        <v>51</v>
      </c>
      <c r="I75">
        <v>3</v>
      </c>
      <c r="J75">
        <v>2</v>
      </c>
      <c r="K75" t="s">
        <v>73</v>
      </c>
      <c r="L75">
        <v>1</v>
      </c>
      <c r="M75">
        <v>128</v>
      </c>
      <c r="N75">
        <v>1</v>
      </c>
      <c r="O75" t="s">
        <v>53</v>
      </c>
      <c r="P75">
        <v>33</v>
      </c>
      <c r="Q75" s="1">
        <v>42160</v>
      </c>
      <c r="R75">
        <v>3</v>
      </c>
      <c r="S75">
        <v>2</v>
      </c>
      <c r="T75" t="s">
        <v>137</v>
      </c>
      <c r="U75">
        <v>3</v>
      </c>
      <c r="V75" t="s">
        <v>105</v>
      </c>
      <c r="W75">
        <v>4999</v>
      </c>
      <c r="X75" t="s">
        <v>47</v>
      </c>
      <c r="Y75">
        <v>17519</v>
      </c>
      <c r="Z75">
        <v>0</v>
      </c>
      <c r="AA75" t="s">
        <v>48</v>
      </c>
      <c r="AB75" t="s">
        <v>49</v>
      </c>
      <c r="AC75">
        <v>21</v>
      </c>
      <c r="AD75">
        <v>4</v>
      </c>
      <c r="AE75">
        <v>1</v>
      </c>
      <c r="AF75">
        <v>80</v>
      </c>
      <c r="AG75">
        <v>1</v>
      </c>
      <c r="AH75">
        <v>4</v>
      </c>
      <c r="AI75">
        <v>2</v>
      </c>
      <c r="AJ75">
        <v>2</v>
      </c>
      <c r="AK75">
        <v>3</v>
      </c>
      <c r="AL75">
        <v>2</v>
      </c>
      <c r="AM75">
        <v>0</v>
      </c>
      <c r="AN75">
        <v>2</v>
      </c>
    </row>
    <row r="76" spans="1:40" x14ac:dyDescent="0.3">
      <c r="A76" t="s">
        <v>138</v>
      </c>
      <c r="B76" t="s">
        <v>1605</v>
      </c>
      <c r="C76">
        <v>24</v>
      </c>
      <c r="D76" t="s">
        <v>39</v>
      </c>
      <c r="E76" t="s">
        <v>49</v>
      </c>
      <c r="F76" t="s">
        <v>41</v>
      </c>
      <c r="G76">
        <v>1127</v>
      </c>
      <c r="H76" t="s">
        <v>42</v>
      </c>
      <c r="I76">
        <v>18</v>
      </c>
      <c r="J76">
        <v>1</v>
      </c>
      <c r="K76" t="s">
        <v>43</v>
      </c>
      <c r="L76">
        <v>1</v>
      </c>
      <c r="M76">
        <v>150</v>
      </c>
      <c r="N76">
        <v>2</v>
      </c>
      <c r="O76" t="s">
        <v>44</v>
      </c>
      <c r="P76">
        <v>52</v>
      </c>
      <c r="Q76" s="1">
        <v>41174</v>
      </c>
      <c r="R76">
        <v>3</v>
      </c>
      <c r="S76">
        <v>1</v>
      </c>
      <c r="T76" t="s">
        <v>45</v>
      </c>
      <c r="U76">
        <v>3</v>
      </c>
      <c r="V76" t="s">
        <v>105</v>
      </c>
      <c r="W76">
        <v>2774</v>
      </c>
      <c r="X76" t="s">
        <v>47</v>
      </c>
      <c r="Y76">
        <v>13257</v>
      </c>
      <c r="Z76">
        <v>0</v>
      </c>
      <c r="AA76" t="s">
        <v>48</v>
      </c>
      <c r="AB76" t="s">
        <v>49</v>
      </c>
      <c r="AC76">
        <v>12</v>
      </c>
      <c r="AD76">
        <v>3</v>
      </c>
      <c r="AE76">
        <v>3</v>
      </c>
      <c r="AF76">
        <v>80</v>
      </c>
      <c r="AG76">
        <v>1</v>
      </c>
      <c r="AH76">
        <v>6</v>
      </c>
      <c r="AI76">
        <v>2</v>
      </c>
      <c r="AJ76">
        <v>3</v>
      </c>
      <c r="AK76">
        <v>5</v>
      </c>
      <c r="AL76">
        <v>3</v>
      </c>
      <c r="AM76">
        <v>1</v>
      </c>
      <c r="AN76">
        <v>2</v>
      </c>
    </row>
    <row r="77" spans="1:40" x14ac:dyDescent="0.3">
      <c r="A77" t="s">
        <v>139</v>
      </c>
      <c r="B77" t="s">
        <v>1606</v>
      </c>
      <c r="C77">
        <v>24</v>
      </c>
      <c r="D77" t="s">
        <v>39</v>
      </c>
      <c r="E77" t="s">
        <v>49</v>
      </c>
      <c r="F77" t="s">
        <v>41</v>
      </c>
      <c r="G77">
        <v>1371</v>
      </c>
      <c r="H77" t="s">
        <v>51</v>
      </c>
      <c r="I77">
        <v>10</v>
      </c>
      <c r="J77">
        <v>4</v>
      </c>
      <c r="K77" t="s">
        <v>57</v>
      </c>
      <c r="L77">
        <v>1</v>
      </c>
      <c r="M77">
        <v>507</v>
      </c>
      <c r="N77">
        <v>4</v>
      </c>
      <c r="O77" t="s">
        <v>53</v>
      </c>
      <c r="P77">
        <v>77</v>
      </c>
      <c r="Q77" s="1">
        <v>45090</v>
      </c>
      <c r="R77">
        <v>3</v>
      </c>
      <c r="S77">
        <v>2</v>
      </c>
      <c r="T77" t="s">
        <v>137</v>
      </c>
      <c r="U77">
        <v>3</v>
      </c>
      <c r="V77" t="s">
        <v>102</v>
      </c>
      <c r="W77">
        <v>4260</v>
      </c>
      <c r="X77" t="s">
        <v>47</v>
      </c>
      <c r="Y77">
        <v>5915</v>
      </c>
      <c r="Z77">
        <v>1</v>
      </c>
      <c r="AA77" t="s">
        <v>48</v>
      </c>
      <c r="AB77" t="s">
        <v>40</v>
      </c>
      <c r="AC77">
        <v>12</v>
      </c>
      <c r="AD77">
        <v>3</v>
      </c>
      <c r="AE77">
        <v>4</v>
      </c>
      <c r="AF77">
        <v>80</v>
      </c>
      <c r="AG77">
        <v>1</v>
      </c>
      <c r="AH77">
        <v>5</v>
      </c>
      <c r="AI77">
        <v>2</v>
      </c>
      <c r="AJ77">
        <v>4</v>
      </c>
      <c r="AK77">
        <v>5</v>
      </c>
      <c r="AL77">
        <v>2</v>
      </c>
      <c r="AM77">
        <v>0</v>
      </c>
      <c r="AN77">
        <v>3</v>
      </c>
    </row>
    <row r="78" spans="1:40" x14ac:dyDescent="0.3">
      <c r="A78" t="s">
        <v>140</v>
      </c>
      <c r="B78" t="s">
        <v>1607</v>
      </c>
      <c r="C78">
        <v>24</v>
      </c>
      <c r="D78" t="s">
        <v>39</v>
      </c>
      <c r="E78" t="s">
        <v>40</v>
      </c>
      <c r="F78" t="s">
        <v>41</v>
      </c>
      <c r="G78">
        <v>1448</v>
      </c>
      <c r="H78" t="s">
        <v>51</v>
      </c>
      <c r="I78">
        <v>1</v>
      </c>
      <c r="J78">
        <v>1</v>
      </c>
      <c r="K78" t="s">
        <v>68</v>
      </c>
      <c r="L78">
        <v>1</v>
      </c>
      <c r="M78">
        <v>554</v>
      </c>
      <c r="N78">
        <v>1</v>
      </c>
      <c r="O78" t="s">
        <v>53</v>
      </c>
      <c r="P78">
        <v>62</v>
      </c>
      <c r="Q78" s="1">
        <v>43521</v>
      </c>
      <c r="R78">
        <v>3</v>
      </c>
      <c r="S78">
        <v>1</v>
      </c>
      <c r="T78" t="s">
        <v>54</v>
      </c>
      <c r="U78">
        <v>2</v>
      </c>
      <c r="V78" t="s">
        <v>46</v>
      </c>
      <c r="W78">
        <v>3202</v>
      </c>
      <c r="X78" t="s">
        <v>47</v>
      </c>
      <c r="Y78">
        <v>21972</v>
      </c>
      <c r="Z78">
        <v>1</v>
      </c>
      <c r="AA78" t="s">
        <v>48</v>
      </c>
      <c r="AB78" t="s">
        <v>40</v>
      </c>
      <c r="AC78">
        <v>16</v>
      </c>
      <c r="AD78">
        <v>3</v>
      </c>
      <c r="AE78">
        <v>2</v>
      </c>
      <c r="AF78">
        <v>80</v>
      </c>
      <c r="AG78">
        <v>0</v>
      </c>
      <c r="AH78">
        <v>6</v>
      </c>
      <c r="AI78">
        <v>4</v>
      </c>
      <c r="AJ78">
        <v>3</v>
      </c>
      <c r="AK78">
        <v>5</v>
      </c>
      <c r="AL78">
        <v>3</v>
      </c>
      <c r="AM78">
        <v>1</v>
      </c>
      <c r="AN78">
        <v>4</v>
      </c>
    </row>
    <row r="79" spans="1:40" x14ac:dyDescent="0.3">
      <c r="A79" t="s">
        <v>141</v>
      </c>
      <c r="B79" t="s">
        <v>1546</v>
      </c>
      <c r="C79">
        <v>24</v>
      </c>
      <c r="D79" t="s">
        <v>39</v>
      </c>
      <c r="E79" t="s">
        <v>49</v>
      </c>
      <c r="F79" t="s">
        <v>56</v>
      </c>
      <c r="G79">
        <v>535</v>
      </c>
      <c r="H79" t="s">
        <v>51</v>
      </c>
      <c r="I79">
        <v>24</v>
      </c>
      <c r="J79">
        <v>3</v>
      </c>
      <c r="K79" t="s">
        <v>52</v>
      </c>
      <c r="L79">
        <v>1</v>
      </c>
      <c r="M79">
        <v>632</v>
      </c>
      <c r="N79">
        <v>4</v>
      </c>
      <c r="O79" t="s">
        <v>44</v>
      </c>
      <c r="P79">
        <v>38</v>
      </c>
      <c r="Q79" s="1">
        <v>44730</v>
      </c>
      <c r="R79">
        <v>3</v>
      </c>
      <c r="S79">
        <v>1</v>
      </c>
      <c r="T79" t="s">
        <v>54</v>
      </c>
      <c r="U79">
        <v>4</v>
      </c>
      <c r="V79" t="s">
        <v>105</v>
      </c>
      <c r="W79">
        <v>2400</v>
      </c>
      <c r="X79" t="s">
        <v>47</v>
      </c>
      <c r="Y79">
        <v>5530</v>
      </c>
      <c r="Z79">
        <v>0</v>
      </c>
      <c r="AA79" t="s">
        <v>48</v>
      </c>
      <c r="AB79" t="s">
        <v>49</v>
      </c>
      <c r="AC79">
        <v>13</v>
      </c>
      <c r="AD79">
        <v>3</v>
      </c>
      <c r="AE79">
        <v>3</v>
      </c>
      <c r="AF79">
        <v>80</v>
      </c>
      <c r="AG79">
        <v>2</v>
      </c>
      <c r="AH79">
        <v>3</v>
      </c>
      <c r="AI79">
        <v>3</v>
      </c>
      <c r="AJ79">
        <v>3</v>
      </c>
      <c r="AK79">
        <v>2</v>
      </c>
      <c r="AL79">
        <v>2</v>
      </c>
      <c r="AM79">
        <v>2</v>
      </c>
      <c r="AN79">
        <v>1</v>
      </c>
    </row>
    <row r="80" spans="1:40" x14ac:dyDescent="0.3">
      <c r="A80" t="s">
        <v>142</v>
      </c>
      <c r="B80" t="s">
        <v>1568</v>
      </c>
      <c r="C80">
        <v>24</v>
      </c>
      <c r="D80" t="s">
        <v>39</v>
      </c>
      <c r="E80" t="s">
        <v>49</v>
      </c>
      <c r="F80" t="s">
        <v>41</v>
      </c>
      <c r="G80">
        <v>691</v>
      </c>
      <c r="H80" t="s">
        <v>42</v>
      </c>
      <c r="I80">
        <v>23</v>
      </c>
      <c r="J80">
        <v>3</v>
      </c>
      <c r="K80" t="s">
        <v>52</v>
      </c>
      <c r="L80">
        <v>1</v>
      </c>
      <c r="M80">
        <v>639</v>
      </c>
      <c r="N80">
        <v>2</v>
      </c>
      <c r="O80" t="s">
        <v>44</v>
      </c>
      <c r="P80">
        <v>89</v>
      </c>
      <c r="Q80" s="1">
        <v>43977</v>
      </c>
      <c r="R80">
        <v>4</v>
      </c>
      <c r="S80">
        <v>1</v>
      </c>
      <c r="T80" t="s">
        <v>60</v>
      </c>
      <c r="U80">
        <v>4</v>
      </c>
      <c r="V80" t="s">
        <v>105</v>
      </c>
      <c r="W80">
        <v>2725</v>
      </c>
      <c r="X80" t="s">
        <v>47</v>
      </c>
      <c r="Y80">
        <v>21630</v>
      </c>
      <c r="Z80">
        <v>1</v>
      </c>
      <c r="AA80" t="s">
        <v>48</v>
      </c>
      <c r="AB80" t="s">
        <v>40</v>
      </c>
      <c r="AC80">
        <v>11</v>
      </c>
      <c r="AD80">
        <v>3</v>
      </c>
      <c r="AE80">
        <v>2</v>
      </c>
      <c r="AF80">
        <v>80</v>
      </c>
      <c r="AG80">
        <v>2</v>
      </c>
      <c r="AH80">
        <v>6</v>
      </c>
      <c r="AI80">
        <v>3</v>
      </c>
      <c r="AJ80">
        <v>3</v>
      </c>
      <c r="AK80">
        <v>6</v>
      </c>
      <c r="AL80">
        <v>5</v>
      </c>
      <c r="AM80">
        <v>1</v>
      </c>
      <c r="AN80">
        <v>4</v>
      </c>
    </row>
    <row r="81" spans="1:40" x14ac:dyDescent="0.3">
      <c r="A81" t="s">
        <v>143</v>
      </c>
      <c r="B81" t="s">
        <v>1608</v>
      </c>
      <c r="C81">
        <v>24</v>
      </c>
      <c r="D81" t="s">
        <v>39</v>
      </c>
      <c r="E81" t="s">
        <v>49</v>
      </c>
      <c r="F81" t="s">
        <v>41</v>
      </c>
      <c r="G81">
        <v>823</v>
      </c>
      <c r="H81" t="s">
        <v>42</v>
      </c>
      <c r="I81">
        <v>17</v>
      </c>
      <c r="J81">
        <v>2</v>
      </c>
      <c r="K81" t="s">
        <v>73</v>
      </c>
      <c r="L81">
        <v>1</v>
      </c>
      <c r="M81">
        <v>643</v>
      </c>
      <c r="N81">
        <v>4</v>
      </c>
      <c r="O81" t="s">
        <v>44</v>
      </c>
      <c r="P81">
        <v>94</v>
      </c>
      <c r="Q81" s="1">
        <v>41454</v>
      </c>
      <c r="R81">
        <v>2</v>
      </c>
      <c r="S81">
        <v>1</v>
      </c>
      <c r="T81" t="s">
        <v>45</v>
      </c>
      <c r="U81">
        <v>2</v>
      </c>
      <c r="V81" t="s">
        <v>105</v>
      </c>
      <c r="W81">
        <v>2127</v>
      </c>
      <c r="X81" t="s">
        <v>47</v>
      </c>
      <c r="Y81">
        <v>9100</v>
      </c>
      <c r="Z81">
        <v>1</v>
      </c>
      <c r="AA81" t="s">
        <v>48</v>
      </c>
      <c r="AB81" t="s">
        <v>49</v>
      </c>
      <c r="AC81">
        <v>21</v>
      </c>
      <c r="AD81">
        <v>4</v>
      </c>
      <c r="AE81">
        <v>4</v>
      </c>
      <c r="AF81">
        <v>80</v>
      </c>
      <c r="AG81">
        <v>1</v>
      </c>
      <c r="AH81">
        <v>1</v>
      </c>
      <c r="AI81">
        <v>2</v>
      </c>
      <c r="AJ81">
        <v>3</v>
      </c>
      <c r="AK81">
        <v>1</v>
      </c>
      <c r="AL81">
        <v>0</v>
      </c>
      <c r="AM81">
        <v>0</v>
      </c>
      <c r="AN81">
        <v>0</v>
      </c>
    </row>
    <row r="82" spans="1:40" x14ac:dyDescent="0.3">
      <c r="A82" t="s">
        <v>144</v>
      </c>
      <c r="B82" t="s">
        <v>1550</v>
      </c>
      <c r="C82">
        <v>24</v>
      </c>
      <c r="D82" t="s">
        <v>39</v>
      </c>
      <c r="E82" t="s">
        <v>40</v>
      </c>
      <c r="F82" t="s">
        <v>56</v>
      </c>
      <c r="G82">
        <v>1287</v>
      </c>
      <c r="H82" t="s">
        <v>42</v>
      </c>
      <c r="I82">
        <v>7</v>
      </c>
      <c r="J82">
        <v>3</v>
      </c>
      <c r="K82" t="s">
        <v>43</v>
      </c>
      <c r="L82">
        <v>1</v>
      </c>
      <c r="M82">
        <v>647</v>
      </c>
      <c r="N82">
        <v>1</v>
      </c>
      <c r="O82" t="s">
        <v>53</v>
      </c>
      <c r="P82">
        <v>55</v>
      </c>
      <c r="Q82" s="1">
        <v>41195</v>
      </c>
      <c r="R82">
        <v>3</v>
      </c>
      <c r="S82">
        <v>1</v>
      </c>
      <c r="T82" t="s">
        <v>45</v>
      </c>
      <c r="U82">
        <v>3</v>
      </c>
      <c r="V82" t="s">
        <v>105</v>
      </c>
      <c r="W82">
        <v>2886</v>
      </c>
      <c r="X82" t="s">
        <v>47</v>
      </c>
      <c r="Y82">
        <v>14168</v>
      </c>
      <c r="Z82">
        <v>1</v>
      </c>
      <c r="AA82" t="s">
        <v>48</v>
      </c>
      <c r="AB82" t="s">
        <v>40</v>
      </c>
      <c r="AC82">
        <v>16</v>
      </c>
      <c r="AD82">
        <v>3</v>
      </c>
      <c r="AE82">
        <v>4</v>
      </c>
      <c r="AF82">
        <v>80</v>
      </c>
      <c r="AG82">
        <v>1</v>
      </c>
      <c r="AH82">
        <v>6</v>
      </c>
      <c r="AI82">
        <v>4</v>
      </c>
      <c r="AJ82">
        <v>3</v>
      </c>
      <c r="AK82">
        <v>6</v>
      </c>
      <c r="AL82">
        <v>3</v>
      </c>
      <c r="AM82">
        <v>1</v>
      </c>
      <c r="AN82">
        <v>2</v>
      </c>
    </row>
    <row r="83" spans="1:40" x14ac:dyDescent="0.3">
      <c r="A83" t="s">
        <v>145</v>
      </c>
      <c r="B83" t="s">
        <v>1609</v>
      </c>
      <c r="C83">
        <v>24</v>
      </c>
      <c r="D83" t="s">
        <v>39</v>
      </c>
      <c r="E83" t="s">
        <v>40</v>
      </c>
      <c r="F83" t="s">
        <v>41</v>
      </c>
      <c r="G83">
        <v>693</v>
      </c>
      <c r="H83" t="s">
        <v>51</v>
      </c>
      <c r="I83">
        <v>3</v>
      </c>
      <c r="J83">
        <v>2</v>
      </c>
      <c r="K83" t="s">
        <v>43</v>
      </c>
      <c r="L83">
        <v>1</v>
      </c>
      <c r="M83">
        <v>720</v>
      </c>
      <c r="N83">
        <v>1</v>
      </c>
      <c r="O83" t="s">
        <v>53</v>
      </c>
      <c r="P83">
        <v>65</v>
      </c>
      <c r="Q83" s="1">
        <v>40516</v>
      </c>
      <c r="R83">
        <v>3</v>
      </c>
      <c r="S83">
        <v>2</v>
      </c>
      <c r="T83" t="s">
        <v>137</v>
      </c>
      <c r="U83">
        <v>3</v>
      </c>
      <c r="V83" t="s">
        <v>46</v>
      </c>
      <c r="W83">
        <v>4577</v>
      </c>
      <c r="X83" t="s">
        <v>47</v>
      </c>
      <c r="Y83">
        <v>24785</v>
      </c>
      <c r="Z83">
        <v>9</v>
      </c>
      <c r="AA83" t="s">
        <v>48</v>
      </c>
      <c r="AB83" t="s">
        <v>49</v>
      </c>
      <c r="AC83">
        <v>14</v>
      </c>
      <c r="AD83">
        <v>3</v>
      </c>
      <c r="AE83">
        <v>1</v>
      </c>
      <c r="AF83">
        <v>80</v>
      </c>
      <c r="AG83">
        <v>0</v>
      </c>
      <c r="AH83">
        <v>4</v>
      </c>
      <c r="AI83">
        <v>3</v>
      </c>
      <c r="AJ83">
        <v>3</v>
      </c>
      <c r="AK83">
        <v>2</v>
      </c>
      <c r="AL83">
        <v>2</v>
      </c>
      <c r="AM83">
        <v>2</v>
      </c>
      <c r="AN83">
        <v>0</v>
      </c>
    </row>
    <row r="84" spans="1:40" x14ac:dyDescent="0.3">
      <c r="A84" t="s">
        <v>146</v>
      </c>
      <c r="B84" t="s">
        <v>1610</v>
      </c>
      <c r="C84">
        <v>24</v>
      </c>
      <c r="D84" t="s">
        <v>39</v>
      </c>
      <c r="E84" t="s">
        <v>49</v>
      </c>
      <c r="F84" t="s">
        <v>59</v>
      </c>
      <c r="G84">
        <v>1092</v>
      </c>
      <c r="H84" t="s">
        <v>42</v>
      </c>
      <c r="I84">
        <v>9</v>
      </c>
      <c r="J84">
        <v>3</v>
      </c>
      <c r="K84" t="s">
        <v>43</v>
      </c>
      <c r="L84">
        <v>1</v>
      </c>
      <c r="M84">
        <v>812</v>
      </c>
      <c r="N84">
        <v>3</v>
      </c>
      <c r="O84" t="s">
        <v>44</v>
      </c>
      <c r="P84">
        <v>60</v>
      </c>
      <c r="Q84" s="1">
        <v>41057</v>
      </c>
      <c r="R84">
        <v>2</v>
      </c>
      <c r="S84">
        <v>1</v>
      </c>
      <c r="T84" t="s">
        <v>45</v>
      </c>
      <c r="U84">
        <v>2</v>
      </c>
      <c r="V84" t="s">
        <v>102</v>
      </c>
      <c r="W84">
        <v>2694</v>
      </c>
      <c r="X84" t="s">
        <v>47</v>
      </c>
      <c r="Y84">
        <v>26551</v>
      </c>
      <c r="Z84">
        <v>1</v>
      </c>
      <c r="AA84" t="s">
        <v>48</v>
      </c>
      <c r="AB84" t="s">
        <v>49</v>
      </c>
      <c r="AC84">
        <v>11</v>
      </c>
      <c r="AD84">
        <v>3</v>
      </c>
      <c r="AE84">
        <v>3</v>
      </c>
      <c r="AF84">
        <v>80</v>
      </c>
      <c r="AG84">
        <v>3</v>
      </c>
      <c r="AH84">
        <v>1</v>
      </c>
      <c r="AI84">
        <v>4</v>
      </c>
      <c r="AJ84">
        <v>3</v>
      </c>
      <c r="AK84">
        <v>1</v>
      </c>
      <c r="AL84">
        <v>0</v>
      </c>
      <c r="AM84">
        <v>0</v>
      </c>
      <c r="AN84">
        <v>0</v>
      </c>
    </row>
    <row r="85" spans="1:40" x14ac:dyDescent="0.3">
      <c r="A85" t="s">
        <v>147</v>
      </c>
      <c r="B85" t="s">
        <v>1611</v>
      </c>
      <c r="C85">
        <v>24</v>
      </c>
      <c r="D85" t="s">
        <v>39</v>
      </c>
      <c r="E85" t="s">
        <v>49</v>
      </c>
      <c r="F85" t="s">
        <v>59</v>
      </c>
      <c r="G85">
        <v>1269</v>
      </c>
      <c r="H85" t="s">
        <v>42</v>
      </c>
      <c r="I85">
        <v>4</v>
      </c>
      <c r="J85">
        <v>1</v>
      </c>
      <c r="K85" t="s">
        <v>43</v>
      </c>
      <c r="L85">
        <v>1</v>
      </c>
      <c r="M85">
        <v>888</v>
      </c>
      <c r="N85">
        <v>1</v>
      </c>
      <c r="O85" t="s">
        <v>44</v>
      </c>
      <c r="P85">
        <v>46</v>
      </c>
      <c r="Q85" s="1">
        <v>41255</v>
      </c>
      <c r="R85">
        <v>2</v>
      </c>
      <c r="S85">
        <v>1</v>
      </c>
      <c r="T85" t="s">
        <v>45</v>
      </c>
      <c r="U85">
        <v>4</v>
      </c>
      <c r="V85" t="s">
        <v>105</v>
      </c>
      <c r="W85">
        <v>3162</v>
      </c>
      <c r="X85" t="s">
        <v>47</v>
      </c>
      <c r="Y85">
        <v>10778</v>
      </c>
      <c r="Z85">
        <v>0</v>
      </c>
      <c r="AA85" t="s">
        <v>48</v>
      </c>
      <c r="AB85" t="s">
        <v>49</v>
      </c>
      <c r="AC85">
        <v>17</v>
      </c>
      <c r="AD85">
        <v>3</v>
      </c>
      <c r="AE85">
        <v>4</v>
      </c>
      <c r="AF85">
        <v>80</v>
      </c>
      <c r="AG85">
        <v>0</v>
      </c>
      <c r="AH85">
        <v>6</v>
      </c>
      <c r="AI85">
        <v>2</v>
      </c>
      <c r="AJ85">
        <v>2</v>
      </c>
      <c r="AK85">
        <v>5</v>
      </c>
      <c r="AL85">
        <v>2</v>
      </c>
      <c r="AM85">
        <v>3</v>
      </c>
      <c r="AN85">
        <v>4</v>
      </c>
    </row>
    <row r="86" spans="1:40" x14ac:dyDescent="0.3">
      <c r="A86" t="s">
        <v>148</v>
      </c>
      <c r="B86" t="s">
        <v>1612</v>
      </c>
      <c r="C86">
        <v>24</v>
      </c>
      <c r="D86" t="s">
        <v>39</v>
      </c>
      <c r="E86" t="s">
        <v>49</v>
      </c>
      <c r="F86" t="s">
        <v>41</v>
      </c>
      <c r="G86">
        <v>1206</v>
      </c>
      <c r="H86" t="s">
        <v>42</v>
      </c>
      <c r="I86">
        <v>17</v>
      </c>
      <c r="J86">
        <v>1</v>
      </c>
      <c r="K86" t="s">
        <v>52</v>
      </c>
      <c r="L86">
        <v>1</v>
      </c>
      <c r="M86">
        <v>1009</v>
      </c>
      <c r="N86">
        <v>4</v>
      </c>
      <c r="O86" t="s">
        <v>53</v>
      </c>
      <c r="P86">
        <v>41</v>
      </c>
      <c r="Q86" s="1">
        <v>45066</v>
      </c>
      <c r="R86">
        <v>2</v>
      </c>
      <c r="S86">
        <v>2</v>
      </c>
      <c r="T86" t="s">
        <v>112</v>
      </c>
      <c r="U86">
        <v>3</v>
      </c>
      <c r="V86" t="s">
        <v>102</v>
      </c>
      <c r="W86">
        <v>4377</v>
      </c>
      <c r="X86" t="s">
        <v>47</v>
      </c>
      <c r="Y86">
        <v>24117</v>
      </c>
      <c r="Z86">
        <v>1</v>
      </c>
      <c r="AA86" t="s">
        <v>48</v>
      </c>
      <c r="AB86" t="s">
        <v>49</v>
      </c>
      <c r="AC86">
        <v>15</v>
      </c>
      <c r="AD86">
        <v>3</v>
      </c>
      <c r="AE86">
        <v>2</v>
      </c>
      <c r="AF86">
        <v>80</v>
      </c>
      <c r="AG86">
        <v>2</v>
      </c>
      <c r="AH86">
        <v>5</v>
      </c>
      <c r="AI86">
        <v>6</v>
      </c>
      <c r="AJ86">
        <v>3</v>
      </c>
      <c r="AK86">
        <v>4</v>
      </c>
      <c r="AL86">
        <v>2</v>
      </c>
      <c r="AM86">
        <v>3</v>
      </c>
      <c r="AN86">
        <v>2</v>
      </c>
    </row>
    <row r="87" spans="1:40" x14ac:dyDescent="0.3">
      <c r="A87" t="s">
        <v>149</v>
      </c>
      <c r="B87" t="s">
        <v>1613</v>
      </c>
      <c r="C87">
        <v>24</v>
      </c>
      <c r="D87" t="s">
        <v>39</v>
      </c>
      <c r="E87" t="s">
        <v>49</v>
      </c>
      <c r="F87" t="s">
        <v>41</v>
      </c>
      <c r="G87">
        <v>477</v>
      </c>
      <c r="H87" t="s">
        <v>42</v>
      </c>
      <c r="I87">
        <v>24</v>
      </c>
      <c r="J87">
        <v>3</v>
      </c>
      <c r="K87" t="s">
        <v>52</v>
      </c>
      <c r="L87">
        <v>1</v>
      </c>
      <c r="M87">
        <v>1173</v>
      </c>
      <c r="N87">
        <v>4</v>
      </c>
      <c r="O87" t="s">
        <v>44</v>
      </c>
      <c r="P87">
        <v>49</v>
      </c>
      <c r="Q87" s="1">
        <v>44172</v>
      </c>
      <c r="R87">
        <v>3</v>
      </c>
      <c r="S87">
        <v>1</v>
      </c>
      <c r="T87" t="s">
        <v>45</v>
      </c>
      <c r="U87">
        <v>2</v>
      </c>
      <c r="V87" t="s">
        <v>46</v>
      </c>
      <c r="W87">
        <v>3597</v>
      </c>
      <c r="X87" t="s">
        <v>47</v>
      </c>
      <c r="Y87">
        <v>6409</v>
      </c>
      <c r="Z87">
        <v>8</v>
      </c>
      <c r="AA87" t="s">
        <v>48</v>
      </c>
      <c r="AB87" t="s">
        <v>49</v>
      </c>
      <c r="AC87">
        <v>22</v>
      </c>
      <c r="AD87">
        <v>4</v>
      </c>
      <c r="AE87">
        <v>4</v>
      </c>
      <c r="AF87">
        <v>80</v>
      </c>
      <c r="AG87">
        <v>0</v>
      </c>
      <c r="AH87">
        <v>6</v>
      </c>
      <c r="AI87">
        <v>2</v>
      </c>
      <c r="AJ87">
        <v>3</v>
      </c>
      <c r="AK87">
        <v>4</v>
      </c>
      <c r="AL87">
        <v>3</v>
      </c>
      <c r="AM87">
        <v>1</v>
      </c>
      <c r="AN87">
        <v>2</v>
      </c>
    </row>
    <row r="88" spans="1:40" x14ac:dyDescent="0.3">
      <c r="A88" t="s">
        <v>150</v>
      </c>
      <c r="B88" t="s">
        <v>1592</v>
      </c>
      <c r="C88">
        <v>24</v>
      </c>
      <c r="D88" t="s">
        <v>39</v>
      </c>
      <c r="E88" t="s">
        <v>40</v>
      </c>
      <c r="F88" t="s">
        <v>41</v>
      </c>
      <c r="G88">
        <v>984</v>
      </c>
      <c r="H88" t="s">
        <v>42</v>
      </c>
      <c r="I88">
        <v>17</v>
      </c>
      <c r="J88">
        <v>2</v>
      </c>
      <c r="K88" t="s">
        <v>43</v>
      </c>
      <c r="L88">
        <v>1</v>
      </c>
      <c r="M88">
        <v>1219</v>
      </c>
      <c r="N88">
        <v>4</v>
      </c>
      <c r="O88" t="s">
        <v>53</v>
      </c>
      <c r="P88">
        <v>97</v>
      </c>
      <c r="Q88" s="1">
        <v>45038</v>
      </c>
      <c r="R88">
        <v>3</v>
      </c>
      <c r="S88">
        <v>1</v>
      </c>
      <c r="T88" t="s">
        <v>45</v>
      </c>
      <c r="U88">
        <v>2</v>
      </c>
      <c r="V88" t="s">
        <v>105</v>
      </c>
      <c r="W88">
        <v>2210</v>
      </c>
      <c r="X88" t="s">
        <v>47</v>
      </c>
      <c r="Y88">
        <v>3372</v>
      </c>
      <c r="Z88">
        <v>1</v>
      </c>
      <c r="AA88" t="s">
        <v>48</v>
      </c>
      <c r="AB88" t="s">
        <v>49</v>
      </c>
      <c r="AC88">
        <v>13</v>
      </c>
      <c r="AD88">
        <v>3</v>
      </c>
      <c r="AE88">
        <v>1</v>
      </c>
      <c r="AF88">
        <v>80</v>
      </c>
      <c r="AG88">
        <v>1</v>
      </c>
      <c r="AH88">
        <v>1</v>
      </c>
      <c r="AI88">
        <v>3</v>
      </c>
      <c r="AJ88">
        <v>1</v>
      </c>
      <c r="AK88">
        <v>1</v>
      </c>
      <c r="AL88">
        <v>0</v>
      </c>
      <c r="AM88">
        <v>0</v>
      </c>
      <c r="AN88">
        <v>0</v>
      </c>
    </row>
    <row r="89" spans="1:40" x14ac:dyDescent="0.3">
      <c r="A89" t="s">
        <v>151</v>
      </c>
      <c r="B89" t="s">
        <v>1568</v>
      </c>
      <c r="C89">
        <v>24</v>
      </c>
      <c r="D89" t="s">
        <v>39</v>
      </c>
      <c r="E89" t="s">
        <v>49</v>
      </c>
      <c r="F89" t="s">
        <v>41</v>
      </c>
      <c r="G89">
        <v>1476</v>
      </c>
      <c r="H89" t="s">
        <v>51</v>
      </c>
      <c r="I89">
        <v>4</v>
      </c>
      <c r="J89">
        <v>1</v>
      </c>
      <c r="K89" t="s">
        <v>52</v>
      </c>
      <c r="L89">
        <v>1</v>
      </c>
      <c r="M89">
        <v>1445</v>
      </c>
      <c r="N89">
        <v>4</v>
      </c>
      <c r="O89" t="s">
        <v>53</v>
      </c>
      <c r="P89">
        <v>42</v>
      </c>
      <c r="Q89" s="1">
        <v>40558</v>
      </c>
      <c r="R89">
        <v>3</v>
      </c>
      <c r="S89">
        <v>2</v>
      </c>
      <c r="T89" t="s">
        <v>137</v>
      </c>
      <c r="U89">
        <v>3</v>
      </c>
      <c r="V89" t="s">
        <v>105</v>
      </c>
      <c r="W89">
        <v>4162</v>
      </c>
      <c r="X89" t="s">
        <v>47</v>
      </c>
      <c r="Y89">
        <v>15211</v>
      </c>
      <c r="Z89">
        <v>1</v>
      </c>
      <c r="AA89" t="s">
        <v>48</v>
      </c>
      <c r="AB89" t="s">
        <v>40</v>
      </c>
      <c r="AC89">
        <v>12</v>
      </c>
      <c r="AD89">
        <v>3</v>
      </c>
      <c r="AE89">
        <v>3</v>
      </c>
      <c r="AF89">
        <v>80</v>
      </c>
      <c r="AG89">
        <v>2</v>
      </c>
      <c r="AH89">
        <v>5</v>
      </c>
      <c r="AI89">
        <v>3</v>
      </c>
      <c r="AJ89">
        <v>3</v>
      </c>
      <c r="AK89">
        <v>5</v>
      </c>
      <c r="AL89">
        <v>4</v>
      </c>
      <c r="AM89">
        <v>0</v>
      </c>
      <c r="AN89">
        <v>3</v>
      </c>
    </row>
    <row r="90" spans="1:40" x14ac:dyDescent="0.3">
      <c r="A90" t="s">
        <v>152</v>
      </c>
      <c r="B90" t="s">
        <v>1603</v>
      </c>
      <c r="C90">
        <v>24</v>
      </c>
      <c r="D90" t="s">
        <v>39</v>
      </c>
      <c r="E90" t="s">
        <v>40</v>
      </c>
      <c r="F90" t="s">
        <v>56</v>
      </c>
      <c r="G90">
        <v>381</v>
      </c>
      <c r="H90" t="s">
        <v>42</v>
      </c>
      <c r="I90">
        <v>9</v>
      </c>
      <c r="J90">
        <v>3</v>
      </c>
      <c r="K90" t="s">
        <v>52</v>
      </c>
      <c r="L90">
        <v>1</v>
      </c>
      <c r="M90">
        <v>1494</v>
      </c>
      <c r="N90">
        <v>2</v>
      </c>
      <c r="O90" t="s">
        <v>44</v>
      </c>
      <c r="P90">
        <v>89</v>
      </c>
      <c r="Q90" s="1">
        <v>40671</v>
      </c>
      <c r="R90">
        <v>3</v>
      </c>
      <c r="S90">
        <v>1</v>
      </c>
      <c r="T90" t="s">
        <v>45</v>
      </c>
      <c r="U90">
        <v>1</v>
      </c>
      <c r="V90" t="s">
        <v>46</v>
      </c>
      <c r="W90">
        <v>3172</v>
      </c>
      <c r="X90" t="s">
        <v>47</v>
      </c>
      <c r="Y90">
        <v>16998</v>
      </c>
      <c r="Z90">
        <v>2</v>
      </c>
      <c r="AA90" t="s">
        <v>48</v>
      </c>
      <c r="AB90" t="s">
        <v>40</v>
      </c>
      <c r="AC90">
        <v>11</v>
      </c>
      <c r="AD90">
        <v>3</v>
      </c>
      <c r="AE90">
        <v>3</v>
      </c>
      <c r="AF90">
        <v>80</v>
      </c>
      <c r="AG90">
        <v>0</v>
      </c>
      <c r="AH90">
        <v>4</v>
      </c>
      <c r="AI90">
        <v>2</v>
      </c>
      <c r="AJ90">
        <v>2</v>
      </c>
      <c r="AK90">
        <v>0</v>
      </c>
      <c r="AL90">
        <v>0</v>
      </c>
      <c r="AM90">
        <v>0</v>
      </c>
      <c r="AN90">
        <v>0</v>
      </c>
    </row>
    <row r="91" spans="1:40" x14ac:dyDescent="0.3">
      <c r="A91" t="s">
        <v>153</v>
      </c>
      <c r="B91" t="s">
        <v>1603</v>
      </c>
      <c r="C91">
        <v>24</v>
      </c>
      <c r="D91" t="s">
        <v>39</v>
      </c>
      <c r="E91" t="s">
        <v>49</v>
      </c>
      <c r="F91" t="s">
        <v>59</v>
      </c>
      <c r="G91">
        <v>830</v>
      </c>
      <c r="H91" t="s">
        <v>51</v>
      </c>
      <c r="I91">
        <v>13</v>
      </c>
      <c r="J91">
        <v>2</v>
      </c>
      <c r="K91" t="s">
        <v>43</v>
      </c>
      <c r="L91">
        <v>1</v>
      </c>
      <c r="M91">
        <v>1495</v>
      </c>
      <c r="N91">
        <v>4</v>
      </c>
      <c r="O91" t="s">
        <v>53</v>
      </c>
      <c r="P91">
        <v>78</v>
      </c>
      <c r="Q91" s="1">
        <v>45455</v>
      </c>
      <c r="R91">
        <v>3</v>
      </c>
      <c r="S91">
        <v>1</v>
      </c>
      <c r="T91" t="s">
        <v>54</v>
      </c>
      <c r="U91">
        <v>2</v>
      </c>
      <c r="V91" t="s">
        <v>105</v>
      </c>
      <c r="W91">
        <v>2033</v>
      </c>
      <c r="X91" t="s">
        <v>47</v>
      </c>
      <c r="Y91">
        <v>7103</v>
      </c>
      <c r="Z91">
        <v>1</v>
      </c>
      <c r="AA91" t="s">
        <v>48</v>
      </c>
      <c r="AB91" t="s">
        <v>49</v>
      </c>
      <c r="AC91">
        <v>13</v>
      </c>
      <c r="AD91">
        <v>3</v>
      </c>
      <c r="AE91">
        <v>3</v>
      </c>
      <c r="AF91">
        <v>80</v>
      </c>
      <c r="AG91">
        <v>1</v>
      </c>
      <c r="AH91">
        <v>1</v>
      </c>
      <c r="AI91">
        <v>2</v>
      </c>
      <c r="AJ91">
        <v>3</v>
      </c>
      <c r="AK91">
        <v>1</v>
      </c>
      <c r="AL91">
        <v>0</v>
      </c>
      <c r="AM91">
        <v>0</v>
      </c>
      <c r="AN91">
        <v>0</v>
      </c>
    </row>
    <row r="92" spans="1:40" x14ac:dyDescent="0.3">
      <c r="A92" t="s">
        <v>154</v>
      </c>
      <c r="B92" t="s">
        <v>1594</v>
      </c>
      <c r="C92">
        <v>24</v>
      </c>
      <c r="D92" t="s">
        <v>39</v>
      </c>
      <c r="E92" t="s">
        <v>49</v>
      </c>
      <c r="F92" t="s">
        <v>41</v>
      </c>
      <c r="G92">
        <v>350</v>
      </c>
      <c r="H92" t="s">
        <v>42</v>
      </c>
      <c r="I92">
        <v>21</v>
      </c>
      <c r="J92">
        <v>2</v>
      </c>
      <c r="K92" t="s">
        <v>68</v>
      </c>
      <c r="L92">
        <v>1</v>
      </c>
      <c r="M92">
        <v>1551</v>
      </c>
      <c r="N92">
        <v>3</v>
      </c>
      <c r="O92" t="s">
        <v>44</v>
      </c>
      <c r="P92">
        <v>57</v>
      </c>
      <c r="Q92" s="1">
        <v>42241</v>
      </c>
      <c r="R92">
        <v>2</v>
      </c>
      <c r="S92">
        <v>1</v>
      </c>
      <c r="T92" t="s">
        <v>45</v>
      </c>
      <c r="U92">
        <v>1</v>
      </c>
      <c r="V92" t="s">
        <v>102</v>
      </c>
      <c r="W92">
        <v>2296</v>
      </c>
      <c r="X92" t="s">
        <v>47</v>
      </c>
      <c r="Y92">
        <v>10036</v>
      </c>
      <c r="Z92">
        <v>0</v>
      </c>
      <c r="AA92" t="s">
        <v>48</v>
      </c>
      <c r="AB92" t="s">
        <v>49</v>
      </c>
      <c r="AC92">
        <v>14</v>
      </c>
      <c r="AD92">
        <v>3</v>
      </c>
      <c r="AE92">
        <v>2</v>
      </c>
      <c r="AF92">
        <v>80</v>
      </c>
      <c r="AG92">
        <v>3</v>
      </c>
      <c r="AH92">
        <v>2</v>
      </c>
      <c r="AI92">
        <v>3</v>
      </c>
      <c r="AJ92">
        <v>3</v>
      </c>
      <c r="AK92">
        <v>1</v>
      </c>
      <c r="AL92">
        <v>1</v>
      </c>
      <c r="AM92">
        <v>0</v>
      </c>
      <c r="AN92">
        <v>0</v>
      </c>
    </row>
    <row r="93" spans="1:40" x14ac:dyDescent="0.3">
      <c r="A93" t="s">
        <v>155</v>
      </c>
      <c r="B93" t="s">
        <v>1562</v>
      </c>
      <c r="C93">
        <v>24</v>
      </c>
      <c r="D93" t="s">
        <v>39</v>
      </c>
      <c r="E93" t="s">
        <v>49</v>
      </c>
      <c r="F93" t="s">
        <v>56</v>
      </c>
      <c r="G93">
        <v>567</v>
      </c>
      <c r="H93" t="s">
        <v>42</v>
      </c>
      <c r="I93">
        <v>2</v>
      </c>
      <c r="J93">
        <v>1</v>
      </c>
      <c r="K93" t="s">
        <v>68</v>
      </c>
      <c r="L93">
        <v>1</v>
      </c>
      <c r="M93">
        <v>1646</v>
      </c>
      <c r="N93">
        <v>1</v>
      </c>
      <c r="O93" t="s">
        <v>53</v>
      </c>
      <c r="P93">
        <v>32</v>
      </c>
      <c r="Q93" s="1">
        <v>44063</v>
      </c>
      <c r="R93">
        <v>3</v>
      </c>
      <c r="S93">
        <v>1</v>
      </c>
      <c r="T93" t="s">
        <v>60</v>
      </c>
      <c r="U93">
        <v>4</v>
      </c>
      <c r="V93" t="s">
        <v>46</v>
      </c>
      <c r="W93">
        <v>3760</v>
      </c>
      <c r="X93" t="s">
        <v>47</v>
      </c>
      <c r="Y93">
        <v>17218</v>
      </c>
      <c r="Z93">
        <v>1</v>
      </c>
      <c r="AA93" t="s">
        <v>48</v>
      </c>
      <c r="AB93" t="s">
        <v>40</v>
      </c>
      <c r="AC93">
        <v>13</v>
      </c>
      <c r="AD93">
        <v>3</v>
      </c>
      <c r="AE93">
        <v>3</v>
      </c>
      <c r="AF93">
        <v>80</v>
      </c>
      <c r="AG93">
        <v>0</v>
      </c>
      <c r="AH93">
        <v>6</v>
      </c>
      <c r="AI93">
        <v>2</v>
      </c>
      <c r="AJ93">
        <v>3</v>
      </c>
      <c r="AK93">
        <v>6</v>
      </c>
      <c r="AL93">
        <v>3</v>
      </c>
      <c r="AM93">
        <v>1</v>
      </c>
      <c r="AN93">
        <v>3</v>
      </c>
    </row>
    <row r="94" spans="1:40" x14ac:dyDescent="0.3">
      <c r="A94" t="s">
        <v>156</v>
      </c>
      <c r="B94" t="s">
        <v>1547</v>
      </c>
      <c r="C94">
        <v>24</v>
      </c>
      <c r="D94" t="s">
        <v>39</v>
      </c>
      <c r="E94" t="s">
        <v>49</v>
      </c>
      <c r="F94" t="s">
        <v>41</v>
      </c>
      <c r="G94">
        <v>581</v>
      </c>
      <c r="H94" t="s">
        <v>42</v>
      </c>
      <c r="I94">
        <v>9</v>
      </c>
      <c r="J94">
        <v>3</v>
      </c>
      <c r="K94" t="s">
        <v>52</v>
      </c>
      <c r="L94">
        <v>1</v>
      </c>
      <c r="M94">
        <v>1707</v>
      </c>
      <c r="N94">
        <v>3</v>
      </c>
      <c r="O94" t="s">
        <v>44</v>
      </c>
      <c r="P94">
        <v>62</v>
      </c>
      <c r="Q94" s="1">
        <v>40243</v>
      </c>
      <c r="R94">
        <v>4</v>
      </c>
      <c r="S94">
        <v>1</v>
      </c>
      <c r="T94" t="s">
        <v>60</v>
      </c>
      <c r="U94">
        <v>3</v>
      </c>
      <c r="V94" t="s">
        <v>105</v>
      </c>
      <c r="W94">
        <v>4401</v>
      </c>
      <c r="X94" t="s">
        <v>47</v>
      </c>
      <c r="Y94">
        <v>17616</v>
      </c>
      <c r="Z94">
        <v>1</v>
      </c>
      <c r="AA94" t="s">
        <v>48</v>
      </c>
      <c r="AB94" t="s">
        <v>49</v>
      </c>
      <c r="AC94">
        <v>16</v>
      </c>
      <c r="AD94">
        <v>3</v>
      </c>
      <c r="AE94">
        <v>4</v>
      </c>
      <c r="AF94">
        <v>80</v>
      </c>
      <c r="AG94">
        <v>1</v>
      </c>
      <c r="AH94">
        <v>5</v>
      </c>
      <c r="AI94">
        <v>1</v>
      </c>
      <c r="AJ94">
        <v>3</v>
      </c>
      <c r="AK94">
        <v>5</v>
      </c>
      <c r="AL94">
        <v>3</v>
      </c>
      <c r="AM94">
        <v>0</v>
      </c>
      <c r="AN94">
        <v>4</v>
      </c>
    </row>
    <row r="95" spans="1:40" x14ac:dyDescent="0.3">
      <c r="A95" t="s">
        <v>157</v>
      </c>
      <c r="B95" t="s">
        <v>1564</v>
      </c>
      <c r="C95">
        <v>24</v>
      </c>
      <c r="D95" t="s">
        <v>39</v>
      </c>
      <c r="E95" t="s">
        <v>40</v>
      </c>
      <c r="F95" t="s">
        <v>41</v>
      </c>
      <c r="G95">
        <v>240</v>
      </c>
      <c r="H95" t="s">
        <v>71</v>
      </c>
      <c r="I95">
        <v>22</v>
      </c>
      <c r="J95">
        <v>1</v>
      </c>
      <c r="K95" t="s">
        <v>71</v>
      </c>
      <c r="L95">
        <v>1</v>
      </c>
      <c r="M95">
        <v>1714</v>
      </c>
      <c r="N95">
        <v>4</v>
      </c>
      <c r="O95" t="s">
        <v>44</v>
      </c>
      <c r="P95">
        <v>58</v>
      </c>
      <c r="Q95" s="1">
        <v>42747</v>
      </c>
      <c r="R95">
        <v>1</v>
      </c>
      <c r="S95">
        <v>1</v>
      </c>
      <c r="T95" t="s">
        <v>71</v>
      </c>
      <c r="U95">
        <v>3</v>
      </c>
      <c r="V95" t="s">
        <v>105</v>
      </c>
      <c r="W95">
        <v>1555</v>
      </c>
      <c r="X95" t="s">
        <v>47</v>
      </c>
      <c r="Y95">
        <v>11585</v>
      </c>
      <c r="Z95">
        <v>1</v>
      </c>
      <c r="AA95" t="s">
        <v>48</v>
      </c>
      <c r="AB95" t="s">
        <v>49</v>
      </c>
      <c r="AC95">
        <v>11</v>
      </c>
      <c r="AD95">
        <v>3</v>
      </c>
      <c r="AE95">
        <v>3</v>
      </c>
      <c r="AF95">
        <v>80</v>
      </c>
      <c r="AG95">
        <v>1</v>
      </c>
      <c r="AH95">
        <v>1</v>
      </c>
      <c r="AI95">
        <v>2</v>
      </c>
      <c r="AJ95">
        <v>3</v>
      </c>
      <c r="AK95">
        <v>1</v>
      </c>
      <c r="AL95">
        <v>0</v>
      </c>
      <c r="AM95">
        <v>0</v>
      </c>
      <c r="AN95">
        <v>0</v>
      </c>
    </row>
    <row r="96" spans="1:40" x14ac:dyDescent="0.3">
      <c r="A96" t="s">
        <v>158</v>
      </c>
      <c r="B96" t="s">
        <v>1614</v>
      </c>
      <c r="C96">
        <v>24</v>
      </c>
      <c r="D96" t="s">
        <v>39</v>
      </c>
      <c r="E96" t="s">
        <v>49</v>
      </c>
      <c r="F96" t="s">
        <v>41</v>
      </c>
      <c r="G96">
        <v>506</v>
      </c>
      <c r="H96" t="s">
        <v>42</v>
      </c>
      <c r="I96">
        <v>29</v>
      </c>
      <c r="J96">
        <v>1</v>
      </c>
      <c r="K96" t="s">
        <v>52</v>
      </c>
      <c r="L96">
        <v>1</v>
      </c>
      <c r="M96">
        <v>1725</v>
      </c>
      <c r="N96">
        <v>2</v>
      </c>
      <c r="O96" t="s">
        <v>44</v>
      </c>
      <c r="P96">
        <v>91</v>
      </c>
      <c r="Q96" s="1">
        <v>45642</v>
      </c>
      <c r="R96">
        <v>3</v>
      </c>
      <c r="S96">
        <v>1</v>
      </c>
      <c r="T96" t="s">
        <v>45</v>
      </c>
      <c r="U96">
        <v>1</v>
      </c>
      <c r="V96" t="s">
        <v>102</v>
      </c>
      <c r="W96">
        <v>3907</v>
      </c>
      <c r="X96" t="s">
        <v>47</v>
      </c>
      <c r="Y96">
        <v>3622</v>
      </c>
      <c r="Z96">
        <v>1</v>
      </c>
      <c r="AA96" t="s">
        <v>48</v>
      </c>
      <c r="AB96" t="s">
        <v>49</v>
      </c>
      <c r="AC96">
        <v>13</v>
      </c>
      <c r="AD96">
        <v>3</v>
      </c>
      <c r="AE96">
        <v>2</v>
      </c>
      <c r="AF96">
        <v>80</v>
      </c>
      <c r="AG96">
        <v>3</v>
      </c>
      <c r="AH96">
        <v>6</v>
      </c>
      <c r="AI96">
        <v>2</v>
      </c>
      <c r="AJ96">
        <v>4</v>
      </c>
      <c r="AK96">
        <v>6</v>
      </c>
      <c r="AL96">
        <v>2</v>
      </c>
      <c r="AM96">
        <v>1</v>
      </c>
      <c r="AN96">
        <v>2</v>
      </c>
    </row>
    <row r="97" spans="1:40" x14ac:dyDescent="0.3">
      <c r="A97" t="s">
        <v>159</v>
      </c>
      <c r="B97" t="s">
        <v>1615</v>
      </c>
      <c r="C97">
        <v>24</v>
      </c>
      <c r="D97" t="s">
        <v>39</v>
      </c>
      <c r="E97" t="s">
        <v>49</v>
      </c>
      <c r="F97" t="s">
        <v>56</v>
      </c>
      <c r="G97">
        <v>897</v>
      </c>
      <c r="H97" t="s">
        <v>71</v>
      </c>
      <c r="I97">
        <v>10</v>
      </c>
      <c r="J97">
        <v>3</v>
      </c>
      <c r="K97" t="s">
        <v>52</v>
      </c>
      <c r="L97">
        <v>1</v>
      </c>
      <c r="M97">
        <v>1746</v>
      </c>
      <c r="N97">
        <v>1</v>
      </c>
      <c r="O97" t="s">
        <v>44</v>
      </c>
      <c r="P97">
        <v>59</v>
      </c>
      <c r="Q97" s="1">
        <v>45427</v>
      </c>
      <c r="R97">
        <v>3</v>
      </c>
      <c r="S97">
        <v>1</v>
      </c>
      <c r="T97" t="s">
        <v>71</v>
      </c>
      <c r="U97">
        <v>4</v>
      </c>
      <c r="V97" t="s">
        <v>105</v>
      </c>
      <c r="W97">
        <v>2145</v>
      </c>
      <c r="X97" t="s">
        <v>47</v>
      </c>
      <c r="Y97">
        <v>2097</v>
      </c>
      <c r="Z97">
        <v>0</v>
      </c>
      <c r="AA97" t="s">
        <v>48</v>
      </c>
      <c r="AB97" t="s">
        <v>49</v>
      </c>
      <c r="AC97">
        <v>14</v>
      </c>
      <c r="AD97">
        <v>3</v>
      </c>
      <c r="AE97">
        <v>4</v>
      </c>
      <c r="AF97">
        <v>80</v>
      </c>
      <c r="AG97">
        <v>1</v>
      </c>
      <c r="AH97">
        <v>3</v>
      </c>
      <c r="AI97">
        <v>2</v>
      </c>
      <c r="AJ97">
        <v>3</v>
      </c>
      <c r="AK97">
        <v>2</v>
      </c>
      <c r="AL97">
        <v>2</v>
      </c>
      <c r="AM97">
        <v>2</v>
      </c>
      <c r="AN97">
        <v>1</v>
      </c>
    </row>
    <row r="98" spans="1:40" x14ac:dyDescent="0.3">
      <c r="A98" t="s">
        <v>160</v>
      </c>
      <c r="B98" t="s">
        <v>1616</v>
      </c>
      <c r="C98">
        <v>24</v>
      </c>
      <c r="D98" t="s">
        <v>39</v>
      </c>
      <c r="E98" t="s">
        <v>49</v>
      </c>
      <c r="F98" t="s">
        <v>41</v>
      </c>
      <c r="G98">
        <v>771</v>
      </c>
      <c r="H98" t="s">
        <v>42</v>
      </c>
      <c r="I98">
        <v>1</v>
      </c>
      <c r="J98">
        <v>2</v>
      </c>
      <c r="K98" t="s">
        <v>43</v>
      </c>
      <c r="L98">
        <v>1</v>
      </c>
      <c r="M98">
        <v>1981</v>
      </c>
      <c r="N98">
        <v>2</v>
      </c>
      <c r="O98" t="s">
        <v>44</v>
      </c>
      <c r="P98">
        <v>45</v>
      </c>
      <c r="Q98" s="1">
        <v>42206</v>
      </c>
      <c r="R98">
        <v>2</v>
      </c>
      <c r="S98">
        <v>2</v>
      </c>
      <c r="T98" t="s">
        <v>161</v>
      </c>
      <c r="U98">
        <v>3</v>
      </c>
      <c r="V98" t="s">
        <v>46</v>
      </c>
      <c r="W98">
        <v>4617</v>
      </c>
      <c r="X98" t="s">
        <v>47</v>
      </c>
      <c r="Y98">
        <v>14120</v>
      </c>
      <c r="Z98">
        <v>1</v>
      </c>
      <c r="AA98" t="s">
        <v>48</v>
      </c>
      <c r="AB98" t="s">
        <v>49</v>
      </c>
      <c r="AC98">
        <v>12</v>
      </c>
      <c r="AD98">
        <v>3</v>
      </c>
      <c r="AE98">
        <v>2</v>
      </c>
      <c r="AF98">
        <v>80</v>
      </c>
      <c r="AG98">
        <v>0</v>
      </c>
      <c r="AH98">
        <v>4</v>
      </c>
      <c r="AI98">
        <v>2</v>
      </c>
      <c r="AJ98">
        <v>2</v>
      </c>
      <c r="AK98">
        <v>4</v>
      </c>
      <c r="AL98">
        <v>3</v>
      </c>
      <c r="AM98">
        <v>1</v>
      </c>
      <c r="AN98">
        <v>2</v>
      </c>
    </row>
    <row r="99" spans="1:40" x14ac:dyDescent="0.3">
      <c r="A99" t="s">
        <v>162</v>
      </c>
      <c r="B99" t="s">
        <v>1547</v>
      </c>
      <c r="C99">
        <v>25</v>
      </c>
      <c r="D99" t="s">
        <v>39</v>
      </c>
      <c r="E99" t="s">
        <v>40</v>
      </c>
      <c r="F99" t="s">
        <v>41</v>
      </c>
      <c r="G99">
        <v>240</v>
      </c>
      <c r="H99" t="s">
        <v>51</v>
      </c>
      <c r="I99">
        <v>5</v>
      </c>
      <c r="J99">
        <v>3</v>
      </c>
      <c r="K99" t="s">
        <v>57</v>
      </c>
      <c r="L99">
        <v>1</v>
      </c>
      <c r="M99">
        <v>142</v>
      </c>
      <c r="N99">
        <v>3</v>
      </c>
      <c r="O99" t="s">
        <v>44</v>
      </c>
      <c r="P99">
        <v>46</v>
      </c>
      <c r="Q99" s="1">
        <v>42874</v>
      </c>
      <c r="R99">
        <v>2</v>
      </c>
      <c r="S99">
        <v>2</v>
      </c>
      <c r="T99" t="s">
        <v>137</v>
      </c>
      <c r="U99">
        <v>3</v>
      </c>
      <c r="V99" t="s">
        <v>46</v>
      </c>
      <c r="W99">
        <v>5744</v>
      </c>
      <c r="X99" t="s">
        <v>163</v>
      </c>
      <c r="Y99">
        <v>26959</v>
      </c>
      <c r="Z99">
        <v>1</v>
      </c>
      <c r="AA99" t="s">
        <v>48</v>
      </c>
      <c r="AB99" t="s">
        <v>40</v>
      </c>
      <c r="AC99">
        <v>11</v>
      </c>
      <c r="AD99">
        <v>3</v>
      </c>
      <c r="AE99">
        <v>4</v>
      </c>
      <c r="AF99">
        <v>80</v>
      </c>
      <c r="AG99">
        <v>0</v>
      </c>
      <c r="AH99">
        <v>6</v>
      </c>
      <c r="AI99">
        <v>1</v>
      </c>
      <c r="AJ99">
        <v>3</v>
      </c>
      <c r="AK99">
        <v>6</v>
      </c>
      <c r="AL99">
        <v>4</v>
      </c>
      <c r="AM99">
        <v>0</v>
      </c>
      <c r="AN99">
        <v>3</v>
      </c>
    </row>
    <row r="100" spans="1:40" x14ac:dyDescent="0.3">
      <c r="A100" t="s">
        <v>164</v>
      </c>
      <c r="B100" t="s">
        <v>1617</v>
      </c>
      <c r="C100">
        <v>25</v>
      </c>
      <c r="D100" t="s">
        <v>39</v>
      </c>
      <c r="E100" t="s">
        <v>49</v>
      </c>
      <c r="F100" t="s">
        <v>41</v>
      </c>
      <c r="G100">
        <v>1280</v>
      </c>
      <c r="H100" t="s">
        <v>42</v>
      </c>
      <c r="I100">
        <v>7</v>
      </c>
      <c r="J100">
        <v>1</v>
      </c>
      <c r="K100" t="s">
        <v>52</v>
      </c>
      <c r="L100">
        <v>1</v>
      </c>
      <c r="M100">
        <v>143</v>
      </c>
      <c r="N100">
        <v>4</v>
      </c>
      <c r="O100" t="s">
        <v>44</v>
      </c>
      <c r="P100">
        <v>64</v>
      </c>
      <c r="Q100" s="1">
        <v>41674</v>
      </c>
      <c r="R100">
        <v>2</v>
      </c>
      <c r="S100">
        <v>1</v>
      </c>
      <c r="T100" t="s">
        <v>60</v>
      </c>
      <c r="U100">
        <v>4</v>
      </c>
      <c r="V100" t="s">
        <v>105</v>
      </c>
      <c r="W100">
        <v>2889</v>
      </c>
      <c r="X100" t="s">
        <v>47</v>
      </c>
      <c r="Y100">
        <v>26897</v>
      </c>
      <c r="Z100">
        <v>1</v>
      </c>
      <c r="AA100" t="s">
        <v>48</v>
      </c>
      <c r="AB100" t="s">
        <v>49</v>
      </c>
      <c r="AC100">
        <v>11</v>
      </c>
      <c r="AD100">
        <v>3</v>
      </c>
      <c r="AE100">
        <v>3</v>
      </c>
      <c r="AF100">
        <v>80</v>
      </c>
      <c r="AG100">
        <v>2</v>
      </c>
      <c r="AH100">
        <v>2</v>
      </c>
      <c r="AI100">
        <v>2</v>
      </c>
      <c r="AJ100">
        <v>3</v>
      </c>
      <c r="AK100">
        <v>2</v>
      </c>
      <c r="AL100">
        <v>2</v>
      </c>
      <c r="AM100">
        <v>2</v>
      </c>
      <c r="AN100">
        <v>1</v>
      </c>
    </row>
    <row r="101" spans="1:40" x14ac:dyDescent="0.3">
      <c r="A101" t="s">
        <v>165</v>
      </c>
      <c r="B101" t="s">
        <v>1618</v>
      </c>
      <c r="C101">
        <v>25</v>
      </c>
      <c r="D101" t="s">
        <v>39</v>
      </c>
      <c r="E101" t="s">
        <v>49</v>
      </c>
      <c r="F101" t="s">
        <v>41</v>
      </c>
      <c r="G101">
        <v>959</v>
      </c>
      <c r="H101" t="s">
        <v>51</v>
      </c>
      <c r="I101">
        <v>28</v>
      </c>
      <c r="J101">
        <v>3</v>
      </c>
      <c r="K101" t="s">
        <v>43</v>
      </c>
      <c r="L101">
        <v>1</v>
      </c>
      <c r="M101">
        <v>183</v>
      </c>
      <c r="N101">
        <v>1</v>
      </c>
      <c r="O101" t="s">
        <v>44</v>
      </c>
      <c r="P101">
        <v>41</v>
      </c>
      <c r="Q101" s="1">
        <v>45437</v>
      </c>
      <c r="R101">
        <v>2</v>
      </c>
      <c r="S101">
        <v>2</v>
      </c>
      <c r="T101" t="s">
        <v>137</v>
      </c>
      <c r="U101">
        <v>3</v>
      </c>
      <c r="V101" t="s">
        <v>105</v>
      </c>
      <c r="W101">
        <v>8639</v>
      </c>
      <c r="X101" t="s">
        <v>163</v>
      </c>
      <c r="Y101">
        <v>24835</v>
      </c>
      <c r="Z101">
        <v>2</v>
      </c>
      <c r="AA101" t="s">
        <v>48</v>
      </c>
      <c r="AB101" t="s">
        <v>49</v>
      </c>
      <c r="AC101">
        <v>18</v>
      </c>
      <c r="AD101">
        <v>3</v>
      </c>
      <c r="AE101">
        <v>4</v>
      </c>
      <c r="AF101">
        <v>80</v>
      </c>
      <c r="AG101">
        <v>0</v>
      </c>
      <c r="AH101">
        <v>6</v>
      </c>
      <c r="AI101">
        <v>3</v>
      </c>
      <c r="AJ101">
        <v>3</v>
      </c>
      <c r="AK101">
        <v>2</v>
      </c>
      <c r="AL101">
        <v>2</v>
      </c>
      <c r="AM101">
        <v>2</v>
      </c>
    </row>
    <row r="102" spans="1:40" x14ac:dyDescent="0.3">
      <c r="A102" t="s">
        <v>166</v>
      </c>
      <c r="B102" t="s">
        <v>1619</v>
      </c>
      <c r="C102">
        <v>25</v>
      </c>
      <c r="D102" t="s">
        <v>39</v>
      </c>
      <c r="E102" t="s">
        <v>49</v>
      </c>
      <c r="F102" t="s">
        <v>41</v>
      </c>
      <c r="G102">
        <v>685</v>
      </c>
      <c r="H102" t="s">
        <v>42</v>
      </c>
      <c r="I102">
        <v>1</v>
      </c>
      <c r="J102">
        <v>3</v>
      </c>
      <c r="K102" t="s">
        <v>43</v>
      </c>
      <c r="L102">
        <v>1</v>
      </c>
      <c r="M102">
        <v>350</v>
      </c>
      <c r="N102">
        <v>1</v>
      </c>
      <c r="O102" t="s">
        <v>53</v>
      </c>
      <c r="P102">
        <v>62</v>
      </c>
      <c r="Q102" s="1">
        <v>40570</v>
      </c>
      <c r="R102">
        <v>3</v>
      </c>
      <c r="S102">
        <v>2</v>
      </c>
      <c r="T102" t="s">
        <v>112</v>
      </c>
      <c r="U102">
        <v>3</v>
      </c>
      <c r="V102" t="s">
        <v>105</v>
      </c>
      <c r="W102">
        <v>4898</v>
      </c>
      <c r="X102" t="s">
        <v>47</v>
      </c>
      <c r="Y102">
        <v>7505</v>
      </c>
      <c r="Z102">
        <v>0</v>
      </c>
      <c r="AA102" t="s">
        <v>48</v>
      </c>
      <c r="AB102" t="s">
        <v>49</v>
      </c>
      <c r="AC102">
        <v>12</v>
      </c>
      <c r="AD102">
        <v>3</v>
      </c>
      <c r="AE102">
        <v>4</v>
      </c>
      <c r="AF102">
        <v>80</v>
      </c>
      <c r="AG102">
        <v>2</v>
      </c>
      <c r="AH102">
        <v>5</v>
      </c>
      <c r="AI102">
        <v>3</v>
      </c>
      <c r="AJ102">
        <v>3</v>
      </c>
      <c r="AK102">
        <v>4</v>
      </c>
      <c r="AL102">
        <v>2</v>
      </c>
      <c r="AM102">
        <v>1</v>
      </c>
    </row>
    <row r="103" spans="1:40" x14ac:dyDescent="0.3">
      <c r="A103" t="s">
        <v>167</v>
      </c>
      <c r="B103" t="s">
        <v>1620</v>
      </c>
      <c r="C103">
        <v>25</v>
      </c>
      <c r="D103" t="s">
        <v>39</v>
      </c>
      <c r="E103" t="s">
        <v>49</v>
      </c>
      <c r="F103" t="s">
        <v>59</v>
      </c>
      <c r="G103">
        <v>675</v>
      </c>
      <c r="H103" t="s">
        <v>42</v>
      </c>
      <c r="I103">
        <v>5</v>
      </c>
      <c r="J103">
        <v>2</v>
      </c>
      <c r="K103" t="s">
        <v>43</v>
      </c>
      <c r="L103">
        <v>1</v>
      </c>
      <c r="M103">
        <v>369</v>
      </c>
      <c r="N103">
        <v>2</v>
      </c>
      <c r="O103" t="s">
        <v>44</v>
      </c>
      <c r="P103">
        <v>85</v>
      </c>
      <c r="Q103" s="1">
        <v>44693</v>
      </c>
      <c r="R103">
        <v>4</v>
      </c>
      <c r="S103">
        <v>2</v>
      </c>
      <c r="T103" t="s">
        <v>161</v>
      </c>
      <c r="U103">
        <v>1</v>
      </c>
      <c r="V103" t="s">
        <v>102</v>
      </c>
      <c r="W103">
        <v>4000</v>
      </c>
      <c r="X103" t="s">
        <v>47</v>
      </c>
      <c r="Y103">
        <v>18384</v>
      </c>
      <c r="Z103">
        <v>1</v>
      </c>
      <c r="AA103" t="s">
        <v>48</v>
      </c>
      <c r="AB103" t="s">
        <v>49</v>
      </c>
      <c r="AC103">
        <v>12</v>
      </c>
      <c r="AD103">
        <v>3</v>
      </c>
      <c r="AE103">
        <v>4</v>
      </c>
      <c r="AF103">
        <v>80</v>
      </c>
      <c r="AG103">
        <v>2</v>
      </c>
      <c r="AH103">
        <v>6</v>
      </c>
      <c r="AI103">
        <v>2</v>
      </c>
      <c r="AJ103">
        <v>3</v>
      </c>
      <c r="AK103">
        <v>6</v>
      </c>
      <c r="AL103">
        <v>3</v>
      </c>
      <c r="AM103">
        <v>1</v>
      </c>
      <c r="AN103">
        <v>5</v>
      </c>
    </row>
    <row r="104" spans="1:40" x14ac:dyDescent="0.3">
      <c r="A104" t="s">
        <v>168</v>
      </c>
      <c r="B104" t="s">
        <v>1621</v>
      </c>
      <c r="C104">
        <v>25</v>
      </c>
      <c r="D104" t="s">
        <v>39</v>
      </c>
      <c r="E104" t="s">
        <v>49</v>
      </c>
      <c r="F104" t="s">
        <v>41</v>
      </c>
      <c r="G104">
        <v>891</v>
      </c>
      <c r="H104" t="s">
        <v>51</v>
      </c>
      <c r="I104">
        <v>4</v>
      </c>
      <c r="J104">
        <v>2</v>
      </c>
      <c r="K104" t="s">
        <v>43</v>
      </c>
      <c r="L104">
        <v>1</v>
      </c>
      <c r="M104">
        <v>527</v>
      </c>
      <c r="N104">
        <v>2</v>
      </c>
      <c r="O104" t="s">
        <v>53</v>
      </c>
      <c r="P104">
        <v>99</v>
      </c>
      <c r="Q104" s="1">
        <v>44653</v>
      </c>
      <c r="R104">
        <v>2</v>
      </c>
      <c r="S104">
        <v>2</v>
      </c>
      <c r="T104" t="s">
        <v>137</v>
      </c>
      <c r="U104">
        <v>4</v>
      </c>
      <c r="V104" t="s">
        <v>46</v>
      </c>
      <c r="W104">
        <v>4487</v>
      </c>
      <c r="X104" t="s">
        <v>47</v>
      </c>
      <c r="Y104">
        <v>12090</v>
      </c>
      <c r="Z104">
        <v>1</v>
      </c>
      <c r="AA104" t="s">
        <v>48</v>
      </c>
      <c r="AB104" t="s">
        <v>40</v>
      </c>
      <c r="AC104">
        <v>11</v>
      </c>
      <c r="AD104">
        <v>3</v>
      </c>
      <c r="AE104">
        <v>2</v>
      </c>
      <c r="AF104">
        <v>80</v>
      </c>
      <c r="AG104">
        <v>0</v>
      </c>
      <c r="AH104">
        <v>5</v>
      </c>
      <c r="AI104">
        <v>3</v>
      </c>
      <c r="AJ104">
        <v>3</v>
      </c>
      <c r="AK104">
        <v>5</v>
      </c>
      <c r="AL104">
        <v>4</v>
      </c>
      <c r="AM104">
        <v>1</v>
      </c>
      <c r="AN104">
        <v>3</v>
      </c>
    </row>
    <row r="105" spans="1:40" x14ac:dyDescent="0.3">
      <c r="A105" t="s">
        <v>169</v>
      </c>
      <c r="B105" t="s">
        <v>1622</v>
      </c>
      <c r="C105">
        <v>25</v>
      </c>
      <c r="D105" t="s">
        <v>39</v>
      </c>
      <c r="E105" t="s">
        <v>40</v>
      </c>
      <c r="F105" t="s">
        <v>41</v>
      </c>
      <c r="G105">
        <v>688</v>
      </c>
      <c r="H105" t="s">
        <v>42</v>
      </c>
      <c r="I105">
        <v>3</v>
      </c>
      <c r="J105">
        <v>3</v>
      </c>
      <c r="K105" t="s">
        <v>52</v>
      </c>
      <c r="L105">
        <v>1</v>
      </c>
      <c r="M105">
        <v>538</v>
      </c>
      <c r="N105">
        <v>1</v>
      </c>
      <c r="O105" t="s">
        <v>44</v>
      </c>
      <c r="P105">
        <v>91</v>
      </c>
      <c r="Q105" s="1">
        <v>43740</v>
      </c>
      <c r="R105">
        <v>3</v>
      </c>
      <c r="S105">
        <v>1</v>
      </c>
      <c r="T105" t="s">
        <v>45</v>
      </c>
      <c r="U105">
        <v>1</v>
      </c>
      <c r="V105" t="s">
        <v>105</v>
      </c>
      <c r="W105">
        <v>4031</v>
      </c>
      <c r="X105" t="s">
        <v>47</v>
      </c>
      <c r="Y105">
        <v>9396</v>
      </c>
      <c r="Z105">
        <v>5</v>
      </c>
      <c r="AA105" t="s">
        <v>48</v>
      </c>
      <c r="AB105" t="s">
        <v>49</v>
      </c>
      <c r="AC105">
        <v>13</v>
      </c>
      <c r="AD105">
        <v>3</v>
      </c>
      <c r="AE105">
        <v>3</v>
      </c>
      <c r="AF105">
        <v>80</v>
      </c>
      <c r="AG105">
        <v>1</v>
      </c>
      <c r="AH105">
        <v>6</v>
      </c>
      <c r="AI105">
        <v>5</v>
      </c>
      <c r="AJ105">
        <v>3</v>
      </c>
      <c r="AK105">
        <v>2</v>
      </c>
      <c r="AL105">
        <v>2</v>
      </c>
      <c r="AM105">
        <v>0</v>
      </c>
    </row>
    <row r="106" spans="1:40" x14ac:dyDescent="0.3">
      <c r="A106" t="s">
        <v>170</v>
      </c>
      <c r="B106" t="s">
        <v>1623</v>
      </c>
      <c r="C106">
        <v>25</v>
      </c>
      <c r="D106" t="s">
        <v>39</v>
      </c>
      <c r="E106" t="s">
        <v>49</v>
      </c>
      <c r="F106" t="s">
        <v>41</v>
      </c>
      <c r="G106">
        <v>622</v>
      </c>
      <c r="H106" t="s">
        <v>51</v>
      </c>
      <c r="I106">
        <v>13</v>
      </c>
      <c r="J106">
        <v>1</v>
      </c>
      <c r="K106" t="s">
        <v>52</v>
      </c>
      <c r="L106">
        <v>1</v>
      </c>
      <c r="M106">
        <v>645</v>
      </c>
      <c r="N106">
        <v>2</v>
      </c>
      <c r="O106" t="s">
        <v>44</v>
      </c>
      <c r="P106">
        <v>40</v>
      </c>
      <c r="Q106" s="1">
        <v>42457</v>
      </c>
      <c r="R106">
        <v>3</v>
      </c>
      <c r="S106">
        <v>1</v>
      </c>
      <c r="T106" t="s">
        <v>54</v>
      </c>
      <c r="U106">
        <v>3</v>
      </c>
      <c r="V106" t="s">
        <v>105</v>
      </c>
      <c r="W106">
        <v>2096</v>
      </c>
      <c r="X106" t="s">
        <v>47</v>
      </c>
      <c r="Y106">
        <v>26376</v>
      </c>
      <c r="Z106">
        <v>1</v>
      </c>
      <c r="AA106" t="s">
        <v>48</v>
      </c>
      <c r="AB106" t="s">
        <v>49</v>
      </c>
      <c r="AC106">
        <v>11</v>
      </c>
      <c r="AD106">
        <v>3</v>
      </c>
      <c r="AE106">
        <v>3</v>
      </c>
      <c r="AF106">
        <v>80</v>
      </c>
      <c r="AG106">
        <v>0</v>
      </c>
      <c r="AH106">
        <v>7</v>
      </c>
      <c r="AI106">
        <v>1</v>
      </c>
      <c r="AJ106">
        <v>3</v>
      </c>
      <c r="AK106">
        <v>7</v>
      </c>
      <c r="AL106">
        <v>4</v>
      </c>
      <c r="AM106">
        <v>0</v>
      </c>
      <c r="AN106">
        <v>6</v>
      </c>
    </row>
    <row r="107" spans="1:40" x14ac:dyDescent="0.3">
      <c r="A107" t="s">
        <v>171</v>
      </c>
      <c r="B107" t="s">
        <v>1624</v>
      </c>
      <c r="C107">
        <v>25</v>
      </c>
      <c r="D107" t="s">
        <v>39</v>
      </c>
      <c r="E107" t="s">
        <v>49</v>
      </c>
      <c r="F107" t="s">
        <v>41</v>
      </c>
      <c r="G107">
        <v>810</v>
      </c>
      <c r="H107" t="s">
        <v>51</v>
      </c>
      <c r="I107">
        <v>8</v>
      </c>
      <c r="J107">
        <v>3</v>
      </c>
      <c r="K107" t="s">
        <v>43</v>
      </c>
      <c r="L107">
        <v>1</v>
      </c>
      <c r="M107">
        <v>707</v>
      </c>
      <c r="N107">
        <v>4</v>
      </c>
      <c r="O107" t="s">
        <v>44</v>
      </c>
      <c r="P107">
        <v>57</v>
      </c>
      <c r="Q107" s="1">
        <v>43278</v>
      </c>
      <c r="R107">
        <v>4</v>
      </c>
      <c r="S107">
        <v>2</v>
      </c>
      <c r="T107" t="s">
        <v>137</v>
      </c>
      <c r="U107">
        <v>2</v>
      </c>
      <c r="V107" t="s">
        <v>105</v>
      </c>
      <c r="W107">
        <v>4851</v>
      </c>
      <c r="X107" t="s">
        <v>47</v>
      </c>
      <c r="Y107">
        <v>15678</v>
      </c>
      <c r="Z107">
        <v>0</v>
      </c>
      <c r="AA107" t="s">
        <v>48</v>
      </c>
      <c r="AB107" t="s">
        <v>49</v>
      </c>
      <c r="AC107">
        <v>22</v>
      </c>
      <c r="AD107">
        <v>4</v>
      </c>
      <c r="AE107">
        <v>3</v>
      </c>
      <c r="AF107">
        <v>80</v>
      </c>
      <c r="AG107">
        <v>1</v>
      </c>
      <c r="AH107">
        <v>4</v>
      </c>
      <c r="AI107">
        <v>4</v>
      </c>
      <c r="AJ107">
        <v>3</v>
      </c>
      <c r="AK107">
        <v>3</v>
      </c>
      <c r="AL107">
        <v>2</v>
      </c>
      <c r="AM107">
        <v>1</v>
      </c>
      <c r="AN107">
        <v>2</v>
      </c>
    </row>
    <row r="108" spans="1:40" x14ac:dyDescent="0.3">
      <c r="A108" t="s">
        <v>172</v>
      </c>
      <c r="B108" t="s">
        <v>1616</v>
      </c>
      <c r="C108">
        <v>25</v>
      </c>
      <c r="D108" t="s">
        <v>39</v>
      </c>
      <c r="E108" t="s">
        <v>49</v>
      </c>
      <c r="F108" t="s">
        <v>41</v>
      </c>
      <c r="G108">
        <v>883</v>
      </c>
      <c r="H108" t="s">
        <v>51</v>
      </c>
      <c r="I108">
        <v>26</v>
      </c>
      <c r="J108">
        <v>1</v>
      </c>
      <c r="K108" t="s">
        <v>52</v>
      </c>
      <c r="L108">
        <v>1</v>
      </c>
      <c r="M108">
        <v>781</v>
      </c>
      <c r="N108">
        <v>3</v>
      </c>
      <c r="O108" t="s">
        <v>53</v>
      </c>
      <c r="P108">
        <v>32</v>
      </c>
      <c r="Q108" s="1">
        <v>40379</v>
      </c>
      <c r="R108">
        <v>3</v>
      </c>
      <c r="S108">
        <v>2</v>
      </c>
      <c r="T108" t="s">
        <v>137</v>
      </c>
      <c r="U108">
        <v>4</v>
      </c>
      <c r="V108" t="s">
        <v>46</v>
      </c>
      <c r="W108">
        <v>6180</v>
      </c>
      <c r="X108" t="s">
        <v>163</v>
      </c>
      <c r="Y108">
        <v>22807</v>
      </c>
      <c r="Z108">
        <v>1</v>
      </c>
      <c r="AA108" t="s">
        <v>48</v>
      </c>
      <c r="AB108" t="s">
        <v>49</v>
      </c>
      <c r="AC108">
        <v>23</v>
      </c>
      <c r="AD108">
        <v>4</v>
      </c>
      <c r="AE108">
        <v>2</v>
      </c>
      <c r="AF108">
        <v>80</v>
      </c>
      <c r="AG108">
        <v>0</v>
      </c>
      <c r="AH108">
        <v>6</v>
      </c>
      <c r="AI108">
        <v>5</v>
      </c>
      <c r="AJ108">
        <v>2</v>
      </c>
      <c r="AK108">
        <v>6</v>
      </c>
      <c r="AL108">
        <v>5</v>
      </c>
      <c r="AM108">
        <v>1</v>
      </c>
      <c r="AN108">
        <v>4</v>
      </c>
    </row>
    <row r="109" spans="1:40" x14ac:dyDescent="0.3">
      <c r="A109" t="s">
        <v>173</v>
      </c>
      <c r="B109" t="s">
        <v>1625</v>
      </c>
      <c r="C109">
        <v>25</v>
      </c>
      <c r="D109" t="s">
        <v>39</v>
      </c>
      <c r="E109" t="s">
        <v>49</v>
      </c>
      <c r="F109" t="s">
        <v>41</v>
      </c>
      <c r="G109">
        <v>180</v>
      </c>
      <c r="H109" t="s">
        <v>42</v>
      </c>
      <c r="I109">
        <v>2</v>
      </c>
      <c r="J109">
        <v>1</v>
      </c>
      <c r="K109" t="s">
        <v>52</v>
      </c>
      <c r="L109">
        <v>1</v>
      </c>
      <c r="M109">
        <v>854</v>
      </c>
      <c r="N109">
        <v>1</v>
      </c>
      <c r="O109" t="s">
        <v>44</v>
      </c>
      <c r="P109">
        <v>65</v>
      </c>
      <c r="Q109" s="1">
        <v>45054</v>
      </c>
      <c r="R109">
        <v>4</v>
      </c>
      <c r="S109">
        <v>1</v>
      </c>
      <c r="T109" t="s">
        <v>60</v>
      </c>
      <c r="U109">
        <v>1</v>
      </c>
      <c r="V109" t="s">
        <v>46</v>
      </c>
      <c r="W109">
        <v>3424</v>
      </c>
      <c r="X109" t="s">
        <v>47</v>
      </c>
      <c r="Y109">
        <v>21632</v>
      </c>
      <c r="Z109">
        <v>7</v>
      </c>
      <c r="AA109" t="s">
        <v>48</v>
      </c>
      <c r="AB109" t="s">
        <v>49</v>
      </c>
      <c r="AC109">
        <v>13</v>
      </c>
      <c r="AD109">
        <v>3</v>
      </c>
      <c r="AE109">
        <v>3</v>
      </c>
      <c r="AF109">
        <v>80</v>
      </c>
      <c r="AG109">
        <v>0</v>
      </c>
      <c r="AH109">
        <v>6</v>
      </c>
      <c r="AI109">
        <v>3</v>
      </c>
      <c r="AJ109">
        <v>2</v>
      </c>
      <c r="AK109">
        <v>4</v>
      </c>
      <c r="AL109">
        <v>3</v>
      </c>
      <c r="AM109">
        <v>0</v>
      </c>
      <c r="AN109">
        <v>1</v>
      </c>
    </row>
    <row r="110" spans="1:40" x14ac:dyDescent="0.3">
      <c r="A110" t="s">
        <v>174</v>
      </c>
      <c r="B110" t="s">
        <v>1594</v>
      </c>
      <c r="C110">
        <v>25</v>
      </c>
      <c r="D110" t="s">
        <v>39</v>
      </c>
      <c r="E110" t="s">
        <v>49</v>
      </c>
      <c r="F110" t="s">
        <v>41</v>
      </c>
      <c r="G110">
        <v>141</v>
      </c>
      <c r="H110" t="s">
        <v>51</v>
      </c>
      <c r="I110">
        <v>3</v>
      </c>
      <c r="J110">
        <v>1</v>
      </c>
      <c r="K110" t="s">
        <v>73</v>
      </c>
      <c r="L110">
        <v>1</v>
      </c>
      <c r="M110">
        <v>879</v>
      </c>
      <c r="N110">
        <v>3</v>
      </c>
      <c r="O110" t="s">
        <v>44</v>
      </c>
      <c r="P110">
        <v>98</v>
      </c>
      <c r="Q110" s="1">
        <v>43283</v>
      </c>
      <c r="R110">
        <v>3</v>
      </c>
      <c r="S110">
        <v>2</v>
      </c>
      <c r="T110" t="s">
        <v>137</v>
      </c>
      <c r="U110">
        <v>1</v>
      </c>
      <c r="V110" t="s">
        <v>105</v>
      </c>
      <c r="W110">
        <v>4194</v>
      </c>
      <c r="X110" t="s">
        <v>47</v>
      </c>
      <c r="Y110">
        <v>14363</v>
      </c>
      <c r="Z110">
        <v>1</v>
      </c>
      <c r="AA110" t="s">
        <v>48</v>
      </c>
      <c r="AB110" t="s">
        <v>40</v>
      </c>
      <c r="AC110">
        <v>18</v>
      </c>
      <c r="AD110">
        <v>3</v>
      </c>
      <c r="AE110">
        <v>4</v>
      </c>
      <c r="AF110">
        <v>80</v>
      </c>
      <c r="AG110">
        <v>0</v>
      </c>
      <c r="AH110">
        <v>5</v>
      </c>
      <c r="AI110">
        <v>3</v>
      </c>
      <c r="AJ110">
        <v>3</v>
      </c>
      <c r="AK110">
        <v>5</v>
      </c>
      <c r="AL110">
        <v>3</v>
      </c>
      <c r="AM110">
        <v>0</v>
      </c>
      <c r="AN110">
        <v>3</v>
      </c>
    </row>
    <row r="111" spans="1:40" x14ac:dyDescent="0.3">
      <c r="A111" t="s">
        <v>175</v>
      </c>
      <c r="B111" t="s">
        <v>1604</v>
      </c>
      <c r="C111">
        <v>25</v>
      </c>
      <c r="D111" t="s">
        <v>39</v>
      </c>
      <c r="E111" t="s">
        <v>49</v>
      </c>
      <c r="F111" t="s">
        <v>41</v>
      </c>
      <c r="G111">
        <v>583</v>
      </c>
      <c r="H111" t="s">
        <v>51</v>
      </c>
      <c r="I111">
        <v>4</v>
      </c>
      <c r="J111">
        <v>1</v>
      </c>
      <c r="K111" t="s">
        <v>57</v>
      </c>
      <c r="L111">
        <v>1</v>
      </c>
      <c r="M111">
        <v>885</v>
      </c>
      <c r="N111">
        <v>3</v>
      </c>
      <c r="O111" t="s">
        <v>44</v>
      </c>
      <c r="P111">
        <v>87</v>
      </c>
      <c r="Q111" s="1">
        <v>44777</v>
      </c>
      <c r="R111">
        <v>2</v>
      </c>
      <c r="S111">
        <v>2</v>
      </c>
      <c r="T111" t="s">
        <v>137</v>
      </c>
      <c r="U111">
        <v>1</v>
      </c>
      <c r="V111" t="s">
        <v>105</v>
      </c>
      <c r="W111">
        <v>4256</v>
      </c>
      <c r="X111" t="s">
        <v>47</v>
      </c>
      <c r="Y111">
        <v>18154</v>
      </c>
      <c r="Z111">
        <v>1</v>
      </c>
      <c r="AA111" t="s">
        <v>48</v>
      </c>
      <c r="AB111" t="s">
        <v>49</v>
      </c>
      <c r="AC111">
        <v>12</v>
      </c>
      <c r="AD111">
        <v>3</v>
      </c>
      <c r="AE111">
        <v>1</v>
      </c>
      <c r="AF111">
        <v>80</v>
      </c>
      <c r="AG111">
        <v>0</v>
      </c>
      <c r="AH111">
        <v>5</v>
      </c>
      <c r="AI111">
        <v>1</v>
      </c>
      <c r="AJ111">
        <v>4</v>
      </c>
      <c r="AK111">
        <v>5</v>
      </c>
      <c r="AL111">
        <v>2</v>
      </c>
      <c r="AM111">
        <v>0</v>
      </c>
      <c r="AN111">
        <v>3</v>
      </c>
    </row>
    <row r="112" spans="1:40" x14ac:dyDescent="0.3">
      <c r="A112" t="s">
        <v>176</v>
      </c>
      <c r="B112" t="s">
        <v>1626</v>
      </c>
      <c r="C112">
        <v>25</v>
      </c>
      <c r="D112" t="s">
        <v>39</v>
      </c>
      <c r="E112" t="s">
        <v>40</v>
      </c>
      <c r="F112" t="s">
        <v>41</v>
      </c>
      <c r="G112">
        <v>867</v>
      </c>
      <c r="H112" t="s">
        <v>51</v>
      </c>
      <c r="I112">
        <v>19</v>
      </c>
      <c r="J112">
        <v>2</v>
      </c>
      <c r="K112" t="s">
        <v>57</v>
      </c>
      <c r="L112">
        <v>1</v>
      </c>
      <c r="M112">
        <v>952</v>
      </c>
      <c r="N112">
        <v>3</v>
      </c>
      <c r="O112" t="s">
        <v>44</v>
      </c>
      <c r="P112">
        <v>36</v>
      </c>
      <c r="Q112" s="1">
        <v>42633</v>
      </c>
      <c r="R112">
        <v>2</v>
      </c>
      <c r="S112">
        <v>1</v>
      </c>
      <c r="T112" t="s">
        <v>54</v>
      </c>
      <c r="U112">
        <v>2</v>
      </c>
      <c r="V112" t="s">
        <v>105</v>
      </c>
      <c r="W112">
        <v>2413</v>
      </c>
      <c r="X112" t="s">
        <v>47</v>
      </c>
      <c r="Y112">
        <v>18798</v>
      </c>
      <c r="Z112">
        <v>1</v>
      </c>
      <c r="AA112" t="s">
        <v>48</v>
      </c>
      <c r="AB112" t="s">
        <v>40</v>
      </c>
      <c r="AC112">
        <v>18</v>
      </c>
      <c r="AD112">
        <v>3</v>
      </c>
      <c r="AE112">
        <v>3</v>
      </c>
      <c r="AF112">
        <v>80</v>
      </c>
      <c r="AG112">
        <v>3</v>
      </c>
      <c r="AH112">
        <v>1</v>
      </c>
      <c r="AI112">
        <v>2</v>
      </c>
      <c r="AJ112">
        <v>3</v>
      </c>
      <c r="AK112">
        <v>1</v>
      </c>
      <c r="AL112">
        <v>0</v>
      </c>
      <c r="AM112">
        <v>0</v>
      </c>
      <c r="AN112">
        <v>0</v>
      </c>
    </row>
    <row r="113" spans="1:40" x14ac:dyDescent="0.3">
      <c r="A113" t="s">
        <v>177</v>
      </c>
      <c r="B113" t="s">
        <v>1627</v>
      </c>
      <c r="C113">
        <v>25</v>
      </c>
      <c r="D113" t="s">
        <v>39</v>
      </c>
      <c r="E113" t="s">
        <v>40</v>
      </c>
      <c r="F113" t="s">
        <v>41</v>
      </c>
      <c r="G113">
        <v>1219</v>
      </c>
      <c r="H113" t="s">
        <v>42</v>
      </c>
      <c r="I113">
        <v>4</v>
      </c>
      <c r="J113">
        <v>1</v>
      </c>
      <c r="K113" t="s">
        <v>68</v>
      </c>
      <c r="L113">
        <v>1</v>
      </c>
      <c r="M113">
        <v>1106</v>
      </c>
      <c r="N113">
        <v>4</v>
      </c>
      <c r="O113" t="s">
        <v>44</v>
      </c>
      <c r="P113">
        <v>32</v>
      </c>
      <c r="Q113" s="1">
        <v>43824</v>
      </c>
      <c r="R113">
        <v>3</v>
      </c>
      <c r="S113">
        <v>1</v>
      </c>
      <c r="T113" t="s">
        <v>45</v>
      </c>
      <c r="U113">
        <v>4</v>
      </c>
      <c r="V113" t="s">
        <v>105</v>
      </c>
      <c r="W113">
        <v>3691</v>
      </c>
      <c r="X113" t="s">
        <v>47</v>
      </c>
      <c r="Y113">
        <v>4605</v>
      </c>
      <c r="Z113">
        <v>1</v>
      </c>
      <c r="AA113" t="s">
        <v>48</v>
      </c>
      <c r="AB113" t="s">
        <v>40</v>
      </c>
      <c r="AC113">
        <v>15</v>
      </c>
      <c r="AD113">
        <v>3</v>
      </c>
      <c r="AE113">
        <v>2</v>
      </c>
      <c r="AF113">
        <v>80</v>
      </c>
      <c r="AG113">
        <v>1</v>
      </c>
      <c r="AH113">
        <v>7</v>
      </c>
      <c r="AI113">
        <v>3</v>
      </c>
      <c r="AJ113">
        <v>4</v>
      </c>
      <c r="AK113">
        <v>7</v>
      </c>
      <c r="AL113">
        <v>7</v>
      </c>
      <c r="AM113">
        <v>5</v>
      </c>
      <c r="AN113">
        <v>6</v>
      </c>
    </row>
    <row r="114" spans="1:40" x14ac:dyDescent="0.3">
      <c r="A114" t="s">
        <v>178</v>
      </c>
      <c r="B114" t="s">
        <v>1562</v>
      </c>
      <c r="C114">
        <v>25</v>
      </c>
      <c r="D114" t="s">
        <v>39</v>
      </c>
      <c r="E114" t="s">
        <v>49</v>
      </c>
      <c r="F114" t="s">
        <v>41</v>
      </c>
      <c r="G114">
        <v>1356</v>
      </c>
      <c r="H114" t="s">
        <v>51</v>
      </c>
      <c r="I114">
        <v>10</v>
      </c>
      <c r="J114">
        <v>4</v>
      </c>
      <c r="K114" t="s">
        <v>43</v>
      </c>
      <c r="L114">
        <v>1</v>
      </c>
      <c r="M114">
        <v>1240</v>
      </c>
      <c r="N114">
        <v>3</v>
      </c>
      <c r="O114" t="s">
        <v>44</v>
      </c>
      <c r="P114">
        <v>57</v>
      </c>
      <c r="Q114" s="1">
        <v>40983</v>
      </c>
      <c r="R114">
        <v>3</v>
      </c>
      <c r="S114">
        <v>2</v>
      </c>
      <c r="T114" t="s">
        <v>137</v>
      </c>
      <c r="U114">
        <v>4</v>
      </c>
      <c r="V114" t="s">
        <v>46</v>
      </c>
      <c r="W114">
        <v>4950</v>
      </c>
      <c r="X114" t="s">
        <v>47</v>
      </c>
      <c r="Y114">
        <v>20623</v>
      </c>
      <c r="Z114">
        <v>0</v>
      </c>
      <c r="AA114" t="s">
        <v>48</v>
      </c>
      <c r="AB114" t="s">
        <v>49</v>
      </c>
      <c r="AC114">
        <v>14</v>
      </c>
      <c r="AD114">
        <v>3</v>
      </c>
      <c r="AE114">
        <v>2</v>
      </c>
      <c r="AF114">
        <v>80</v>
      </c>
      <c r="AG114">
        <v>0</v>
      </c>
      <c r="AH114">
        <v>5</v>
      </c>
      <c r="AI114">
        <v>4</v>
      </c>
      <c r="AJ114">
        <v>3</v>
      </c>
      <c r="AK114">
        <v>4</v>
      </c>
      <c r="AL114">
        <v>3</v>
      </c>
      <c r="AM114">
        <v>1</v>
      </c>
      <c r="AN114">
        <v>1</v>
      </c>
    </row>
    <row r="115" spans="1:40" x14ac:dyDescent="0.3">
      <c r="A115" t="s">
        <v>179</v>
      </c>
      <c r="B115" t="s">
        <v>1628</v>
      </c>
      <c r="C115">
        <v>25</v>
      </c>
      <c r="D115" t="s">
        <v>39</v>
      </c>
      <c r="E115" t="s">
        <v>40</v>
      </c>
      <c r="F115" t="s">
        <v>56</v>
      </c>
      <c r="G115">
        <v>599</v>
      </c>
      <c r="H115" t="s">
        <v>51</v>
      </c>
      <c r="I115">
        <v>24</v>
      </c>
      <c r="J115">
        <v>1</v>
      </c>
      <c r="K115" t="s">
        <v>43</v>
      </c>
      <c r="L115">
        <v>1</v>
      </c>
      <c r="M115">
        <v>1273</v>
      </c>
      <c r="N115">
        <v>3</v>
      </c>
      <c r="O115" t="s">
        <v>44</v>
      </c>
      <c r="P115">
        <v>73</v>
      </c>
      <c r="Q115" s="1">
        <v>42910</v>
      </c>
      <c r="R115">
        <v>1</v>
      </c>
      <c r="S115">
        <v>1</v>
      </c>
      <c r="T115" t="s">
        <v>54</v>
      </c>
      <c r="U115">
        <v>4</v>
      </c>
      <c r="V115" t="s">
        <v>46</v>
      </c>
      <c r="W115">
        <v>1118</v>
      </c>
      <c r="X115" t="s">
        <v>47</v>
      </c>
      <c r="Y115">
        <v>8040</v>
      </c>
      <c r="Z115">
        <v>1</v>
      </c>
      <c r="AA115" t="s">
        <v>48</v>
      </c>
      <c r="AB115" t="s">
        <v>40</v>
      </c>
      <c r="AC115">
        <v>14</v>
      </c>
      <c r="AD115">
        <v>3</v>
      </c>
      <c r="AE115">
        <v>4</v>
      </c>
      <c r="AF115">
        <v>80</v>
      </c>
      <c r="AG115">
        <v>0</v>
      </c>
      <c r="AH115">
        <v>1</v>
      </c>
      <c r="AI115">
        <v>4</v>
      </c>
      <c r="AJ115">
        <v>3</v>
      </c>
      <c r="AK115">
        <v>1</v>
      </c>
      <c r="AL115">
        <v>0</v>
      </c>
      <c r="AM115">
        <v>1</v>
      </c>
      <c r="AN115">
        <v>0</v>
      </c>
    </row>
    <row r="116" spans="1:40" x14ac:dyDescent="0.3">
      <c r="A116" t="s">
        <v>180</v>
      </c>
      <c r="B116" t="s">
        <v>1629</v>
      </c>
      <c r="C116">
        <v>25</v>
      </c>
      <c r="D116" t="s">
        <v>39</v>
      </c>
      <c r="E116" t="s">
        <v>49</v>
      </c>
      <c r="F116" t="s">
        <v>41</v>
      </c>
      <c r="G116">
        <v>266</v>
      </c>
      <c r="H116" t="s">
        <v>42</v>
      </c>
      <c r="I116">
        <v>1</v>
      </c>
      <c r="J116">
        <v>3</v>
      </c>
      <c r="K116" t="s">
        <v>52</v>
      </c>
      <c r="L116">
        <v>1</v>
      </c>
      <c r="M116">
        <v>1303</v>
      </c>
      <c r="N116">
        <v>4</v>
      </c>
      <c r="O116" t="s">
        <v>53</v>
      </c>
      <c r="P116">
        <v>40</v>
      </c>
      <c r="Q116" s="1">
        <v>42952</v>
      </c>
      <c r="R116">
        <v>3</v>
      </c>
      <c r="S116">
        <v>1</v>
      </c>
      <c r="T116" t="s">
        <v>60</v>
      </c>
      <c r="U116">
        <v>2</v>
      </c>
      <c r="V116" t="s">
        <v>46</v>
      </c>
      <c r="W116">
        <v>2096</v>
      </c>
      <c r="X116" t="s">
        <v>47</v>
      </c>
      <c r="Y116">
        <v>18830</v>
      </c>
      <c r="Z116">
        <v>1</v>
      </c>
      <c r="AA116" t="s">
        <v>48</v>
      </c>
      <c r="AB116" t="s">
        <v>49</v>
      </c>
      <c r="AC116">
        <v>18</v>
      </c>
      <c r="AD116">
        <v>3</v>
      </c>
      <c r="AE116">
        <v>4</v>
      </c>
      <c r="AF116">
        <v>80</v>
      </c>
      <c r="AG116">
        <v>0</v>
      </c>
      <c r="AH116">
        <v>2</v>
      </c>
      <c r="AI116">
        <v>3</v>
      </c>
      <c r="AJ116">
        <v>2</v>
      </c>
      <c r="AK116">
        <v>2</v>
      </c>
      <c r="AL116">
        <v>2</v>
      </c>
      <c r="AM116">
        <v>2</v>
      </c>
      <c r="AN116">
        <v>1</v>
      </c>
    </row>
    <row r="117" spans="1:40" x14ac:dyDescent="0.3">
      <c r="A117" t="s">
        <v>181</v>
      </c>
      <c r="B117" t="s">
        <v>1630</v>
      </c>
      <c r="C117">
        <v>25</v>
      </c>
      <c r="D117" t="s">
        <v>39</v>
      </c>
      <c r="E117" t="s">
        <v>49</v>
      </c>
      <c r="F117" t="s">
        <v>41</v>
      </c>
      <c r="G117">
        <v>882</v>
      </c>
      <c r="H117" t="s">
        <v>42</v>
      </c>
      <c r="I117">
        <v>19</v>
      </c>
      <c r="J117">
        <v>1</v>
      </c>
      <c r="K117" t="s">
        <v>52</v>
      </c>
      <c r="L117">
        <v>1</v>
      </c>
      <c r="M117">
        <v>1358</v>
      </c>
      <c r="N117">
        <v>4</v>
      </c>
      <c r="O117" t="s">
        <v>44</v>
      </c>
      <c r="P117">
        <v>67</v>
      </c>
      <c r="Q117" s="1">
        <v>41749</v>
      </c>
      <c r="R117">
        <v>3</v>
      </c>
      <c r="S117">
        <v>1</v>
      </c>
      <c r="T117" t="s">
        <v>45</v>
      </c>
      <c r="U117">
        <v>4</v>
      </c>
      <c r="V117" t="s">
        <v>105</v>
      </c>
      <c r="W117">
        <v>3669</v>
      </c>
      <c r="X117" t="s">
        <v>47</v>
      </c>
      <c r="Y117">
        <v>9075</v>
      </c>
      <c r="Z117">
        <v>3</v>
      </c>
      <c r="AA117" t="s">
        <v>48</v>
      </c>
      <c r="AB117" t="s">
        <v>49</v>
      </c>
      <c r="AC117">
        <v>11</v>
      </c>
      <c r="AD117">
        <v>3</v>
      </c>
      <c r="AE117">
        <v>3</v>
      </c>
      <c r="AF117">
        <v>80</v>
      </c>
      <c r="AG117">
        <v>3</v>
      </c>
      <c r="AH117">
        <v>7</v>
      </c>
      <c r="AI117">
        <v>6</v>
      </c>
      <c r="AJ117">
        <v>2</v>
      </c>
      <c r="AK117">
        <v>3</v>
      </c>
      <c r="AL117">
        <v>2</v>
      </c>
      <c r="AM117">
        <v>1</v>
      </c>
      <c r="AN117">
        <v>2</v>
      </c>
    </row>
    <row r="118" spans="1:40" x14ac:dyDescent="0.3">
      <c r="A118" t="s">
        <v>182</v>
      </c>
      <c r="B118" t="s">
        <v>1631</v>
      </c>
      <c r="C118">
        <v>25</v>
      </c>
      <c r="D118" t="s">
        <v>39</v>
      </c>
      <c r="E118" t="s">
        <v>49</v>
      </c>
      <c r="F118" t="s">
        <v>41</v>
      </c>
      <c r="G118">
        <v>1372</v>
      </c>
      <c r="H118" t="s">
        <v>51</v>
      </c>
      <c r="I118">
        <v>18</v>
      </c>
      <c r="J118">
        <v>1</v>
      </c>
      <c r="K118" t="s">
        <v>43</v>
      </c>
      <c r="L118">
        <v>1</v>
      </c>
      <c r="M118">
        <v>1399</v>
      </c>
      <c r="N118">
        <v>1</v>
      </c>
      <c r="O118" t="s">
        <v>44</v>
      </c>
      <c r="P118">
        <v>93</v>
      </c>
      <c r="Q118" s="1">
        <v>45235</v>
      </c>
      <c r="R118">
        <v>4</v>
      </c>
      <c r="S118">
        <v>2</v>
      </c>
      <c r="T118" t="s">
        <v>137</v>
      </c>
      <c r="U118">
        <v>3</v>
      </c>
      <c r="V118" t="s">
        <v>105</v>
      </c>
      <c r="W118">
        <v>6232</v>
      </c>
      <c r="X118" t="s">
        <v>163</v>
      </c>
      <c r="Y118">
        <v>12477</v>
      </c>
      <c r="Z118">
        <v>2</v>
      </c>
      <c r="AA118" t="s">
        <v>48</v>
      </c>
      <c r="AB118" t="s">
        <v>49</v>
      </c>
      <c r="AC118">
        <v>11</v>
      </c>
      <c r="AD118">
        <v>3</v>
      </c>
      <c r="AE118">
        <v>2</v>
      </c>
      <c r="AF118">
        <v>80</v>
      </c>
      <c r="AG118">
        <v>0</v>
      </c>
      <c r="AH118">
        <v>6</v>
      </c>
      <c r="AI118">
        <v>3</v>
      </c>
      <c r="AJ118">
        <v>2</v>
      </c>
      <c r="AK118">
        <v>3</v>
      </c>
      <c r="AL118">
        <v>2</v>
      </c>
      <c r="AM118">
        <v>1</v>
      </c>
      <c r="AN118">
        <v>2</v>
      </c>
    </row>
    <row r="119" spans="1:40" x14ac:dyDescent="0.3">
      <c r="A119" t="s">
        <v>183</v>
      </c>
      <c r="B119" t="s">
        <v>1601</v>
      </c>
      <c r="C119">
        <v>25</v>
      </c>
      <c r="D119" t="s">
        <v>39</v>
      </c>
      <c r="E119" t="s">
        <v>49</v>
      </c>
      <c r="F119" t="s">
        <v>41</v>
      </c>
      <c r="G119">
        <v>949</v>
      </c>
      <c r="H119" t="s">
        <v>42</v>
      </c>
      <c r="I119">
        <v>1</v>
      </c>
      <c r="J119">
        <v>3</v>
      </c>
      <c r="K119" t="s">
        <v>68</v>
      </c>
      <c r="L119">
        <v>1</v>
      </c>
      <c r="M119">
        <v>1415</v>
      </c>
      <c r="N119">
        <v>1</v>
      </c>
      <c r="O119" t="s">
        <v>44</v>
      </c>
      <c r="P119">
        <v>81</v>
      </c>
      <c r="Q119" s="1">
        <v>42869</v>
      </c>
      <c r="R119">
        <v>3</v>
      </c>
      <c r="S119">
        <v>1</v>
      </c>
      <c r="T119" t="s">
        <v>45</v>
      </c>
      <c r="U119">
        <v>4</v>
      </c>
      <c r="V119" t="s">
        <v>105</v>
      </c>
      <c r="W119">
        <v>3229</v>
      </c>
      <c r="X119" t="s">
        <v>47</v>
      </c>
      <c r="Y119">
        <v>4910</v>
      </c>
      <c r="Z119">
        <v>4</v>
      </c>
      <c r="AA119" t="s">
        <v>48</v>
      </c>
      <c r="AB119" t="s">
        <v>49</v>
      </c>
      <c r="AC119">
        <v>11</v>
      </c>
      <c r="AD119">
        <v>3</v>
      </c>
      <c r="AE119">
        <v>2</v>
      </c>
      <c r="AF119">
        <v>80</v>
      </c>
      <c r="AG119">
        <v>1</v>
      </c>
      <c r="AH119">
        <v>7</v>
      </c>
      <c r="AI119">
        <v>2</v>
      </c>
      <c r="AJ119">
        <v>2</v>
      </c>
      <c r="AK119">
        <v>3</v>
      </c>
      <c r="AL119">
        <v>2</v>
      </c>
      <c r="AM119">
        <v>0</v>
      </c>
      <c r="AN119">
        <v>2</v>
      </c>
    </row>
    <row r="120" spans="1:40" x14ac:dyDescent="0.3">
      <c r="A120" t="s">
        <v>184</v>
      </c>
      <c r="B120" t="s">
        <v>1632</v>
      </c>
      <c r="C120">
        <v>25</v>
      </c>
      <c r="D120" t="s">
        <v>39</v>
      </c>
      <c r="E120" t="s">
        <v>40</v>
      </c>
      <c r="F120" t="s">
        <v>41</v>
      </c>
      <c r="G120">
        <v>383</v>
      </c>
      <c r="H120" t="s">
        <v>51</v>
      </c>
      <c r="I120">
        <v>9</v>
      </c>
      <c r="J120">
        <v>2</v>
      </c>
      <c r="K120" t="s">
        <v>43</v>
      </c>
      <c r="L120">
        <v>1</v>
      </c>
      <c r="M120">
        <v>1439</v>
      </c>
      <c r="N120">
        <v>1</v>
      </c>
      <c r="O120" t="s">
        <v>44</v>
      </c>
      <c r="P120">
        <v>68</v>
      </c>
      <c r="Q120" s="1">
        <v>44019</v>
      </c>
      <c r="R120">
        <v>2</v>
      </c>
      <c r="S120">
        <v>1</v>
      </c>
      <c r="T120" t="s">
        <v>54</v>
      </c>
      <c r="U120">
        <v>1</v>
      </c>
      <c r="V120" t="s">
        <v>105</v>
      </c>
      <c r="W120">
        <v>4400</v>
      </c>
      <c r="X120" t="s">
        <v>47</v>
      </c>
      <c r="Y120">
        <v>15182</v>
      </c>
      <c r="Z120">
        <v>3</v>
      </c>
      <c r="AA120" t="s">
        <v>48</v>
      </c>
      <c r="AB120" t="s">
        <v>49</v>
      </c>
      <c r="AC120">
        <v>12</v>
      </c>
      <c r="AD120">
        <v>3</v>
      </c>
      <c r="AE120">
        <v>1</v>
      </c>
      <c r="AF120">
        <v>80</v>
      </c>
      <c r="AG120">
        <v>0</v>
      </c>
      <c r="AH120">
        <v>6</v>
      </c>
      <c r="AI120">
        <v>2</v>
      </c>
      <c r="AJ120">
        <v>3</v>
      </c>
      <c r="AK120">
        <v>3</v>
      </c>
      <c r="AL120">
        <v>2</v>
      </c>
      <c r="AM120">
        <v>2</v>
      </c>
      <c r="AN120">
        <v>2</v>
      </c>
    </row>
    <row r="121" spans="1:40" x14ac:dyDescent="0.3">
      <c r="A121" t="s">
        <v>185</v>
      </c>
      <c r="B121" t="s">
        <v>1631</v>
      </c>
      <c r="C121">
        <v>25</v>
      </c>
      <c r="D121" t="s">
        <v>39</v>
      </c>
      <c r="E121" t="s">
        <v>49</v>
      </c>
      <c r="F121" t="s">
        <v>56</v>
      </c>
      <c r="G121">
        <v>772</v>
      </c>
      <c r="H121" t="s">
        <v>42</v>
      </c>
      <c r="I121">
        <v>2</v>
      </c>
      <c r="J121">
        <v>1</v>
      </c>
      <c r="K121" t="s">
        <v>43</v>
      </c>
      <c r="L121">
        <v>1</v>
      </c>
      <c r="M121">
        <v>1653</v>
      </c>
      <c r="N121">
        <v>4</v>
      </c>
      <c r="O121" t="s">
        <v>44</v>
      </c>
      <c r="P121">
        <v>77</v>
      </c>
      <c r="Q121" s="1">
        <v>41207</v>
      </c>
      <c r="R121">
        <v>4</v>
      </c>
      <c r="S121">
        <v>2</v>
      </c>
      <c r="T121" t="s">
        <v>112</v>
      </c>
      <c r="U121">
        <v>3</v>
      </c>
      <c r="V121" t="s">
        <v>102</v>
      </c>
      <c r="W121">
        <v>5206</v>
      </c>
      <c r="X121" t="s">
        <v>163</v>
      </c>
      <c r="Y121">
        <v>4973</v>
      </c>
      <c r="Z121">
        <v>1</v>
      </c>
      <c r="AA121" t="s">
        <v>48</v>
      </c>
      <c r="AB121" t="s">
        <v>49</v>
      </c>
      <c r="AC121">
        <v>17</v>
      </c>
      <c r="AD121">
        <v>3</v>
      </c>
      <c r="AE121">
        <v>3</v>
      </c>
      <c r="AF121">
        <v>80</v>
      </c>
      <c r="AG121">
        <v>2</v>
      </c>
      <c r="AH121">
        <v>7</v>
      </c>
      <c r="AI121">
        <v>6</v>
      </c>
      <c r="AJ121">
        <v>3</v>
      </c>
      <c r="AK121">
        <v>7</v>
      </c>
      <c r="AL121">
        <v>7</v>
      </c>
      <c r="AM121">
        <v>0</v>
      </c>
      <c r="AN121">
        <v>7</v>
      </c>
    </row>
    <row r="122" spans="1:40" x14ac:dyDescent="0.3">
      <c r="A122" t="s">
        <v>186</v>
      </c>
      <c r="B122" t="s">
        <v>1588</v>
      </c>
      <c r="C122">
        <v>25</v>
      </c>
      <c r="D122" t="s">
        <v>39</v>
      </c>
      <c r="E122" t="s">
        <v>49</v>
      </c>
      <c r="F122" t="s">
        <v>41</v>
      </c>
      <c r="G122">
        <v>309</v>
      </c>
      <c r="H122" t="s">
        <v>71</v>
      </c>
      <c r="I122">
        <v>2</v>
      </c>
      <c r="J122">
        <v>3</v>
      </c>
      <c r="K122" t="s">
        <v>71</v>
      </c>
      <c r="L122">
        <v>1</v>
      </c>
      <c r="M122">
        <v>1987</v>
      </c>
      <c r="N122">
        <v>3</v>
      </c>
      <c r="O122" t="s">
        <v>53</v>
      </c>
      <c r="P122">
        <v>82</v>
      </c>
      <c r="Q122" s="1">
        <v>40681</v>
      </c>
      <c r="R122">
        <v>3</v>
      </c>
      <c r="S122">
        <v>1</v>
      </c>
      <c r="T122" t="s">
        <v>71</v>
      </c>
      <c r="U122">
        <v>2</v>
      </c>
      <c r="V122" t="s">
        <v>105</v>
      </c>
      <c r="W122">
        <v>2187</v>
      </c>
      <c r="X122" t="s">
        <v>47</v>
      </c>
      <c r="Y122">
        <v>19655</v>
      </c>
      <c r="Z122">
        <v>4</v>
      </c>
      <c r="AA122" t="s">
        <v>48</v>
      </c>
      <c r="AB122" t="s">
        <v>49</v>
      </c>
      <c r="AC122">
        <v>14</v>
      </c>
      <c r="AD122">
        <v>3</v>
      </c>
      <c r="AE122">
        <v>3</v>
      </c>
      <c r="AF122">
        <v>80</v>
      </c>
      <c r="AG122">
        <v>0</v>
      </c>
      <c r="AH122">
        <v>6</v>
      </c>
      <c r="AI122">
        <v>3</v>
      </c>
      <c r="AJ122">
        <v>3</v>
      </c>
      <c r="AK122">
        <v>2</v>
      </c>
      <c r="AL122">
        <v>0</v>
      </c>
      <c r="AM122">
        <v>1</v>
      </c>
      <c r="AN122">
        <v>2</v>
      </c>
    </row>
    <row r="123" spans="1:40" x14ac:dyDescent="0.3">
      <c r="A123" t="s">
        <v>187</v>
      </c>
      <c r="B123" t="s">
        <v>1633</v>
      </c>
      <c r="C123">
        <v>25</v>
      </c>
      <c r="D123" t="s">
        <v>39</v>
      </c>
      <c r="E123" t="s">
        <v>49</v>
      </c>
      <c r="F123" t="s">
        <v>41</v>
      </c>
      <c r="G123">
        <v>977</v>
      </c>
      <c r="H123" t="s">
        <v>42</v>
      </c>
      <c r="I123">
        <v>2</v>
      </c>
      <c r="J123">
        <v>1</v>
      </c>
      <c r="K123" t="s">
        <v>73</v>
      </c>
      <c r="L123">
        <v>1</v>
      </c>
      <c r="M123">
        <v>1992</v>
      </c>
      <c r="N123">
        <v>4</v>
      </c>
      <c r="O123" t="s">
        <v>44</v>
      </c>
      <c r="P123">
        <v>57</v>
      </c>
      <c r="Q123" s="1">
        <v>44672</v>
      </c>
      <c r="R123">
        <v>3</v>
      </c>
      <c r="S123">
        <v>1</v>
      </c>
      <c r="T123" t="s">
        <v>45</v>
      </c>
      <c r="U123">
        <v>3</v>
      </c>
      <c r="V123" t="s">
        <v>102</v>
      </c>
      <c r="W123">
        <v>3977</v>
      </c>
      <c r="X123" t="s">
        <v>47</v>
      </c>
      <c r="Y123">
        <v>7298</v>
      </c>
      <c r="Z123">
        <v>6</v>
      </c>
      <c r="AA123" t="s">
        <v>48</v>
      </c>
      <c r="AB123" t="s">
        <v>40</v>
      </c>
      <c r="AC123">
        <v>19</v>
      </c>
      <c r="AD123">
        <v>3</v>
      </c>
      <c r="AE123">
        <v>3</v>
      </c>
      <c r="AF123">
        <v>80</v>
      </c>
      <c r="AG123">
        <v>1</v>
      </c>
      <c r="AH123">
        <v>7</v>
      </c>
      <c r="AI123">
        <v>2</v>
      </c>
      <c r="AJ123">
        <v>2</v>
      </c>
      <c r="AK123">
        <v>2</v>
      </c>
      <c r="AL123">
        <v>2</v>
      </c>
      <c r="AM123">
        <v>0</v>
      </c>
      <c r="AN123">
        <v>2</v>
      </c>
    </row>
    <row r="124" spans="1:40" x14ac:dyDescent="0.3">
      <c r="A124" t="s">
        <v>188</v>
      </c>
      <c r="B124" t="s">
        <v>1630</v>
      </c>
      <c r="C124">
        <v>25</v>
      </c>
      <c r="D124" t="s">
        <v>39</v>
      </c>
      <c r="E124" t="s">
        <v>49</v>
      </c>
      <c r="F124" t="s">
        <v>41</v>
      </c>
      <c r="G124">
        <v>1382</v>
      </c>
      <c r="H124" t="s">
        <v>51</v>
      </c>
      <c r="I124">
        <v>8</v>
      </c>
      <c r="J124">
        <v>2</v>
      </c>
      <c r="K124" t="s">
        <v>73</v>
      </c>
      <c r="L124">
        <v>1</v>
      </c>
      <c r="M124">
        <v>2018</v>
      </c>
      <c r="N124">
        <v>1</v>
      </c>
      <c r="O124" t="s">
        <v>53</v>
      </c>
      <c r="P124">
        <v>85</v>
      </c>
      <c r="Q124" s="1">
        <v>41049</v>
      </c>
      <c r="R124">
        <v>3</v>
      </c>
      <c r="S124">
        <v>2</v>
      </c>
      <c r="T124" t="s">
        <v>137</v>
      </c>
      <c r="U124">
        <v>3</v>
      </c>
      <c r="V124" t="s">
        <v>102</v>
      </c>
      <c r="W124">
        <v>4907</v>
      </c>
      <c r="X124" t="s">
        <v>47</v>
      </c>
      <c r="Y124">
        <v>13684</v>
      </c>
      <c r="Z124">
        <v>0</v>
      </c>
      <c r="AA124" t="s">
        <v>48</v>
      </c>
      <c r="AB124" t="s">
        <v>40</v>
      </c>
      <c r="AC124">
        <v>22</v>
      </c>
      <c r="AD124">
        <v>4</v>
      </c>
      <c r="AE124">
        <v>2</v>
      </c>
      <c r="AF124">
        <v>80</v>
      </c>
      <c r="AG124">
        <v>1</v>
      </c>
      <c r="AH124">
        <v>6</v>
      </c>
      <c r="AI124">
        <v>3</v>
      </c>
      <c r="AJ124">
        <v>2</v>
      </c>
      <c r="AK124">
        <v>5</v>
      </c>
      <c r="AL124">
        <v>3</v>
      </c>
      <c r="AM124">
        <v>0</v>
      </c>
      <c r="AN124">
        <v>4</v>
      </c>
    </row>
    <row r="125" spans="1:40" x14ac:dyDescent="0.3">
      <c r="A125" t="s">
        <v>189</v>
      </c>
      <c r="B125" t="s">
        <v>1634</v>
      </c>
      <c r="C125">
        <v>26</v>
      </c>
      <c r="D125" t="s">
        <v>190</v>
      </c>
      <c r="E125" t="s">
        <v>40</v>
      </c>
      <c r="F125" t="s">
        <v>41</v>
      </c>
      <c r="G125">
        <v>1357</v>
      </c>
      <c r="H125" t="s">
        <v>42</v>
      </c>
      <c r="I125">
        <v>25</v>
      </c>
      <c r="J125">
        <v>3</v>
      </c>
      <c r="K125" t="s">
        <v>43</v>
      </c>
      <c r="L125">
        <v>1</v>
      </c>
      <c r="M125">
        <v>55</v>
      </c>
      <c r="N125">
        <v>1</v>
      </c>
      <c r="O125" t="s">
        <v>44</v>
      </c>
      <c r="P125">
        <v>48</v>
      </c>
      <c r="Q125" s="1">
        <v>44667</v>
      </c>
      <c r="R125">
        <v>1</v>
      </c>
      <c r="S125">
        <v>1</v>
      </c>
      <c r="T125" t="s">
        <v>45</v>
      </c>
      <c r="U125">
        <v>3</v>
      </c>
      <c r="V125" t="s">
        <v>46</v>
      </c>
      <c r="W125">
        <v>2293</v>
      </c>
      <c r="X125" t="s">
        <v>47</v>
      </c>
      <c r="Y125">
        <v>10558</v>
      </c>
      <c r="Z125">
        <v>1</v>
      </c>
      <c r="AA125" t="s">
        <v>48</v>
      </c>
      <c r="AB125" t="s">
        <v>49</v>
      </c>
      <c r="AC125">
        <v>12</v>
      </c>
      <c r="AD125">
        <v>3</v>
      </c>
      <c r="AE125">
        <v>3</v>
      </c>
      <c r="AF125">
        <v>80</v>
      </c>
      <c r="AG125">
        <v>0</v>
      </c>
      <c r="AH125">
        <v>1</v>
      </c>
      <c r="AI125">
        <v>2</v>
      </c>
      <c r="AJ125">
        <v>2</v>
      </c>
      <c r="AK125">
        <v>1</v>
      </c>
      <c r="AL125">
        <v>0</v>
      </c>
      <c r="AM125">
        <v>0</v>
      </c>
      <c r="AN125">
        <v>1</v>
      </c>
    </row>
    <row r="126" spans="1:40" x14ac:dyDescent="0.3">
      <c r="A126" t="s">
        <v>191</v>
      </c>
      <c r="B126" t="s">
        <v>1600</v>
      </c>
      <c r="C126">
        <v>26</v>
      </c>
      <c r="D126" t="s">
        <v>190</v>
      </c>
      <c r="E126" t="s">
        <v>49</v>
      </c>
      <c r="F126" t="s">
        <v>41</v>
      </c>
      <c r="G126">
        <v>1443</v>
      </c>
      <c r="H126" t="s">
        <v>51</v>
      </c>
      <c r="I126">
        <v>23</v>
      </c>
      <c r="J126">
        <v>3</v>
      </c>
      <c r="K126" t="s">
        <v>57</v>
      </c>
      <c r="L126">
        <v>1</v>
      </c>
      <c r="M126">
        <v>72</v>
      </c>
      <c r="N126">
        <v>3</v>
      </c>
      <c r="O126" t="s">
        <v>53</v>
      </c>
      <c r="P126">
        <v>47</v>
      </c>
      <c r="Q126" s="1">
        <v>40385</v>
      </c>
      <c r="R126">
        <v>2</v>
      </c>
      <c r="S126">
        <v>2</v>
      </c>
      <c r="T126" t="s">
        <v>137</v>
      </c>
      <c r="U126">
        <v>4</v>
      </c>
      <c r="V126" t="s">
        <v>105</v>
      </c>
      <c r="W126">
        <v>4157</v>
      </c>
      <c r="X126" t="s">
        <v>47</v>
      </c>
      <c r="Y126">
        <v>21436</v>
      </c>
      <c r="Z126">
        <v>7</v>
      </c>
      <c r="AA126" t="s">
        <v>48</v>
      </c>
      <c r="AB126" t="s">
        <v>40</v>
      </c>
      <c r="AC126">
        <v>19</v>
      </c>
      <c r="AD126">
        <v>3</v>
      </c>
      <c r="AE126">
        <v>3</v>
      </c>
      <c r="AF126">
        <v>80</v>
      </c>
      <c r="AG126">
        <v>1</v>
      </c>
      <c r="AH126">
        <v>5</v>
      </c>
      <c r="AI126">
        <v>2</v>
      </c>
      <c r="AJ126">
        <v>2</v>
      </c>
      <c r="AK126">
        <v>2</v>
      </c>
      <c r="AL126">
        <v>2</v>
      </c>
      <c r="AM126">
        <v>0</v>
      </c>
      <c r="AN126">
        <v>0</v>
      </c>
    </row>
    <row r="127" spans="1:40" x14ac:dyDescent="0.3">
      <c r="A127" t="s">
        <v>192</v>
      </c>
      <c r="B127" t="s">
        <v>1593</v>
      </c>
      <c r="C127">
        <v>26</v>
      </c>
      <c r="D127" t="s">
        <v>190</v>
      </c>
      <c r="E127" t="s">
        <v>49</v>
      </c>
      <c r="F127" t="s">
        <v>41</v>
      </c>
      <c r="G127">
        <v>841</v>
      </c>
      <c r="H127" t="s">
        <v>42</v>
      </c>
      <c r="I127">
        <v>6</v>
      </c>
      <c r="J127">
        <v>3</v>
      </c>
      <c r="K127" t="s">
        <v>73</v>
      </c>
      <c r="L127">
        <v>1</v>
      </c>
      <c r="M127">
        <v>164</v>
      </c>
      <c r="N127">
        <v>3</v>
      </c>
      <c r="O127" t="s">
        <v>53</v>
      </c>
      <c r="P127">
        <v>46</v>
      </c>
      <c r="Q127" s="1">
        <v>45313</v>
      </c>
      <c r="R127">
        <v>2</v>
      </c>
      <c r="S127">
        <v>1</v>
      </c>
      <c r="T127" t="s">
        <v>60</v>
      </c>
      <c r="U127">
        <v>2</v>
      </c>
      <c r="V127" t="s">
        <v>105</v>
      </c>
      <c r="W127">
        <v>2368</v>
      </c>
      <c r="X127" t="s">
        <v>47</v>
      </c>
      <c r="Y127">
        <v>23300</v>
      </c>
      <c r="Z127">
        <v>1</v>
      </c>
      <c r="AA127" t="s">
        <v>48</v>
      </c>
      <c r="AB127" t="s">
        <v>49</v>
      </c>
      <c r="AC127">
        <v>19</v>
      </c>
      <c r="AD127">
        <v>3</v>
      </c>
      <c r="AE127">
        <v>3</v>
      </c>
      <c r="AF127">
        <v>80</v>
      </c>
      <c r="AG127">
        <v>0</v>
      </c>
      <c r="AH127">
        <v>5</v>
      </c>
      <c r="AI127">
        <v>3</v>
      </c>
      <c r="AJ127">
        <v>2</v>
      </c>
      <c r="AK127">
        <v>5</v>
      </c>
      <c r="AL127">
        <v>4</v>
      </c>
      <c r="AM127">
        <v>4</v>
      </c>
      <c r="AN127">
        <v>3</v>
      </c>
    </row>
    <row r="128" spans="1:40" x14ac:dyDescent="0.3">
      <c r="A128" t="s">
        <v>193</v>
      </c>
      <c r="B128" t="s">
        <v>1635</v>
      </c>
      <c r="C128">
        <v>26</v>
      </c>
      <c r="D128" t="s">
        <v>190</v>
      </c>
      <c r="E128" t="s">
        <v>49</v>
      </c>
      <c r="F128" t="s">
        <v>41</v>
      </c>
      <c r="G128">
        <v>1355</v>
      </c>
      <c r="H128" t="s">
        <v>71</v>
      </c>
      <c r="I128">
        <v>25</v>
      </c>
      <c r="J128">
        <v>1</v>
      </c>
      <c r="K128" t="s">
        <v>43</v>
      </c>
      <c r="L128">
        <v>1</v>
      </c>
      <c r="M128">
        <v>177</v>
      </c>
      <c r="N128">
        <v>3</v>
      </c>
      <c r="O128" t="s">
        <v>53</v>
      </c>
      <c r="P128">
        <v>61</v>
      </c>
      <c r="Q128" s="1">
        <v>41663</v>
      </c>
      <c r="R128">
        <v>3</v>
      </c>
      <c r="S128">
        <v>1</v>
      </c>
      <c r="T128" t="s">
        <v>71</v>
      </c>
      <c r="U128">
        <v>3</v>
      </c>
      <c r="V128" t="s">
        <v>105</v>
      </c>
      <c r="W128">
        <v>2942</v>
      </c>
      <c r="X128" t="s">
        <v>47</v>
      </c>
      <c r="Y128">
        <v>8916</v>
      </c>
      <c r="Z128">
        <v>1</v>
      </c>
      <c r="AA128" t="s">
        <v>48</v>
      </c>
      <c r="AB128" t="s">
        <v>49</v>
      </c>
      <c r="AC128">
        <v>23</v>
      </c>
      <c r="AD128">
        <v>4</v>
      </c>
      <c r="AE128">
        <v>4</v>
      </c>
      <c r="AF128">
        <v>80</v>
      </c>
      <c r="AG128">
        <v>1</v>
      </c>
      <c r="AH128">
        <v>8</v>
      </c>
      <c r="AI128">
        <v>3</v>
      </c>
      <c r="AJ128">
        <v>3</v>
      </c>
      <c r="AK128">
        <v>8</v>
      </c>
      <c r="AL128">
        <v>7</v>
      </c>
      <c r="AM128">
        <v>5</v>
      </c>
      <c r="AN128">
        <v>7</v>
      </c>
    </row>
    <row r="129" spans="1:40" x14ac:dyDescent="0.3">
      <c r="A129" t="s">
        <v>194</v>
      </c>
      <c r="B129" t="s">
        <v>1554</v>
      </c>
      <c r="C129">
        <v>26</v>
      </c>
      <c r="D129" t="s">
        <v>190</v>
      </c>
      <c r="E129" t="s">
        <v>49</v>
      </c>
      <c r="F129" t="s">
        <v>56</v>
      </c>
      <c r="G129">
        <v>1479</v>
      </c>
      <c r="H129" t="s">
        <v>42</v>
      </c>
      <c r="I129">
        <v>1</v>
      </c>
      <c r="J129">
        <v>3</v>
      </c>
      <c r="K129" t="s">
        <v>43</v>
      </c>
      <c r="L129">
        <v>1</v>
      </c>
      <c r="M129">
        <v>384</v>
      </c>
      <c r="N129">
        <v>3</v>
      </c>
      <c r="O129" t="s">
        <v>53</v>
      </c>
      <c r="P129">
        <v>84</v>
      </c>
      <c r="Q129" s="1">
        <v>41042</v>
      </c>
      <c r="R129">
        <v>3</v>
      </c>
      <c r="S129">
        <v>2</v>
      </c>
      <c r="T129" t="s">
        <v>112</v>
      </c>
      <c r="U129">
        <v>2</v>
      </c>
      <c r="V129" t="s">
        <v>102</v>
      </c>
      <c r="W129">
        <v>6397</v>
      </c>
      <c r="X129" t="s">
        <v>163</v>
      </c>
      <c r="Y129">
        <v>26767</v>
      </c>
      <c r="Z129">
        <v>1</v>
      </c>
      <c r="AA129" t="s">
        <v>48</v>
      </c>
      <c r="AB129" t="s">
        <v>49</v>
      </c>
      <c r="AC129">
        <v>20</v>
      </c>
      <c r="AD129">
        <v>4</v>
      </c>
      <c r="AE129">
        <v>1</v>
      </c>
      <c r="AF129">
        <v>80</v>
      </c>
      <c r="AG129">
        <v>1</v>
      </c>
      <c r="AH129">
        <v>6</v>
      </c>
      <c r="AI129">
        <v>6</v>
      </c>
      <c r="AJ129">
        <v>1</v>
      </c>
      <c r="AK129">
        <v>6</v>
      </c>
      <c r="AL129">
        <v>5</v>
      </c>
      <c r="AM129">
        <v>1</v>
      </c>
      <c r="AN129">
        <v>4</v>
      </c>
    </row>
    <row r="130" spans="1:40" x14ac:dyDescent="0.3">
      <c r="A130" t="s">
        <v>195</v>
      </c>
      <c r="B130" t="s">
        <v>1636</v>
      </c>
      <c r="C130">
        <v>26</v>
      </c>
      <c r="D130" t="s">
        <v>190</v>
      </c>
      <c r="E130" t="s">
        <v>49</v>
      </c>
      <c r="F130" t="s">
        <v>56</v>
      </c>
      <c r="G130">
        <v>496</v>
      </c>
      <c r="H130" t="s">
        <v>42</v>
      </c>
      <c r="I130">
        <v>11</v>
      </c>
      <c r="J130">
        <v>2</v>
      </c>
      <c r="K130" t="s">
        <v>52</v>
      </c>
      <c r="L130">
        <v>1</v>
      </c>
      <c r="M130">
        <v>390</v>
      </c>
      <c r="N130">
        <v>1</v>
      </c>
      <c r="O130" t="s">
        <v>44</v>
      </c>
      <c r="P130">
        <v>60</v>
      </c>
      <c r="Q130" s="1">
        <v>42969</v>
      </c>
      <c r="R130">
        <v>3</v>
      </c>
      <c r="S130">
        <v>2</v>
      </c>
      <c r="T130" t="s">
        <v>161</v>
      </c>
      <c r="U130">
        <v>1</v>
      </c>
      <c r="V130" t="s">
        <v>105</v>
      </c>
      <c r="W130">
        <v>4741</v>
      </c>
      <c r="X130" t="s">
        <v>47</v>
      </c>
      <c r="Y130">
        <v>22722</v>
      </c>
      <c r="Z130">
        <v>1</v>
      </c>
      <c r="AA130" t="s">
        <v>48</v>
      </c>
      <c r="AB130" t="s">
        <v>40</v>
      </c>
      <c r="AC130">
        <v>13</v>
      </c>
      <c r="AD130">
        <v>3</v>
      </c>
      <c r="AE130">
        <v>3</v>
      </c>
      <c r="AF130">
        <v>80</v>
      </c>
      <c r="AG130">
        <v>1</v>
      </c>
      <c r="AH130">
        <v>5</v>
      </c>
      <c r="AI130">
        <v>3</v>
      </c>
      <c r="AJ130">
        <v>3</v>
      </c>
      <c r="AK130">
        <v>5</v>
      </c>
      <c r="AL130">
        <v>3</v>
      </c>
      <c r="AM130">
        <v>3</v>
      </c>
      <c r="AN130">
        <v>3</v>
      </c>
    </row>
    <row r="131" spans="1:40" x14ac:dyDescent="0.3">
      <c r="A131" t="s">
        <v>196</v>
      </c>
      <c r="B131" t="s">
        <v>1637</v>
      </c>
      <c r="C131">
        <v>26</v>
      </c>
      <c r="D131" t="s">
        <v>190</v>
      </c>
      <c r="E131" t="s">
        <v>40</v>
      </c>
      <c r="F131" t="s">
        <v>41</v>
      </c>
      <c r="G131">
        <v>1449</v>
      </c>
      <c r="H131" t="s">
        <v>42</v>
      </c>
      <c r="I131">
        <v>16</v>
      </c>
      <c r="J131">
        <v>4</v>
      </c>
      <c r="K131" t="s">
        <v>52</v>
      </c>
      <c r="L131">
        <v>1</v>
      </c>
      <c r="M131">
        <v>394</v>
      </c>
      <c r="N131">
        <v>1</v>
      </c>
      <c r="O131" t="s">
        <v>44</v>
      </c>
      <c r="P131">
        <v>45</v>
      </c>
      <c r="Q131" s="1">
        <v>40742</v>
      </c>
      <c r="R131">
        <v>3</v>
      </c>
      <c r="S131">
        <v>1</v>
      </c>
      <c r="T131" t="s">
        <v>45</v>
      </c>
      <c r="U131">
        <v>2</v>
      </c>
      <c r="V131" t="s">
        <v>102</v>
      </c>
      <c r="W131">
        <v>2373</v>
      </c>
      <c r="X131" t="s">
        <v>47</v>
      </c>
      <c r="Y131">
        <v>14180</v>
      </c>
      <c r="Z131">
        <v>2</v>
      </c>
      <c r="AA131" t="s">
        <v>48</v>
      </c>
      <c r="AB131" t="s">
        <v>40</v>
      </c>
      <c r="AC131">
        <v>13</v>
      </c>
      <c r="AD131">
        <v>3</v>
      </c>
      <c r="AE131">
        <v>4</v>
      </c>
      <c r="AF131">
        <v>80</v>
      </c>
      <c r="AG131">
        <v>1</v>
      </c>
      <c r="AH131">
        <v>5</v>
      </c>
      <c r="AI131">
        <v>2</v>
      </c>
      <c r="AJ131">
        <v>3</v>
      </c>
      <c r="AK131">
        <v>3</v>
      </c>
      <c r="AL131">
        <v>2</v>
      </c>
      <c r="AM131">
        <v>0</v>
      </c>
      <c r="AN131">
        <v>2</v>
      </c>
    </row>
    <row r="132" spans="1:40" x14ac:dyDescent="0.3">
      <c r="A132" t="s">
        <v>197</v>
      </c>
      <c r="B132" t="s">
        <v>1638</v>
      </c>
      <c r="C132">
        <v>26</v>
      </c>
      <c r="D132" t="s">
        <v>190</v>
      </c>
      <c r="E132" t="s">
        <v>40</v>
      </c>
      <c r="F132" t="s">
        <v>41</v>
      </c>
      <c r="G132">
        <v>950</v>
      </c>
      <c r="H132" t="s">
        <v>51</v>
      </c>
      <c r="I132">
        <v>4</v>
      </c>
      <c r="J132">
        <v>4</v>
      </c>
      <c r="K132" t="s">
        <v>57</v>
      </c>
      <c r="L132">
        <v>1</v>
      </c>
      <c r="M132">
        <v>401</v>
      </c>
      <c r="N132">
        <v>4</v>
      </c>
      <c r="O132" t="s">
        <v>44</v>
      </c>
      <c r="P132">
        <v>48</v>
      </c>
      <c r="Q132" s="1">
        <v>45295</v>
      </c>
      <c r="R132">
        <v>2</v>
      </c>
      <c r="S132">
        <v>2</v>
      </c>
      <c r="T132" t="s">
        <v>137</v>
      </c>
      <c r="U132">
        <v>4</v>
      </c>
      <c r="V132" t="s">
        <v>46</v>
      </c>
      <c r="W132">
        <v>5828</v>
      </c>
      <c r="X132" t="s">
        <v>163</v>
      </c>
      <c r="Y132">
        <v>8450</v>
      </c>
      <c r="Z132">
        <v>1</v>
      </c>
      <c r="AA132" t="s">
        <v>48</v>
      </c>
      <c r="AB132" t="s">
        <v>40</v>
      </c>
      <c r="AC132">
        <v>12</v>
      </c>
      <c r="AD132">
        <v>3</v>
      </c>
      <c r="AE132">
        <v>2</v>
      </c>
      <c r="AF132">
        <v>80</v>
      </c>
      <c r="AG132">
        <v>0</v>
      </c>
      <c r="AH132">
        <v>8</v>
      </c>
      <c r="AI132">
        <v>0</v>
      </c>
      <c r="AJ132">
        <v>3</v>
      </c>
      <c r="AK132">
        <v>8</v>
      </c>
      <c r="AL132">
        <v>7</v>
      </c>
      <c r="AM132">
        <v>7</v>
      </c>
      <c r="AN132">
        <v>4</v>
      </c>
    </row>
    <row r="133" spans="1:40" x14ac:dyDescent="0.3">
      <c r="A133" t="s">
        <v>198</v>
      </c>
      <c r="B133" t="s">
        <v>1639</v>
      </c>
      <c r="C133">
        <v>26</v>
      </c>
      <c r="D133" t="s">
        <v>190</v>
      </c>
      <c r="E133" t="s">
        <v>49</v>
      </c>
      <c r="F133" t="s">
        <v>41</v>
      </c>
      <c r="G133">
        <v>933</v>
      </c>
      <c r="H133" t="s">
        <v>51</v>
      </c>
      <c r="I133">
        <v>1</v>
      </c>
      <c r="J133">
        <v>3</v>
      </c>
      <c r="K133" t="s">
        <v>43</v>
      </c>
      <c r="L133">
        <v>1</v>
      </c>
      <c r="M133">
        <v>476</v>
      </c>
      <c r="N133">
        <v>3</v>
      </c>
      <c r="O133" t="s">
        <v>44</v>
      </c>
      <c r="P133">
        <v>57</v>
      </c>
      <c r="Q133" s="1">
        <v>44370</v>
      </c>
      <c r="R133">
        <v>3</v>
      </c>
      <c r="S133">
        <v>2</v>
      </c>
      <c r="T133" t="s">
        <v>137</v>
      </c>
      <c r="U133">
        <v>3</v>
      </c>
      <c r="V133" t="s">
        <v>105</v>
      </c>
      <c r="W133">
        <v>5296</v>
      </c>
      <c r="X133" t="s">
        <v>163</v>
      </c>
      <c r="Y133">
        <v>20156</v>
      </c>
      <c r="Z133">
        <v>1</v>
      </c>
      <c r="AA133" t="s">
        <v>48</v>
      </c>
      <c r="AB133" t="s">
        <v>49</v>
      </c>
      <c r="AC133">
        <v>17</v>
      </c>
      <c r="AD133">
        <v>3</v>
      </c>
      <c r="AE133">
        <v>2</v>
      </c>
      <c r="AF133">
        <v>80</v>
      </c>
      <c r="AG133">
        <v>1</v>
      </c>
      <c r="AH133">
        <v>8</v>
      </c>
      <c r="AI133">
        <v>3</v>
      </c>
      <c r="AJ133">
        <v>3</v>
      </c>
      <c r="AK133">
        <v>8</v>
      </c>
      <c r="AL133">
        <v>7</v>
      </c>
      <c r="AM133">
        <v>7</v>
      </c>
      <c r="AN133">
        <v>7</v>
      </c>
    </row>
    <row r="134" spans="1:40" x14ac:dyDescent="0.3">
      <c r="A134" t="s">
        <v>199</v>
      </c>
      <c r="B134" t="s">
        <v>1640</v>
      </c>
      <c r="C134">
        <v>26</v>
      </c>
      <c r="D134" t="s">
        <v>190</v>
      </c>
      <c r="E134" t="s">
        <v>40</v>
      </c>
      <c r="F134" t="s">
        <v>56</v>
      </c>
      <c r="G134">
        <v>575</v>
      </c>
      <c r="H134" t="s">
        <v>42</v>
      </c>
      <c r="I134">
        <v>3</v>
      </c>
      <c r="J134">
        <v>1</v>
      </c>
      <c r="K134" t="s">
        <v>68</v>
      </c>
      <c r="L134">
        <v>1</v>
      </c>
      <c r="M134">
        <v>510</v>
      </c>
      <c r="N134">
        <v>3</v>
      </c>
      <c r="O134" t="s">
        <v>44</v>
      </c>
      <c r="P134">
        <v>73</v>
      </c>
      <c r="Q134" s="1">
        <v>41936</v>
      </c>
      <c r="R134">
        <v>3</v>
      </c>
      <c r="S134">
        <v>1</v>
      </c>
      <c r="T134" t="s">
        <v>60</v>
      </c>
      <c r="U134">
        <v>1</v>
      </c>
      <c r="V134" t="s">
        <v>46</v>
      </c>
      <c r="W134">
        <v>3102</v>
      </c>
      <c r="X134" t="s">
        <v>47</v>
      </c>
      <c r="Y134">
        <v>6582</v>
      </c>
      <c r="Z134">
        <v>0</v>
      </c>
      <c r="AA134" t="s">
        <v>48</v>
      </c>
      <c r="AB134" t="s">
        <v>49</v>
      </c>
      <c r="AC134">
        <v>22</v>
      </c>
      <c r="AD134">
        <v>4</v>
      </c>
      <c r="AE134">
        <v>3</v>
      </c>
      <c r="AF134">
        <v>80</v>
      </c>
      <c r="AG134">
        <v>0</v>
      </c>
      <c r="AH134">
        <v>7</v>
      </c>
      <c r="AI134">
        <v>2</v>
      </c>
      <c r="AJ134">
        <v>3</v>
      </c>
      <c r="AK134">
        <v>6</v>
      </c>
      <c r="AL134">
        <v>4</v>
      </c>
      <c r="AM134">
        <v>0</v>
      </c>
      <c r="AN134">
        <v>4</v>
      </c>
    </row>
    <row r="135" spans="1:40" x14ac:dyDescent="0.3">
      <c r="A135" t="s">
        <v>200</v>
      </c>
      <c r="B135" t="s">
        <v>1641</v>
      </c>
      <c r="C135">
        <v>26</v>
      </c>
      <c r="D135" t="s">
        <v>190</v>
      </c>
      <c r="E135" t="s">
        <v>49</v>
      </c>
      <c r="F135" t="s">
        <v>41</v>
      </c>
      <c r="G135">
        <v>1349</v>
      </c>
      <c r="H135" t="s">
        <v>42</v>
      </c>
      <c r="I135">
        <v>23</v>
      </c>
      <c r="J135">
        <v>3</v>
      </c>
      <c r="K135" t="s">
        <v>43</v>
      </c>
      <c r="L135">
        <v>1</v>
      </c>
      <c r="M135">
        <v>560</v>
      </c>
      <c r="N135">
        <v>1</v>
      </c>
      <c r="O135" t="s">
        <v>53</v>
      </c>
      <c r="P135">
        <v>90</v>
      </c>
      <c r="Q135" s="1">
        <v>41857</v>
      </c>
      <c r="R135">
        <v>3</v>
      </c>
      <c r="S135">
        <v>1</v>
      </c>
      <c r="T135" t="s">
        <v>60</v>
      </c>
      <c r="U135">
        <v>4</v>
      </c>
      <c r="V135" t="s">
        <v>102</v>
      </c>
      <c r="W135">
        <v>2886</v>
      </c>
      <c r="X135" t="s">
        <v>47</v>
      </c>
      <c r="Y135">
        <v>3032</v>
      </c>
      <c r="Z135">
        <v>1</v>
      </c>
      <c r="AA135" t="s">
        <v>48</v>
      </c>
      <c r="AB135" t="s">
        <v>49</v>
      </c>
      <c r="AC135">
        <v>22</v>
      </c>
      <c r="AD135">
        <v>4</v>
      </c>
      <c r="AE135">
        <v>2</v>
      </c>
      <c r="AF135">
        <v>80</v>
      </c>
      <c r="AG135">
        <v>2</v>
      </c>
      <c r="AH135">
        <v>3</v>
      </c>
      <c r="AI135">
        <v>3</v>
      </c>
      <c r="AJ135">
        <v>1</v>
      </c>
      <c r="AK135">
        <v>3</v>
      </c>
      <c r="AL135">
        <v>2</v>
      </c>
      <c r="AM135">
        <v>0</v>
      </c>
      <c r="AN135">
        <v>2</v>
      </c>
    </row>
    <row r="136" spans="1:40" x14ac:dyDescent="0.3">
      <c r="A136" t="s">
        <v>201</v>
      </c>
      <c r="B136" t="s">
        <v>1642</v>
      </c>
      <c r="C136">
        <v>26</v>
      </c>
      <c r="D136" t="s">
        <v>190</v>
      </c>
      <c r="E136" t="s">
        <v>40</v>
      </c>
      <c r="F136" t="s">
        <v>56</v>
      </c>
      <c r="G136">
        <v>426</v>
      </c>
      <c r="H136" t="s">
        <v>71</v>
      </c>
      <c r="I136">
        <v>17</v>
      </c>
      <c r="J136">
        <v>4</v>
      </c>
      <c r="K136" t="s">
        <v>43</v>
      </c>
      <c r="L136">
        <v>1</v>
      </c>
      <c r="M136">
        <v>608</v>
      </c>
      <c r="N136">
        <v>2</v>
      </c>
      <c r="O136" t="s">
        <v>53</v>
      </c>
      <c r="P136">
        <v>58</v>
      </c>
      <c r="Q136" s="1">
        <v>43421</v>
      </c>
      <c r="R136">
        <v>3</v>
      </c>
      <c r="S136">
        <v>1</v>
      </c>
      <c r="T136" t="s">
        <v>71</v>
      </c>
      <c r="U136">
        <v>3</v>
      </c>
      <c r="V136" t="s">
        <v>102</v>
      </c>
      <c r="W136">
        <v>2741</v>
      </c>
      <c r="X136" t="s">
        <v>47</v>
      </c>
      <c r="Y136">
        <v>22808</v>
      </c>
      <c r="Z136">
        <v>0</v>
      </c>
      <c r="AA136" t="s">
        <v>48</v>
      </c>
      <c r="AB136" t="s">
        <v>40</v>
      </c>
      <c r="AC136">
        <v>11</v>
      </c>
      <c r="AD136">
        <v>3</v>
      </c>
      <c r="AE136">
        <v>2</v>
      </c>
      <c r="AF136">
        <v>80</v>
      </c>
      <c r="AG136">
        <v>1</v>
      </c>
      <c r="AH136">
        <v>8</v>
      </c>
      <c r="AI136">
        <v>2</v>
      </c>
      <c r="AJ136">
        <v>2</v>
      </c>
      <c r="AK136">
        <v>7</v>
      </c>
      <c r="AL136">
        <v>7</v>
      </c>
      <c r="AM136">
        <v>1</v>
      </c>
      <c r="AN136">
        <v>0</v>
      </c>
    </row>
    <row r="137" spans="1:40" x14ac:dyDescent="0.3">
      <c r="A137" t="s">
        <v>202</v>
      </c>
      <c r="B137" t="s">
        <v>1562</v>
      </c>
      <c r="C137">
        <v>26</v>
      </c>
      <c r="D137" t="s">
        <v>190</v>
      </c>
      <c r="E137" t="s">
        <v>49</v>
      </c>
      <c r="F137" t="s">
        <v>41</v>
      </c>
      <c r="G137">
        <v>775</v>
      </c>
      <c r="H137" t="s">
        <v>51</v>
      </c>
      <c r="I137">
        <v>29</v>
      </c>
      <c r="J137">
        <v>2</v>
      </c>
      <c r="K137" t="s">
        <v>52</v>
      </c>
      <c r="L137">
        <v>1</v>
      </c>
      <c r="M137">
        <v>618</v>
      </c>
      <c r="N137">
        <v>1</v>
      </c>
      <c r="O137" t="s">
        <v>44</v>
      </c>
      <c r="P137">
        <v>45</v>
      </c>
      <c r="Q137" s="1">
        <v>44815</v>
      </c>
      <c r="R137">
        <v>3</v>
      </c>
      <c r="S137">
        <v>2</v>
      </c>
      <c r="T137" t="s">
        <v>137</v>
      </c>
      <c r="U137">
        <v>3</v>
      </c>
      <c r="V137" t="s">
        <v>102</v>
      </c>
      <c r="W137">
        <v>4306</v>
      </c>
      <c r="X137" t="s">
        <v>47</v>
      </c>
      <c r="Y137">
        <v>4267</v>
      </c>
      <c r="Z137">
        <v>5</v>
      </c>
      <c r="AA137" t="s">
        <v>48</v>
      </c>
      <c r="AB137" t="s">
        <v>49</v>
      </c>
      <c r="AC137">
        <v>12</v>
      </c>
      <c r="AD137">
        <v>3</v>
      </c>
      <c r="AE137">
        <v>1</v>
      </c>
      <c r="AF137">
        <v>80</v>
      </c>
      <c r="AG137">
        <v>2</v>
      </c>
      <c r="AH137">
        <v>8</v>
      </c>
      <c r="AI137">
        <v>5</v>
      </c>
      <c r="AJ137">
        <v>3</v>
      </c>
      <c r="AK137">
        <v>0</v>
      </c>
      <c r="AL137">
        <v>0</v>
      </c>
      <c r="AM137">
        <v>0</v>
      </c>
      <c r="AN137">
        <v>0</v>
      </c>
    </row>
    <row r="138" spans="1:40" x14ac:dyDescent="0.3">
      <c r="A138" t="s">
        <v>203</v>
      </c>
      <c r="B138" t="s">
        <v>1553</v>
      </c>
      <c r="C138">
        <v>26</v>
      </c>
      <c r="D138" t="s">
        <v>190</v>
      </c>
      <c r="E138" t="s">
        <v>40</v>
      </c>
      <c r="F138" t="s">
        <v>41</v>
      </c>
      <c r="G138">
        <v>471</v>
      </c>
      <c r="H138" t="s">
        <v>42</v>
      </c>
      <c r="I138">
        <v>24</v>
      </c>
      <c r="J138">
        <v>3</v>
      </c>
      <c r="K138" t="s">
        <v>68</v>
      </c>
      <c r="L138">
        <v>1</v>
      </c>
      <c r="M138">
        <v>622</v>
      </c>
      <c r="N138">
        <v>3</v>
      </c>
      <c r="O138" t="s">
        <v>44</v>
      </c>
      <c r="P138">
        <v>66</v>
      </c>
      <c r="Q138" s="1">
        <v>41238</v>
      </c>
      <c r="R138">
        <v>1</v>
      </c>
      <c r="S138">
        <v>1</v>
      </c>
      <c r="T138" t="s">
        <v>45</v>
      </c>
      <c r="U138">
        <v>4</v>
      </c>
      <c r="V138" t="s">
        <v>46</v>
      </c>
      <c r="W138">
        <v>2340</v>
      </c>
      <c r="X138" t="s">
        <v>47</v>
      </c>
      <c r="Y138">
        <v>23213</v>
      </c>
      <c r="Z138">
        <v>1</v>
      </c>
      <c r="AA138" t="s">
        <v>48</v>
      </c>
      <c r="AB138" t="s">
        <v>40</v>
      </c>
      <c r="AC138">
        <v>18</v>
      </c>
      <c r="AD138">
        <v>3</v>
      </c>
      <c r="AE138">
        <v>2</v>
      </c>
      <c r="AF138">
        <v>80</v>
      </c>
      <c r="AG138">
        <v>0</v>
      </c>
      <c r="AH138">
        <v>1</v>
      </c>
      <c r="AI138">
        <v>3</v>
      </c>
      <c r="AJ138">
        <v>1</v>
      </c>
      <c r="AK138">
        <v>1</v>
      </c>
      <c r="AL138">
        <v>0</v>
      </c>
      <c r="AM138">
        <v>0</v>
      </c>
      <c r="AN138">
        <v>0</v>
      </c>
    </row>
    <row r="139" spans="1:40" x14ac:dyDescent="0.3">
      <c r="A139" t="s">
        <v>204</v>
      </c>
      <c r="B139" t="s">
        <v>1643</v>
      </c>
      <c r="C139">
        <v>26</v>
      </c>
      <c r="D139" t="s">
        <v>190</v>
      </c>
      <c r="E139" t="s">
        <v>49</v>
      </c>
      <c r="F139" t="s">
        <v>41</v>
      </c>
      <c r="G139">
        <v>703</v>
      </c>
      <c r="H139" t="s">
        <v>51</v>
      </c>
      <c r="I139">
        <v>28</v>
      </c>
      <c r="J139">
        <v>2</v>
      </c>
      <c r="K139" t="s">
        <v>57</v>
      </c>
      <c r="L139">
        <v>1</v>
      </c>
      <c r="M139">
        <v>641</v>
      </c>
      <c r="N139">
        <v>1</v>
      </c>
      <c r="O139" t="s">
        <v>44</v>
      </c>
      <c r="P139">
        <v>66</v>
      </c>
      <c r="Q139" s="1">
        <v>45458</v>
      </c>
      <c r="R139">
        <v>3</v>
      </c>
      <c r="S139">
        <v>2</v>
      </c>
      <c r="T139" t="s">
        <v>137</v>
      </c>
      <c r="U139">
        <v>2</v>
      </c>
      <c r="V139" t="s">
        <v>105</v>
      </c>
      <c r="W139">
        <v>6272</v>
      </c>
      <c r="X139" t="s">
        <v>163</v>
      </c>
      <c r="Y139">
        <v>7428</v>
      </c>
      <c r="Z139">
        <v>1</v>
      </c>
      <c r="AA139" t="s">
        <v>48</v>
      </c>
      <c r="AB139" t="s">
        <v>49</v>
      </c>
      <c r="AC139">
        <v>20</v>
      </c>
      <c r="AD139">
        <v>4</v>
      </c>
      <c r="AE139">
        <v>4</v>
      </c>
      <c r="AF139">
        <v>80</v>
      </c>
      <c r="AG139">
        <v>2</v>
      </c>
      <c r="AH139">
        <v>6</v>
      </c>
      <c r="AI139">
        <v>5</v>
      </c>
      <c r="AJ139">
        <v>4</v>
      </c>
      <c r="AK139">
        <v>5</v>
      </c>
      <c r="AL139">
        <v>3</v>
      </c>
      <c r="AM139">
        <v>1</v>
      </c>
      <c r="AN139">
        <v>4</v>
      </c>
    </row>
    <row r="140" spans="1:40" x14ac:dyDescent="0.3">
      <c r="A140" t="s">
        <v>205</v>
      </c>
      <c r="B140" t="s">
        <v>1644</v>
      </c>
      <c r="C140">
        <v>26</v>
      </c>
      <c r="D140" t="s">
        <v>190</v>
      </c>
      <c r="E140" t="s">
        <v>49</v>
      </c>
      <c r="F140" t="s">
        <v>41</v>
      </c>
      <c r="G140">
        <v>991</v>
      </c>
      <c r="H140" t="s">
        <v>42</v>
      </c>
      <c r="I140">
        <v>6</v>
      </c>
      <c r="J140">
        <v>3</v>
      </c>
      <c r="K140" t="s">
        <v>43</v>
      </c>
      <c r="L140">
        <v>1</v>
      </c>
      <c r="M140">
        <v>686</v>
      </c>
      <c r="N140">
        <v>3</v>
      </c>
      <c r="O140" t="s">
        <v>53</v>
      </c>
      <c r="P140">
        <v>71</v>
      </c>
      <c r="Q140" s="1">
        <v>41901</v>
      </c>
      <c r="R140">
        <v>3</v>
      </c>
      <c r="S140">
        <v>1</v>
      </c>
      <c r="T140" t="s">
        <v>45</v>
      </c>
      <c r="U140">
        <v>4</v>
      </c>
      <c r="V140" t="s">
        <v>105</v>
      </c>
      <c r="W140">
        <v>2659</v>
      </c>
      <c r="X140" t="s">
        <v>47</v>
      </c>
      <c r="Y140">
        <v>17759</v>
      </c>
      <c r="Z140">
        <v>1</v>
      </c>
      <c r="AA140" t="s">
        <v>48</v>
      </c>
      <c r="AB140" t="s">
        <v>40</v>
      </c>
      <c r="AC140">
        <v>13</v>
      </c>
      <c r="AD140">
        <v>3</v>
      </c>
      <c r="AE140">
        <v>3</v>
      </c>
      <c r="AF140">
        <v>80</v>
      </c>
      <c r="AG140">
        <v>1</v>
      </c>
      <c r="AH140">
        <v>3</v>
      </c>
      <c r="AI140">
        <v>2</v>
      </c>
      <c r="AJ140">
        <v>3</v>
      </c>
      <c r="AK140">
        <v>3</v>
      </c>
      <c r="AL140">
        <v>2</v>
      </c>
      <c r="AM140">
        <v>0</v>
      </c>
      <c r="AN140">
        <v>2</v>
      </c>
    </row>
    <row r="141" spans="1:40" x14ac:dyDescent="0.3">
      <c r="A141" t="s">
        <v>206</v>
      </c>
      <c r="B141" t="s">
        <v>1645</v>
      </c>
      <c r="C141">
        <v>26</v>
      </c>
      <c r="D141" t="s">
        <v>190</v>
      </c>
      <c r="E141" t="s">
        <v>49</v>
      </c>
      <c r="F141" t="s">
        <v>56</v>
      </c>
      <c r="G141">
        <v>575</v>
      </c>
      <c r="H141" t="s">
        <v>42</v>
      </c>
      <c r="I141">
        <v>1</v>
      </c>
      <c r="J141">
        <v>2</v>
      </c>
      <c r="K141" t="s">
        <v>43</v>
      </c>
      <c r="L141">
        <v>1</v>
      </c>
      <c r="M141">
        <v>792</v>
      </c>
      <c r="N141">
        <v>1</v>
      </c>
      <c r="O141" t="s">
        <v>53</v>
      </c>
      <c r="P141">
        <v>71</v>
      </c>
      <c r="Q141" s="1">
        <v>43493</v>
      </c>
      <c r="R141">
        <v>1</v>
      </c>
      <c r="S141">
        <v>1</v>
      </c>
      <c r="T141" t="s">
        <v>45</v>
      </c>
      <c r="U141">
        <v>4</v>
      </c>
      <c r="V141" t="s">
        <v>102</v>
      </c>
      <c r="W141">
        <v>4364</v>
      </c>
      <c r="X141" t="s">
        <v>47</v>
      </c>
      <c r="Y141">
        <v>5288</v>
      </c>
      <c r="Z141">
        <v>3</v>
      </c>
      <c r="AA141" t="s">
        <v>48</v>
      </c>
      <c r="AB141" t="s">
        <v>49</v>
      </c>
      <c r="AC141">
        <v>14</v>
      </c>
      <c r="AD141">
        <v>3</v>
      </c>
      <c r="AE141">
        <v>1</v>
      </c>
      <c r="AF141">
        <v>80</v>
      </c>
      <c r="AG141">
        <v>1</v>
      </c>
      <c r="AH141">
        <v>5</v>
      </c>
      <c r="AI141">
        <v>2</v>
      </c>
      <c r="AJ141">
        <v>3</v>
      </c>
      <c r="AK141">
        <v>2</v>
      </c>
      <c r="AL141">
        <v>2</v>
      </c>
      <c r="AM141">
        <v>2</v>
      </c>
      <c r="AN141">
        <v>0</v>
      </c>
    </row>
    <row r="142" spans="1:40" x14ac:dyDescent="0.3">
      <c r="A142" t="s">
        <v>207</v>
      </c>
      <c r="B142" t="s">
        <v>1646</v>
      </c>
      <c r="C142">
        <v>26</v>
      </c>
      <c r="D142" t="s">
        <v>190</v>
      </c>
      <c r="E142" t="s">
        <v>40</v>
      </c>
      <c r="F142" t="s">
        <v>41</v>
      </c>
      <c r="G142">
        <v>1146</v>
      </c>
      <c r="H142" t="s">
        <v>51</v>
      </c>
      <c r="I142">
        <v>8</v>
      </c>
      <c r="J142">
        <v>3</v>
      </c>
      <c r="K142" t="s">
        <v>68</v>
      </c>
      <c r="L142">
        <v>1</v>
      </c>
      <c r="M142">
        <v>796</v>
      </c>
      <c r="N142">
        <v>4</v>
      </c>
      <c r="O142" t="s">
        <v>44</v>
      </c>
      <c r="P142">
        <v>38</v>
      </c>
      <c r="Q142" s="1">
        <v>43336</v>
      </c>
      <c r="R142">
        <v>2</v>
      </c>
      <c r="S142">
        <v>2</v>
      </c>
      <c r="T142" t="s">
        <v>137</v>
      </c>
      <c r="U142">
        <v>1</v>
      </c>
      <c r="V142" t="s">
        <v>46</v>
      </c>
      <c r="W142">
        <v>5326</v>
      </c>
      <c r="X142" t="s">
        <v>163</v>
      </c>
      <c r="Y142">
        <v>3064</v>
      </c>
      <c r="Z142">
        <v>6</v>
      </c>
      <c r="AA142" t="s">
        <v>48</v>
      </c>
      <c r="AB142" t="s">
        <v>49</v>
      </c>
      <c r="AC142">
        <v>17</v>
      </c>
      <c r="AD142">
        <v>3</v>
      </c>
      <c r="AE142">
        <v>3</v>
      </c>
      <c r="AF142">
        <v>80</v>
      </c>
      <c r="AG142">
        <v>0</v>
      </c>
      <c r="AH142">
        <v>6</v>
      </c>
      <c r="AI142">
        <v>2</v>
      </c>
      <c r="AJ142">
        <v>2</v>
      </c>
      <c r="AK142">
        <v>4</v>
      </c>
      <c r="AL142">
        <v>3</v>
      </c>
      <c r="AM142">
        <v>1</v>
      </c>
      <c r="AN142">
        <v>2</v>
      </c>
    </row>
    <row r="143" spans="1:40" x14ac:dyDescent="0.3">
      <c r="A143" t="s">
        <v>208</v>
      </c>
      <c r="B143" t="s">
        <v>1592</v>
      </c>
      <c r="C143">
        <v>26</v>
      </c>
      <c r="D143" t="s">
        <v>190</v>
      </c>
      <c r="E143" t="s">
        <v>40</v>
      </c>
      <c r="F143" t="s">
        <v>56</v>
      </c>
      <c r="G143">
        <v>887</v>
      </c>
      <c r="H143" t="s">
        <v>42</v>
      </c>
      <c r="I143">
        <v>5</v>
      </c>
      <c r="J143">
        <v>2</v>
      </c>
      <c r="K143" t="s">
        <v>52</v>
      </c>
      <c r="L143">
        <v>1</v>
      </c>
      <c r="M143">
        <v>848</v>
      </c>
      <c r="N143">
        <v>3</v>
      </c>
      <c r="O143" t="s">
        <v>53</v>
      </c>
      <c r="P143">
        <v>88</v>
      </c>
      <c r="Q143" s="1">
        <v>42804</v>
      </c>
      <c r="R143">
        <v>2</v>
      </c>
      <c r="S143">
        <v>1</v>
      </c>
      <c r="T143" t="s">
        <v>60</v>
      </c>
      <c r="U143">
        <v>3</v>
      </c>
      <c r="V143" t="s">
        <v>105</v>
      </c>
      <c r="W143">
        <v>2366</v>
      </c>
      <c r="X143" t="s">
        <v>47</v>
      </c>
      <c r="Y143">
        <v>20898</v>
      </c>
      <c r="Z143">
        <v>1</v>
      </c>
      <c r="AA143" t="s">
        <v>48</v>
      </c>
      <c r="AB143" t="s">
        <v>40</v>
      </c>
      <c r="AC143">
        <v>14</v>
      </c>
      <c r="AD143">
        <v>3</v>
      </c>
      <c r="AE143">
        <v>1</v>
      </c>
      <c r="AF143">
        <v>80</v>
      </c>
      <c r="AG143">
        <v>1</v>
      </c>
      <c r="AH143">
        <v>8</v>
      </c>
      <c r="AI143">
        <v>2</v>
      </c>
      <c r="AJ143">
        <v>3</v>
      </c>
      <c r="AK143">
        <v>8</v>
      </c>
      <c r="AL143">
        <v>7</v>
      </c>
      <c r="AM143">
        <v>1</v>
      </c>
      <c r="AN143">
        <v>7</v>
      </c>
    </row>
    <row r="144" spans="1:40" x14ac:dyDescent="0.3">
      <c r="A144" t="s">
        <v>209</v>
      </c>
      <c r="B144" t="s">
        <v>1647</v>
      </c>
      <c r="C144">
        <v>26</v>
      </c>
      <c r="D144" t="s">
        <v>190</v>
      </c>
      <c r="E144" t="s">
        <v>49</v>
      </c>
      <c r="F144" t="s">
        <v>56</v>
      </c>
      <c r="G144">
        <v>1283</v>
      </c>
      <c r="H144" t="s">
        <v>51</v>
      </c>
      <c r="I144">
        <v>1</v>
      </c>
      <c r="J144">
        <v>3</v>
      </c>
      <c r="K144" t="s">
        <v>52</v>
      </c>
      <c r="L144">
        <v>1</v>
      </c>
      <c r="M144">
        <v>956</v>
      </c>
      <c r="N144">
        <v>3</v>
      </c>
      <c r="O144" t="s">
        <v>44</v>
      </c>
      <c r="P144">
        <v>52</v>
      </c>
      <c r="Q144" s="1">
        <v>42908</v>
      </c>
      <c r="R144">
        <v>2</v>
      </c>
      <c r="S144">
        <v>2</v>
      </c>
      <c r="T144" t="s">
        <v>137</v>
      </c>
      <c r="U144">
        <v>1</v>
      </c>
      <c r="V144" t="s">
        <v>46</v>
      </c>
      <c r="W144">
        <v>4294</v>
      </c>
      <c r="X144" t="s">
        <v>47</v>
      </c>
      <c r="Y144">
        <v>11148</v>
      </c>
      <c r="Z144">
        <v>1</v>
      </c>
      <c r="AA144" t="s">
        <v>48</v>
      </c>
      <c r="AB144" t="s">
        <v>49</v>
      </c>
      <c r="AC144">
        <v>12</v>
      </c>
      <c r="AD144">
        <v>3</v>
      </c>
      <c r="AE144">
        <v>2</v>
      </c>
      <c r="AF144">
        <v>80</v>
      </c>
      <c r="AG144">
        <v>0</v>
      </c>
      <c r="AH144">
        <v>7</v>
      </c>
      <c r="AI144">
        <v>2</v>
      </c>
      <c r="AJ144">
        <v>3</v>
      </c>
      <c r="AK144">
        <v>7</v>
      </c>
      <c r="AL144">
        <v>7</v>
      </c>
      <c r="AM144">
        <v>0</v>
      </c>
      <c r="AN144">
        <v>7</v>
      </c>
    </row>
    <row r="145" spans="1:40" x14ac:dyDescent="0.3">
      <c r="A145" t="s">
        <v>210</v>
      </c>
      <c r="B145" t="s">
        <v>1626</v>
      </c>
      <c r="C145">
        <v>26</v>
      </c>
      <c r="D145" t="s">
        <v>190</v>
      </c>
      <c r="E145" t="s">
        <v>49</v>
      </c>
      <c r="F145" t="s">
        <v>41</v>
      </c>
      <c r="G145">
        <v>1066</v>
      </c>
      <c r="H145" t="s">
        <v>42</v>
      </c>
      <c r="I145">
        <v>2</v>
      </c>
      <c r="J145">
        <v>2</v>
      </c>
      <c r="K145" t="s">
        <v>52</v>
      </c>
      <c r="L145">
        <v>1</v>
      </c>
      <c r="M145">
        <v>1018</v>
      </c>
      <c r="N145">
        <v>4</v>
      </c>
      <c r="O145" t="s">
        <v>44</v>
      </c>
      <c r="P145">
        <v>32</v>
      </c>
      <c r="Q145" s="1">
        <v>41776</v>
      </c>
      <c r="R145">
        <v>4</v>
      </c>
      <c r="S145">
        <v>2</v>
      </c>
      <c r="T145" t="s">
        <v>112</v>
      </c>
      <c r="U145">
        <v>4</v>
      </c>
      <c r="V145" t="s">
        <v>105</v>
      </c>
      <c r="W145">
        <v>5472</v>
      </c>
      <c r="X145" t="s">
        <v>163</v>
      </c>
      <c r="Y145">
        <v>3334</v>
      </c>
      <c r="Z145">
        <v>1</v>
      </c>
      <c r="AA145" t="s">
        <v>48</v>
      </c>
      <c r="AB145" t="s">
        <v>49</v>
      </c>
      <c r="AC145">
        <v>12</v>
      </c>
      <c r="AD145">
        <v>3</v>
      </c>
      <c r="AE145">
        <v>2</v>
      </c>
      <c r="AF145">
        <v>80</v>
      </c>
      <c r="AG145">
        <v>0</v>
      </c>
      <c r="AH145">
        <v>8</v>
      </c>
      <c r="AI145">
        <v>2</v>
      </c>
      <c r="AJ145">
        <v>3</v>
      </c>
      <c r="AK145">
        <v>8</v>
      </c>
      <c r="AL145">
        <v>7</v>
      </c>
      <c r="AM145">
        <v>1</v>
      </c>
      <c r="AN145">
        <v>3</v>
      </c>
    </row>
    <row r="146" spans="1:40" x14ac:dyDescent="0.3">
      <c r="A146" t="s">
        <v>211</v>
      </c>
      <c r="B146" t="s">
        <v>1547</v>
      </c>
      <c r="C146">
        <v>26</v>
      </c>
      <c r="D146" t="s">
        <v>190</v>
      </c>
      <c r="E146" t="s">
        <v>40</v>
      </c>
      <c r="F146" t="s">
        <v>59</v>
      </c>
      <c r="G146">
        <v>265</v>
      </c>
      <c r="H146" t="s">
        <v>51</v>
      </c>
      <c r="I146">
        <v>29</v>
      </c>
      <c r="J146">
        <v>2</v>
      </c>
      <c r="K146" t="s">
        <v>52</v>
      </c>
      <c r="L146">
        <v>1</v>
      </c>
      <c r="M146">
        <v>1037</v>
      </c>
      <c r="N146">
        <v>2</v>
      </c>
      <c r="O146" t="s">
        <v>44</v>
      </c>
      <c r="P146">
        <v>79</v>
      </c>
      <c r="Q146" s="1">
        <v>43239</v>
      </c>
      <c r="R146">
        <v>1</v>
      </c>
      <c r="S146">
        <v>2</v>
      </c>
      <c r="T146" t="s">
        <v>137</v>
      </c>
      <c r="U146">
        <v>1</v>
      </c>
      <c r="V146" t="s">
        <v>46</v>
      </c>
      <c r="W146">
        <v>4969</v>
      </c>
      <c r="X146" t="s">
        <v>47</v>
      </c>
      <c r="Y146">
        <v>21813</v>
      </c>
      <c r="Z146">
        <v>8</v>
      </c>
      <c r="AA146" t="s">
        <v>48</v>
      </c>
      <c r="AB146" t="s">
        <v>49</v>
      </c>
      <c r="AC146">
        <v>18</v>
      </c>
      <c r="AD146">
        <v>3</v>
      </c>
      <c r="AE146">
        <v>4</v>
      </c>
      <c r="AF146">
        <v>80</v>
      </c>
      <c r="AG146">
        <v>0</v>
      </c>
      <c r="AH146">
        <v>7</v>
      </c>
      <c r="AI146">
        <v>6</v>
      </c>
      <c r="AJ146">
        <v>3</v>
      </c>
      <c r="AK146">
        <v>2</v>
      </c>
      <c r="AL146">
        <v>2</v>
      </c>
      <c r="AM146">
        <v>2</v>
      </c>
      <c r="AN146">
        <v>2</v>
      </c>
    </row>
    <row r="147" spans="1:40" x14ac:dyDescent="0.3">
      <c r="A147" t="s">
        <v>212</v>
      </c>
      <c r="B147" t="s">
        <v>1648</v>
      </c>
      <c r="C147">
        <v>26</v>
      </c>
      <c r="D147" t="s">
        <v>190</v>
      </c>
      <c r="E147" t="s">
        <v>40</v>
      </c>
      <c r="F147" t="s">
        <v>56</v>
      </c>
      <c r="G147">
        <v>342</v>
      </c>
      <c r="H147" t="s">
        <v>42</v>
      </c>
      <c r="I147">
        <v>2</v>
      </c>
      <c r="J147">
        <v>3</v>
      </c>
      <c r="K147" t="s">
        <v>43</v>
      </c>
      <c r="L147">
        <v>1</v>
      </c>
      <c r="M147">
        <v>1053</v>
      </c>
      <c r="N147">
        <v>1</v>
      </c>
      <c r="O147" t="s">
        <v>44</v>
      </c>
      <c r="P147">
        <v>57</v>
      </c>
      <c r="Q147" s="1">
        <v>42872</v>
      </c>
      <c r="R147">
        <v>3</v>
      </c>
      <c r="S147">
        <v>1</v>
      </c>
      <c r="T147" t="s">
        <v>60</v>
      </c>
      <c r="U147">
        <v>1</v>
      </c>
      <c r="V147" t="s">
        <v>105</v>
      </c>
      <c r="W147">
        <v>2042</v>
      </c>
      <c r="X147" t="s">
        <v>47</v>
      </c>
      <c r="Y147">
        <v>15346</v>
      </c>
      <c r="Z147">
        <v>6</v>
      </c>
      <c r="AA147" t="s">
        <v>48</v>
      </c>
      <c r="AB147" t="s">
        <v>40</v>
      </c>
      <c r="AC147">
        <v>14</v>
      </c>
      <c r="AD147">
        <v>3</v>
      </c>
      <c r="AE147">
        <v>2</v>
      </c>
      <c r="AF147">
        <v>80</v>
      </c>
      <c r="AG147">
        <v>1</v>
      </c>
      <c r="AH147">
        <v>6</v>
      </c>
      <c r="AI147">
        <v>2</v>
      </c>
      <c r="AJ147">
        <v>3</v>
      </c>
      <c r="AK147">
        <v>3</v>
      </c>
      <c r="AL147">
        <v>2</v>
      </c>
      <c r="AM147">
        <v>1</v>
      </c>
      <c r="AN147">
        <v>2</v>
      </c>
    </row>
    <row r="148" spans="1:40" x14ac:dyDescent="0.3">
      <c r="A148" t="s">
        <v>213</v>
      </c>
      <c r="B148" t="s">
        <v>1611</v>
      </c>
      <c r="C148">
        <v>26</v>
      </c>
      <c r="D148" t="s">
        <v>190</v>
      </c>
      <c r="E148" t="s">
        <v>49</v>
      </c>
      <c r="F148" t="s">
        <v>56</v>
      </c>
      <c r="G148">
        <v>921</v>
      </c>
      <c r="H148" t="s">
        <v>42</v>
      </c>
      <c r="I148">
        <v>1</v>
      </c>
      <c r="J148">
        <v>1</v>
      </c>
      <c r="K148" t="s">
        <v>52</v>
      </c>
      <c r="L148">
        <v>1</v>
      </c>
      <c r="M148">
        <v>1068</v>
      </c>
      <c r="N148">
        <v>1</v>
      </c>
      <c r="O148" t="s">
        <v>53</v>
      </c>
      <c r="P148">
        <v>66</v>
      </c>
      <c r="Q148" s="1">
        <v>45070</v>
      </c>
      <c r="R148">
        <v>2</v>
      </c>
      <c r="S148">
        <v>1</v>
      </c>
      <c r="T148" t="s">
        <v>60</v>
      </c>
      <c r="U148">
        <v>3</v>
      </c>
      <c r="V148" t="s">
        <v>102</v>
      </c>
      <c r="W148">
        <v>2007</v>
      </c>
      <c r="X148" t="s">
        <v>47</v>
      </c>
      <c r="Y148">
        <v>25265</v>
      </c>
      <c r="Z148">
        <v>1</v>
      </c>
      <c r="AA148" t="s">
        <v>48</v>
      </c>
      <c r="AB148" t="s">
        <v>49</v>
      </c>
      <c r="AC148">
        <v>13</v>
      </c>
      <c r="AD148">
        <v>3</v>
      </c>
      <c r="AE148">
        <v>3</v>
      </c>
      <c r="AF148">
        <v>80</v>
      </c>
      <c r="AG148">
        <v>2</v>
      </c>
      <c r="AH148">
        <v>5</v>
      </c>
      <c r="AI148">
        <v>5</v>
      </c>
      <c r="AJ148">
        <v>3</v>
      </c>
      <c r="AK148">
        <v>5</v>
      </c>
      <c r="AL148">
        <v>3</v>
      </c>
      <c r="AM148">
        <v>1</v>
      </c>
      <c r="AN148">
        <v>3</v>
      </c>
    </row>
    <row r="149" spans="1:40" x14ac:dyDescent="0.3">
      <c r="A149" t="s">
        <v>214</v>
      </c>
      <c r="B149" t="s">
        <v>1614</v>
      </c>
      <c r="C149">
        <v>26</v>
      </c>
      <c r="D149" t="s">
        <v>190</v>
      </c>
      <c r="E149" t="s">
        <v>49</v>
      </c>
      <c r="F149" t="s">
        <v>41</v>
      </c>
      <c r="G149">
        <v>192</v>
      </c>
      <c r="H149" t="s">
        <v>42</v>
      </c>
      <c r="I149">
        <v>1</v>
      </c>
      <c r="J149">
        <v>2</v>
      </c>
      <c r="K149" t="s">
        <v>52</v>
      </c>
      <c r="L149">
        <v>1</v>
      </c>
      <c r="M149">
        <v>1083</v>
      </c>
      <c r="N149">
        <v>1</v>
      </c>
      <c r="O149" t="s">
        <v>44</v>
      </c>
      <c r="P149">
        <v>59</v>
      </c>
      <c r="Q149" s="1">
        <v>45326</v>
      </c>
      <c r="R149">
        <v>2</v>
      </c>
      <c r="S149">
        <v>1</v>
      </c>
      <c r="T149" t="s">
        <v>45</v>
      </c>
      <c r="U149">
        <v>1</v>
      </c>
      <c r="V149" t="s">
        <v>105</v>
      </c>
      <c r="W149">
        <v>3955</v>
      </c>
      <c r="X149" t="s">
        <v>47</v>
      </c>
      <c r="Y149">
        <v>11141</v>
      </c>
      <c r="Z149">
        <v>1</v>
      </c>
      <c r="AA149" t="s">
        <v>48</v>
      </c>
      <c r="AB149" t="s">
        <v>49</v>
      </c>
      <c r="AC149">
        <v>16</v>
      </c>
      <c r="AD149">
        <v>3</v>
      </c>
      <c r="AE149">
        <v>1</v>
      </c>
      <c r="AF149">
        <v>80</v>
      </c>
      <c r="AG149">
        <v>2</v>
      </c>
      <c r="AH149">
        <v>6</v>
      </c>
      <c r="AI149">
        <v>2</v>
      </c>
      <c r="AJ149">
        <v>3</v>
      </c>
      <c r="AK149">
        <v>5</v>
      </c>
      <c r="AL149">
        <v>3</v>
      </c>
      <c r="AM149">
        <v>1</v>
      </c>
      <c r="AN149">
        <v>3</v>
      </c>
    </row>
    <row r="150" spans="1:40" x14ac:dyDescent="0.3">
      <c r="A150" t="s">
        <v>215</v>
      </c>
      <c r="B150" t="s">
        <v>1649</v>
      </c>
      <c r="C150">
        <v>26</v>
      </c>
      <c r="D150" t="s">
        <v>190</v>
      </c>
      <c r="E150" t="s">
        <v>40</v>
      </c>
      <c r="F150" t="s">
        <v>41</v>
      </c>
      <c r="G150">
        <v>1330</v>
      </c>
      <c r="H150" t="s">
        <v>42</v>
      </c>
      <c r="I150">
        <v>21</v>
      </c>
      <c r="J150">
        <v>3</v>
      </c>
      <c r="K150" t="s">
        <v>52</v>
      </c>
      <c r="L150">
        <v>1</v>
      </c>
      <c r="M150">
        <v>1107</v>
      </c>
      <c r="N150">
        <v>1</v>
      </c>
      <c r="O150" t="s">
        <v>44</v>
      </c>
      <c r="P150">
        <v>37</v>
      </c>
      <c r="Q150" s="1">
        <v>43806</v>
      </c>
      <c r="R150">
        <v>3</v>
      </c>
      <c r="S150">
        <v>1</v>
      </c>
      <c r="T150" t="s">
        <v>45</v>
      </c>
      <c r="U150">
        <v>3</v>
      </c>
      <c r="V150" t="s">
        <v>102</v>
      </c>
      <c r="W150">
        <v>2377</v>
      </c>
      <c r="X150" t="s">
        <v>47</v>
      </c>
      <c r="Y150">
        <v>19373</v>
      </c>
      <c r="Z150">
        <v>1</v>
      </c>
      <c r="AA150" t="s">
        <v>48</v>
      </c>
      <c r="AB150" t="s">
        <v>49</v>
      </c>
      <c r="AC150">
        <v>20</v>
      </c>
      <c r="AD150">
        <v>4</v>
      </c>
      <c r="AE150">
        <v>3</v>
      </c>
      <c r="AF150">
        <v>80</v>
      </c>
      <c r="AG150">
        <v>1</v>
      </c>
      <c r="AH150">
        <v>1</v>
      </c>
      <c r="AI150">
        <v>0</v>
      </c>
      <c r="AJ150">
        <v>2</v>
      </c>
      <c r="AK150">
        <v>1</v>
      </c>
      <c r="AL150">
        <v>1</v>
      </c>
      <c r="AM150">
        <v>0</v>
      </c>
      <c r="AN150">
        <v>0</v>
      </c>
    </row>
    <row r="151" spans="1:40" x14ac:dyDescent="0.3">
      <c r="A151" t="s">
        <v>216</v>
      </c>
      <c r="B151" t="s">
        <v>1650</v>
      </c>
      <c r="C151">
        <v>26</v>
      </c>
      <c r="D151" t="s">
        <v>190</v>
      </c>
      <c r="E151" t="s">
        <v>49</v>
      </c>
      <c r="F151" t="s">
        <v>41</v>
      </c>
      <c r="G151">
        <v>1384</v>
      </c>
      <c r="H151" t="s">
        <v>42</v>
      </c>
      <c r="I151">
        <v>3</v>
      </c>
      <c r="J151">
        <v>4</v>
      </c>
      <c r="K151" t="s">
        <v>52</v>
      </c>
      <c r="L151">
        <v>1</v>
      </c>
      <c r="M151">
        <v>1177</v>
      </c>
      <c r="N151">
        <v>1</v>
      </c>
      <c r="O151" t="s">
        <v>44</v>
      </c>
      <c r="P151">
        <v>82</v>
      </c>
      <c r="Q151" s="1">
        <v>41542</v>
      </c>
      <c r="R151">
        <v>4</v>
      </c>
      <c r="S151">
        <v>1</v>
      </c>
      <c r="T151" t="s">
        <v>45</v>
      </c>
      <c r="U151">
        <v>4</v>
      </c>
      <c r="V151" t="s">
        <v>105</v>
      </c>
      <c r="W151">
        <v>4420</v>
      </c>
      <c r="X151" t="s">
        <v>47</v>
      </c>
      <c r="Y151">
        <v>13421</v>
      </c>
      <c r="Z151">
        <v>1</v>
      </c>
      <c r="AA151" t="s">
        <v>48</v>
      </c>
      <c r="AB151" t="s">
        <v>49</v>
      </c>
      <c r="AC151">
        <v>22</v>
      </c>
      <c r="AD151">
        <v>4</v>
      </c>
      <c r="AE151">
        <v>2</v>
      </c>
      <c r="AF151">
        <v>80</v>
      </c>
      <c r="AG151">
        <v>1</v>
      </c>
      <c r="AH151">
        <v>8</v>
      </c>
      <c r="AI151">
        <v>2</v>
      </c>
      <c r="AJ151">
        <v>3</v>
      </c>
      <c r="AK151">
        <v>8</v>
      </c>
      <c r="AL151">
        <v>7</v>
      </c>
      <c r="AM151">
        <v>0</v>
      </c>
      <c r="AN151">
        <v>7</v>
      </c>
    </row>
    <row r="152" spans="1:40" x14ac:dyDescent="0.3">
      <c r="A152" t="s">
        <v>217</v>
      </c>
      <c r="B152" t="s">
        <v>1651</v>
      </c>
      <c r="C152">
        <v>26</v>
      </c>
      <c r="D152" t="s">
        <v>190</v>
      </c>
      <c r="E152" t="s">
        <v>49</v>
      </c>
      <c r="F152" t="s">
        <v>41</v>
      </c>
      <c r="G152">
        <v>583</v>
      </c>
      <c r="H152" t="s">
        <v>42</v>
      </c>
      <c r="I152">
        <v>4</v>
      </c>
      <c r="J152">
        <v>2</v>
      </c>
      <c r="K152" t="s">
        <v>43</v>
      </c>
      <c r="L152">
        <v>1</v>
      </c>
      <c r="M152">
        <v>1275</v>
      </c>
      <c r="N152">
        <v>3</v>
      </c>
      <c r="O152" t="s">
        <v>44</v>
      </c>
      <c r="P152">
        <v>53</v>
      </c>
      <c r="Q152" s="1">
        <v>42160</v>
      </c>
      <c r="R152">
        <v>3</v>
      </c>
      <c r="S152">
        <v>1</v>
      </c>
      <c r="T152" t="s">
        <v>60</v>
      </c>
      <c r="U152">
        <v>4</v>
      </c>
      <c r="V152" t="s">
        <v>46</v>
      </c>
      <c r="W152">
        <v>2875</v>
      </c>
      <c r="X152" t="s">
        <v>47</v>
      </c>
      <c r="Y152">
        <v>9973</v>
      </c>
      <c r="Z152">
        <v>1</v>
      </c>
      <c r="AA152" t="s">
        <v>48</v>
      </c>
      <c r="AB152" t="s">
        <v>40</v>
      </c>
      <c r="AC152">
        <v>20</v>
      </c>
      <c r="AD152">
        <v>4</v>
      </c>
      <c r="AE152">
        <v>2</v>
      </c>
      <c r="AF152">
        <v>80</v>
      </c>
      <c r="AG152">
        <v>0</v>
      </c>
      <c r="AH152">
        <v>8</v>
      </c>
      <c r="AI152">
        <v>2</v>
      </c>
      <c r="AJ152">
        <v>2</v>
      </c>
      <c r="AK152">
        <v>8</v>
      </c>
      <c r="AL152">
        <v>5</v>
      </c>
      <c r="AM152">
        <v>2</v>
      </c>
      <c r="AN152">
        <v>2</v>
      </c>
    </row>
    <row r="153" spans="1:40" x14ac:dyDescent="0.3">
      <c r="A153" t="s">
        <v>218</v>
      </c>
      <c r="B153" t="s">
        <v>1652</v>
      </c>
      <c r="C153">
        <v>26</v>
      </c>
      <c r="D153" t="s">
        <v>190</v>
      </c>
      <c r="E153" t="s">
        <v>49</v>
      </c>
      <c r="F153" t="s">
        <v>41</v>
      </c>
      <c r="G153">
        <v>683</v>
      </c>
      <c r="H153" t="s">
        <v>42</v>
      </c>
      <c r="I153">
        <v>2</v>
      </c>
      <c r="J153">
        <v>1</v>
      </c>
      <c r="K153" t="s">
        <v>52</v>
      </c>
      <c r="L153">
        <v>1</v>
      </c>
      <c r="M153">
        <v>1407</v>
      </c>
      <c r="N153">
        <v>1</v>
      </c>
      <c r="O153" t="s">
        <v>44</v>
      </c>
      <c r="P153">
        <v>36</v>
      </c>
      <c r="Q153" s="1">
        <v>45629</v>
      </c>
      <c r="R153">
        <v>2</v>
      </c>
      <c r="S153">
        <v>1</v>
      </c>
      <c r="T153" t="s">
        <v>60</v>
      </c>
      <c r="U153">
        <v>4</v>
      </c>
      <c r="V153" t="s">
        <v>46</v>
      </c>
      <c r="W153">
        <v>3904</v>
      </c>
      <c r="X153" t="s">
        <v>47</v>
      </c>
      <c r="Y153">
        <v>4050</v>
      </c>
      <c r="Z153">
        <v>0</v>
      </c>
      <c r="AA153" t="s">
        <v>48</v>
      </c>
      <c r="AB153" t="s">
        <v>49</v>
      </c>
      <c r="AC153">
        <v>12</v>
      </c>
      <c r="AD153">
        <v>3</v>
      </c>
      <c r="AE153">
        <v>4</v>
      </c>
      <c r="AF153">
        <v>80</v>
      </c>
      <c r="AG153">
        <v>0</v>
      </c>
      <c r="AH153">
        <v>5</v>
      </c>
      <c r="AI153">
        <v>2</v>
      </c>
      <c r="AJ153">
        <v>3</v>
      </c>
      <c r="AK153">
        <v>4</v>
      </c>
      <c r="AL153">
        <v>3</v>
      </c>
      <c r="AM153">
        <v>1</v>
      </c>
      <c r="AN153">
        <v>1</v>
      </c>
    </row>
    <row r="154" spans="1:40" x14ac:dyDescent="0.3">
      <c r="A154" t="s">
        <v>219</v>
      </c>
      <c r="B154" t="s">
        <v>1653</v>
      </c>
      <c r="C154">
        <v>26</v>
      </c>
      <c r="D154" t="s">
        <v>190</v>
      </c>
      <c r="E154" t="s">
        <v>49</v>
      </c>
      <c r="F154" t="s">
        <v>41</v>
      </c>
      <c r="G154">
        <v>652</v>
      </c>
      <c r="H154" t="s">
        <v>42</v>
      </c>
      <c r="I154">
        <v>7</v>
      </c>
      <c r="J154">
        <v>3</v>
      </c>
      <c r="K154" t="s">
        <v>73</v>
      </c>
      <c r="L154">
        <v>1</v>
      </c>
      <c r="M154">
        <v>1417</v>
      </c>
      <c r="N154">
        <v>3</v>
      </c>
      <c r="O154" t="s">
        <v>44</v>
      </c>
      <c r="P154">
        <v>100</v>
      </c>
      <c r="Q154" s="1">
        <v>41842</v>
      </c>
      <c r="R154">
        <v>4</v>
      </c>
      <c r="S154">
        <v>1</v>
      </c>
      <c r="T154" t="s">
        <v>45</v>
      </c>
      <c r="U154">
        <v>1</v>
      </c>
      <c r="V154" t="s">
        <v>46</v>
      </c>
      <c r="W154">
        <v>3578</v>
      </c>
      <c r="X154" t="s">
        <v>47</v>
      </c>
      <c r="Y154">
        <v>23577</v>
      </c>
      <c r="Z154">
        <v>0</v>
      </c>
      <c r="AA154" t="s">
        <v>48</v>
      </c>
      <c r="AB154" t="s">
        <v>49</v>
      </c>
      <c r="AC154">
        <v>12</v>
      </c>
      <c r="AD154">
        <v>3</v>
      </c>
      <c r="AE154">
        <v>4</v>
      </c>
      <c r="AF154">
        <v>80</v>
      </c>
      <c r="AG154">
        <v>0</v>
      </c>
      <c r="AH154">
        <v>8</v>
      </c>
      <c r="AI154">
        <v>2</v>
      </c>
      <c r="AJ154">
        <v>3</v>
      </c>
      <c r="AK154">
        <v>7</v>
      </c>
      <c r="AL154">
        <v>7</v>
      </c>
      <c r="AM154">
        <v>0</v>
      </c>
      <c r="AN154">
        <v>7</v>
      </c>
    </row>
    <row r="155" spans="1:40" x14ac:dyDescent="0.3">
      <c r="A155" t="s">
        <v>220</v>
      </c>
      <c r="B155" t="s">
        <v>1654</v>
      </c>
      <c r="C155">
        <v>26</v>
      </c>
      <c r="D155" t="s">
        <v>190</v>
      </c>
      <c r="E155" t="s">
        <v>49</v>
      </c>
      <c r="F155" t="s">
        <v>41</v>
      </c>
      <c r="G155">
        <v>474</v>
      </c>
      <c r="H155" t="s">
        <v>42</v>
      </c>
      <c r="I155">
        <v>3</v>
      </c>
      <c r="J155">
        <v>3</v>
      </c>
      <c r="K155" t="s">
        <v>43</v>
      </c>
      <c r="L155">
        <v>1</v>
      </c>
      <c r="M155">
        <v>1581</v>
      </c>
      <c r="N155">
        <v>1</v>
      </c>
      <c r="O155" t="s">
        <v>53</v>
      </c>
      <c r="P155">
        <v>89</v>
      </c>
      <c r="Q155" s="1">
        <v>41708</v>
      </c>
      <c r="R155">
        <v>3</v>
      </c>
      <c r="S155">
        <v>1</v>
      </c>
      <c r="T155" t="s">
        <v>60</v>
      </c>
      <c r="U155">
        <v>4</v>
      </c>
      <c r="V155" t="s">
        <v>105</v>
      </c>
      <c r="W155">
        <v>2061</v>
      </c>
      <c r="X155" t="s">
        <v>47</v>
      </c>
      <c r="Y155">
        <v>11133</v>
      </c>
      <c r="Z155">
        <v>1</v>
      </c>
      <c r="AA155" t="s">
        <v>48</v>
      </c>
      <c r="AB155" t="s">
        <v>49</v>
      </c>
      <c r="AC155">
        <v>21</v>
      </c>
      <c r="AD155">
        <v>4</v>
      </c>
      <c r="AE155">
        <v>1</v>
      </c>
      <c r="AF155">
        <v>80</v>
      </c>
      <c r="AG155">
        <v>0</v>
      </c>
      <c r="AH155">
        <v>1</v>
      </c>
      <c r="AI155">
        <v>5</v>
      </c>
      <c r="AJ155">
        <v>3</v>
      </c>
      <c r="AK155">
        <v>1</v>
      </c>
      <c r="AL155">
        <v>0</v>
      </c>
      <c r="AM155">
        <v>0</v>
      </c>
      <c r="AN155">
        <v>0</v>
      </c>
    </row>
    <row r="156" spans="1:40" x14ac:dyDescent="0.3">
      <c r="A156" t="s">
        <v>221</v>
      </c>
      <c r="B156" t="s">
        <v>1636</v>
      </c>
      <c r="C156">
        <v>26</v>
      </c>
      <c r="D156" t="s">
        <v>190</v>
      </c>
      <c r="E156" t="s">
        <v>49</v>
      </c>
      <c r="F156" t="s">
        <v>59</v>
      </c>
      <c r="G156">
        <v>786</v>
      </c>
      <c r="H156" t="s">
        <v>42</v>
      </c>
      <c r="I156">
        <v>7</v>
      </c>
      <c r="J156">
        <v>3</v>
      </c>
      <c r="K156" t="s">
        <v>52</v>
      </c>
      <c r="L156">
        <v>1</v>
      </c>
      <c r="M156">
        <v>1693</v>
      </c>
      <c r="N156">
        <v>4</v>
      </c>
      <c r="O156" t="s">
        <v>44</v>
      </c>
      <c r="P156">
        <v>76</v>
      </c>
      <c r="Q156" s="1">
        <v>42217</v>
      </c>
      <c r="R156">
        <v>3</v>
      </c>
      <c r="S156">
        <v>1</v>
      </c>
      <c r="T156" t="s">
        <v>45</v>
      </c>
      <c r="U156">
        <v>4</v>
      </c>
      <c r="V156" t="s">
        <v>46</v>
      </c>
      <c r="W156">
        <v>2570</v>
      </c>
      <c r="X156" t="s">
        <v>47</v>
      </c>
      <c r="Y156">
        <v>11925</v>
      </c>
      <c r="Z156">
        <v>1</v>
      </c>
      <c r="AA156" t="s">
        <v>48</v>
      </c>
      <c r="AB156" t="s">
        <v>49</v>
      </c>
      <c r="AC156">
        <v>20</v>
      </c>
      <c r="AD156">
        <v>4</v>
      </c>
      <c r="AE156">
        <v>3</v>
      </c>
      <c r="AF156">
        <v>80</v>
      </c>
      <c r="AG156">
        <v>0</v>
      </c>
      <c r="AH156">
        <v>7</v>
      </c>
      <c r="AI156">
        <v>5</v>
      </c>
      <c r="AJ156">
        <v>3</v>
      </c>
      <c r="AK156">
        <v>7</v>
      </c>
      <c r="AL156">
        <v>7</v>
      </c>
      <c r="AM156">
        <v>5</v>
      </c>
      <c r="AN156">
        <v>7</v>
      </c>
    </row>
    <row r="157" spans="1:40" x14ac:dyDescent="0.3">
      <c r="A157" t="s">
        <v>222</v>
      </c>
      <c r="B157" t="s">
        <v>1641</v>
      </c>
      <c r="C157">
        <v>26</v>
      </c>
      <c r="D157" t="s">
        <v>190</v>
      </c>
      <c r="E157" t="s">
        <v>49</v>
      </c>
      <c r="F157" t="s">
        <v>41</v>
      </c>
      <c r="G157">
        <v>390</v>
      </c>
      <c r="H157" t="s">
        <v>42</v>
      </c>
      <c r="I157">
        <v>17</v>
      </c>
      <c r="J157">
        <v>4</v>
      </c>
      <c r="K157" t="s">
        <v>52</v>
      </c>
      <c r="L157">
        <v>1</v>
      </c>
      <c r="M157">
        <v>1718</v>
      </c>
      <c r="N157">
        <v>4</v>
      </c>
      <c r="O157" t="s">
        <v>44</v>
      </c>
      <c r="P157">
        <v>62</v>
      </c>
      <c r="Q157" s="1">
        <v>43481</v>
      </c>
      <c r="R157">
        <v>1</v>
      </c>
      <c r="S157">
        <v>1</v>
      </c>
      <c r="T157" t="s">
        <v>45</v>
      </c>
      <c r="U157">
        <v>3</v>
      </c>
      <c r="V157" t="s">
        <v>105</v>
      </c>
      <c r="W157">
        <v>2305</v>
      </c>
      <c r="X157" t="s">
        <v>47</v>
      </c>
      <c r="Y157">
        <v>6217</v>
      </c>
      <c r="Z157">
        <v>1</v>
      </c>
      <c r="AA157" t="s">
        <v>48</v>
      </c>
      <c r="AB157" t="s">
        <v>49</v>
      </c>
      <c r="AC157">
        <v>15</v>
      </c>
      <c r="AD157">
        <v>3</v>
      </c>
      <c r="AE157">
        <v>3</v>
      </c>
      <c r="AF157">
        <v>80</v>
      </c>
      <c r="AG157">
        <v>3</v>
      </c>
      <c r="AH157">
        <v>3</v>
      </c>
      <c r="AI157">
        <v>3</v>
      </c>
      <c r="AJ157">
        <v>4</v>
      </c>
      <c r="AK157">
        <v>3</v>
      </c>
      <c r="AL157">
        <v>2</v>
      </c>
      <c r="AM157">
        <v>0</v>
      </c>
      <c r="AN157">
        <v>2</v>
      </c>
    </row>
    <row r="158" spans="1:40" x14ac:dyDescent="0.3">
      <c r="A158" t="s">
        <v>223</v>
      </c>
      <c r="B158" t="s">
        <v>1655</v>
      </c>
      <c r="C158">
        <v>26</v>
      </c>
      <c r="D158" t="s">
        <v>190</v>
      </c>
      <c r="E158" t="s">
        <v>40</v>
      </c>
      <c r="F158" t="s">
        <v>41</v>
      </c>
      <c r="G158">
        <v>920</v>
      </c>
      <c r="H158" t="s">
        <v>71</v>
      </c>
      <c r="I158">
        <v>20</v>
      </c>
      <c r="J158">
        <v>2</v>
      </c>
      <c r="K158" t="s">
        <v>52</v>
      </c>
      <c r="L158">
        <v>1</v>
      </c>
      <c r="M158">
        <v>1818</v>
      </c>
      <c r="N158">
        <v>4</v>
      </c>
      <c r="O158" t="s">
        <v>53</v>
      </c>
      <c r="P158">
        <v>69</v>
      </c>
      <c r="Q158" s="1">
        <v>42416</v>
      </c>
      <c r="R158">
        <v>3</v>
      </c>
      <c r="S158">
        <v>1</v>
      </c>
      <c r="T158" t="s">
        <v>71</v>
      </c>
      <c r="U158">
        <v>2</v>
      </c>
      <c r="V158" t="s">
        <v>105</v>
      </c>
      <c r="W158">
        <v>2148</v>
      </c>
      <c r="X158" t="s">
        <v>47</v>
      </c>
      <c r="Y158">
        <v>6889</v>
      </c>
      <c r="Z158">
        <v>0</v>
      </c>
      <c r="AA158" t="s">
        <v>48</v>
      </c>
      <c r="AB158" t="s">
        <v>40</v>
      </c>
      <c r="AC158">
        <v>11</v>
      </c>
      <c r="AD158">
        <v>3</v>
      </c>
      <c r="AE158">
        <v>3</v>
      </c>
      <c r="AF158">
        <v>80</v>
      </c>
      <c r="AG158">
        <v>0</v>
      </c>
      <c r="AH158">
        <v>6</v>
      </c>
      <c r="AI158">
        <v>3</v>
      </c>
      <c r="AJ158">
        <v>3</v>
      </c>
      <c r="AK158">
        <v>5</v>
      </c>
      <c r="AL158">
        <v>1</v>
      </c>
      <c r="AM158">
        <v>1</v>
      </c>
      <c r="AN158">
        <v>4</v>
      </c>
    </row>
    <row r="159" spans="1:40" x14ac:dyDescent="0.3">
      <c r="A159" t="s">
        <v>224</v>
      </c>
      <c r="B159" t="s">
        <v>1656</v>
      </c>
      <c r="C159">
        <v>26</v>
      </c>
      <c r="D159" t="s">
        <v>190</v>
      </c>
      <c r="E159" t="s">
        <v>49</v>
      </c>
      <c r="F159" t="s">
        <v>41</v>
      </c>
      <c r="G159">
        <v>572</v>
      </c>
      <c r="H159" t="s">
        <v>51</v>
      </c>
      <c r="I159">
        <v>10</v>
      </c>
      <c r="J159">
        <v>3</v>
      </c>
      <c r="K159" t="s">
        <v>52</v>
      </c>
      <c r="L159">
        <v>1</v>
      </c>
      <c r="M159">
        <v>1836</v>
      </c>
      <c r="N159">
        <v>3</v>
      </c>
      <c r="O159" t="s">
        <v>44</v>
      </c>
      <c r="P159">
        <v>46</v>
      </c>
      <c r="Q159" s="1">
        <v>41485</v>
      </c>
      <c r="R159">
        <v>3</v>
      </c>
      <c r="S159">
        <v>2</v>
      </c>
      <c r="T159" t="s">
        <v>137</v>
      </c>
      <c r="U159">
        <v>4</v>
      </c>
      <c r="V159" t="s">
        <v>46</v>
      </c>
      <c r="W159">
        <v>4684</v>
      </c>
      <c r="X159" t="s">
        <v>47</v>
      </c>
      <c r="Y159">
        <v>9125</v>
      </c>
      <c r="Z159">
        <v>1</v>
      </c>
      <c r="AA159" t="s">
        <v>48</v>
      </c>
      <c r="AB159" t="s">
        <v>49</v>
      </c>
      <c r="AC159">
        <v>13</v>
      </c>
      <c r="AD159">
        <v>3</v>
      </c>
      <c r="AE159">
        <v>1</v>
      </c>
      <c r="AF159">
        <v>80</v>
      </c>
      <c r="AG159">
        <v>0</v>
      </c>
      <c r="AH159">
        <v>5</v>
      </c>
      <c r="AI159">
        <v>4</v>
      </c>
      <c r="AJ159">
        <v>3</v>
      </c>
      <c r="AK159">
        <v>5</v>
      </c>
      <c r="AL159">
        <v>3</v>
      </c>
      <c r="AM159">
        <v>1</v>
      </c>
      <c r="AN159">
        <v>2</v>
      </c>
    </row>
    <row r="160" spans="1:40" x14ac:dyDescent="0.3">
      <c r="A160" t="s">
        <v>225</v>
      </c>
      <c r="B160" t="s">
        <v>1593</v>
      </c>
      <c r="C160">
        <v>26</v>
      </c>
      <c r="D160" t="s">
        <v>190</v>
      </c>
      <c r="E160" t="s">
        <v>49</v>
      </c>
      <c r="F160" t="s">
        <v>41</v>
      </c>
      <c r="G160">
        <v>482</v>
      </c>
      <c r="H160" t="s">
        <v>42</v>
      </c>
      <c r="I160">
        <v>1</v>
      </c>
      <c r="J160">
        <v>2</v>
      </c>
      <c r="K160" t="s">
        <v>43</v>
      </c>
      <c r="L160">
        <v>1</v>
      </c>
      <c r="M160">
        <v>1893</v>
      </c>
      <c r="N160">
        <v>2</v>
      </c>
      <c r="O160" t="s">
        <v>53</v>
      </c>
      <c r="P160">
        <v>90</v>
      </c>
      <c r="Q160" s="1">
        <v>44208</v>
      </c>
      <c r="R160">
        <v>2</v>
      </c>
      <c r="S160">
        <v>1</v>
      </c>
      <c r="T160" t="s">
        <v>60</v>
      </c>
      <c r="U160">
        <v>3</v>
      </c>
      <c r="V160" t="s">
        <v>105</v>
      </c>
      <c r="W160">
        <v>2933</v>
      </c>
      <c r="X160" t="s">
        <v>47</v>
      </c>
      <c r="Y160">
        <v>14908</v>
      </c>
      <c r="Z160">
        <v>1</v>
      </c>
      <c r="AA160" t="s">
        <v>48</v>
      </c>
      <c r="AB160" t="s">
        <v>40</v>
      </c>
      <c r="AC160">
        <v>13</v>
      </c>
      <c r="AD160">
        <v>3</v>
      </c>
      <c r="AE160">
        <v>3</v>
      </c>
      <c r="AF160">
        <v>80</v>
      </c>
      <c r="AG160">
        <v>1</v>
      </c>
      <c r="AH160">
        <v>1</v>
      </c>
      <c r="AI160">
        <v>3</v>
      </c>
      <c r="AJ160">
        <v>2</v>
      </c>
      <c r="AK160">
        <v>1</v>
      </c>
      <c r="AL160">
        <v>0</v>
      </c>
      <c r="AM160">
        <v>1</v>
      </c>
      <c r="AN160">
        <v>0</v>
      </c>
    </row>
    <row r="161" spans="1:40" x14ac:dyDescent="0.3">
      <c r="A161" t="s">
        <v>226</v>
      </c>
      <c r="B161" t="s">
        <v>1657</v>
      </c>
      <c r="C161">
        <v>26</v>
      </c>
      <c r="D161" t="s">
        <v>190</v>
      </c>
      <c r="E161" t="s">
        <v>49</v>
      </c>
      <c r="F161" t="s">
        <v>56</v>
      </c>
      <c r="G161">
        <v>1096</v>
      </c>
      <c r="H161" t="s">
        <v>42</v>
      </c>
      <c r="I161">
        <v>6</v>
      </c>
      <c r="J161">
        <v>3</v>
      </c>
      <c r="K161" t="s">
        <v>73</v>
      </c>
      <c r="L161">
        <v>1</v>
      </c>
      <c r="M161">
        <v>1918</v>
      </c>
      <c r="N161">
        <v>3</v>
      </c>
      <c r="O161" t="s">
        <v>44</v>
      </c>
      <c r="P161">
        <v>61</v>
      </c>
      <c r="Q161" s="1">
        <v>42854</v>
      </c>
      <c r="R161">
        <v>4</v>
      </c>
      <c r="S161">
        <v>1</v>
      </c>
      <c r="T161" t="s">
        <v>45</v>
      </c>
      <c r="U161">
        <v>4</v>
      </c>
      <c r="V161" t="s">
        <v>105</v>
      </c>
      <c r="W161">
        <v>2544</v>
      </c>
      <c r="X161" t="s">
        <v>47</v>
      </c>
      <c r="Y161">
        <v>7102</v>
      </c>
      <c r="Z161">
        <v>0</v>
      </c>
      <c r="AA161" t="s">
        <v>48</v>
      </c>
      <c r="AB161" t="s">
        <v>49</v>
      </c>
      <c r="AC161">
        <v>18</v>
      </c>
      <c r="AD161">
        <v>3</v>
      </c>
      <c r="AE161">
        <v>1</v>
      </c>
      <c r="AF161">
        <v>80</v>
      </c>
      <c r="AG161">
        <v>1</v>
      </c>
      <c r="AH161">
        <v>8</v>
      </c>
      <c r="AI161">
        <v>3</v>
      </c>
      <c r="AJ161">
        <v>3</v>
      </c>
      <c r="AK161">
        <v>7</v>
      </c>
      <c r="AL161">
        <v>7</v>
      </c>
      <c r="AM161">
        <v>7</v>
      </c>
      <c r="AN161">
        <v>7</v>
      </c>
    </row>
    <row r="162" spans="1:40" x14ac:dyDescent="0.3">
      <c r="A162" t="s">
        <v>227</v>
      </c>
      <c r="B162" t="s">
        <v>1658</v>
      </c>
      <c r="C162">
        <v>26</v>
      </c>
      <c r="D162" t="s">
        <v>190</v>
      </c>
      <c r="E162" t="s">
        <v>49</v>
      </c>
      <c r="F162" t="s">
        <v>41</v>
      </c>
      <c r="G162">
        <v>157</v>
      </c>
      <c r="H162" t="s">
        <v>42</v>
      </c>
      <c r="I162">
        <v>1</v>
      </c>
      <c r="J162">
        <v>3</v>
      </c>
      <c r="K162" t="s">
        <v>52</v>
      </c>
      <c r="L162">
        <v>1</v>
      </c>
      <c r="M162">
        <v>1952</v>
      </c>
      <c r="N162">
        <v>3</v>
      </c>
      <c r="O162" t="s">
        <v>44</v>
      </c>
      <c r="P162">
        <v>95</v>
      </c>
      <c r="Q162" s="1">
        <v>45247</v>
      </c>
      <c r="R162">
        <v>3</v>
      </c>
      <c r="S162">
        <v>1</v>
      </c>
      <c r="T162" t="s">
        <v>45</v>
      </c>
      <c r="U162">
        <v>1</v>
      </c>
      <c r="V162" t="s">
        <v>46</v>
      </c>
      <c r="W162">
        <v>2867</v>
      </c>
      <c r="X162" t="s">
        <v>47</v>
      </c>
      <c r="Y162">
        <v>20006</v>
      </c>
      <c r="Z162">
        <v>0</v>
      </c>
      <c r="AA162" t="s">
        <v>48</v>
      </c>
      <c r="AB162" t="s">
        <v>49</v>
      </c>
      <c r="AC162">
        <v>13</v>
      </c>
      <c r="AD162">
        <v>3</v>
      </c>
      <c r="AE162">
        <v>4</v>
      </c>
      <c r="AF162">
        <v>80</v>
      </c>
      <c r="AG162">
        <v>0</v>
      </c>
      <c r="AH162">
        <v>8</v>
      </c>
      <c r="AI162">
        <v>6</v>
      </c>
      <c r="AJ162">
        <v>2</v>
      </c>
      <c r="AK162">
        <v>7</v>
      </c>
      <c r="AL162">
        <v>7</v>
      </c>
      <c r="AM162">
        <v>7</v>
      </c>
      <c r="AN162">
        <v>6</v>
      </c>
    </row>
    <row r="163" spans="1:40" x14ac:dyDescent="0.3">
      <c r="A163" t="s">
        <v>228</v>
      </c>
      <c r="B163" t="s">
        <v>1558</v>
      </c>
      <c r="C163">
        <v>26</v>
      </c>
      <c r="D163" t="s">
        <v>190</v>
      </c>
      <c r="E163" t="s">
        <v>49</v>
      </c>
      <c r="F163" t="s">
        <v>41</v>
      </c>
      <c r="G163">
        <v>1167</v>
      </c>
      <c r="H163" t="s">
        <v>51</v>
      </c>
      <c r="I163">
        <v>5</v>
      </c>
      <c r="J163">
        <v>3</v>
      </c>
      <c r="K163" t="s">
        <v>73</v>
      </c>
      <c r="L163">
        <v>1</v>
      </c>
      <c r="M163">
        <v>2060</v>
      </c>
      <c r="N163">
        <v>4</v>
      </c>
      <c r="O163" t="s">
        <v>53</v>
      </c>
      <c r="P163">
        <v>30</v>
      </c>
      <c r="Q163" s="1">
        <v>41461</v>
      </c>
      <c r="R163">
        <v>2</v>
      </c>
      <c r="S163">
        <v>1</v>
      </c>
      <c r="T163" t="s">
        <v>54</v>
      </c>
      <c r="U163">
        <v>3</v>
      </c>
      <c r="V163" t="s">
        <v>46</v>
      </c>
      <c r="W163">
        <v>2966</v>
      </c>
      <c r="X163" t="s">
        <v>47</v>
      </c>
      <c r="Y163">
        <v>21378</v>
      </c>
      <c r="Z163">
        <v>0</v>
      </c>
      <c r="AA163" t="s">
        <v>48</v>
      </c>
      <c r="AB163" t="s">
        <v>49</v>
      </c>
      <c r="AC163">
        <v>18</v>
      </c>
      <c r="AD163">
        <v>3</v>
      </c>
      <c r="AE163">
        <v>4</v>
      </c>
      <c r="AF163">
        <v>80</v>
      </c>
      <c r="AG163">
        <v>0</v>
      </c>
      <c r="AH163">
        <v>5</v>
      </c>
      <c r="AI163">
        <v>2</v>
      </c>
      <c r="AJ163">
        <v>3</v>
      </c>
      <c r="AK163">
        <v>4</v>
      </c>
      <c r="AL163">
        <v>2</v>
      </c>
      <c r="AM163">
        <v>0</v>
      </c>
      <c r="AN163">
        <v>0</v>
      </c>
    </row>
    <row r="164" spans="1:40" x14ac:dyDescent="0.3">
      <c r="A164" t="s">
        <v>228</v>
      </c>
      <c r="B164" t="s">
        <v>1659</v>
      </c>
      <c r="C164">
        <v>26</v>
      </c>
      <c r="D164" t="s">
        <v>190</v>
      </c>
      <c r="E164" t="s">
        <v>49</v>
      </c>
      <c r="F164" t="s">
        <v>41</v>
      </c>
      <c r="G164">
        <v>1167</v>
      </c>
      <c r="H164" t="s">
        <v>51</v>
      </c>
      <c r="I164">
        <v>5</v>
      </c>
      <c r="J164">
        <v>3</v>
      </c>
      <c r="K164" t="s">
        <v>73</v>
      </c>
      <c r="L164">
        <v>1</v>
      </c>
      <c r="M164">
        <v>2060</v>
      </c>
      <c r="N164">
        <v>4</v>
      </c>
      <c r="O164" t="s">
        <v>53</v>
      </c>
      <c r="P164">
        <v>30</v>
      </c>
      <c r="Q164" s="1">
        <v>40888</v>
      </c>
      <c r="R164">
        <v>2</v>
      </c>
      <c r="S164">
        <v>1</v>
      </c>
      <c r="T164" t="s">
        <v>54</v>
      </c>
      <c r="U164">
        <v>3</v>
      </c>
      <c r="V164" t="s">
        <v>46</v>
      </c>
      <c r="W164">
        <v>2966</v>
      </c>
      <c r="X164" t="s">
        <v>47</v>
      </c>
      <c r="Y164">
        <v>21378</v>
      </c>
      <c r="Z164">
        <v>0</v>
      </c>
      <c r="AA164" t="s">
        <v>48</v>
      </c>
      <c r="AB164" t="s">
        <v>49</v>
      </c>
      <c r="AC164">
        <v>18</v>
      </c>
      <c r="AD164">
        <v>3</v>
      </c>
      <c r="AE164">
        <v>4</v>
      </c>
      <c r="AF164">
        <v>80</v>
      </c>
      <c r="AG164">
        <v>0</v>
      </c>
      <c r="AH164">
        <v>5</v>
      </c>
      <c r="AI164">
        <v>2</v>
      </c>
      <c r="AJ164">
        <v>3</v>
      </c>
      <c r="AK164">
        <v>4</v>
      </c>
      <c r="AL164">
        <v>2</v>
      </c>
      <c r="AM164">
        <v>0</v>
      </c>
      <c r="AN164">
        <v>5</v>
      </c>
    </row>
    <row r="165" spans="1:40" x14ac:dyDescent="0.3">
      <c r="A165" t="s">
        <v>229</v>
      </c>
      <c r="B165" t="s">
        <v>1617</v>
      </c>
      <c r="C165">
        <v>27</v>
      </c>
      <c r="D165" t="s">
        <v>190</v>
      </c>
      <c r="E165" t="s">
        <v>49</v>
      </c>
      <c r="F165" t="s">
        <v>41</v>
      </c>
      <c r="G165">
        <v>591</v>
      </c>
      <c r="H165" t="s">
        <v>42</v>
      </c>
      <c r="I165">
        <v>2</v>
      </c>
      <c r="J165">
        <v>1</v>
      </c>
      <c r="K165" t="s">
        <v>52</v>
      </c>
      <c r="L165">
        <v>1</v>
      </c>
      <c r="M165">
        <v>7</v>
      </c>
      <c r="N165">
        <v>1</v>
      </c>
      <c r="O165" t="s">
        <v>44</v>
      </c>
      <c r="P165">
        <v>40</v>
      </c>
      <c r="Q165" s="1">
        <v>44923</v>
      </c>
      <c r="R165">
        <v>3</v>
      </c>
      <c r="S165">
        <v>1</v>
      </c>
      <c r="T165" t="s">
        <v>45</v>
      </c>
      <c r="U165">
        <v>2</v>
      </c>
      <c r="V165" t="s">
        <v>105</v>
      </c>
      <c r="W165">
        <v>3468</v>
      </c>
      <c r="X165" t="s">
        <v>47</v>
      </c>
      <c r="Y165">
        <v>16632</v>
      </c>
      <c r="Z165">
        <v>9</v>
      </c>
      <c r="AA165" t="s">
        <v>48</v>
      </c>
      <c r="AB165" t="s">
        <v>49</v>
      </c>
      <c r="AC165">
        <v>12</v>
      </c>
      <c r="AD165">
        <v>3</v>
      </c>
      <c r="AE165">
        <v>4</v>
      </c>
      <c r="AF165">
        <v>80</v>
      </c>
      <c r="AG165">
        <v>1</v>
      </c>
      <c r="AH165">
        <v>6</v>
      </c>
      <c r="AI165">
        <v>3</v>
      </c>
      <c r="AJ165">
        <v>3</v>
      </c>
      <c r="AK165">
        <v>2</v>
      </c>
      <c r="AL165">
        <v>2</v>
      </c>
      <c r="AM165">
        <v>2</v>
      </c>
      <c r="AN165">
        <v>2</v>
      </c>
    </row>
    <row r="166" spans="1:40" x14ac:dyDescent="0.3">
      <c r="A166" t="s">
        <v>230</v>
      </c>
      <c r="B166" t="s">
        <v>1586</v>
      </c>
      <c r="C166">
        <v>27</v>
      </c>
      <c r="D166" t="s">
        <v>190</v>
      </c>
      <c r="E166" t="s">
        <v>49</v>
      </c>
      <c r="F166" t="s">
        <v>41</v>
      </c>
      <c r="G166">
        <v>1240</v>
      </c>
      <c r="H166" t="s">
        <v>42</v>
      </c>
      <c r="I166">
        <v>2</v>
      </c>
      <c r="J166">
        <v>4</v>
      </c>
      <c r="K166" t="s">
        <v>43</v>
      </c>
      <c r="L166">
        <v>1</v>
      </c>
      <c r="M166">
        <v>54</v>
      </c>
      <c r="N166">
        <v>4</v>
      </c>
      <c r="O166" t="s">
        <v>53</v>
      </c>
      <c r="P166">
        <v>33</v>
      </c>
      <c r="Q166" s="1">
        <v>44592</v>
      </c>
      <c r="R166">
        <v>3</v>
      </c>
      <c r="S166">
        <v>1</v>
      </c>
      <c r="T166" t="s">
        <v>45</v>
      </c>
      <c r="U166">
        <v>1</v>
      </c>
      <c r="V166" t="s">
        <v>102</v>
      </c>
      <c r="W166">
        <v>2341</v>
      </c>
      <c r="X166" t="s">
        <v>47</v>
      </c>
      <c r="Y166">
        <v>19715</v>
      </c>
      <c r="Z166">
        <v>1</v>
      </c>
      <c r="AA166" t="s">
        <v>48</v>
      </c>
      <c r="AB166" t="s">
        <v>49</v>
      </c>
      <c r="AC166">
        <v>13</v>
      </c>
      <c r="AD166">
        <v>3</v>
      </c>
      <c r="AE166">
        <v>4</v>
      </c>
      <c r="AF166">
        <v>80</v>
      </c>
      <c r="AG166">
        <v>1</v>
      </c>
      <c r="AH166">
        <v>1</v>
      </c>
      <c r="AI166">
        <v>6</v>
      </c>
      <c r="AJ166">
        <v>3</v>
      </c>
      <c r="AK166">
        <v>1</v>
      </c>
      <c r="AL166">
        <v>0</v>
      </c>
      <c r="AM166">
        <v>0</v>
      </c>
      <c r="AN166">
        <v>0</v>
      </c>
    </row>
    <row r="167" spans="1:40" x14ac:dyDescent="0.3">
      <c r="A167" t="s">
        <v>231</v>
      </c>
      <c r="B167" t="s">
        <v>1598</v>
      </c>
      <c r="C167">
        <v>27</v>
      </c>
      <c r="D167" t="s">
        <v>190</v>
      </c>
      <c r="E167" t="s">
        <v>49</v>
      </c>
      <c r="F167" t="s">
        <v>56</v>
      </c>
      <c r="G167">
        <v>994</v>
      </c>
      <c r="H167" t="s">
        <v>51</v>
      </c>
      <c r="I167">
        <v>8</v>
      </c>
      <c r="J167">
        <v>3</v>
      </c>
      <c r="K167" t="s">
        <v>43</v>
      </c>
      <c r="L167">
        <v>1</v>
      </c>
      <c r="M167">
        <v>56</v>
      </c>
      <c r="N167">
        <v>4</v>
      </c>
      <c r="O167" t="s">
        <v>44</v>
      </c>
      <c r="P167">
        <v>37</v>
      </c>
      <c r="Q167" s="1">
        <v>43927</v>
      </c>
      <c r="R167">
        <v>3</v>
      </c>
      <c r="S167">
        <v>3</v>
      </c>
      <c r="T167" t="s">
        <v>137</v>
      </c>
      <c r="U167">
        <v>3</v>
      </c>
      <c r="V167" t="s">
        <v>46</v>
      </c>
      <c r="W167">
        <v>8726</v>
      </c>
      <c r="X167" t="s">
        <v>163</v>
      </c>
      <c r="Y167">
        <v>2975</v>
      </c>
      <c r="Z167">
        <v>1</v>
      </c>
      <c r="AA167" t="s">
        <v>48</v>
      </c>
      <c r="AB167" t="s">
        <v>49</v>
      </c>
      <c r="AC167">
        <v>15</v>
      </c>
      <c r="AD167">
        <v>3</v>
      </c>
      <c r="AE167">
        <v>4</v>
      </c>
      <c r="AF167">
        <v>80</v>
      </c>
      <c r="AG167">
        <v>0</v>
      </c>
      <c r="AH167">
        <v>9</v>
      </c>
      <c r="AI167">
        <v>0</v>
      </c>
      <c r="AJ167">
        <v>3</v>
      </c>
      <c r="AK167">
        <v>9</v>
      </c>
      <c r="AL167">
        <v>8</v>
      </c>
      <c r="AM167">
        <v>1</v>
      </c>
      <c r="AN167">
        <v>7</v>
      </c>
    </row>
    <row r="168" spans="1:40" x14ac:dyDescent="0.3">
      <c r="A168" t="s">
        <v>232</v>
      </c>
      <c r="B168" t="s">
        <v>1640</v>
      </c>
      <c r="C168">
        <v>27</v>
      </c>
      <c r="D168" t="s">
        <v>190</v>
      </c>
      <c r="E168" t="s">
        <v>49</v>
      </c>
      <c r="F168" t="s">
        <v>59</v>
      </c>
      <c r="G168">
        <v>691</v>
      </c>
      <c r="H168" t="s">
        <v>42</v>
      </c>
      <c r="I168">
        <v>9</v>
      </c>
      <c r="J168">
        <v>3</v>
      </c>
      <c r="K168" t="s">
        <v>52</v>
      </c>
      <c r="L168">
        <v>1</v>
      </c>
      <c r="M168">
        <v>218</v>
      </c>
      <c r="N168">
        <v>4</v>
      </c>
      <c r="O168" t="s">
        <v>44</v>
      </c>
      <c r="P168">
        <v>57</v>
      </c>
      <c r="Q168" s="1">
        <v>45532</v>
      </c>
      <c r="R168">
        <v>3</v>
      </c>
      <c r="S168">
        <v>1</v>
      </c>
      <c r="T168" t="s">
        <v>60</v>
      </c>
      <c r="U168">
        <v>2</v>
      </c>
      <c r="V168" t="s">
        <v>102</v>
      </c>
      <c r="W168">
        <v>2024</v>
      </c>
      <c r="X168" t="s">
        <v>47</v>
      </c>
      <c r="Y168">
        <v>5970</v>
      </c>
      <c r="Z168">
        <v>6</v>
      </c>
      <c r="AA168" t="s">
        <v>48</v>
      </c>
      <c r="AB168" t="s">
        <v>49</v>
      </c>
      <c r="AC168">
        <v>18</v>
      </c>
      <c r="AD168">
        <v>3</v>
      </c>
      <c r="AE168">
        <v>4</v>
      </c>
      <c r="AF168">
        <v>80</v>
      </c>
      <c r="AG168">
        <v>1</v>
      </c>
      <c r="AH168">
        <v>6</v>
      </c>
      <c r="AI168">
        <v>1</v>
      </c>
      <c r="AJ168">
        <v>1</v>
      </c>
      <c r="AK168">
        <v>2</v>
      </c>
      <c r="AL168">
        <v>2</v>
      </c>
      <c r="AM168">
        <v>2</v>
      </c>
      <c r="AN168">
        <v>2</v>
      </c>
    </row>
    <row r="169" spans="1:40" x14ac:dyDescent="0.3">
      <c r="A169" t="s">
        <v>233</v>
      </c>
      <c r="B169" t="s">
        <v>1660</v>
      </c>
      <c r="C169">
        <v>27</v>
      </c>
      <c r="D169" t="s">
        <v>190</v>
      </c>
      <c r="E169" t="s">
        <v>49</v>
      </c>
      <c r="F169" t="s">
        <v>59</v>
      </c>
      <c r="G169">
        <v>1450</v>
      </c>
      <c r="H169" t="s">
        <v>42</v>
      </c>
      <c r="I169">
        <v>3</v>
      </c>
      <c r="J169">
        <v>3</v>
      </c>
      <c r="K169" t="s">
        <v>52</v>
      </c>
      <c r="L169">
        <v>1</v>
      </c>
      <c r="M169">
        <v>224</v>
      </c>
      <c r="N169">
        <v>3</v>
      </c>
      <c r="O169" t="s">
        <v>44</v>
      </c>
      <c r="P169">
        <v>79</v>
      </c>
      <c r="Q169" s="1">
        <v>44958</v>
      </c>
      <c r="R169">
        <v>2</v>
      </c>
      <c r="S169">
        <v>1</v>
      </c>
      <c r="T169" t="s">
        <v>60</v>
      </c>
      <c r="U169">
        <v>3</v>
      </c>
      <c r="V169" t="s">
        <v>102</v>
      </c>
      <c r="W169">
        <v>2566</v>
      </c>
      <c r="X169" t="s">
        <v>47</v>
      </c>
      <c r="Y169">
        <v>25326</v>
      </c>
      <c r="Z169">
        <v>1</v>
      </c>
      <c r="AA169" t="s">
        <v>48</v>
      </c>
      <c r="AB169" t="s">
        <v>40</v>
      </c>
      <c r="AC169">
        <v>15</v>
      </c>
      <c r="AD169">
        <v>3</v>
      </c>
      <c r="AE169">
        <v>4</v>
      </c>
      <c r="AF169">
        <v>80</v>
      </c>
      <c r="AG169">
        <v>1</v>
      </c>
      <c r="AH169">
        <v>1</v>
      </c>
      <c r="AI169">
        <v>2</v>
      </c>
      <c r="AJ169">
        <v>2</v>
      </c>
      <c r="AK169">
        <v>1</v>
      </c>
      <c r="AL169">
        <v>1</v>
      </c>
      <c r="AM169">
        <v>0</v>
      </c>
      <c r="AN169">
        <v>1</v>
      </c>
    </row>
    <row r="170" spans="1:40" x14ac:dyDescent="0.3">
      <c r="A170" t="s">
        <v>234</v>
      </c>
      <c r="B170" t="s">
        <v>1591</v>
      </c>
      <c r="C170">
        <v>27</v>
      </c>
      <c r="D170" t="s">
        <v>190</v>
      </c>
      <c r="E170" t="s">
        <v>49</v>
      </c>
      <c r="F170" t="s">
        <v>41</v>
      </c>
      <c r="G170">
        <v>1157</v>
      </c>
      <c r="H170" t="s">
        <v>42</v>
      </c>
      <c r="I170">
        <v>17</v>
      </c>
      <c r="J170">
        <v>3</v>
      </c>
      <c r="K170" t="s">
        <v>68</v>
      </c>
      <c r="L170">
        <v>1</v>
      </c>
      <c r="M170">
        <v>233</v>
      </c>
      <c r="N170">
        <v>3</v>
      </c>
      <c r="O170" t="s">
        <v>44</v>
      </c>
      <c r="P170">
        <v>51</v>
      </c>
      <c r="Q170" s="1">
        <v>40842</v>
      </c>
      <c r="R170">
        <v>3</v>
      </c>
      <c r="S170">
        <v>1</v>
      </c>
      <c r="T170" t="s">
        <v>60</v>
      </c>
      <c r="U170">
        <v>2</v>
      </c>
      <c r="V170" t="s">
        <v>105</v>
      </c>
      <c r="W170">
        <v>3058</v>
      </c>
      <c r="X170" t="s">
        <v>47</v>
      </c>
      <c r="Y170">
        <v>13364</v>
      </c>
      <c r="Z170">
        <v>0</v>
      </c>
      <c r="AA170" t="s">
        <v>48</v>
      </c>
      <c r="AB170" t="s">
        <v>40</v>
      </c>
      <c r="AC170">
        <v>16</v>
      </c>
      <c r="AD170">
        <v>3</v>
      </c>
      <c r="AE170">
        <v>4</v>
      </c>
      <c r="AF170">
        <v>80</v>
      </c>
      <c r="AG170">
        <v>1</v>
      </c>
      <c r="AH170">
        <v>6</v>
      </c>
      <c r="AI170">
        <v>3</v>
      </c>
      <c r="AJ170">
        <v>2</v>
      </c>
      <c r="AK170">
        <v>5</v>
      </c>
      <c r="AL170">
        <v>2</v>
      </c>
      <c r="AM170">
        <v>1</v>
      </c>
      <c r="AN170">
        <v>1</v>
      </c>
    </row>
    <row r="171" spans="1:40" x14ac:dyDescent="0.3">
      <c r="A171" t="s">
        <v>235</v>
      </c>
      <c r="B171" t="s">
        <v>1661</v>
      </c>
      <c r="C171">
        <v>27</v>
      </c>
      <c r="D171" t="s">
        <v>190</v>
      </c>
      <c r="E171" t="s">
        <v>49</v>
      </c>
      <c r="F171" t="s">
        <v>41</v>
      </c>
      <c r="G171">
        <v>894</v>
      </c>
      <c r="H171" t="s">
        <v>42</v>
      </c>
      <c r="I171">
        <v>9</v>
      </c>
      <c r="J171">
        <v>3</v>
      </c>
      <c r="K171" t="s">
        <v>52</v>
      </c>
      <c r="L171">
        <v>1</v>
      </c>
      <c r="M171">
        <v>260</v>
      </c>
      <c r="N171">
        <v>4</v>
      </c>
      <c r="O171" t="s">
        <v>53</v>
      </c>
      <c r="P171">
        <v>99</v>
      </c>
      <c r="Q171" s="1">
        <v>42177</v>
      </c>
      <c r="R171">
        <v>3</v>
      </c>
      <c r="S171">
        <v>1</v>
      </c>
      <c r="T171" t="s">
        <v>60</v>
      </c>
      <c r="U171">
        <v>2</v>
      </c>
      <c r="V171" t="s">
        <v>46</v>
      </c>
      <c r="W171">
        <v>2279</v>
      </c>
      <c r="X171" t="s">
        <v>47</v>
      </c>
      <c r="Y171">
        <v>11781</v>
      </c>
      <c r="Z171">
        <v>1</v>
      </c>
      <c r="AA171" t="s">
        <v>48</v>
      </c>
      <c r="AB171" t="s">
        <v>49</v>
      </c>
      <c r="AC171">
        <v>16</v>
      </c>
      <c r="AD171">
        <v>3</v>
      </c>
      <c r="AE171">
        <v>4</v>
      </c>
      <c r="AF171">
        <v>80</v>
      </c>
      <c r="AG171">
        <v>0</v>
      </c>
      <c r="AH171">
        <v>7</v>
      </c>
      <c r="AI171">
        <v>2</v>
      </c>
      <c r="AJ171">
        <v>2</v>
      </c>
      <c r="AK171">
        <v>7</v>
      </c>
      <c r="AL171">
        <v>7</v>
      </c>
      <c r="AM171">
        <v>0</v>
      </c>
      <c r="AN171">
        <v>3</v>
      </c>
    </row>
    <row r="172" spans="1:40" x14ac:dyDescent="0.3">
      <c r="A172" t="s">
        <v>236</v>
      </c>
      <c r="B172" t="s">
        <v>1662</v>
      </c>
      <c r="C172">
        <v>27</v>
      </c>
      <c r="D172" t="s">
        <v>190</v>
      </c>
      <c r="E172" t="s">
        <v>49</v>
      </c>
      <c r="F172" t="s">
        <v>56</v>
      </c>
      <c r="G172">
        <v>472</v>
      </c>
      <c r="H172" t="s">
        <v>42</v>
      </c>
      <c r="I172">
        <v>1</v>
      </c>
      <c r="J172">
        <v>1</v>
      </c>
      <c r="K172" t="s">
        <v>68</v>
      </c>
      <c r="L172">
        <v>1</v>
      </c>
      <c r="M172">
        <v>274</v>
      </c>
      <c r="N172">
        <v>3</v>
      </c>
      <c r="O172" t="s">
        <v>44</v>
      </c>
      <c r="P172">
        <v>60</v>
      </c>
      <c r="Q172" s="1">
        <v>43624</v>
      </c>
      <c r="R172">
        <v>2</v>
      </c>
      <c r="S172">
        <v>2</v>
      </c>
      <c r="T172" t="s">
        <v>112</v>
      </c>
      <c r="U172">
        <v>1</v>
      </c>
      <c r="V172" t="s">
        <v>105</v>
      </c>
      <c r="W172">
        <v>4298</v>
      </c>
      <c r="X172" t="s">
        <v>47</v>
      </c>
      <c r="Y172">
        <v>9679</v>
      </c>
      <c r="Z172">
        <v>5</v>
      </c>
      <c r="AA172" t="s">
        <v>48</v>
      </c>
      <c r="AB172" t="s">
        <v>49</v>
      </c>
      <c r="AC172">
        <v>19</v>
      </c>
      <c r="AD172">
        <v>3</v>
      </c>
      <c r="AE172">
        <v>3</v>
      </c>
      <c r="AF172">
        <v>80</v>
      </c>
      <c r="AG172">
        <v>1</v>
      </c>
      <c r="AH172">
        <v>6</v>
      </c>
      <c r="AI172">
        <v>1</v>
      </c>
      <c r="AJ172">
        <v>3</v>
      </c>
      <c r="AK172">
        <v>2</v>
      </c>
      <c r="AL172">
        <v>2</v>
      </c>
      <c r="AM172">
        <v>2</v>
      </c>
      <c r="AN172">
        <v>0</v>
      </c>
    </row>
    <row r="173" spans="1:40" x14ac:dyDescent="0.3">
      <c r="A173" t="s">
        <v>237</v>
      </c>
      <c r="B173" t="s">
        <v>1663</v>
      </c>
      <c r="C173">
        <v>27</v>
      </c>
      <c r="D173" t="s">
        <v>190</v>
      </c>
      <c r="E173" t="s">
        <v>49</v>
      </c>
      <c r="F173" t="s">
        <v>56</v>
      </c>
      <c r="G173">
        <v>1242</v>
      </c>
      <c r="H173" t="s">
        <v>51</v>
      </c>
      <c r="I173">
        <v>20</v>
      </c>
      <c r="J173">
        <v>3</v>
      </c>
      <c r="K173" t="s">
        <v>43</v>
      </c>
      <c r="L173">
        <v>1</v>
      </c>
      <c r="M173">
        <v>293</v>
      </c>
      <c r="N173">
        <v>4</v>
      </c>
      <c r="O173" t="s">
        <v>53</v>
      </c>
      <c r="P173">
        <v>90</v>
      </c>
      <c r="Q173" s="1">
        <v>43922</v>
      </c>
      <c r="R173">
        <v>3</v>
      </c>
      <c r="S173">
        <v>2</v>
      </c>
      <c r="T173" t="s">
        <v>137</v>
      </c>
      <c r="U173">
        <v>3</v>
      </c>
      <c r="V173" t="s">
        <v>46</v>
      </c>
      <c r="W173">
        <v>9981</v>
      </c>
      <c r="X173" t="s">
        <v>163</v>
      </c>
      <c r="Y173">
        <v>12916</v>
      </c>
      <c r="Z173">
        <v>1</v>
      </c>
      <c r="AA173" t="s">
        <v>48</v>
      </c>
      <c r="AB173" t="s">
        <v>49</v>
      </c>
      <c r="AC173">
        <v>14</v>
      </c>
      <c r="AD173">
        <v>3</v>
      </c>
      <c r="AE173">
        <v>4</v>
      </c>
      <c r="AF173">
        <v>80</v>
      </c>
      <c r="AG173">
        <v>0</v>
      </c>
      <c r="AH173">
        <v>7</v>
      </c>
      <c r="AI173">
        <v>2</v>
      </c>
      <c r="AJ173">
        <v>3</v>
      </c>
      <c r="AK173">
        <v>7</v>
      </c>
      <c r="AL173">
        <v>7</v>
      </c>
      <c r="AM173">
        <v>0</v>
      </c>
      <c r="AN173">
        <v>7</v>
      </c>
    </row>
    <row r="174" spans="1:40" x14ac:dyDescent="0.3">
      <c r="A174" t="s">
        <v>238</v>
      </c>
      <c r="B174" t="s">
        <v>1626</v>
      </c>
      <c r="C174">
        <v>27</v>
      </c>
      <c r="D174" t="s">
        <v>190</v>
      </c>
      <c r="E174" t="s">
        <v>49</v>
      </c>
      <c r="F174" t="s">
        <v>41</v>
      </c>
      <c r="G174">
        <v>1220</v>
      </c>
      <c r="H174" t="s">
        <v>42</v>
      </c>
      <c r="I174">
        <v>5</v>
      </c>
      <c r="J174">
        <v>3</v>
      </c>
      <c r="K174" t="s">
        <v>43</v>
      </c>
      <c r="L174">
        <v>1</v>
      </c>
      <c r="M174">
        <v>434</v>
      </c>
      <c r="N174">
        <v>3</v>
      </c>
      <c r="O174" t="s">
        <v>53</v>
      </c>
      <c r="P174">
        <v>85</v>
      </c>
      <c r="Q174" s="1">
        <v>41674</v>
      </c>
      <c r="R174">
        <v>3</v>
      </c>
      <c r="S174">
        <v>1</v>
      </c>
      <c r="T174" t="s">
        <v>60</v>
      </c>
      <c r="U174">
        <v>2</v>
      </c>
      <c r="V174" t="s">
        <v>46</v>
      </c>
      <c r="W174">
        <v>2478</v>
      </c>
      <c r="X174" t="s">
        <v>47</v>
      </c>
      <c r="Y174">
        <v>20938</v>
      </c>
      <c r="Z174">
        <v>1</v>
      </c>
      <c r="AA174" t="s">
        <v>48</v>
      </c>
      <c r="AB174" t="s">
        <v>40</v>
      </c>
      <c r="AC174">
        <v>12</v>
      </c>
      <c r="AD174">
        <v>3</v>
      </c>
      <c r="AE174">
        <v>2</v>
      </c>
      <c r="AF174">
        <v>80</v>
      </c>
      <c r="AG174">
        <v>0</v>
      </c>
      <c r="AH174">
        <v>4</v>
      </c>
      <c r="AI174">
        <v>2</v>
      </c>
      <c r="AJ174">
        <v>2</v>
      </c>
      <c r="AK174">
        <v>4</v>
      </c>
      <c r="AL174">
        <v>3</v>
      </c>
      <c r="AM174">
        <v>1</v>
      </c>
      <c r="AN174">
        <v>2</v>
      </c>
    </row>
    <row r="175" spans="1:40" x14ac:dyDescent="0.3">
      <c r="A175" t="s">
        <v>239</v>
      </c>
      <c r="B175" t="s">
        <v>1664</v>
      </c>
      <c r="C175">
        <v>27</v>
      </c>
      <c r="D175" t="s">
        <v>190</v>
      </c>
      <c r="E175" t="s">
        <v>49</v>
      </c>
      <c r="F175" t="s">
        <v>41</v>
      </c>
      <c r="G175">
        <v>1377</v>
      </c>
      <c r="H175" t="s">
        <v>51</v>
      </c>
      <c r="I175">
        <v>2</v>
      </c>
      <c r="J175">
        <v>3</v>
      </c>
      <c r="K175" t="s">
        <v>43</v>
      </c>
      <c r="L175">
        <v>1</v>
      </c>
      <c r="M175">
        <v>437</v>
      </c>
      <c r="N175">
        <v>4</v>
      </c>
      <c r="O175" t="s">
        <v>44</v>
      </c>
      <c r="P175">
        <v>74</v>
      </c>
      <c r="Q175" s="1">
        <v>43483</v>
      </c>
      <c r="R175">
        <v>3</v>
      </c>
      <c r="S175">
        <v>2</v>
      </c>
      <c r="T175" t="s">
        <v>137</v>
      </c>
      <c r="U175">
        <v>3</v>
      </c>
      <c r="V175" t="s">
        <v>46</v>
      </c>
      <c r="W175">
        <v>4478</v>
      </c>
      <c r="X175" t="s">
        <v>47</v>
      </c>
      <c r="Y175">
        <v>5242</v>
      </c>
      <c r="Z175">
        <v>1</v>
      </c>
      <c r="AA175" t="s">
        <v>48</v>
      </c>
      <c r="AB175" t="s">
        <v>40</v>
      </c>
      <c r="AC175">
        <v>11</v>
      </c>
      <c r="AD175">
        <v>3</v>
      </c>
      <c r="AE175">
        <v>1</v>
      </c>
      <c r="AF175">
        <v>80</v>
      </c>
      <c r="AG175">
        <v>0</v>
      </c>
      <c r="AH175">
        <v>5</v>
      </c>
      <c r="AI175">
        <v>3</v>
      </c>
      <c r="AJ175">
        <v>3</v>
      </c>
      <c r="AK175">
        <v>5</v>
      </c>
      <c r="AL175">
        <v>4</v>
      </c>
      <c r="AM175">
        <v>0</v>
      </c>
      <c r="AN175">
        <v>4</v>
      </c>
    </row>
    <row r="176" spans="1:40" x14ac:dyDescent="0.3">
      <c r="A176" t="s">
        <v>240</v>
      </c>
      <c r="B176" t="s">
        <v>1665</v>
      </c>
      <c r="C176">
        <v>27</v>
      </c>
      <c r="D176" t="s">
        <v>190</v>
      </c>
      <c r="E176" t="s">
        <v>49</v>
      </c>
      <c r="F176" t="s">
        <v>59</v>
      </c>
      <c r="G176">
        <v>210</v>
      </c>
      <c r="H176" t="s">
        <v>51</v>
      </c>
      <c r="I176">
        <v>1</v>
      </c>
      <c r="J176">
        <v>1</v>
      </c>
      <c r="K176" t="s">
        <v>57</v>
      </c>
      <c r="L176">
        <v>1</v>
      </c>
      <c r="M176">
        <v>449</v>
      </c>
      <c r="N176">
        <v>3</v>
      </c>
      <c r="O176" t="s">
        <v>44</v>
      </c>
      <c r="P176">
        <v>73</v>
      </c>
      <c r="Q176" s="1">
        <v>43942</v>
      </c>
      <c r="R176">
        <v>3</v>
      </c>
      <c r="S176">
        <v>2</v>
      </c>
      <c r="T176" t="s">
        <v>137</v>
      </c>
      <c r="U176">
        <v>2</v>
      </c>
      <c r="V176" t="s">
        <v>105</v>
      </c>
      <c r="W176">
        <v>6349</v>
      </c>
      <c r="X176" t="s">
        <v>163</v>
      </c>
      <c r="Y176">
        <v>22107</v>
      </c>
      <c r="Z176">
        <v>0</v>
      </c>
      <c r="AA176" t="s">
        <v>48</v>
      </c>
      <c r="AB176" t="s">
        <v>40</v>
      </c>
      <c r="AC176">
        <v>13</v>
      </c>
      <c r="AD176">
        <v>3</v>
      </c>
      <c r="AE176">
        <v>4</v>
      </c>
      <c r="AF176">
        <v>80</v>
      </c>
      <c r="AG176">
        <v>1</v>
      </c>
      <c r="AH176">
        <v>6</v>
      </c>
      <c r="AI176">
        <v>0</v>
      </c>
      <c r="AJ176">
        <v>3</v>
      </c>
      <c r="AK176">
        <v>5</v>
      </c>
      <c r="AL176">
        <v>4</v>
      </c>
      <c r="AM176">
        <v>1</v>
      </c>
      <c r="AN176">
        <v>4</v>
      </c>
    </row>
    <row r="177" spans="1:40" x14ac:dyDescent="0.3">
      <c r="A177" t="s">
        <v>241</v>
      </c>
      <c r="B177" t="s">
        <v>1666</v>
      </c>
      <c r="C177">
        <v>27</v>
      </c>
      <c r="D177" t="s">
        <v>190</v>
      </c>
      <c r="E177" t="s">
        <v>49</v>
      </c>
      <c r="F177" t="s">
        <v>41</v>
      </c>
      <c r="G177">
        <v>1130</v>
      </c>
      <c r="H177" t="s">
        <v>51</v>
      </c>
      <c r="I177">
        <v>8</v>
      </c>
      <c r="J177">
        <v>4</v>
      </c>
      <c r="K177" t="s">
        <v>57</v>
      </c>
      <c r="L177">
        <v>1</v>
      </c>
      <c r="M177">
        <v>458</v>
      </c>
      <c r="N177">
        <v>2</v>
      </c>
      <c r="O177" t="s">
        <v>53</v>
      </c>
      <c r="P177">
        <v>56</v>
      </c>
      <c r="Q177" s="1">
        <v>45411</v>
      </c>
      <c r="R177">
        <v>3</v>
      </c>
      <c r="S177">
        <v>2</v>
      </c>
      <c r="T177" t="s">
        <v>137</v>
      </c>
      <c r="U177">
        <v>2</v>
      </c>
      <c r="V177" t="s">
        <v>105</v>
      </c>
      <c r="W177">
        <v>6214</v>
      </c>
      <c r="X177" t="s">
        <v>163</v>
      </c>
      <c r="Y177">
        <v>3415</v>
      </c>
      <c r="Z177">
        <v>1</v>
      </c>
      <c r="AA177" t="s">
        <v>48</v>
      </c>
      <c r="AB177" t="s">
        <v>49</v>
      </c>
      <c r="AC177">
        <v>18</v>
      </c>
      <c r="AD177">
        <v>3</v>
      </c>
      <c r="AE177">
        <v>1</v>
      </c>
      <c r="AF177">
        <v>80</v>
      </c>
      <c r="AG177">
        <v>1</v>
      </c>
      <c r="AH177">
        <v>8</v>
      </c>
      <c r="AI177">
        <v>3</v>
      </c>
      <c r="AJ177">
        <v>3</v>
      </c>
      <c r="AK177">
        <v>8</v>
      </c>
      <c r="AL177">
        <v>7</v>
      </c>
      <c r="AM177">
        <v>0</v>
      </c>
      <c r="AN177">
        <v>7</v>
      </c>
    </row>
    <row r="178" spans="1:40" x14ac:dyDescent="0.3">
      <c r="A178" t="s">
        <v>242</v>
      </c>
      <c r="B178" t="s">
        <v>1667</v>
      </c>
      <c r="C178">
        <v>27</v>
      </c>
      <c r="D178" t="s">
        <v>190</v>
      </c>
      <c r="E178" t="s">
        <v>49</v>
      </c>
      <c r="F178" t="s">
        <v>41</v>
      </c>
      <c r="G178">
        <v>1469</v>
      </c>
      <c r="H178" t="s">
        <v>42</v>
      </c>
      <c r="I178">
        <v>1</v>
      </c>
      <c r="J178">
        <v>2</v>
      </c>
      <c r="K178" t="s">
        <v>52</v>
      </c>
      <c r="L178">
        <v>1</v>
      </c>
      <c r="M178">
        <v>497</v>
      </c>
      <c r="N178">
        <v>4</v>
      </c>
      <c r="O178" t="s">
        <v>44</v>
      </c>
      <c r="P178">
        <v>82</v>
      </c>
      <c r="Q178" s="1">
        <v>42032</v>
      </c>
      <c r="R178">
        <v>3</v>
      </c>
      <c r="S178">
        <v>1</v>
      </c>
      <c r="T178" t="s">
        <v>45</v>
      </c>
      <c r="U178">
        <v>2</v>
      </c>
      <c r="V178" t="s">
        <v>102</v>
      </c>
      <c r="W178">
        <v>3816</v>
      </c>
      <c r="X178" t="s">
        <v>47</v>
      </c>
      <c r="Y178">
        <v>17881</v>
      </c>
      <c r="Z178">
        <v>1</v>
      </c>
      <c r="AA178" t="s">
        <v>48</v>
      </c>
      <c r="AB178" t="s">
        <v>49</v>
      </c>
      <c r="AC178">
        <v>11</v>
      </c>
      <c r="AD178">
        <v>3</v>
      </c>
      <c r="AE178">
        <v>2</v>
      </c>
      <c r="AF178">
        <v>80</v>
      </c>
      <c r="AG178">
        <v>1</v>
      </c>
      <c r="AH178">
        <v>5</v>
      </c>
      <c r="AI178">
        <v>2</v>
      </c>
      <c r="AJ178">
        <v>3</v>
      </c>
      <c r="AK178">
        <v>5</v>
      </c>
      <c r="AL178">
        <v>2</v>
      </c>
      <c r="AM178">
        <v>0</v>
      </c>
      <c r="AN178">
        <v>4</v>
      </c>
    </row>
    <row r="179" spans="1:40" x14ac:dyDescent="0.3">
      <c r="A179" t="s">
        <v>243</v>
      </c>
      <c r="B179" t="s">
        <v>1668</v>
      </c>
      <c r="C179">
        <v>27</v>
      </c>
      <c r="D179" t="s">
        <v>190</v>
      </c>
      <c r="E179" t="s">
        <v>49</v>
      </c>
      <c r="F179" t="s">
        <v>41</v>
      </c>
      <c r="G179">
        <v>798</v>
      </c>
      <c r="H179" t="s">
        <v>42</v>
      </c>
      <c r="I179">
        <v>6</v>
      </c>
      <c r="J179">
        <v>4</v>
      </c>
      <c r="K179" t="s">
        <v>52</v>
      </c>
      <c r="L179">
        <v>1</v>
      </c>
      <c r="M179">
        <v>655</v>
      </c>
      <c r="N179">
        <v>1</v>
      </c>
      <c r="O179" t="s">
        <v>53</v>
      </c>
      <c r="P179">
        <v>66</v>
      </c>
      <c r="Q179" s="1">
        <v>44838</v>
      </c>
      <c r="R179">
        <v>2</v>
      </c>
      <c r="S179">
        <v>1</v>
      </c>
      <c r="T179" t="s">
        <v>60</v>
      </c>
      <c r="U179">
        <v>3</v>
      </c>
      <c r="V179" t="s">
        <v>102</v>
      </c>
      <c r="W179">
        <v>2187</v>
      </c>
      <c r="X179" t="s">
        <v>47</v>
      </c>
      <c r="Y179">
        <v>5013</v>
      </c>
      <c r="Z179">
        <v>0</v>
      </c>
      <c r="AA179" t="s">
        <v>48</v>
      </c>
      <c r="AB179" t="s">
        <v>49</v>
      </c>
      <c r="AC179">
        <v>12</v>
      </c>
      <c r="AD179">
        <v>3</v>
      </c>
      <c r="AE179">
        <v>3</v>
      </c>
      <c r="AF179">
        <v>80</v>
      </c>
      <c r="AG179">
        <v>2</v>
      </c>
      <c r="AH179">
        <v>6</v>
      </c>
      <c r="AI179">
        <v>5</v>
      </c>
      <c r="AJ179">
        <v>2</v>
      </c>
      <c r="AK179">
        <v>5</v>
      </c>
      <c r="AL179">
        <v>3</v>
      </c>
      <c r="AM179">
        <v>0</v>
      </c>
      <c r="AN179">
        <v>3</v>
      </c>
    </row>
    <row r="180" spans="1:40" x14ac:dyDescent="0.3">
      <c r="A180" t="s">
        <v>244</v>
      </c>
      <c r="B180" t="s">
        <v>1614</v>
      </c>
      <c r="C180">
        <v>27</v>
      </c>
      <c r="D180" t="s">
        <v>190</v>
      </c>
      <c r="E180" t="s">
        <v>40</v>
      </c>
      <c r="F180" t="s">
        <v>41</v>
      </c>
      <c r="G180">
        <v>1420</v>
      </c>
      <c r="H180" t="s">
        <v>51</v>
      </c>
      <c r="I180">
        <v>2</v>
      </c>
      <c r="J180">
        <v>1</v>
      </c>
      <c r="K180" t="s">
        <v>57</v>
      </c>
      <c r="L180">
        <v>1</v>
      </c>
      <c r="M180">
        <v>667</v>
      </c>
      <c r="N180">
        <v>3</v>
      </c>
      <c r="O180" t="s">
        <v>44</v>
      </c>
      <c r="P180">
        <v>85</v>
      </c>
      <c r="Q180" s="1">
        <v>41470</v>
      </c>
      <c r="R180">
        <v>3</v>
      </c>
      <c r="S180">
        <v>1</v>
      </c>
      <c r="T180" t="s">
        <v>54</v>
      </c>
      <c r="U180">
        <v>1</v>
      </c>
      <c r="V180" t="s">
        <v>102</v>
      </c>
      <c r="W180">
        <v>3041</v>
      </c>
      <c r="X180" t="s">
        <v>47</v>
      </c>
      <c r="Y180">
        <v>16346</v>
      </c>
      <c r="Z180">
        <v>0</v>
      </c>
      <c r="AA180" t="s">
        <v>48</v>
      </c>
      <c r="AB180" t="s">
        <v>49</v>
      </c>
      <c r="AC180">
        <v>11</v>
      </c>
      <c r="AD180">
        <v>3</v>
      </c>
      <c r="AE180">
        <v>2</v>
      </c>
      <c r="AF180">
        <v>80</v>
      </c>
      <c r="AG180">
        <v>1</v>
      </c>
      <c r="AH180">
        <v>5</v>
      </c>
      <c r="AI180">
        <v>3</v>
      </c>
      <c r="AJ180">
        <v>3</v>
      </c>
      <c r="AK180">
        <v>4</v>
      </c>
      <c r="AL180">
        <v>3</v>
      </c>
      <c r="AM180">
        <v>0</v>
      </c>
      <c r="AN180">
        <v>2</v>
      </c>
    </row>
    <row r="181" spans="1:40" x14ac:dyDescent="0.3">
      <c r="A181" t="s">
        <v>245</v>
      </c>
      <c r="B181" t="s">
        <v>1557</v>
      </c>
      <c r="C181">
        <v>27</v>
      </c>
      <c r="D181" t="s">
        <v>190</v>
      </c>
      <c r="E181" t="s">
        <v>49</v>
      </c>
      <c r="F181" t="s">
        <v>41</v>
      </c>
      <c r="G181">
        <v>1115</v>
      </c>
      <c r="H181" t="s">
        <v>42</v>
      </c>
      <c r="I181">
        <v>3</v>
      </c>
      <c r="J181">
        <v>4</v>
      </c>
      <c r="K181" t="s">
        <v>52</v>
      </c>
      <c r="L181">
        <v>1</v>
      </c>
      <c r="M181">
        <v>700</v>
      </c>
      <c r="N181">
        <v>1</v>
      </c>
      <c r="O181" t="s">
        <v>44</v>
      </c>
      <c r="P181">
        <v>54</v>
      </c>
      <c r="Q181" s="1">
        <v>43760</v>
      </c>
      <c r="R181">
        <v>2</v>
      </c>
      <c r="S181">
        <v>1</v>
      </c>
      <c r="T181" t="s">
        <v>60</v>
      </c>
      <c r="U181">
        <v>4</v>
      </c>
      <c r="V181" t="s">
        <v>46</v>
      </c>
      <c r="W181">
        <v>2045</v>
      </c>
      <c r="X181" t="s">
        <v>47</v>
      </c>
      <c r="Y181">
        <v>15174</v>
      </c>
      <c r="Z181">
        <v>0</v>
      </c>
      <c r="AA181" t="s">
        <v>48</v>
      </c>
      <c r="AB181" t="s">
        <v>49</v>
      </c>
      <c r="AC181">
        <v>13</v>
      </c>
      <c r="AD181">
        <v>3</v>
      </c>
      <c r="AE181">
        <v>4</v>
      </c>
      <c r="AF181">
        <v>80</v>
      </c>
      <c r="AG181">
        <v>0</v>
      </c>
      <c r="AH181">
        <v>5</v>
      </c>
      <c r="AI181">
        <v>0</v>
      </c>
      <c r="AJ181">
        <v>3</v>
      </c>
      <c r="AK181">
        <v>4</v>
      </c>
      <c r="AL181">
        <v>2</v>
      </c>
      <c r="AM181">
        <v>1</v>
      </c>
      <c r="AN181">
        <v>1</v>
      </c>
    </row>
    <row r="182" spans="1:40" x14ac:dyDescent="0.3">
      <c r="A182" t="s">
        <v>246</v>
      </c>
      <c r="B182" t="s">
        <v>1669</v>
      </c>
      <c r="C182">
        <v>27</v>
      </c>
      <c r="D182" t="s">
        <v>190</v>
      </c>
      <c r="E182" t="s">
        <v>49</v>
      </c>
      <c r="F182" t="s">
        <v>56</v>
      </c>
      <c r="G182">
        <v>1410</v>
      </c>
      <c r="H182" t="s">
        <v>51</v>
      </c>
      <c r="I182">
        <v>3</v>
      </c>
      <c r="J182">
        <v>1</v>
      </c>
      <c r="K182" t="s">
        <v>52</v>
      </c>
      <c r="L182">
        <v>1</v>
      </c>
      <c r="M182">
        <v>714</v>
      </c>
      <c r="N182">
        <v>4</v>
      </c>
      <c r="O182" t="s">
        <v>53</v>
      </c>
      <c r="P182">
        <v>71</v>
      </c>
      <c r="Q182" s="1">
        <v>43636</v>
      </c>
      <c r="R182">
        <v>4</v>
      </c>
      <c r="S182">
        <v>2</v>
      </c>
      <c r="T182" t="s">
        <v>137</v>
      </c>
      <c r="U182">
        <v>4</v>
      </c>
      <c r="V182" t="s">
        <v>102</v>
      </c>
      <c r="W182">
        <v>4647</v>
      </c>
      <c r="X182" t="s">
        <v>47</v>
      </c>
      <c r="Y182">
        <v>16673</v>
      </c>
      <c r="Z182">
        <v>1</v>
      </c>
      <c r="AA182" t="s">
        <v>48</v>
      </c>
      <c r="AB182" t="s">
        <v>40</v>
      </c>
      <c r="AC182">
        <v>20</v>
      </c>
      <c r="AD182">
        <v>4</v>
      </c>
      <c r="AE182">
        <v>2</v>
      </c>
      <c r="AF182">
        <v>80</v>
      </c>
      <c r="AG182">
        <v>2</v>
      </c>
      <c r="AH182">
        <v>6</v>
      </c>
      <c r="AI182">
        <v>3</v>
      </c>
      <c r="AJ182">
        <v>3</v>
      </c>
      <c r="AK182">
        <v>6</v>
      </c>
      <c r="AL182">
        <v>5</v>
      </c>
      <c r="AM182">
        <v>0</v>
      </c>
      <c r="AN182">
        <v>4</v>
      </c>
    </row>
    <row r="183" spans="1:40" x14ac:dyDescent="0.3">
      <c r="A183" t="s">
        <v>247</v>
      </c>
      <c r="B183" t="s">
        <v>1670</v>
      </c>
      <c r="C183">
        <v>27</v>
      </c>
      <c r="D183" t="s">
        <v>190</v>
      </c>
      <c r="E183" t="s">
        <v>49</v>
      </c>
      <c r="F183" t="s">
        <v>41</v>
      </c>
      <c r="G183">
        <v>608</v>
      </c>
      <c r="H183" t="s">
        <v>42</v>
      </c>
      <c r="I183">
        <v>1</v>
      </c>
      <c r="J183">
        <v>2</v>
      </c>
      <c r="K183" t="s">
        <v>43</v>
      </c>
      <c r="L183">
        <v>1</v>
      </c>
      <c r="M183">
        <v>725</v>
      </c>
      <c r="N183">
        <v>3</v>
      </c>
      <c r="O183" t="s">
        <v>53</v>
      </c>
      <c r="P183">
        <v>68</v>
      </c>
      <c r="Q183" s="1">
        <v>41815</v>
      </c>
      <c r="R183">
        <v>3</v>
      </c>
      <c r="S183">
        <v>3</v>
      </c>
      <c r="T183" t="s">
        <v>112</v>
      </c>
      <c r="U183">
        <v>1</v>
      </c>
      <c r="V183" t="s">
        <v>105</v>
      </c>
      <c r="W183">
        <v>7412</v>
      </c>
      <c r="X183" t="s">
        <v>163</v>
      </c>
      <c r="Y183">
        <v>6009</v>
      </c>
      <c r="Z183">
        <v>1</v>
      </c>
      <c r="AA183" t="s">
        <v>48</v>
      </c>
      <c r="AB183" t="s">
        <v>49</v>
      </c>
      <c r="AC183">
        <v>11</v>
      </c>
      <c r="AD183">
        <v>3</v>
      </c>
      <c r="AE183">
        <v>4</v>
      </c>
      <c r="AF183">
        <v>80</v>
      </c>
      <c r="AG183">
        <v>0</v>
      </c>
      <c r="AH183">
        <v>9</v>
      </c>
      <c r="AI183">
        <v>3</v>
      </c>
      <c r="AJ183">
        <v>3</v>
      </c>
      <c r="AK183">
        <v>9</v>
      </c>
      <c r="AL183">
        <v>7</v>
      </c>
      <c r="AM183">
        <v>0</v>
      </c>
      <c r="AN183">
        <v>7</v>
      </c>
    </row>
    <row r="184" spans="1:40" x14ac:dyDescent="0.3">
      <c r="A184" t="s">
        <v>248</v>
      </c>
      <c r="B184" t="s">
        <v>1546</v>
      </c>
      <c r="C184">
        <v>27</v>
      </c>
      <c r="D184" t="s">
        <v>190</v>
      </c>
      <c r="E184" t="s">
        <v>49</v>
      </c>
      <c r="F184" t="s">
        <v>56</v>
      </c>
      <c r="G184">
        <v>294</v>
      </c>
      <c r="H184" t="s">
        <v>42</v>
      </c>
      <c r="I184">
        <v>10</v>
      </c>
      <c r="J184">
        <v>2</v>
      </c>
      <c r="K184" t="s">
        <v>43</v>
      </c>
      <c r="L184">
        <v>1</v>
      </c>
      <c r="M184">
        <v>733</v>
      </c>
      <c r="N184">
        <v>4</v>
      </c>
      <c r="O184" t="s">
        <v>44</v>
      </c>
      <c r="P184">
        <v>32</v>
      </c>
      <c r="Q184" s="1">
        <v>43875</v>
      </c>
      <c r="R184">
        <v>3</v>
      </c>
      <c r="S184">
        <v>3</v>
      </c>
      <c r="T184" t="s">
        <v>112</v>
      </c>
      <c r="U184">
        <v>1</v>
      </c>
      <c r="V184" t="s">
        <v>102</v>
      </c>
      <c r="W184">
        <v>8793</v>
      </c>
      <c r="X184" t="s">
        <v>163</v>
      </c>
      <c r="Y184">
        <v>4809</v>
      </c>
      <c r="Z184">
        <v>1</v>
      </c>
      <c r="AA184" t="s">
        <v>48</v>
      </c>
      <c r="AB184" t="s">
        <v>49</v>
      </c>
      <c r="AC184">
        <v>21</v>
      </c>
      <c r="AD184">
        <v>4</v>
      </c>
      <c r="AE184">
        <v>3</v>
      </c>
      <c r="AF184">
        <v>80</v>
      </c>
      <c r="AG184">
        <v>2</v>
      </c>
      <c r="AH184">
        <v>9</v>
      </c>
      <c r="AI184">
        <v>4</v>
      </c>
      <c r="AJ184">
        <v>2</v>
      </c>
      <c r="AK184">
        <v>9</v>
      </c>
      <c r="AL184">
        <v>7</v>
      </c>
      <c r="AM184">
        <v>1</v>
      </c>
      <c r="AN184">
        <v>7</v>
      </c>
    </row>
    <row r="185" spans="1:40" x14ac:dyDescent="0.3">
      <c r="A185" t="s">
        <v>249</v>
      </c>
      <c r="B185" t="s">
        <v>1562</v>
      </c>
      <c r="C185">
        <v>27</v>
      </c>
      <c r="D185" t="s">
        <v>190</v>
      </c>
      <c r="E185" t="s">
        <v>49</v>
      </c>
      <c r="F185" t="s">
        <v>41</v>
      </c>
      <c r="G185">
        <v>975</v>
      </c>
      <c r="H185" t="s">
        <v>42</v>
      </c>
      <c r="I185">
        <v>7</v>
      </c>
      <c r="J185">
        <v>3</v>
      </c>
      <c r="K185" t="s">
        <v>52</v>
      </c>
      <c r="L185">
        <v>1</v>
      </c>
      <c r="M185">
        <v>764</v>
      </c>
      <c r="N185">
        <v>4</v>
      </c>
      <c r="O185" t="s">
        <v>53</v>
      </c>
      <c r="P185">
        <v>55</v>
      </c>
      <c r="Q185" s="1">
        <v>43178</v>
      </c>
      <c r="R185">
        <v>2</v>
      </c>
      <c r="S185">
        <v>2</v>
      </c>
      <c r="T185" t="s">
        <v>161</v>
      </c>
      <c r="U185">
        <v>1</v>
      </c>
      <c r="V185" t="s">
        <v>46</v>
      </c>
      <c r="W185">
        <v>6811</v>
      </c>
      <c r="X185" t="s">
        <v>163</v>
      </c>
      <c r="Y185">
        <v>23398</v>
      </c>
      <c r="Z185">
        <v>8</v>
      </c>
      <c r="AA185" t="s">
        <v>48</v>
      </c>
      <c r="AB185" t="s">
        <v>49</v>
      </c>
      <c r="AC185">
        <v>19</v>
      </c>
      <c r="AD185">
        <v>3</v>
      </c>
      <c r="AE185">
        <v>1</v>
      </c>
      <c r="AF185">
        <v>80</v>
      </c>
      <c r="AG185">
        <v>0</v>
      </c>
      <c r="AH185">
        <v>9</v>
      </c>
      <c r="AI185">
        <v>2</v>
      </c>
      <c r="AJ185">
        <v>1</v>
      </c>
      <c r="AK185">
        <v>7</v>
      </c>
      <c r="AL185">
        <v>6</v>
      </c>
      <c r="AM185">
        <v>0</v>
      </c>
      <c r="AN185">
        <v>7</v>
      </c>
    </row>
    <row r="186" spans="1:40" x14ac:dyDescent="0.3">
      <c r="A186" t="s">
        <v>250</v>
      </c>
      <c r="B186" t="s">
        <v>1671</v>
      </c>
      <c r="C186">
        <v>27</v>
      </c>
      <c r="D186" t="s">
        <v>190</v>
      </c>
      <c r="E186" t="s">
        <v>49</v>
      </c>
      <c r="F186" t="s">
        <v>56</v>
      </c>
      <c r="G186">
        <v>829</v>
      </c>
      <c r="H186" t="s">
        <v>51</v>
      </c>
      <c r="I186">
        <v>8</v>
      </c>
      <c r="J186">
        <v>1</v>
      </c>
      <c r="K186" t="s">
        <v>57</v>
      </c>
      <c r="L186">
        <v>1</v>
      </c>
      <c r="M186">
        <v>800</v>
      </c>
      <c r="N186">
        <v>3</v>
      </c>
      <c r="O186" t="s">
        <v>44</v>
      </c>
      <c r="P186">
        <v>84</v>
      </c>
      <c r="Q186" s="1">
        <v>43331</v>
      </c>
      <c r="R186">
        <v>3</v>
      </c>
      <c r="S186">
        <v>2</v>
      </c>
      <c r="T186" t="s">
        <v>137</v>
      </c>
      <c r="U186">
        <v>4</v>
      </c>
      <c r="V186" t="s">
        <v>105</v>
      </c>
      <c r="W186">
        <v>4342</v>
      </c>
      <c r="X186" t="s">
        <v>47</v>
      </c>
      <c r="Y186">
        <v>24008</v>
      </c>
      <c r="Z186">
        <v>0</v>
      </c>
      <c r="AA186" t="s">
        <v>48</v>
      </c>
      <c r="AB186" t="s">
        <v>49</v>
      </c>
      <c r="AC186">
        <v>19</v>
      </c>
      <c r="AD186">
        <v>3</v>
      </c>
      <c r="AE186">
        <v>2</v>
      </c>
      <c r="AF186">
        <v>80</v>
      </c>
      <c r="AG186">
        <v>1</v>
      </c>
      <c r="AH186">
        <v>5</v>
      </c>
      <c r="AI186">
        <v>3</v>
      </c>
      <c r="AJ186">
        <v>3</v>
      </c>
      <c r="AK186">
        <v>4</v>
      </c>
      <c r="AL186">
        <v>2</v>
      </c>
      <c r="AM186">
        <v>1</v>
      </c>
      <c r="AN186">
        <v>1</v>
      </c>
    </row>
    <row r="187" spans="1:40" x14ac:dyDescent="0.3">
      <c r="A187" t="s">
        <v>251</v>
      </c>
      <c r="B187" t="s">
        <v>1672</v>
      </c>
      <c r="C187">
        <v>27</v>
      </c>
      <c r="D187" t="s">
        <v>190</v>
      </c>
      <c r="E187" t="s">
        <v>49</v>
      </c>
      <c r="F187" t="s">
        <v>41</v>
      </c>
      <c r="G187">
        <v>269</v>
      </c>
      <c r="H187" t="s">
        <v>42</v>
      </c>
      <c r="I187">
        <v>5</v>
      </c>
      <c r="J187">
        <v>1</v>
      </c>
      <c r="K187" t="s">
        <v>68</v>
      </c>
      <c r="L187">
        <v>1</v>
      </c>
      <c r="M187">
        <v>844</v>
      </c>
      <c r="N187">
        <v>3</v>
      </c>
      <c r="O187" t="s">
        <v>44</v>
      </c>
      <c r="P187">
        <v>42</v>
      </c>
      <c r="Q187" s="1">
        <v>40877</v>
      </c>
      <c r="R187">
        <v>2</v>
      </c>
      <c r="S187">
        <v>3</v>
      </c>
      <c r="T187" t="s">
        <v>252</v>
      </c>
      <c r="U187">
        <v>4</v>
      </c>
      <c r="V187" t="s">
        <v>102</v>
      </c>
      <c r="W187">
        <v>12808</v>
      </c>
      <c r="X187" t="s">
        <v>253</v>
      </c>
      <c r="Y187">
        <v>8842</v>
      </c>
      <c r="Z187">
        <v>1</v>
      </c>
      <c r="AA187" t="s">
        <v>48</v>
      </c>
      <c r="AB187" t="s">
        <v>40</v>
      </c>
      <c r="AC187">
        <v>16</v>
      </c>
      <c r="AD187">
        <v>3</v>
      </c>
      <c r="AE187">
        <v>2</v>
      </c>
      <c r="AF187">
        <v>80</v>
      </c>
      <c r="AG187">
        <v>1</v>
      </c>
      <c r="AH187">
        <v>9</v>
      </c>
      <c r="AI187">
        <v>3</v>
      </c>
      <c r="AJ187">
        <v>3</v>
      </c>
      <c r="AK187">
        <v>9</v>
      </c>
      <c r="AL187">
        <v>8</v>
      </c>
      <c r="AM187">
        <v>0</v>
      </c>
      <c r="AN187">
        <v>8</v>
      </c>
    </row>
    <row r="188" spans="1:40" x14ac:dyDescent="0.3">
      <c r="A188" t="s">
        <v>254</v>
      </c>
      <c r="B188" t="s">
        <v>1602</v>
      </c>
      <c r="C188">
        <v>27</v>
      </c>
      <c r="D188" t="s">
        <v>190</v>
      </c>
      <c r="E188" t="s">
        <v>49</v>
      </c>
      <c r="F188" t="s">
        <v>59</v>
      </c>
      <c r="G188">
        <v>443</v>
      </c>
      <c r="H188" t="s">
        <v>42</v>
      </c>
      <c r="I188">
        <v>3</v>
      </c>
      <c r="J188">
        <v>3</v>
      </c>
      <c r="K188" t="s">
        <v>52</v>
      </c>
      <c r="L188">
        <v>1</v>
      </c>
      <c r="M188">
        <v>850</v>
      </c>
      <c r="N188">
        <v>4</v>
      </c>
      <c r="O188" t="s">
        <v>44</v>
      </c>
      <c r="P188">
        <v>50</v>
      </c>
      <c r="Q188" s="1">
        <v>42339</v>
      </c>
      <c r="R188">
        <v>3</v>
      </c>
      <c r="S188">
        <v>1</v>
      </c>
      <c r="T188" t="s">
        <v>60</v>
      </c>
      <c r="U188">
        <v>4</v>
      </c>
      <c r="V188" t="s">
        <v>105</v>
      </c>
      <c r="W188">
        <v>1706</v>
      </c>
      <c r="X188" t="s">
        <v>47</v>
      </c>
      <c r="Y188">
        <v>16571</v>
      </c>
      <c r="Z188">
        <v>1</v>
      </c>
      <c r="AA188" t="s">
        <v>48</v>
      </c>
      <c r="AB188" t="s">
        <v>49</v>
      </c>
      <c r="AC188">
        <v>11</v>
      </c>
      <c r="AD188">
        <v>3</v>
      </c>
      <c r="AE188">
        <v>3</v>
      </c>
      <c r="AF188">
        <v>80</v>
      </c>
      <c r="AG188">
        <v>3</v>
      </c>
      <c r="AH188">
        <v>0</v>
      </c>
      <c r="AI188">
        <v>6</v>
      </c>
      <c r="AJ188">
        <v>2</v>
      </c>
      <c r="AK188">
        <v>0</v>
      </c>
      <c r="AL188">
        <v>0</v>
      </c>
      <c r="AM188">
        <v>0</v>
      </c>
      <c r="AN188">
        <v>0</v>
      </c>
    </row>
    <row r="189" spans="1:40" x14ac:dyDescent="0.3">
      <c r="A189" t="s">
        <v>255</v>
      </c>
      <c r="B189" t="s">
        <v>1673</v>
      </c>
      <c r="C189">
        <v>27</v>
      </c>
      <c r="D189" t="s">
        <v>190</v>
      </c>
      <c r="E189" t="s">
        <v>49</v>
      </c>
      <c r="F189" t="s">
        <v>41</v>
      </c>
      <c r="G189">
        <v>618</v>
      </c>
      <c r="H189" t="s">
        <v>42</v>
      </c>
      <c r="I189">
        <v>4</v>
      </c>
      <c r="J189">
        <v>3</v>
      </c>
      <c r="K189" t="s">
        <v>43</v>
      </c>
      <c r="L189">
        <v>1</v>
      </c>
      <c r="M189">
        <v>933</v>
      </c>
      <c r="N189">
        <v>2</v>
      </c>
      <c r="O189" t="s">
        <v>53</v>
      </c>
      <c r="P189">
        <v>76</v>
      </c>
      <c r="Q189" s="1">
        <v>44276</v>
      </c>
      <c r="R189">
        <v>3</v>
      </c>
      <c r="S189">
        <v>1</v>
      </c>
      <c r="T189" t="s">
        <v>60</v>
      </c>
      <c r="U189">
        <v>3</v>
      </c>
      <c r="V189" t="s">
        <v>46</v>
      </c>
      <c r="W189">
        <v>2318</v>
      </c>
      <c r="X189" t="s">
        <v>47</v>
      </c>
      <c r="Y189">
        <v>17808</v>
      </c>
      <c r="Z189">
        <v>1</v>
      </c>
      <c r="AA189" t="s">
        <v>48</v>
      </c>
      <c r="AB189" t="s">
        <v>49</v>
      </c>
      <c r="AC189">
        <v>19</v>
      </c>
      <c r="AD189">
        <v>3</v>
      </c>
      <c r="AE189">
        <v>3</v>
      </c>
      <c r="AF189">
        <v>80</v>
      </c>
      <c r="AG189">
        <v>0</v>
      </c>
      <c r="AH189">
        <v>1</v>
      </c>
      <c r="AI189">
        <v>2</v>
      </c>
      <c r="AJ189">
        <v>3</v>
      </c>
      <c r="AK189">
        <v>1</v>
      </c>
      <c r="AL189">
        <v>1</v>
      </c>
      <c r="AM189">
        <v>0</v>
      </c>
      <c r="AN189">
        <v>0</v>
      </c>
    </row>
    <row r="190" spans="1:40" x14ac:dyDescent="0.3">
      <c r="A190" t="s">
        <v>256</v>
      </c>
      <c r="B190" t="s">
        <v>1566</v>
      </c>
      <c r="C190">
        <v>27</v>
      </c>
      <c r="D190" t="s">
        <v>190</v>
      </c>
      <c r="E190" t="s">
        <v>49</v>
      </c>
      <c r="F190" t="s">
        <v>41</v>
      </c>
      <c r="G190">
        <v>1134</v>
      </c>
      <c r="H190" t="s">
        <v>42</v>
      </c>
      <c r="I190">
        <v>16</v>
      </c>
      <c r="J190">
        <v>4</v>
      </c>
      <c r="K190" t="s">
        <v>68</v>
      </c>
      <c r="L190">
        <v>1</v>
      </c>
      <c r="M190">
        <v>1001</v>
      </c>
      <c r="N190">
        <v>3</v>
      </c>
      <c r="O190" t="s">
        <v>53</v>
      </c>
      <c r="P190">
        <v>37</v>
      </c>
      <c r="Q190" s="1">
        <v>44916</v>
      </c>
      <c r="R190">
        <v>3</v>
      </c>
      <c r="S190">
        <v>1</v>
      </c>
      <c r="T190" t="s">
        <v>45</v>
      </c>
      <c r="U190">
        <v>2</v>
      </c>
      <c r="V190" t="s">
        <v>105</v>
      </c>
      <c r="W190">
        <v>2811</v>
      </c>
      <c r="X190" t="s">
        <v>47</v>
      </c>
      <c r="Y190">
        <v>12086</v>
      </c>
      <c r="Z190">
        <v>9</v>
      </c>
      <c r="AA190" t="s">
        <v>48</v>
      </c>
      <c r="AB190" t="s">
        <v>49</v>
      </c>
      <c r="AC190">
        <v>14</v>
      </c>
      <c r="AD190">
        <v>3</v>
      </c>
      <c r="AE190">
        <v>2</v>
      </c>
      <c r="AF190">
        <v>80</v>
      </c>
      <c r="AG190">
        <v>1</v>
      </c>
      <c r="AH190">
        <v>4</v>
      </c>
      <c r="AI190">
        <v>2</v>
      </c>
      <c r="AJ190">
        <v>3</v>
      </c>
      <c r="AK190">
        <v>2</v>
      </c>
      <c r="AL190">
        <v>2</v>
      </c>
      <c r="AM190">
        <v>2</v>
      </c>
      <c r="AN190">
        <v>2</v>
      </c>
    </row>
    <row r="191" spans="1:40" x14ac:dyDescent="0.3">
      <c r="A191" t="s">
        <v>257</v>
      </c>
      <c r="B191" t="s">
        <v>1674</v>
      </c>
      <c r="C191">
        <v>27</v>
      </c>
      <c r="D191" t="s">
        <v>190</v>
      </c>
      <c r="E191" t="s">
        <v>49</v>
      </c>
      <c r="F191" t="s">
        <v>41</v>
      </c>
      <c r="G191">
        <v>1055</v>
      </c>
      <c r="H191" t="s">
        <v>42</v>
      </c>
      <c r="I191">
        <v>2</v>
      </c>
      <c r="J191">
        <v>4</v>
      </c>
      <c r="K191" t="s">
        <v>43</v>
      </c>
      <c r="L191">
        <v>1</v>
      </c>
      <c r="M191">
        <v>1027</v>
      </c>
      <c r="N191">
        <v>1</v>
      </c>
      <c r="O191" t="s">
        <v>53</v>
      </c>
      <c r="P191">
        <v>47</v>
      </c>
      <c r="Q191" s="1">
        <v>41033</v>
      </c>
      <c r="R191">
        <v>3</v>
      </c>
      <c r="S191">
        <v>2</v>
      </c>
      <c r="T191" t="s">
        <v>112</v>
      </c>
      <c r="U191">
        <v>4</v>
      </c>
      <c r="V191" t="s">
        <v>105</v>
      </c>
      <c r="W191">
        <v>4227</v>
      </c>
      <c r="X191" t="s">
        <v>47</v>
      </c>
      <c r="Y191">
        <v>4658</v>
      </c>
      <c r="Z191">
        <v>0</v>
      </c>
      <c r="AA191" t="s">
        <v>48</v>
      </c>
      <c r="AB191" t="s">
        <v>49</v>
      </c>
      <c r="AC191">
        <v>18</v>
      </c>
      <c r="AD191">
        <v>3</v>
      </c>
      <c r="AE191">
        <v>2</v>
      </c>
      <c r="AF191">
        <v>80</v>
      </c>
      <c r="AG191">
        <v>1</v>
      </c>
      <c r="AH191">
        <v>4</v>
      </c>
      <c r="AI191">
        <v>2</v>
      </c>
      <c r="AJ191">
        <v>3</v>
      </c>
      <c r="AK191">
        <v>3</v>
      </c>
      <c r="AL191">
        <v>2</v>
      </c>
      <c r="AM191">
        <v>2</v>
      </c>
      <c r="AN191">
        <v>2</v>
      </c>
    </row>
    <row r="192" spans="1:40" x14ac:dyDescent="0.3">
      <c r="A192" t="s">
        <v>258</v>
      </c>
      <c r="B192" t="s">
        <v>1675</v>
      </c>
      <c r="C192">
        <v>27</v>
      </c>
      <c r="D192" t="s">
        <v>190</v>
      </c>
      <c r="E192" t="s">
        <v>49</v>
      </c>
      <c r="F192" t="s">
        <v>59</v>
      </c>
      <c r="G192">
        <v>1277</v>
      </c>
      <c r="H192" t="s">
        <v>42</v>
      </c>
      <c r="I192">
        <v>8</v>
      </c>
      <c r="J192">
        <v>5</v>
      </c>
      <c r="K192" t="s">
        <v>43</v>
      </c>
      <c r="L192">
        <v>1</v>
      </c>
      <c r="M192">
        <v>1094</v>
      </c>
      <c r="N192">
        <v>1</v>
      </c>
      <c r="O192" t="s">
        <v>44</v>
      </c>
      <c r="P192">
        <v>87</v>
      </c>
      <c r="Q192" s="1">
        <v>43653</v>
      </c>
      <c r="R192">
        <v>1</v>
      </c>
      <c r="S192">
        <v>1</v>
      </c>
      <c r="T192" t="s">
        <v>45</v>
      </c>
      <c r="U192">
        <v>3</v>
      </c>
      <c r="V192" t="s">
        <v>105</v>
      </c>
      <c r="W192">
        <v>4621</v>
      </c>
      <c r="X192" t="s">
        <v>47</v>
      </c>
      <c r="Y192">
        <v>5869</v>
      </c>
      <c r="Z192">
        <v>1</v>
      </c>
      <c r="AA192" t="s">
        <v>48</v>
      </c>
      <c r="AB192" t="s">
        <v>49</v>
      </c>
      <c r="AC192">
        <v>19</v>
      </c>
      <c r="AD192">
        <v>3</v>
      </c>
      <c r="AE192">
        <v>4</v>
      </c>
      <c r="AF192">
        <v>80</v>
      </c>
      <c r="AG192">
        <v>3</v>
      </c>
      <c r="AH192">
        <v>3</v>
      </c>
      <c r="AI192">
        <v>4</v>
      </c>
      <c r="AJ192">
        <v>3</v>
      </c>
      <c r="AK192">
        <v>3</v>
      </c>
      <c r="AL192">
        <v>2</v>
      </c>
      <c r="AM192">
        <v>1</v>
      </c>
      <c r="AN192">
        <v>2</v>
      </c>
    </row>
    <row r="193" spans="1:40" x14ac:dyDescent="0.3">
      <c r="A193" t="s">
        <v>259</v>
      </c>
      <c r="B193" t="s">
        <v>1557</v>
      </c>
      <c r="C193">
        <v>27</v>
      </c>
      <c r="D193" t="s">
        <v>190</v>
      </c>
      <c r="E193" t="s">
        <v>49</v>
      </c>
      <c r="F193" t="s">
        <v>41</v>
      </c>
      <c r="G193">
        <v>199</v>
      </c>
      <c r="H193" t="s">
        <v>42</v>
      </c>
      <c r="I193">
        <v>6</v>
      </c>
      <c r="J193">
        <v>3</v>
      </c>
      <c r="K193" t="s">
        <v>43</v>
      </c>
      <c r="L193">
        <v>1</v>
      </c>
      <c r="M193">
        <v>1162</v>
      </c>
      <c r="N193">
        <v>4</v>
      </c>
      <c r="O193" t="s">
        <v>44</v>
      </c>
      <c r="P193">
        <v>55</v>
      </c>
      <c r="Q193" s="1">
        <v>45428</v>
      </c>
      <c r="R193">
        <v>2</v>
      </c>
      <c r="S193">
        <v>1</v>
      </c>
      <c r="T193" t="s">
        <v>60</v>
      </c>
      <c r="U193">
        <v>3</v>
      </c>
      <c r="V193" t="s">
        <v>105</v>
      </c>
      <c r="W193">
        <v>2539</v>
      </c>
      <c r="X193" t="s">
        <v>47</v>
      </c>
      <c r="Y193">
        <v>7950</v>
      </c>
      <c r="Z193">
        <v>1</v>
      </c>
      <c r="AA193" t="s">
        <v>48</v>
      </c>
      <c r="AB193" t="s">
        <v>49</v>
      </c>
      <c r="AC193">
        <v>13</v>
      </c>
      <c r="AD193">
        <v>3</v>
      </c>
      <c r="AE193">
        <v>3</v>
      </c>
      <c r="AF193">
        <v>80</v>
      </c>
      <c r="AG193">
        <v>1</v>
      </c>
      <c r="AH193">
        <v>4</v>
      </c>
      <c r="AI193">
        <v>0</v>
      </c>
      <c r="AJ193">
        <v>3</v>
      </c>
      <c r="AK193">
        <v>4</v>
      </c>
      <c r="AL193">
        <v>2</v>
      </c>
      <c r="AM193">
        <v>2</v>
      </c>
      <c r="AN193">
        <v>2</v>
      </c>
    </row>
    <row r="194" spans="1:40" x14ac:dyDescent="0.3">
      <c r="A194" t="s">
        <v>260</v>
      </c>
      <c r="B194" t="s">
        <v>1676</v>
      </c>
      <c r="C194">
        <v>27</v>
      </c>
      <c r="D194" t="s">
        <v>190</v>
      </c>
      <c r="E194" t="s">
        <v>49</v>
      </c>
      <c r="F194" t="s">
        <v>41</v>
      </c>
      <c r="G194">
        <v>1103</v>
      </c>
      <c r="H194" t="s">
        <v>42</v>
      </c>
      <c r="I194">
        <v>14</v>
      </c>
      <c r="J194">
        <v>3</v>
      </c>
      <c r="K194" t="s">
        <v>43</v>
      </c>
      <c r="L194">
        <v>1</v>
      </c>
      <c r="M194">
        <v>1244</v>
      </c>
      <c r="N194">
        <v>1</v>
      </c>
      <c r="O194" t="s">
        <v>44</v>
      </c>
      <c r="P194">
        <v>42</v>
      </c>
      <c r="Q194" s="1">
        <v>45351</v>
      </c>
      <c r="R194">
        <v>3</v>
      </c>
      <c r="S194">
        <v>1</v>
      </c>
      <c r="T194" t="s">
        <v>60</v>
      </c>
      <c r="U194">
        <v>1</v>
      </c>
      <c r="V194" t="s">
        <v>105</v>
      </c>
      <c r="W194">
        <v>2235</v>
      </c>
      <c r="X194" t="s">
        <v>47</v>
      </c>
      <c r="Y194">
        <v>14377</v>
      </c>
      <c r="Z194">
        <v>1</v>
      </c>
      <c r="AA194" t="s">
        <v>48</v>
      </c>
      <c r="AB194" t="s">
        <v>40</v>
      </c>
      <c r="AC194">
        <v>14</v>
      </c>
      <c r="AD194">
        <v>3</v>
      </c>
      <c r="AE194">
        <v>4</v>
      </c>
      <c r="AF194">
        <v>80</v>
      </c>
      <c r="AG194">
        <v>2</v>
      </c>
      <c r="AH194">
        <v>9</v>
      </c>
      <c r="AI194">
        <v>3</v>
      </c>
      <c r="AJ194">
        <v>2</v>
      </c>
      <c r="AK194">
        <v>9</v>
      </c>
      <c r="AL194">
        <v>7</v>
      </c>
      <c r="AM194">
        <v>6</v>
      </c>
      <c r="AN194">
        <v>8</v>
      </c>
    </row>
    <row r="195" spans="1:40" x14ac:dyDescent="0.3">
      <c r="A195" t="s">
        <v>261</v>
      </c>
      <c r="B195" t="s">
        <v>1569</v>
      </c>
      <c r="C195">
        <v>27</v>
      </c>
      <c r="D195" t="s">
        <v>190</v>
      </c>
      <c r="E195" t="s">
        <v>49</v>
      </c>
      <c r="F195" t="s">
        <v>41</v>
      </c>
      <c r="G195">
        <v>1167</v>
      </c>
      <c r="H195" t="s">
        <v>42</v>
      </c>
      <c r="I195">
        <v>4</v>
      </c>
      <c r="J195">
        <v>2</v>
      </c>
      <c r="K195" t="s">
        <v>43</v>
      </c>
      <c r="L195">
        <v>1</v>
      </c>
      <c r="M195">
        <v>1259</v>
      </c>
      <c r="N195">
        <v>1</v>
      </c>
      <c r="O195" t="s">
        <v>44</v>
      </c>
      <c r="P195">
        <v>76</v>
      </c>
      <c r="Q195" s="1">
        <v>41886</v>
      </c>
      <c r="R195">
        <v>3</v>
      </c>
      <c r="S195">
        <v>1</v>
      </c>
      <c r="T195" t="s">
        <v>60</v>
      </c>
      <c r="U195">
        <v>3</v>
      </c>
      <c r="V195" t="s">
        <v>102</v>
      </c>
      <c r="W195">
        <v>2517</v>
      </c>
      <c r="X195" t="s">
        <v>47</v>
      </c>
      <c r="Y195">
        <v>3208</v>
      </c>
      <c r="Z195">
        <v>1</v>
      </c>
      <c r="AA195" t="s">
        <v>48</v>
      </c>
      <c r="AB195" t="s">
        <v>49</v>
      </c>
      <c r="AC195">
        <v>11</v>
      </c>
      <c r="AD195">
        <v>3</v>
      </c>
      <c r="AE195">
        <v>2</v>
      </c>
      <c r="AF195">
        <v>80</v>
      </c>
      <c r="AG195">
        <v>3</v>
      </c>
      <c r="AH195">
        <v>5</v>
      </c>
      <c r="AI195">
        <v>2</v>
      </c>
      <c r="AJ195">
        <v>3</v>
      </c>
      <c r="AK195">
        <v>5</v>
      </c>
      <c r="AL195">
        <v>3</v>
      </c>
      <c r="AM195">
        <v>0</v>
      </c>
      <c r="AN195">
        <v>3</v>
      </c>
    </row>
    <row r="196" spans="1:40" x14ac:dyDescent="0.3">
      <c r="A196" t="s">
        <v>262</v>
      </c>
      <c r="B196" t="s">
        <v>1677</v>
      </c>
      <c r="C196">
        <v>27</v>
      </c>
      <c r="D196" t="s">
        <v>190</v>
      </c>
      <c r="E196" t="s">
        <v>49</v>
      </c>
      <c r="F196" t="s">
        <v>41</v>
      </c>
      <c r="G196">
        <v>1291</v>
      </c>
      <c r="H196" t="s">
        <v>51</v>
      </c>
      <c r="I196">
        <v>11</v>
      </c>
      <c r="J196">
        <v>3</v>
      </c>
      <c r="K196" t="s">
        <v>52</v>
      </c>
      <c r="L196">
        <v>1</v>
      </c>
      <c r="M196">
        <v>1364</v>
      </c>
      <c r="N196">
        <v>3</v>
      </c>
      <c r="O196" t="s">
        <v>53</v>
      </c>
      <c r="P196">
        <v>98</v>
      </c>
      <c r="Q196" s="1">
        <v>42956</v>
      </c>
      <c r="R196">
        <v>4</v>
      </c>
      <c r="S196">
        <v>1</v>
      </c>
      <c r="T196" t="s">
        <v>54</v>
      </c>
      <c r="U196">
        <v>4</v>
      </c>
      <c r="V196" t="s">
        <v>105</v>
      </c>
      <c r="W196">
        <v>2534</v>
      </c>
      <c r="X196" t="s">
        <v>47</v>
      </c>
      <c r="Y196">
        <v>6527</v>
      </c>
      <c r="Z196">
        <v>8</v>
      </c>
      <c r="AA196" t="s">
        <v>48</v>
      </c>
      <c r="AB196" t="s">
        <v>49</v>
      </c>
      <c r="AC196">
        <v>14</v>
      </c>
      <c r="AD196">
        <v>3</v>
      </c>
      <c r="AE196">
        <v>2</v>
      </c>
      <c r="AF196">
        <v>80</v>
      </c>
      <c r="AG196">
        <v>1</v>
      </c>
      <c r="AH196">
        <v>5</v>
      </c>
      <c r="AI196">
        <v>4</v>
      </c>
      <c r="AJ196">
        <v>3</v>
      </c>
      <c r="AK196">
        <v>1</v>
      </c>
      <c r="AL196">
        <v>0</v>
      </c>
      <c r="AM196">
        <v>0</v>
      </c>
      <c r="AN196">
        <v>0</v>
      </c>
    </row>
    <row r="197" spans="1:40" x14ac:dyDescent="0.3">
      <c r="A197" t="s">
        <v>263</v>
      </c>
      <c r="B197" t="s">
        <v>1551</v>
      </c>
      <c r="C197">
        <v>27</v>
      </c>
      <c r="D197" t="s">
        <v>190</v>
      </c>
      <c r="E197" t="s">
        <v>49</v>
      </c>
      <c r="F197" t="s">
        <v>56</v>
      </c>
      <c r="G197">
        <v>793</v>
      </c>
      <c r="H197" t="s">
        <v>51</v>
      </c>
      <c r="I197">
        <v>2</v>
      </c>
      <c r="J197">
        <v>1</v>
      </c>
      <c r="K197" t="s">
        <v>43</v>
      </c>
      <c r="L197">
        <v>1</v>
      </c>
      <c r="M197">
        <v>1371</v>
      </c>
      <c r="N197">
        <v>4</v>
      </c>
      <c r="O197" t="s">
        <v>44</v>
      </c>
      <c r="P197">
        <v>43</v>
      </c>
      <c r="Q197" s="1">
        <v>41912</v>
      </c>
      <c r="R197">
        <v>1</v>
      </c>
      <c r="S197">
        <v>2</v>
      </c>
      <c r="T197" t="s">
        <v>137</v>
      </c>
      <c r="U197">
        <v>4</v>
      </c>
      <c r="V197" t="s">
        <v>46</v>
      </c>
      <c r="W197">
        <v>5071</v>
      </c>
      <c r="X197" t="s">
        <v>163</v>
      </c>
      <c r="Y197">
        <v>20392</v>
      </c>
      <c r="Z197">
        <v>3</v>
      </c>
      <c r="AA197" t="s">
        <v>48</v>
      </c>
      <c r="AB197" t="s">
        <v>49</v>
      </c>
      <c r="AC197">
        <v>20</v>
      </c>
      <c r="AD197">
        <v>4</v>
      </c>
      <c r="AE197">
        <v>2</v>
      </c>
      <c r="AF197">
        <v>80</v>
      </c>
      <c r="AG197">
        <v>0</v>
      </c>
      <c r="AH197">
        <v>8</v>
      </c>
      <c r="AI197">
        <v>3</v>
      </c>
      <c r="AJ197">
        <v>3</v>
      </c>
      <c r="AK197">
        <v>6</v>
      </c>
      <c r="AL197">
        <v>2</v>
      </c>
      <c r="AM197">
        <v>0</v>
      </c>
      <c r="AN197">
        <v>0</v>
      </c>
    </row>
    <row r="198" spans="1:40" x14ac:dyDescent="0.3">
      <c r="A198" t="s">
        <v>264</v>
      </c>
      <c r="B198" t="s">
        <v>1678</v>
      </c>
      <c r="C198">
        <v>27</v>
      </c>
      <c r="D198" t="s">
        <v>190</v>
      </c>
      <c r="E198" t="s">
        <v>49</v>
      </c>
      <c r="F198" t="s">
        <v>41</v>
      </c>
      <c r="G198">
        <v>205</v>
      </c>
      <c r="H198" t="s">
        <v>51</v>
      </c>
      <c r="I198">
        <v>10</v>
      </c>
      <c r="J198">
        <v>3</v>
      </c>
      <c r="K198" t="s">
        <v>57</v>
      </c>
      <c r="L198">
        <v>1</v>
      </c>
      <c r="M198">
        <v>1403</v>
      </c>
      <c r="N198">
        <v>4</v>
      </c>
      <c r="O198" t="s">
        <v>53</v>
      </c>
      <c r="P198">
        <v>98</v>
      </c>
      <c r="Q198" s="1">
        <v>45110</v>
      </c>
      <c r="R198">
        <v>2</v>
      </c>
      <c r="S198">
        <v>2</v>
      </c>
      <c r="T198" t="s">
        <v>137</v>
      </c>
      <c r="U198">
        <v>4</v>
      </c>
      <c r="V198" t="s">
        <v>105</v>
      </c>
      <c r="W198">
        <v>5769</v>
      </c>
      <c r="X198" t="s">
        <v>163</v>
      </c>
      <c r="Y198">
        <v>7100</v>
      </c>
      <c r="Z198">
        <v>1</v>
      </c>
      <c r="AA198" t="s">
        <v>48</v>
      </c>
      <c r="AB198" t="s">
        <v>40</v>
      </c>
      <c r="AC198">
        <v>11</v>
      </c>
      <c r="AD198">
        <v>3</v>
      </c>
      <c r="AE198">
        <v>4</v>
      </c>
      <c r="AF198">
        <v>80</v>
      </c>
      <c r="AG198">
        <v>0</v>
      </c>
      <c r="AH198">
        <v>6</v>
      </c>
      <c r="AI198">
        <v>3</v>
      </c>
      <c r="AJ198">
        <v>3</v>
      </c>
      <c r="AK198">
        <v>6</v>
      </c>
      <c r="AL198">
        <v>2</v>
      </c>
      <c r="AM198">
        <v>4</v>
      </c>
      <c r="AN198">
        <v>4</v>
      </c>
    </row>
    <row r="199" spans="1:40" x14ac:dyDescent="0.3">
      <c r="A199" t="s">
        <v>265</v>
      </c>
      <c r="B199" t="s">
        <v>1679</v>
      </c>
      <c r="C199">
        <v>27</v>
      </c>
      <c r="D199" t="s">
        <v>190</v>
      </c>
      <c r="E199" t="s">
        <v>40</v>
      </c>
      <c r="F199" t="s">
        <v>41</v>
      </c>
      <c r="G199">
        <v>135</v>
      </c>
      <c r="H199" t="s">
        <v>42</v>
      </c>
      <c r="I199">
        <v>17</v>
      </c>
      <c r="J199">
        <v>4</v>
      </c>
      <c r="K199" t="s">
        <v>43</v>
      </c>
      <c r="L199">
        <v>1</v>
      </c>
      <c r="M199">
        <v>1405</v>
      </c>
      <c r="N199">
        <v>4</v>
      </c>
      <c r="O199" t="s">
        <v>53</v>
      </c>
      <c r="P199">
        <v>51</v>
      </c>
      <c r="Q199" s="1">
        <v>43689</v>
      </c>
      <c r="R199">
        <v>3</v>
      </c>
      <c r="S199">
        <v>1</v>
      </c>
      <c r="T199" t="s">
        <v>60</v>
      </c>
      <c r="U199">
        <v>3</v>
      </c>
      <c r="V199" t="s">
        <v>46</v>
      </c>
      <c r="W199">
        <v>2394</v>
      </c>
      <c r="X199" t="s">
        <v>47</v>
      </c>
      <c r="Y199">
        <v>25681</v>
      </c>
      <c r="Z199">
        <v>1</v>
      </c>
      <c r="AA199" t="s">
        <v>48</v>
      </c>
      <c r="AB199" t="s">
        <v>40</v>
      </c>
      <c r="AC199">
        <v>13</v>
      </c>
      <c r="AD199">
        <v>3</v>
      </c>
      <c r="AE199">
        <v>4</v>
      </c>
      <c r="AF199">
        <v>80</v>
      </c>
      <c r="AG199">
        <v>0</v>
      </c>
      <c r="AH199">
        <v>8</v>
      </c>
      <c r="AI199">
        <v>2</v>
      </c>
      <c r="AJ199">
        <v>3</v>
      </c>
      <c r="AK199">
        <v>8</v>
      </c>
      <c r="AL199">
        <v>2</v>
      </c>
      <c r="AM199">
        <v>7</v>
      </c>
      <c r="AN199">
        <v>7</v>
      </c>
    </row>
    <row r="200" spans="1:40" x14ac:dyDescent="0.3">
      <c r="A200" t="s">
        <v>266</v>
      </c>
      <c r="B200" t="s">
        <v>1680</v>
      </c>
      <c r="C200">
        <v>27</v>
      </c>
      <c r="D200" t="s">
        <v>190</v>
      </c>
      <c r="E200" t="s">
        <v>49</v>
      </c>
      <c r="F200" t="s">
        <v>41</v>
      </c>
      <c r="G200">
        <v>1377</v>
      </c>
      <c r="H200" t="s">
        <v>42</v>
      </c>
      <c r="I200">
        <v>11</v>
      </c>
      <c r="J200">
        <v>1</v>
      </c>
      <c r="K200" t="s">
        <v>43</v>
      </c>
      <c r="L200">
        <v>1</v>
      </c>
      <c r="M200">
        <v>1434</v>
      </c>
      <c r="N200">
        <v>2</v>
      </c>
      <c r="O200" t="s">
        <v>44</v>
      </c>
      <c r="P200">
        <v>91</v>
      </c>
      <c r="Q200" s="1">
        <v>40381</v>
      </c>
      <c r="R200">
        <v>3</v>
      </c>
      <c r="S200">
        <v>1</v>
      </c>
      <c r="T200" t="s">
        <v>45</v>
      </c>
      <c r="U200">
        <v>1</v>
      </c>
      <c r="V200" t="s">
        <v>105</v>
      </c>
      <c r="W200">
        <v>2099</v>
      </c>
      <c r="X200" t="s">
        <v>47</v>
      </c>
      <c r="Y200">
        <v>7679</v>
      </c>
      <c r="Z200">
        <v>0</v>
      </c>
      <c r="AA200" t="s">
        <v>48</v>
      </c>
      <c r="AB200" t="s">
        <v>49</v>
      </c>
      <c r="AC200">
        <v>14</v>
      </c>
      <c r="AD200">
        <v>3</v>
      </c>
      <c r="AE200">
        <v>2</v>
      </c>
      <c r="AF200">
        <v>80</v>
      </c>
      <c r="AG200">
        <v>0</v>
      </c>
      <c r="AH200">
        <v>6</v>
      </c>
      <c r="AI200">
        <v>3</v>
      </c>
      <c r="AJ200">
        <v>4</v>
      </c>
      <c r="AK200">
        <v>5</v>
      </c>
      <c r="AL200">
        <v>0</v>
      </c>
      <c r="AM200">
        <v>1</v>
      </c>
      <c r="AN200">
        <v>4</v>
      </c>
    </row>
    <row r="201" spans="1:40" x14ac:dyDescent="0.3">
      <c r="A201" t="s">
        <v>267</v>
      </c>
      <c r="B201" t="s">
        <v>1681</v>
      </c>
      <c r="C201">
        <v>27</v>
      </c>
      <c r="D201" t="s">
        <v>190</v>
      </c>
      <c r="E201" t="s">
        <v>49</v>
      </c>
      <c r="F201" t="s">
        <v>41</v>
      </c>
      <c r="G201">
        <v>1302</v>
      </c>
      <c r="H201" t="s">
        <v>42</v>
      </c>
      <c r="I201">
        <v>19</v>
      </c>
      <c r="J201">
        <v>3</v>
      </c>
      <c r="K201" t="s">
        <v>73</v>
      </c>
      <c r="L201">
        <v>1</v>
      </c>
      <c r="M201">
        <v>1619</v>
      </c>
      <c r="N201">
        <v>4</v>
      </c>
      <c r="O201" t="s">
        <v>44</v>
      </c>
      <c r="P201">
        <v>67</v>
      </c>
      <c r="Q201" s="1">
        <v>43434</v>
      </c>
      <c r="R201">
        <v>2</v>
      </c>
      <c r="S201">
        <v>1</v>
      </c>
      <c r="T201" t="s">
        <v>45</v>
      </c>
      <c r="U201">
        <v>1</v>
      </c>
      <c r="V201" t="s">
        <v>102</v>
      </c>
      <c r="W201">
        <v>4066</v>
      </c>
      <c r="X201" t="s">
        <v>47</v>
      </c>
      <c r="Y201">
        <v>16290</v>
      </c>
      <c r="Z201">
        <v>1</v>
      </c>
      <c r="AA201" t="s">
        <v>48</v>
      </c>
      <c r="AB201" t="s">
        <v>49</v>
      </c>
      <c r="AC201">
        <v>11</v>
      </c>
      <c r="AD201">
        <v>3</v>
      </c>
      <c r="AE201">
        <v>1</v>
      </c>
      <c r="AF201">
        <v>80</v>
      </c>
      <c r="AG201">
        <v>2</v>
      </c>
      <c r="AH201">
        <v>7</v>
      </c>
      <c r="AI201">
        <v>3</v>
      </c>
      <c r="AJ201">
        <v>3</v>
      </c>
      <c r="AK201">
        <v>7</v>
      </c>
      <c r="AL201">
        <v>7</v>
      </c>
      <c r="AM201">
        <v>0</v>
      </c>
      <c r="AN201">
        <v>7</v>
      </c>
    </row>
    <row r="202" spans="1:40" x14ac:dyDescent="0.3">
      <c r="A202" t="s">
        <v>268</v>
      </c>
      <c r="B202" t="s">
        <v>1599</v>
      </c>
      <c r="C202">
        <v>27</v>
      </c>
      <c r="D202" t="s">
        <v>190</v>
      </c>
      <c r="E202" t="s">
        <v>49</v>
      </c>
      <c r="F202" t="s">
        <v>41</v>
      </c>
      <c r="G202">
        <v>486</v>
      </c>
      <c r="H202" t="s">
        <v>42</v>
      </c>
      <c r="I202">
        <v>8</v>
      </c>
      <c r="J202">
        <v>3</v>
      </c>
      <c r="K202" t="s">
        <v>52</v>
      </c>
      <c r="L202">
        <v>1</v>
      </c>
      <c r="M202">
        <v>1647</v>
      </c>
      <c r="N202">
        <v>2</v>
      </c>
      <c r="O202" t="s">
        <v>53</v>
      </c>
      <c r="P202">
        <v>86</v>
      </c>
      <c r="Q202" s="1">
        <v>44397</v>
      </c>
      <c r="R202">
        <v>4</v>
      </c>
      <c r="S202">
        <v>1</v>
      </c>
      <c r="T202" t="s">
        <v>60</v>
      </c>
      <c r="U202">
        <v>3</v>
      </c>
      <c r="V202" t="s">
        <v>105</v>
      </c>
      <c r="W202">
        <v>3517</v>
      </c>
      <c r="X202" t="s">
        <v>47</v>
      </c>
      <c r="Y202">
        <v>22490</v>
      </c>
      <c r="Z202">
        <v>7</v>
      </c>
      <c r="AA202" t="s">
        <v>48</v>
      </c>
      <c r="AB202" t="s">
        <v>49</v>
      </c>
      <c r="AC202">
        <v>17</v>
      </c>
      <c r="AD202">
        <v>3</v>
      </c>
      <c r="AE202">
        <v>1</v>
      </c>
      <c r="AF202">
        <v>80</v>
      </c>
      <c r="AG202">
        <v>0</v>
      </c>
      <c r="AH202">
        <v>5</v>
      </c>
      <c r="AI202">
        <v>0</v>
      </c>
      <c r="AJ202">
        <v>3</v>
      </c>
      <c r="AK202">
        <v>3</v>
      </c>
      <c r="AL202">
        <v>2</v>
      </c>
      <c r="AM202">
        <v>0</v>
      </c>
      <c r="AN202">
        <v>2</v>
      </c>
    </row>
    <row r="203" spans="1:40" x14ac:dyDescent="0.3">
      <c r="A203" t="s">
        <v>269</v>
      </c>
      <c r="B203" t="s">
        <v>1564</v>
      </c>
      <c r="C203">
        <v>27</v>
      </c>
      <c r="D203" t="s">
        <v>190</v>
      </c>
      <c r="E203" t="s">
        <v>49</v>
      </c>
      <c r="F203" t="s">
        <v>56</v>
      </c>
      <c r="G203">
        <v>591</v>
      </c>
      <c r="H203" t="s">
        <v>42</v>
      </c>
      <c r="I203">
        <v>2</v>
      </c>
      <c r="J203">
        <v>3</v>
      </c>
      <c r="K203" t="s">
        <v>52</v>
      </c>
      <c r="L203">
        <v>1</v>
      </c>
      <c r="M203">
        <v>1648</v>
      </c>
      <c r="N203">
        <v>4</v>
      </c>
      <c r="O203" t="s">
        <v>44</v>
      </c>
      <c r="P203">
        <v>87</v>
      </c>
      <c r="Q203" s="1">
        <v>44675</v>
      </c>
      <c r="R203">
        <v>3</v>
      </c>
      <c r="S203">
        <v>1</v>
      </c>
      <c r="T203" t="s">
        <v>60</v>
      </c>
      <c r="U203">
        <v>4</v>
      </c>
      <c r="V203" t="s">
        <v>46</v>
      </c>
      <c r="W203">
        <v>2580</v>
      </c>
      <c r="X203" t="s">
        <v>47</v>
      </c>
      <c r="Y203">
        <v>6297</v>
      </c>
      <c r="Z203">
        <v>2</v>
      </c>
      <c r="AA203" t="s">
        <v>48</v>
      </c>
      <c r="AB203" t="s">
        <v>49</v>
      </c>
      <c r="AC203">
        <v>13</v>
      </c>
      <c r="AD203">
        <v>3</v>
      </c>
      <c r="AE203">
        <v>3</v>
      </c>
      <c r="AF203">
        <v>80</v>
      </c>
      <c r="AG203">
        <v>0</v>
      </c>
      <c r="AH203">
        <v>6</v>
      </c>
      <c r="AI203">
        <v>0</v>
      </c>
      <c r="AJ203">
        <v>2</v>
      </c>
      <c r="AK203">
        <v>4</v>
      </c>
      <c r="AL203">
        <v>2</v>
      </c>
      <c r="AM203">
        <v>1</v>
      </c>
      <c r="AN203">
        <v>2</v>
      </c>
    </row>
    <row r="204" spans="1:40" x14ac:dyDescent="0.3">
      <c r="A204" t="s">
        <v>270</v>
      </c>
      <c r="B204" t="s">
        <v>1548</v>
      </c>
      <c r="C204">
        <v>27</v>
      </c>
      <c r="D204" t="s">
        <v>190</v>
      </c>
      <c r="E204" t="s">
        <v>49</v>
      </c>
      <c r="F204" t="s">
        <v>41</v>
      </c>
      <c r="G204">
        <v>1054</v>
      </c>
      <c r="H204" t="s">
        <v>42</v>
      </c>
      <c r="I204">
        <v>8</v>
      </c>
      <c r="J204">
        <v>3</v>
      </c>
      <c r="K204" t="s">
        <v>52</v>
      </c>
      <c r="L204">
        <v>1</v>
      </c>
      <c r="M204">
        <v>1751</v>
      </c>
      <c r="N204">
        <v>3</v>
      </c>
      <c r="O204" t="s">
        <v>53</v>
      </c>
      <c r="P204">
        <v>67</v>
      </c>
      <c r="Q204" s="1">
        <v>40945</v>
      </c>
      <c r="R204">
        <v>3</v>
      </c>
      <c r="S204">
        <v>1</v>
      </c>
      <c r="T204" t="s">
        <v>60</v>
      </c>
      <c r="U204">
        <v>4</v>
      </c>
      <c r="V204" t="s">
        <v>46</v>
      </c>
      <c r="W204">
        <v>3445</v>
      </c>
      <c r="X204" t="s">
        <v>47</v>
      </c>
      <c r="Y204">
        <v>6152</v>
      </c>
      <c r="Z204">
        <v>1</v>
      </c>
      <c r="AA204" t="s">
        <v>48</v>
      </c>
      <c r="AB204" t="s">
        <v>49</v>
      </c>
      <c r="AC204">
        <v>11</v>
      </c>
      <c r="AD204">
        <v>3</v>
      </c>
      <c r="AE204">
        <v>3</v>
      </c>
      <c r="AF204">
        <v>80</v>
      </c>
      <c r="AG204">
        <v>0</v>
      </c>
      <c r="AH204">
        <v>6</v>
      </c>
      <c r="AI204">
        <v>5</v>
      </c>
      <c r="AJ204">
        <v>2</v>
      </c>
      <c r="AK204">
        <v>6</v>
      </c>
      <c r="AL204">
        <v>2</v>
      </c>
      <c r="AM204">
        <v>1</v>
      </c>
      <c r="AN204">
        <v>4</v>
      </c>
    </row>
    <row r="205" spans="1:40" x14ac:dyDescent="0.3">
      <c r="A205" t="s">
        <v>271</v>
      </c>
      <c r="B205" t="s">
        <v>1654</v>
      </c>
      <c r="C205">
        <v>27</v>
      </c>
      <c r="D205" t="s">
        <v>190</v>
      </c>
      <c r="E205" t="s">
        <v>49</v>
      </c>
      <c r="F205" t="s">
        <v>56</v>
      </c>
      <c r="G205">
        <v>1297</v>
      </c>
      <c r="H205" t="s">
        <v>42</v>
      </c>
      <c r="I205">
        <v>5</v>
      </c>
      <c r="J205">
        <v>2</v>
      </c>
      <c r="K205" t="s">
        <v>43</v>
      </c>
      <c r="L205">
        <v>1</v>
      </c>
      <c r="M205">
        <v>1850</v>
      </c>
      <c r="N205">
        <v>4</v>
      </c>
      <c r="O205" t="s">
        <v>53</v>
      </c>
      <c r="P205">
        <v>53</v>
      </c>
      <c r="Q205" s="1">
        <v>44568</v>
      </c>
      <c r="R205">
        <v>3</v>
      </c>
      <c r="S205">
        <v>1</v>
      </c>
      <c r="T205" t="s">
        <v>45</v>
      </c>
      <c r="U205">
        <v>4</v>
      </c>
      <c r="V205" t="s">
        <v>46</v>
      </c>
      <c r="W205">
        <v>2379</v>
      </c>
      <c r="X205" t="s">
        <v>47</v>
      </c>
      <c r="Y205">
        <v>19826</v>
      </c>
      <c r="Z205">
        <v>0</v>
      </c>
      <c r="AA205" t="s">
        <v>48</v>
      </c>
      <c r="AB205" t="s">
        <v>40</v>
      </c>
      <c r="AC205">
        <v>14</v>
      </c>
      <c r="AD205">
        <v>3</v>
      </c>
      <c r="AE205">
        <v>3</v>
      </c>
      <c r="AF205">
        <v>80</v>
      </c>
      <c r="AG205">
        <v>0</v>
      </c>
      <c r="AH205">
        <v>6</v>
      </c>
      <c r="AI205">
        <v>3</v>
      </c>
      <c r="AJ205">
        <v>2</v>
      </c>
      <c r="AK205">
        <v>5</v>
      </c>
      <c r="AL205">
        <v>4</v>
      </c>
      <c r="AM205">
        <v>0</v>
      </c>
      <c r="AN205">
        <v>2</v>
      </c>
    </row>
    <row r="206" spans="1:40" x14ac:dyDescent="0.3">
      <c r="A206" t="s">
        <v>272</v>
      </c>
      <c r="B206" t="s">
        <v>1682</v>
      </c>
      <c r="C206">
        <v>27</v>
      </c>
      <c r="D206" t="s">
        <v>190</v>
      </c>
      <c r="E206" t="s">
        <v>49</v>
      </c>
      <c r="F206" t="s">
        <v>41</v>
      </c>
      <c r="G206">
        <v>728</v>
      </c>
      <c r="H206" t="s">
        <v>51</v>
      </c>
      <c r="I206">
        <v>23</v>
      </c>
      <c r="J206">
        <v>1</v>
      </c>
      <c r="K206" t="s">
        <v>52</v>
      </c>
      <c r="L206">
        <v>1</v>
      </c>
      <c r="M206">
        <v>1864</v>
      </c>
      <c r="N206">
        <v>2</v>
      </c>
      <c r="O206" t="s">
        <v>53</v>
      </c>
      <c r="P206">
        <v>36</v>
      </c>
      <c r="Q206" s="1">
        <v>42506</v>
      </c>
      <c r="R206">
        <v>2</v>
      </c>
      <c r="S206">
        <v>2</v>
      </c>
      <c r="T206" t="s">
        <v>54</v>
      </c>
      <c r="U206">
        <v>3</v>
      </c>
      <c r="V206" t="s">
        <v>105</v>
      </c>
      <c r="W206">
        <v>3540</v>
      </c>
      <c r="X206" t="s">
        <v>47</v>
      </c>
      <c r="Y206">
        <v>7018</v>
      </c>
      <c r="Z206">
        <v>1</v>
      </c>
      <c r="AA206" t="s">
        <v>48</v>
      </c>
      <c r="AB206" t="s">
        <v>49</v>
      </c>
      <c r="AC206">
        <v>21</v>
      </c>
      <c r="AD206">
        <v>4</v>
      </c>
      <c r="AE206">
        <v>4</v>
      </c>
      <c r="AF206">
        <v>80</v>
      </c>
      <c r="AG206">
        <v>1</v>
      </c>
      <c r="AH206">
        <v>9</v>
      </c>
      <c r="AI206">
        <v>5</v>
      </c>
      <c r="AJ206">
        <v>3</v>
      </c>
      <c r="AK206">
        <v>9</v>
      </c>
      <c r="AL206">
        <v>8</v>
      </c>
      <c r="AM206">
        <v>5</v>
      </c>
      <c r="AN206">
        <v>8</v>
      </c>
    </row>
    <row r="207" spans="1:40" x14ac:dyDescent="0.3">
      <c r="A207" t="s">
        <v>273</v>
      </c>
      <c r="B207" t="s">
        <v>1683</v>
      </c>
      <c r="C207">
        <v>27</v>
      </c>
      <c r="D207" t="s">
        <v>190</v>
      </c>
      <c r="E207" t="s">
        <v>49</v>
      </c>
      <c r="F207" t="s">
        <v>56</v>
      </c>
      <c r="G207">
        <v>1131</v>
      </c>
      <c r="H207" t="s">
        <v>42</v>
      </c>
      <c r="I207">
        <v>15</v>
      </c>
      <c r="J207">
        <v>3</v>
      </c>
      <c r="K207" t="s">
        <v>43</v>
      </c>
      <c r="L207">
        <v>1</v>
      </c>
      <c r="M207">
        <v>1870</v>
      </c>
      <c r="N207">
        <v>4</v>
      </c>
      <c r="O207" t="s">
        <v>53</v>
      </c>
      <c r="P207">
        <v>77</v>
      </c>
      <c r="Q207" s="1">
        <v>43110</v>
      </c>
      <c r="R207">
        <v>2</v>
      </c>
      <c r="S207">
        <v>1</v>
      </c>
      <c r="T207" t="s">
        <v>60</v>
      </c>
      <c r="U207">
        <v>1</v>
      </c>
      <c r="V207" t="s">
        <v>105</v>
      </c>
      <c r="W207">
        <v>4774</v>
      </c>
      <c r="X207" t="s">
        <v>47</v>
      </c>
      <c r="Y207">
        <v>23844</v>
      </c>
      <c r="Z207">
        <v>0</v>
      </c>
      <c r="AA207" t="s">
        <v>48</v>
      </c>
      <c r="AB207" t="s">
        <v>49</v>
      </c>
      <c r="AC207">
        <v>19</v>
      </c>
      <c r="AD207">
        <v>3</v>
      </c>
      <c r="AE207">
        <v>4</v>
      </c>
      <c r="AF207">
        <v>80</v>
      </c>
      <c r="AG207">
        <v>1</v>
      </c>
      <c r="AH207">
        <v>8</v>
      </c>
      <c r="AI207">
        <v>2</v>
      </c>
      <c r="AJ207">
        <v>2</v>
      </c>
      <c r="AK207">
        <v>7</v>
      </c>
      <c r="AL207">
        <v>6</v>
      </c>
      <c r="AM207">
        <v>7</v>
      </c>
      <c r="AN207">
        <v>3</v>
      </c>
    </row>
    <row r="208" spans="1:40" x14ac:dyDescent="0.3">
      <c r="A208" t="s">
        <v>274</v>
      </c>
      <c r="B208" t="s">
        <v>1684</v>
      </c>
      <c r="C208">
        <v>27</v>
      </c>
      <c r="D208" t="s">
        <v>190</v>
      </c>
      <c r="E208" t="s">
        <v>49</v>
      </c>
      <c r="F208" t="s">
        <v>41</v>
      </c>
      <c r="G208">
        <v>511</v>
      </c>
      <c r="H208" t="s">
        <v>51</v>
      </c>
      <c r="I208">
        <v>2</v>
      </c>
      <c r="J208">
        <v>2</v>
      </c>
      <c r="K208" t="s">
        <v>52</v>
      </c>
      <c r="L208">
        <v>1</v>
      </c>
      <c r="M208">
        <v>1898</v>
      </c>
      <c r="N208">
        <v>1</v>
      </c>
      <c r="O208" t="s">
        <v>53</v>
      </c>
      <c r="P208">
        <v>89</v>
      </c>
      <c r="Q208" s="1">
        <v>40376</v>
      </c>
      <c r="R208">
        <v>4</v>
      </c>
      <c r="S208">
        <v>2</v>
      </c>
      <c r="T208" t="s">
        <v>137</v>
      </c>
      <c r="U208">
        <v>3</v>
      </c>
      <c r="V208" t="s">
        <v>46</v>
      </c>
      <c r="W208">
        <v>6500</v>
      </c>
      <c r="X208" t="s">
        <v>163</v>
      </c>
      <c r="Y208">
        <v>26997</v>
      </c>
      <c r="Z208">
        <v>0</v>
      </c>
      <c r="AA208" t="s">
        <v>48</v>
      </c>
      <c r="AB208" t="s">
        <v>49</v>
      </c>
      <c r="AC208">
        <v>14</v>
      </c>
      <c r="AD208">
        <v>3</v>
      </c>
      <c r="AE208">
        <v>2</v>
      </c>
      <c r="AF208">
        <v>80</v>
      </c>
      <c r="AG208">
        <v>0</v>
      </c>
      <c r="AH208">
        <v>9</v>
      </c>
      <c r="AI208">
        <v>5</v>
      </c>
      <c r="AJ208">
        <v>2</v>
      </c>
      <c r="AK208">
        <v>8</v>
      </c>
      <c r="AL208">
        <v>7</v>
      </c>
      <c r="AM208">
        <v>0</v>
      </c>
      <c r="AN208">
        <v>7</v>
      </c>
    </row>
    <row r="209" spans="1:40" x14ac:dyDescent="0.3">
      <c r="A209" t="s">
        <v>275</v>
      </c>
      <c r="B209" t="s">
        <v>1598</v>
      </c>
      <c r="C209">
        <v>27</v>
      </c>
      <c r="D209" t="s">
        <v>190</v>
      </c>
      <c r="E209" t="s">
        <v>49</v>
      </c>
      <c r="F209" t="s">
        <v>276</v>
      </c>
      <c r="G209">
        <v>1354</v>
      </c>
      <c r="H209" t="s">
        <v>42</v>
      </c>
      <c r="I209">
        <v>2</v>
      </c>
      <c r="J209">
        <v>4</v>
      </c>
      <c r="K209" t="s">
        <v>68</v>
      </c>
      <c r="L209">
        <v>1</v>
      </c>
      <c r="M209">
        <v>1931</v>
      </c>
      <c r="N209">
        <v>2</v>
      </c>
      <c r="O209" t="s">
        <v>44</v>
      </c>
      <c r="P209">
        <v>41</v>
      </c>
      <c r="Q209" s="1">
        <v>42109</v>
      </c>
      <c r="R209">
        <v>3</v>
      </c>
      <c r="S209">
        <v>1</v>
      </c>
      <c r="T209" t="s">
        <v>60</v>
      </c>
      <c r="U209">
        <v>2</v>
      </c>
      <c r="V209" t="s">
        <v>105</v>
      </c>
      <c r="W209">
        <v>2226</v>
      </c>
      <c r="X209" t="s">
        <v>47</v>
      </c>
      <c r="Y209">
        <v>6073</v>
      </c>
      <c r="Z209">
        <v>1</v>
      </c>
      <c r="AA209" t="s">
        <v>48</v>
      </c>
      <c r="AB209" t="s">
        <v>49</v>
      </c>
      <c r="AC209">
        <v>11</v>
      </c>
      <c r="AD209">
        <v>3</v>
      </c>
      <c r="AE209">
        <v>3</v>
      </c>
      <c r="AF209">
        <v>80</v>
      </c>
      <c r="AG209">
        <v>1</v>
      </c>
      <c r="AH209">
        <v>6</v>
      </c>
      <c r="AI209">
        <v>3</v>
      </c>
      <c r="AJ209">
        <v>2</v>
      </c>
      <c r="AK209">
        <v>5</v>
      </c>
      <c r="AL209">
        <v>3</v>
      </c>
      <c r="AM209">
        <v>1</v>
      </c>
      <c r="AN209">
        <v>2</v>
      </c>
    </row>
    <row r="210" spans="1:40" x14ac:dyDescent="0.3">
      <c r="A210" t="s">
        <v>277</v>
      </c>
      <c r="B210" t="s">
        <v>1685</v>
      </c>
      <c r="C210">
        <v>27</v>
      </c>
      <c r="D210" t="s">
        <v>190</v>
      </c>
      <c r="E210" t="s">
        <v>40</v>
      </c>
      <c r="F210" t="s">
        <v>56</v>
      </c>
      <c r="G210">
        <v>1337</v>
      </c>
      <c r="H210" t="s">
        <v>71</v>
      </c>
      <c r="I210">
        <v>22</v>
      </c>
      <c r="J210">
        <v>3</v>
      </c>
      <c r="K210" t="s">
        <v>71</v>
      </c>
      <c r="L210">
        <v>1</v>
      </c>
      <c r="M210">
        <v>1944</v>
      </c>
      <c r="N210">
        <v>1</v>
      </c>
      <c r="O210" t="s">
        <v>53</v>
      </c>
      <c r="P210">
        <v>58</v>
      </c>
      <c r="Q210" s="1">
        <v>43761</v>
      </c>
      <c r="R210">
        <v>2</v>
      </c>
      <c r="S210">
        <v>1</v>
      </c>
      <c r="T210" t="s">
        <v>71</v>
      </c>
      <c r="U210">
        <v>2</v>
      </c>
      <c r="V210" t="s">
        <v>105</v>
      </c>
      <c r="W210">
        <v>2863</v>
      </c>
      <c r="X210" t="s">
        <v>47</v>
      </c>
      <c r="Y210">
        <v>19555</v>
      </c>
      <c r="Z210">
        <v>1</v>
      </c>
      <c r="AA210" t="s">
        <v>48</v>
      </c>
      <c r="AB210" t="s">
        <v>49</v>
      </c>
      <c r="AC210">
        <v>12</v>
      </c>
      <c r="AD210">
        <v>3</v>
      </c>
      <c r="AE210">
        <v>1</v>
      </c>
      <c r="AF210">
        <v>80</v>
      </c>
      <c r="AG210">
        <v>0</v>
      </c>
      <c r="AH210">
        <v>1</v>
      </c>
      <c r="AI210">
        <v>2</v>
      </c>
      <c r="AJ210">
        <v>3</v>
      </c>
      <c r="AK210">
        <v>1</v>
      </c>
      <c r="AL210">
        <v>0</v>
      </c>
      <c r="AM210">
        <v>0</v>
      </c>
      <c r="AN210">
        <v>0</v>
      </c>
    </row>
    <row r="211" spans="1:40" x14ac:dyDescent="0.3">
      <c r="A211" t="s">
        <v>278</v>
      </c>
      <c r="B211" t="s">
        <v>1686</v>
      </c>
      <c r="C211">
        <v>27</v>
      </c>
      <c r="D211" t="s">
        <v>190</v>
      </c>
      <c r="E211" t="s">
        <v>49</v>
      </c>
      <c r="F211" t="s">
        <v>41</v>
      </c>
      <c r="G211">
        <v>954</v>
      </c>
      <c r="H211" t="s">
        <v>51</v>
      </c>
      <c r="I211">
        <v>9</v>
      </c>
      <c r="J211">
        <v>3</v>
      </c>
      <c r="K211" t="s">
        <v>57</v>
      </c>
      <c r="L211">
        <v>1</v>
      </c>
      <c r="M211">
        <v>1965</v>
      </c>
      <c r="N211">
        <v>4</v>
      </c>
      <c r="O211" t="s">
        <v>44</v>
      </c>
      <c r="P211">
        <v>44</v>
      </c>
      <c r="Q211" s="1">
        <v>40787</v>
      </c>
      <c r="R211">
        <v>3</v>
      </c>
      <c r="S211">
        <v>2</v>
      </c>
      <c r="T211" t="s">
        <v>137</v>
      </c>
      <c r="U211">
        <v>4</v>
      </c>
      <c r="V211" t="s">
        <v>46</v>
      </c>
      <c r="W211">
        <v>4105</v>
      </c>
      <c r="X211" t="s">
        <v>47</v>
      </c>
      <c r="Y211">
        <v>5099</v>
      </c>
      <c r="Z211">
        <v>1</v>
      </c>
      <c r="AA211" t="s">
        <v>48</v>
      </c>
      <c r="AB211" t="s">
        <v>49</v>
      </c>
      <c r="AC211">
        <v>14</v>
      </c>
      <c r="AD211">
        <v>3</v>
      </c>
      <c r="AE211">
        <v>1</v>
      </c>
      <c r="AF211">
        <v>80</v>
      </c>
      <c r="AG211">
        <v>0</v>
      </c>
      <c r="AH211">
        <v>7</v>
      </c>
      <c r="AI211">
        <v>5</v>
      </c>
      <c r="AJ211">
        <v>3</v>
      </c>
      <c r="AK211">
        <v>7</v>
      </c>
      <c r="AL211">
        <v>7</v>
      </c>
      <c r="AM211">
        <v>0</v>
      </c>
      <c r="AN211">
        <v>7</v>
      </c>
    </row>
    <row r="212" spans="1:40" x14ac:dyDescent="0.3">
      <c r="A212" t="s">
        <v>279</v>
      </c>
      <c r="B212" t="s">
        <v>1687</v>
      </c>
      <c r="C212">
        <v>27</v>
      </c>
      <c r="D212" t="s">
        <v>190</v>
      </c>
      <c r="E212" t="s">
        <v>49</v>
      </c>
      <c r="F212" t="s">
        <v>41</v>
      </c>
      <c r="G212">
        <v>155</v>
      </c>
      <c r="H212" t="s">
        <v>42</v>
      </c>
      <c r="I212">
        <v>4</v>
      </c>
      <c r="J212">
        <v>3</v>
      </c>
      <c r="K212" t="s">
        <v>43</v>
      </c>
      <c r="L212">
        <v>1</v>
      </c>
      <c r="M212">
        <v>2064</v>
      </c>
      <c r="N212">
        <v>2</v>
      </c>
      <c r="O212" t="s">
        <v>44</v>
      </c>
      <c r="P212">
        <v>87</v>
      </c>
      <c r="Q212" s="1">
        <v>43451</v>
      </c>
      <c r="R212">
        <v>4</v>
      </c>
      <c r="S212">
        <v>2</v>
      </c>
      <c r="T212" t="s">
        <v>112</v>
      </c>
      <c r="U212">
        <v>2</v>
      </c>
      <c r="V212" t="s">
        <v>105</v>
      </c>
      <c r="W212">
        <v>6142</v>
      </c>
      <c r="X212" t="s">
        <v>163</v>
      </c>
      <c r="Y212">
        <v>5174</v>
      </c>
      <c r="Z212">
        <v>1</v>
      </c>
      <c r="AA212" t="s">
        <v>48</v>
      </c>
      <c r="AB212" t="s">
        <v>40</v>
      </c>
      <c r="AC212">
        <v>20</v>
      </c>
      <c r="AD212">
        <v>4</v>
      </c>
      <c r="AE212">
        <v>2</v>
      </c>
      <c r="AF212">
        <v>80</v>
      </c>
      <c r="AG212">
        <v>1</v>
      </c>
      <c r="AH212">
        <v>6</v>
      </c>
      <c r="AI212">
        <v>0</v>
      </c>
      <c r="AJ212">
        <v>3</v>
      </c>
      <c r="AK212">
        <v>6</v>
      </c>
      <c r="AL212">
        <v>2</v>
      </c>
      <c r="AM212">
        <v>0</v>
      </c>
      <c r="AN212">
        <v>3</v>
      </c>
    </row>
    <row r="213" spans="1:40" x14ac:dyDescent="0.3">
      <c r="A213" t="s">
        <v>279</v>
      </c>
      <c r="B213" t="s">
        <v>1562</v>
      </c>
      <c r="C213">
        <v>27</v>
      </c>
      <c r="D213" t="s">
        <v>190</v>
      </c>
      <c r="E213" t="s">
        <v>49</v>
      </c>
      <c r="F213" t="s">
        <v>41</v>
      </c>
      <c r="G213">
        <v>155</v>
      </c>
      <c r="H213" t="s">
        <v>42</v>
      </c>
      <c r="I213">
        <v>4</v>
      </c>
      <c r="J213">
        <v>3</v>
      </c>
      <c r="K213" t="s">
        <v>43</v>
      </c>
      <c r="L213">
        <v>1</v>
      </c>
      <c r="M213">
        <v>2064</v>
      </c>
      <c r="N213">
        <v>2</v>
      </c>
      <c r="O213" t="s">
        <v>44</v>
      </c>
      <c r="P213">
        <v>87</v>
      </c>
      <c r="Q213" s="1">
        <v>41326</v>
      </c>
      <c r="R213">
        <v>4</v>
      </c>
      <c r="S213">
        <v>2</v>
      </c>
      <c r="T213" t="s">
        <v>112</v>
      </c>
      <c r="U213">
        <v>2</v>
      </c>
      <c r="V213" t="s">
        <v>105</v>
      </c>
      <c r="W213">
        <v>6142</v>
      </c>
      <c r="X213" t="s">
        <v>163</v>
      </c>
      <c r="Y213">
        <v>5174</v>
      </c>
      <c r="Z213">
        <v>1</v>
      </c>
      <c r="AA213" t="s">
        <v>48</v>
      </c>
      <c r="AB213" t="s">
        <v>40</v>
      </c>
      <c r="AC213">
        <v>20</v>
      </c>
      <c r="AD213">
        <v>4</v>
      </c>
      <c r="AE213">
        <v>2</v>
      </c>
      <c r="AF213">
        <v>80</v>
      </c>
      <c r="AG213">
        <v>1</v>
      </c>
      <c r="AH213">
        <v>6</v>
      </c>
      <c r="AI213">
        <v>0</v>
      </c>
      <c r="AJ213">
        <v>3</v>
      </c>
      <c r="AK213">
        <v>6</v>
      </c>
      <c r="AL213">
        <v>2</v>
      </c>
      <c r="AM213">
        <v>0</v>
      </c>
      <c r="AN213">
        <v>3</v>
      </c>
    </row>
    <row r="214" spans="1:40" x14ac:dyDescent="0.3">
      <c r="A214" t="s">
        <v>280</v>
      </c>
      <c r="B214" t="s">
        <v>1662</v>
      </c>
      <c r="C214">
        <v>28</v>
      </c>
      <c r="D214" t="s">
        <v>190</v>
      </c>
      <c r="E214" t="s">
        <v>40</v>
      </c>
      <c r="F214" t="s">
        <v>41</v>
      </c>
      <c r="G214">
        <v>103</v>
      </c>
      <c r="H214" t="s">
        <v>42</v>
      </c>
      <c r="I214">
        <v>24</v>
      </c>
      <c r="J214">
        <v>3</v>
      </c>
      <c r="K214" t="s">
        <v>43</v>
      </c>
      <c r="L214">
        <v>1</v>
      </c>
      <c r="M214">
        <v>19</v>
      </c>
      <c r="N214">
        <v>3</v>
      </c>
      <c r="O214" t="s">
        <v>44</v>
      </c>
      <c r="P214">
        <v>50</v>
      </c>
      <c r="Q214" s="1">
        <v>44461</v>
      </c>
      <c r="R214">
        <v>2</v>
      </c>
      <c r="S214">
        <v>1</v>
      </c>
      <c r="T214" t="s">
        <v>45</v>
      </c>
      <c r="U214">
        <v>3</v>
      </c>
      <c r="V214" t="s">
        <v>46</v>
      </c>
      <c r="W214">
        <v>2028</v>
      </c>
      <c r="X214" t="s">
        <v>47</v>
      </c>
      <c r="Y214">
        <v>12947</v>
      </c>
      <c r="Z214">
        <v>5</v>
      </c>
      <c r="AA214" t="s">
        <v>48</v>
      </c>
      <c r="AB214" t="s">
        <v>40</v>
      </c>
      <c r="AC214">
        <v>14</v>
      </c>
      <c r="AD214">
        <v>3</v>
      </c>
      <c r="AE214">
        <v>2</v>
      </c>
      <c r="AF214">
        <v>80</v>
      </c>
      <c r="AG214">
        <v>0</v>
      </c>
      <c r="AH214">
        <v>6</v>
      </c>
      <c r="AI214">
        <v>4</v>
      </c>
      <c r="AJ214">
        <v>3</v>
      </c>
      <c r="AK214">
        <v>4</v>
      </c>
      <c r="AL214">
        <v>2</v>
      </c>
      <c r="AM214">
        <v>0</v>
      </c>
      <c r="AN214">
        <v>3</v>
      </c>
    </row>
    <row r="215" spans="1:40" x14ac:dyDescent="0.3">
      <c r="A215" t="s">
        <v>281</v>
      </c>
      <c r="B215" t="s">
        <v>1547</v>
      </c>
      <c r="C215">
        <v>28</v>
      </c>
      <c r="D215" t="s">
        <v>190</v>
      </c>
      <c r="E215" t="s">
        <v>40</v>
      </c>
      <c r="F215" t="s">
        <v>41</v>
      </c>
      <c r="G215">
        <v>1434</v>
      </c>
      <c r="H215" t="s">
        <v>42</v>
      </c>
      <c r="I215">
        <v>5</v>
      </c>
      <c r="J215">
        <v>4</v>
      </c>
      <c r="K215" t="s">
        <v>68</v>
      </c>
      <c r="L215">
        <v>1</v>
      </c>
      <c r="M215">
        <v>65</v>
      </c>
      <c r="N215">
        <v>3</v>
      </c>
      <c r="O215" t="s">
        <v>44</v>
      </c>
      <c r="P215">
        <v>50</v>
      </c>
      <c r="Q215" s="1">
        <v>43576</v>
      </c>
      <c r="R215">
        <v>3</v>
      </c>
      <c r="S215">
        <v>1</v>
      </c>
      <c r="T215" t="s">
        <v>45</v>
      </c>
      <c r="U215">
        <v>3</v>
      </c>
      <c r="V215" t="s">
        <v>46</v>
      </c>
      <c r="W215">
        <v>3441</v>
      </c>
      <c r="X215" t="s">
        <v>47</v>
      </c>
      <c r="Y215">
        <v>11179</v>
      </c>
      <c r="Z215">
        <v>1</v>
      </c>
      <c r="AA215" t="s">
        <v>48</v>
      </c>
      <c r="AB215" t="s">
        <v>40</v>
      </c>
      <c r="AC215">
        <v>13</v>
      </c>
      <c r="AD215">
        <v>3</v>
      </c>
      <c r="AE215">
        <v>3</v>
      </c>
      <c r="AF215">
        <v>80</v>
      </c>
      <c r="AG215">
        <v>0</v>
      </c>
      <c r="AH215">
        <v>2</v>
      </c>
      <c r="AI215">
        <v>3</v>
      </c>
      <c r="AJ215">
        <v>2</v>
      </c>
      <c r="AK215">
        <v>2</v>
      </c>
      <c r="AL215">
        <v>2</v>
      </c>
      <c r="AM215">
        <v>2</v>
      </c>
      <c r="AN215">
        <v>2</v>
      </c>
    </row>
    <row r="216" spans="1:40" x14ac:dyDescent="0.3">
      <c r="A216" t="s">
        <v>282</v>
      </c>
      <c r="B216" t="s">
        <v>1688</v>
      </c>
      <c r="C216">
        <v>28</v>
      </c>
      <c r="D216" t="s">
        <v>190</v>
      </c>
      <c r="E216" t="s">
        <v>49</v>
      </c>
      <c r="F216" t="s">
        <v>59</v>
      </c>
      <c r="G216">
        <v>120</v>
      </c>
      <c r="H216" t="s">
        <v>51</v>
      </c>
      <c r="I216">
        <v>4</v>
      </c>
      <c r="J216">
        <v>3</v>
      </c>
      <c r="K216" t="s">
        <v>52</v>
      </c>
      <c r="L216">
        <v>1</v>
      </c>
      <c r="M216">
        <v>129</v>
      </c>
      <c r="N216">
        <v>2</v>
      </c>
      <c r="O216" t="s">
        <v>44</v>
      </c>
      <c r="P216">
        <v>43</v>
      </c>
      <c r="Q216" s="1">
        <v>42690</v>
      </c>
      <c r="R216">
        <v>3</v>
      </c>
      <c r="S216">
        <v>2</v>
      </c>
      <c r="T216" t="s">
        <v>137</v>
      </c>
      <c r="U216">
        <v>3</v>
      </c>
      <c r="V216" t="s">
        <v>105</v>
      </c>
      <c r="W216">
        <v>4221</v>
      </c>
      <c r="X216" t="s">
        <v>47</v>
      </c>
      <c r="Y216">
        <v>8863</v>
      </c>
      <c r="Z216">
        <v>1</v>
      </c>
      <c r="AA216" t="s">
        <v>48</v>
      </c>
      <c r="AB216" t="s">
        <v>49</v>
      </c>
      <c r="AC216">
        <v>15</v>
      </c>
      <c r="AD216">
        <v>3</v>
      </c>
      <c r="AE216">
        <v>2</v>
      </c>
      <c r="AF216">
        <v>80</v>
      </c>
      <c r="AG216">
        <v>0</v>
      </c>
      <c r="AH216">
        <v>5</v>
      </c>
      <c r="AI216">
        <v>3</v>
      </c>
      <c r="AJ216">
        <v>4</v>
      </c>
      <c r="AK216">
        <v>5</v>
      </c>
      <c r="AL216">
        <v>4</v>
      </c>
      <c r="AM216">
        <v>0</v>
      </c>
      <c r="AN216">
        <v>4</v>
      </c>
    </row>
    <row r="217" spans="1:40" x14ac:dyDescent="0.3">
      <c r="A217" t="s">
        <v>283</v>
      </c>
      <c r="B217" t="s">
        <v>1550</v>
      </c>
      <c r="C217">
        <v>28</v>
      </c>
      <c r="D217" t="s">
        <v>190</v>
      </c>
      <c r="E217" t="s">
        <v>49</v>
      </c>
      <c r="F217" t="s">
        <v>41</v>
      </c>
      <c r="G217">
        <v>440</v>
      </c>
      <c r="H217" t="s">
        <v>42</v>
      </c>
      <c r="I217">
        <v>21</v>
      </c>
      <c r="J217">
        <v>3</v>
      </c>
      <c r="K217" t="s">
        <v>52</v>
      </c>
      <c r="L217">
        <v>1</v>
      </c>
      <c r="M217">
        <v>221</v>
      </c>
      <c r="N217">
        <v>3</v>
      </c>
      <c r="O217" t="s">
        <v>44</v>
      </c>
      <c r="P217">
        <v>42</v>
      </c>
      <c r="Q217" s="1">
        <v>41973</v>
      </c>
      <c r="R217">
        <v>3</v>
      </c>
      <c r="S217">
        <v>1</v>
      </c>
      <c r="T217" t="s">
        <v>60</v>
      </c>
      <c r="U217">
        <v>4</v>
      </c>
      <c r="V217" t="s">
        <v>105</v>
      </c>
      <c r="W217">
        <v>2713</v>
      </c>
      <c r="X217" t="s">
        <v>47</v>
      </c>
      <c r="Y217">
        <v>6672</v>
      </c>
      <c r="Z217">
        <v>1</v>
      </c>
      <c r="AA217" t="s">
        <v>48</v>
      </c>
      <c r="AB217" t="s">
        <v>49</v>
      </c>
      <c r="AC217">
        <v>11</v>
      </c>
      <c r="AD217">
        <v>3</v>
      </c>
      <c r="AE217">
        <v>3</v>
      </c>
      <c r="AF217">
        <v>80</v>
      </c>
      <c r="AG217">
        <v>1</v>
      </c>
      <c r="AH217">
        <v>5</v>
      </c>
      <c r="AI217">
        <v>2</v>
      </c>
      <c r="AJ217">
        <v>1</v>
      </c>
      <c r="AK217">
        <v>5</v>
      </c>
      <c r="AL217">
        <v>2</v>
      </c>
      <c r="AM217">
        <v>0</v>
      </c>
      <c r="AN217">
        <v>2</v>
      </c>
    </row>
    <row r="218" spans="1:40" x14ac:dyDescent="0.3">
      <c r="A218" t="s">
        <v>284</v>
      </c>
      <c r="B218" t="s">
        <v>1689</v>
      </c>
      <c r="C218">
        <v>28</v>
      </c>
      <c r="D218" t="s">
        <v>190</v>
      </c>
      <c r="E218" t="s">
        <v>40</v>
      </c>
      <c r="F218" t="s">
        <v>41</v>
      </c>
      <c r="G218">
        <v>529</v>
      </c>
      <c r="H218" t="s">
        <v>42</v>
      </c>
      <c r="I218">
        <v>2</v>
      </c>
      <c r="J218">
        <v>4</v>
      </c>
      <c r="K218" t="s">
        <v>43</v>
      </c>
      <c r="L218">
        <v>1</v>
      </c>
      <c r="M218">
        <v>364</v>
      </c>
      <c r="N218">
        <v>1</v>
      </c>
      <c r="O218" t="s">
        <v>44</v>
      </c>
      <c r="P218">
        <v>79</v>
      </c>
      <c r="Q218" s="1">
        <v>40838</v>
      </c>
      <c r="R218">
        <v>3</v>
      </c>
      <c r="S218">
        <v>1</v>
      </c>
      <c r="T218" t="s">
        <v>45</v>
      </c>
      <c r="U218">
        <v>3</v>
      </c>
      <c r="V218" t="s">
        <v>46</v>
      </c>
      <c r="W218">
        <v>3485</v>
      </c>
      <c r="X218" t="s">
        <v>47</v>
      </c>
      <c r="Y218">
        <v>14935</v>
      </c>
      <c r="Z218">
        <v>2</v>
      </c>
      <c r="AA218" t="s">
        <v>48</v>
      </c>
      <c r="AB218" t="s">
        <v>49</v>
      </c>
      <c r="AC218">
        <v>11</v>
      </c>
      <c r="AD218">
        <v>3</v>
      </c>
      <c r="AE218">
        <v>3</v>
      </c>
      <c r="AF218">
        <v>80</v>
      </c>
      <c r="AG218">
        <v>0</v>
      </c>
      <c r="AH218">
        <v>5</v>
      </c>
      <c r="AI218">
        <v>5</v>
      </c>
      <c r="AJ218">
        <v>1</v>
      </c>
      <c r="AK218">
        <v>0</v>
      </c>
      <c r="AL218">
        <v>0</v>
      </c>
      <c r="AM218">
        <v>0</v>
      </c>
      <c r="AN218">
        <v>0</v>
      </c>
    </row>
    <row r="219" spans="1:40" x14ac:dyDescent="0.3">
      <c r="A219" t="s">
        <v>285</v>
      </c>
      <c r="B219" t="s">
        <v>1589</v>
      </c>
      <c r="C219">
        <v>28</v>
      </c>
      <c r="D219" t="s">
        <v>190</v>
      </c>
      <c r="E219" t="s">
        <v>49</v>
      </c>
      <c r="F219" t="s">
        <v>41</v>
      </c>
      <c r="G219">
        <v>1158</v>
      </c>
      <c r="H219" t="s">
        <v>42</v>
      </c>
      <c r="I219">
        <v>9</v>
      </c>
      <c r="J219">
        <v>3</v>
      </c>
      <c r="K219" t="s">
        <v>52</v>
      </c>
      <c r="L219">
        <v>1</v>
      </c>
      <c r="M219">
        <v>377</v>
      </c>
      <c r="N219">
        <v>4</v>
      </c>
      <c r="O219" t="s">
        <v>44</v>
      </c>
      <c r="P219">
        <v>94</v>
      </c>
      <c r="Q219" s="1">
        <v>42990</v>
      </c>
      <c r="R219">
        <v>3</v>
      </c>
      <c r="S219">
        <v>1</v>
      </c>
      <c r="T219" t="s">
        <v>60</v>
      </c>
      <c r="U219">
        <v>4</v>
      </c>
      <c r="V219" t="s">
        <v>105</v>
      </c>
      <c r="W219">
        <v>2070</v>
      </c>
      <c r="X219" t="s">
        <v>47</v>
      </c>
      <c r="Y219">
        <v>2613</v>
      </c>
      <c r="Z219">
        <v>1</v>
      </c>
      <c r="AA219" t="s">
        <v>48</v>
      </c>
      <c r="AB219" t="s">
        <v>49</v>
      </c>
      <c r="AC219">
        <v>23</v>
      </c>
      <c r="AD219">
        <v>4</v>
      </c>
      <c r="AE219">
        <v>4</v>
      </c>
      <c r="AF219">
        <v>80</v>
      </c>
      <c r="AG219">
        <v>1</v>
      </c>
      <c r="AH219">
        <v>5</v>
      </c>
      <c r="AI219">
        <v>3</v>
      </c>
      <c r="AJ219">
        <v>2</v>
      </c>
      <c r="AK219">
        <v>5</v>
      </c>
      <c r="AL219">
        <v>2</v>
      </c>
      <c r="AM219">
        <v>0</v>
      </c>
      <c r="AN219">
        <v>4</v>
      </c>
    </row>
    <row r="220" spans="1:40" x14ac:dyDescent="0.3">
      <c r="A220" t="s">
        <v>286</v>
      </c>
      <c r="B220" t="s">
        <v>1690</v>
      </c>
      <c r="C220">
        <v>28</v>
      </c>
      <c r="D220" t="s">
        <v>190</v>
      </c>
      <c r="E220" t="s">
        <v>49</v>
      </c>
      <c r="F220" t="s">
        <v>41</v>
      </c>
      <c r="G220">
        <v>1117</v>
      </c>
      <c r="H220" t="s">
        <v>42</v>
      </c>
      <c r="I220">
        <v>8</v>
      </c>
      <c r="J220">
        <v>2</v>
      </c>
      <c r="K220" t="s">
        <v>43</v>
      </c>
      <c r="L220">
        <v>1</v>
      </c>
      <c r="M220">
        <v>395</v>
      </c>
      <c r="N220">
        <v>4</v>
      </c>
      <c r="O220" t="s">
        <v>53</v>
      </c>
      <c r="P220">
        <v>66</v>
      </c>
      <c r="Q220" s="1">
        <v>41548</v>
      </c>
      <c r="R220">
        <v>3</v>
      </c>
      <c r="S220">
        <v>1</v>
      </c>
      <c r="T220" t="s">
        <v>60</v>
      </c>
      <c r="U220">
        <v>4</v>
      </c>
      <c r="V220" t="s">
        <v>46</v>
      </c>
      <c r="W220">
        <v>3310</v>
      </c>
      <c r="X220" t="s">
        <v>47</v>
      </c>
      <c r="Y220">
        <v>4488</v>
      </c>
      <c r="Z220">
        <v>1</v>
      </c>
      <c r="AA220" t="s">
        <v>48</v>
      </c>
      <c r="AB220" t="s">
        <v>49</v>
      </c>
      <c r="AC220">
        <v>21</v>
      </c>
      <c r="AD220">
        <v>4</v>
      </c>
      <c r="AE220">
        <v>4</v>
      </c>
      <c r="AF220">
        <v>80</v>
      </c>
      <c r="AG220">
        <v>0</v>
      </c>
      <c r="AH220">
        <v>5</v>
      </c>
      <c r="AI220">
        <v>3</v>
      </c>
      <c r="AJ220">
        <v>3</v>
      </c>
      <c r="AK220">
        <v>5</v>
      </c>
      <c r="AL220">
        <v>3</v>
      </c>
      <c r="AM220">
        <v>0</v>
      </c>
      <c r="AN220">
        <v>2</v>
      </c>
    </row>
    <row r="221" spans="1:40" x14ac:dyDescent="0.3">
      <c r="A221" t="s">
        <v>287</v>
      </c>
      <c r="B221" t="s">
        <v>1691</v>
      </c>
      <c r="C221">
        <v>28</v>
      </c>
      <c r="D221" t="s">
        <v>190</v>
      </c>
      <c r="E221" t="s">
        <v>49</v>
      </c>
      <c r="F221" t="s">
        <v>41</v>
      </c>
      <c r="G221">
        <v>1476</v>
      </c>
      <c r="H221" t="s">
        <v>42</v>
      </c>
      <c r="I221">
        <v>16</v>
      </c>
      <c r="J221">
        <v>2</v>
      </c>
      <c r="K221" t="s">
        <v>52</v>
      </c>
      <c r="L221">
        <v>1</v>
      </c>
      <c r="M221">
        <v>412</v>
      </c>
      <c r="N221">
        <v>2</v>
      </c>
      <c r="O221" t="s">
        <v>44</v>
      </c>
      <c r="P221">
        <v>68</v>
      </c>
      <c r="Q221" s="1">
        <v>42165</v>
      </c>
      <c r="R221">
        <v>4</v>
      </c>
      <c r="S221">
        <v>2</v>
      </c>
      <c r="T221" t="s">
        <v>161</v>
      </c>
      <c r="U221">
        <v>1</v>
      </c>
      <c r="V221" t="s">
        <v>46</v>
      </c>
      <c r="W221">
        <v>5661</v>
      </c>
      <c r="X221" t="s">
        <v>163</v>
      </c>
      <c r="Y221">
        <v>4824</v>
      </c>
      <c r="Z221">
        <v>0</v>
      </c>
      <c r="AA221" t="s">
        <v>48</v>
      </c>
      <c r="AB221" t="s">
        <v>49</v>
      </c>
      <c r="AC221">
        <v>19</v>
      </c>
      <c r="AD221">
        <v>3</v>
      </c>
      <c r="AE221">
        <v>3</v>
      </c>
      <c r="AF221">
        <v>80</v>
      </c>
      <c r="AG221">
        <v>0</v>
      </c>
      <c r="AH221">
        <v>9</v>
      </c>
      <c r="AI221">
        <v>2</v>
      </c>
      <c r="AJ221">
        <v>3</v>
      </c>
      <c r="AK221">
        <v>8</v>
      </c>
      <c r="AL221">
        <v>3</v>
      </c>
      <c r="AM221">
        <v>0</v>
      </c>
      <c r="AN221">
        <v>7</v>
      </c>
    </row>
    <row r="222" spans="1:40" x14ac:dyDescent="0.3">
      <c r="A222" t="s">
        <v>288</v>
      </c>
      <c r="B222" t="s">
        <v>1656</v>
      </c>
      <c r="C222">
        <v>28</v>
      </c>
      <c r="D222" t="s">
        <v>190</v>
      </c>
      <c r="E222" t="s">
        <v>40</v>
      </c>
      <c r="F222" t="s">
        <v>41</v>
      </c>
      <c r="G222">
        <v>1157</v>
      </c>
      <c r="H222" t="s">
        <v>42</v>
      </c>
      <c r="I222">
        <v>2</v>
      </c>
      <c r="J222">
        <v>4</v>
      </c>
      <c r="K222" t="s">
        <v>52</v>
      </c>
      <c r="L222">
        <v>1</v>
      </c>
      <c r="M222">
        <v>440</v>
      </c>
      <c r="N222">
        <v>1</v>
      </c>
      <c r="O222" t="s">
        <v>44</v>
      </c>
      <c r="P222">
        <v>84</v>
      </c>
      <c r="Q222" s="1">
        <v>40325</v>
      </c>
      <c r="R222">
        <v>1</v>
      </c>
      <c r="S222">
        <v>1</v>
      </c>
      <c r="T222" t="s">
        <v>60</v>
      </c>
      <c r="U222">
        <v>4</v>
      </c>
      <c r="V222" t="s">
        <v>105</v>
      </c>
      <c r="W222">
        <v>3464</v>
      </c>
      <c r="X222" t="s">
        <v>47</v>
      </c>
      <c r="Y222">
        <v>24737</v>
      </c>
      <c r="Z222">
        <v>5</v>
      </c>
      <c r="AA222" t="s">
        <v>48</v>
      </c>
      <c r="AB222" t="s">
        <v>40</v>
      </c>
      <c r="AC222">
        <v>13</v>
      </c>
      <c r="AD222">
        <v>3</v>
      </c>
      <c r="AE222">
        <v>4</v>
      </c>
      <c r="AF222">
        <v>80</v>
      </c>
      <c r="AG222">
        <v>0</v>
      </c>
      <c r="AH222">
        <v>5</v>
      </c>
      <c r="AI222">
        <v>4</v>
      </c>
      <c r="AJ222">
        <v>2</v>
      </c>
      <c r="AK222">
        <v>3</v>
      </c>
      <c r="AL222">
        <v>2</v>
      </c>
      <c r="AM222">
        <v>2</v>
      </c>
      <c r="AN222">
        <v>2</v>
      </c>
    </row>
    <row r="223" spans="1:40" x14ac:dyDescent="0.3">
      <c r="A223" t="s">
        <v>289</v>
      </c>
      <c r="B223" t="s">
        <v>1668</v>
      </c>
      <c r="C223">
        <v>28</v>
      </c>
      <c r="D223" t="s">
        <v>190</v>
      </c>
      <c r="E223" t="s">
        <v>49</v>
      </c>
      <c r="F223" t="s">
        <v>41</v>
      </c>
      <c r="G223">
        <v>304</v>
      </c>
      <c r="H223" t="s">
        <v>51</v>
      </c>
      <c r="I223">
        <v>9</v>
      </c>
      <c r="J223">
        <v>4</v>
      </c>
      <c r="K223" t="s">
        <v>43</v>
      </c>
      <c r="L223">
        <v>1</v>
      </c>
      <c r="M223">
        <v>498</v>
      </c>
      <c r="N223">
        <v>2</v>
      </c>
      <c r="O223" t="s">
        <v>44</v>
      </c>
      <c r="P223">
        <v>92</v>
      </c>
      <c r="Q223" s="1">
        <v>43398</v>
      </c>
      <c r="R223">
        <v>3</v>
      </c>
      <c r="S223">
        <v>2</v>
      </c>
      <c r="T223" t="s">
        <v>137</v>
      </c>
      <c r="U223">
        <v>4</v>
      </c>
      <c r="V223" t="s">
        <v>46</v>
      </c>
      <c r="W223">
        <v>5253</v>
      </c>
      <c r="X223" t="s">
        <v>163</v>
      </c>
      <c r="Y223">
        <v>20750</v>
      </c>
      <c r="Z223">
        <v>1</v>
      </c>
      <c r="AA223" t="s">
        <v>48</v>
      </c>
      <c r="AB223" t="s">
        <v>49</v>
      </c>
      <c r="AC223">
        <v>16</v>
      </c>
      <c r="AD223">
        <v>3</v>
      </c>
      <c r="AE223">
        <v>4</v>
      </c>
      <c r="AF223">
        <v>80</v>
      </c>
      <c r="AG223">
        <v>0</v>
      </c>
      <c r="AH223">
        <v>7</v>
      </c>
      <c r="AI223">
        <v>1</v>
      </c>
      <c r="AJ223">
        <v>3</v>
      </c>
      <c r="AK223">
        <v>7</v>
      </c>
      <c r="AL223">
        <v>5</v>
      </c>
      <c r="AM223">
        <v>0</v>
      </c>
      <c r="AN223">
        <v>7</v>
      </c>
    </row>
    <row r="224" spans="1:40" x14ac:dyDescent="0.3">
      <c r="A224" t="s">
        <v>290</v>
      </c>
      <c r="B224" t="s">
        <v>1594</v>
      </c>
      <c r="C224">
        <v>28</v>
      </c>
      <c r="D224" t="s">
        <v>190</v>
      </c>
      <c r="E224" t="s">
        <v>49</v>
      </c>
      <c r="F224" t="s">
        <v>41</v>
      </c>
      <c r="G224">
        <v>1300</v>
      </c>
      <c r="H224" t="s">
        <v>42</v>
      </c>
      <c r="I224">
        <v>17</v>
      </c>
      <c r="J224">
        <v>2</v>
      </c>
      <c r="K224" t="s">
        <v>52</v>
      </c>
      <c r="L224">
        <v>1</v>
      </c>
      <c r="M224">
        <v>536</v>
      </c>
      <c r="N224">
        <v>3</v>
      </c>
      <c r="O224" t="s">
        <v>44</v>
      </c>
      <c r="P224">
        <v>79</v>
      </c>
      <c r="Q224" s="1">
        <v>43090</v>
      </c>
      <c r="R224">
        <v>3</v>
      </c>
      <c r="S224">
        <v>2</v>
      </c>
      <c r="T224" t="s">
        <v>45</v>
      </c>
      <c r="U224">
        <v>1</v>
      </c>
      <c r="V224" t="s">
        <v>102</v>
      </c>
      <c r="W224">
        <v>4558</v>
      </c>
      <c r="X224" t="s">
        <v>47</v>
      </c>
      <c r="Y224">
        <v>13535</v>
      </c>
      <c r="Z224">
        <v>1</v>
      </c>
      <c r="AA224" t="s">
        <v>48</v>
      </c>
      <c r="AB224" t="s">
        <v>49</v>
      </c>
      <c r="AC224">
        <v>12</v>
      </c>
      <c r="AD224">
        <v>3</v>
      </c>
      <c r="AE224">
        <v>4</v>
      </c>
      <c r="AF224">
        <v>80</v>
      </c>
      <c r="AG224">
        <v>1</v>
      </c>
      <c r="AH224">
        <v>10</v>
      </c>
      <c r="AI224">
        <v>2</v>
      </c>
      <c r="AJ224">
        <v>3</v>
      </c>
      <c r="AK224">
        <v>10</v>
      </c>
      <c r="AL224">
        <v>0</v>
      </c>
      <c r="AM224">
        <v>1</v>
      </c>
    </row>
    <row r="225" spans="1:40" x14ac:dyDescent="0.3">
      <c r="A225" t="s">
        <v>291</v>
      </c>
      <c r="B225" t="s">
        <v>1598</v>
      </c>
      <c r="C225">
        <v>28</v>
      </c>
      <c r="D225" t="s">
        <v>190</v>
      </c>
      <c r="E225" t="s">
        <v>40</v>
      </c>
      <c r="F225" t="s">
        <v>41</v>
      </c>
      <c r="G225">
        <v>654</v>
      </c>
      <c r="H225" t="s">
        <v>42</v>
      </c>
      <c r="I225">
        <v>1</v>
      </c>
      <c r="J225">
        <v>2</v>
      </c>
      <c r="K225" t="s">
        <v>43</v>
      </c>
      <c r="L225">
        <v>1</v>
      </c>
      <c r="M225">
        <v>741</v>
      </c>
      <c r="N225">
        <v>1</v>
      </c>
      <c r="O225" t="s">
        <v>53</v>
      </c>
      <c r="P225">
        <v>67</v>
      </c>
      <c r="Q225" s="1">
        <v>41913</v>
      </c>
      <c r="R225">
        <v>1</v>
      </c>
      <c r="S225">
        <v>1</v>
      </c>
      <c r="T225" t="s">
        <v>60</v>
      </c>
      <c r="U225">
        <v>2</v>
      </c>
      <c r="V225" t="s">
        <v>46</v>
      </c>
      <c r="W225">
        <v>2216</v>
      </c>
      <c r="X225" t="s">
        <v>47</v>
      </c>
      <c r="Y225">
        <v>3872</v>
      </c>
      <c r="Z225">
        <v>7</v>
      </c>
      <c r="AA225" t="s">
        <v>48</v>
      </c>
      <c r="AB225" t="s">
        <v>40</v>
      </c>
      <c r="AC225">
        <v>13</v>
      </c>
      <c r="AD225">
        <v>3</v>
      </c>
      <c r="AE225">
        <v>4</v>
      </c>
      <c r="AF225">
        <v>80</v>
      </c>
      <c r="AG225">
        <v>0</v>
      </c>
      <c r="AH225">
        <v>10</v>
      </c>
      <c r="AI225">
        <v>4</v>
      </c>
      <c r="AJ225">
        <v>3</v>
      </c>
      <c r="AK225">
        <v>7</v>
      </c>
      <c r="AL225">
        <v>7</v>
      </c>
      <c r="AM225">
        <v>3</v>
      </c>
      <c r="AN225">
        <v>7</v>
      </c>
    </row>
    <row r="226" spans="1:40" x14ac:dyDescent="0.3">
      <c r="A226" t="s">
        <v>292</v>
      </c>
      <c r="B226" t="s">
        <v>1692</v>
      </c>
      <c r="C226">
        <v>28</v>
      </c>
      <c r="D226" t="s">
        <v>190</v>
      </c>
      <c r="E226" t="s">
        <v>40</v>
      </c>
      <c r="F226" t="s">
        <v>41</v>
      </c>
      <c r="G226">
        <v>890</v>
      </c>
      <c r="H226" t="s">
        <v>42</v>
      </c>
      <c r="I226">
        <v>2</v>
      </c>
      <c r="J226">
        <v>4</v>
      </c>
      <c r="K226" t="s">
        <v>52</v>
      </c>
      <c r="L226">
        <v>1</v>
      </c>
      <c r="M226">
        <v>828</v>
      </c>
      <c r="N226">
        <v>3</v>
      </c>
      <c r="O226" t="s">
        <v>44</v>
      </c>
      <c r="P226">
        <v>46</v>
      </c>
      <c r="Q226" s="1">
        <v>42022</v>
      </c>
      <c r="R226">
        <v>3</v>
      </c>
      <c r="S226">
        <v>1</v>
      </c>
      <c r="T226" t="s">
        <v>60</v>
      </c>
      <c r="U226">
        <v>3</v>
      </c>
      <c r="V226" t="s">
        <v>46</v>
      </c>
      <c r="W226">
        <v>4382</v>
      </c>
      <c r="X226" t="s">
        <v>47</v>
      </c>
      <c r="Y226">
        <v>16374</v>
      </c>
      <c r="Z226">
        <v>6</v>
      </c>
      <c r="AA226" t="s">
        <v>48</v>
      </c>
      <c r="AB226" t="s">
        <v>49</v>
      </c>
      <c r="AC226">
        <v>17</v>
      </c>
      <c r="AD226">
        <v>3</v>
      </c>
      <c r="AE226">
        <v>4</v>
      </c>
      <c r="AF226">
        <v>80</v>
      </c>
      <c r="AG226">
        <v>0</v>
      </c>
      <c r="AH226">
        <v>5</v>
      </c>
      <c r="AI226">
        <v>3</v>
      </c>
      <c r="AJ226">
        <v>2</v>
      </c>
      <c r="AK226">
        <v>2</v>
      </c>
      <c r="AL226">
        <v>2</v>
      </c>
      <c r="AM226">
        <v>2</v>
      </c>
      <c r="AN226">
        <v>1</v>
      </c>
    </row>
    <row r="227" spans="1:40" x14ac:dyDescent="0.3">
      <c r="A227" t="s">
        <v>293</v>
      </c>
      <c r="B227" t="s">
        <v>1598</v>
      </c>
      <c r="C227">
        <v>28</v>
      </c>
      <c r="D227" t="s">
        <v>190</v>
      </c>
      <c r="E227" t="s">
        <v>49</v>
      </c>
      <c r="F227" t="s">
        <v>41</v>
      </c>
      <c r="G227">
        <v>760</v>
      </c>
      <c r="H227" t="s">
        <v>51</v>
      </c>
      <c r="I227">
        <v>2</v>
      </c>
      <c r="J227">
        <v>4</v>
      </c>
      <c r="K227" t="s">
        <v>57</v>
      </c>
      <c r="L227">
        <v>1</v>
      </c>
      <c r="M227">
        <v>846</v>
      </c>
      <c r="N227">
        <v>2</v>
      </c>
      <c r="O227" t="s">
        <v>53</v>
      </c>
      <c r="P227">
        <v>81</v>
      </c>
      <c r="Q227" s="1">
        <v>40667</v>
      </c>
      <c r="R227">
        <v>3</v>
      </c>
      <c r="S227">
        <v>2</v>
      </c>
      <c r="T227" t="s">
        <v>137</v>
      </c>
      <c r="U227">
        <v>2</v>
      </c>
      <c r="V227" t="s">
        <v>105</v>
      </c>
      <c r="W227">
        <v>4779</v>
      </c>
      <c r="X227" t="s">
        <v>47</v>
      </c>
      <c r="Y227">
        <v>3698</v>
      </c>
      <c r="Z227">
        <v>1</v>
      </c>
      <c r="AA227" t="s">
        <v>48</v>
      </c>
      <c r="AB227" t="s">
        <v>40</v>
      </c>
      <c r="AC227">
        <v>20</v>
      </c>
      <c r="AD227">
        <v>4</v>
      </c>
      <c r="AE227">
        <v>1</v>
      </c>
      <c r="AF227">
        <v>80</v>
      </c>
      <c r="AG227">
        <v>0</v>
      </c>
      <c r="AH227">
        <v>8</v>
      </c>
      <c r="AI227">
        <v>2</v>
      </c>
      <c r="AJ227">
        <v>3</v>
      </c>
      <c r="AK227">
        <v>8</v>
      </c>
      <c r="AL227">
        <v>7</v>
      </c>
      <c r="AM227">
        <v>7</v>
      </c>
      <c r="AN227">
        <v>5</v>
      </c>
    </row>
    <row r="228" spans="1:40" x14ac:dyDescent="0.3">
      <c r="A228" t="s">
        <v>294</v>
      </c>
      <c r="B228" t="s">
        <v>1599</v>
      </c>
      <c r="C228">
        <v>28</v>
      </c>
      <c r="D228" t="s">
        <v>190</v>
      </c>
      <c r="E228" t="s">
        <v>49</v>
      </c>
      <c r="F228" t="s">
        <v>41</v>
      </c>
      <c r="G228">
        <v>1169</v>
      </c>
      <c r="H228" t="s">
        <v>71</v>
      </c>
      <c r="I228">
        <v>8</v>
      </c>
      <c r="J228">
        <v>2</v>
      </c>
      <c r="K228" t="s">
        <v>52</v>
      </c>
      <c r="L228">
        <v>1</v>
      </c>
      <c r="M228">
        <v>869</v>
      </c>
      <c r="N228">
        <v>2</v>
      </c>
      <c r="O228" t="s">
        <v>44</v>
      </c>
      <c r="P228">
        <v>63</v>
      </c>
      <c r="Q228" s="1">
        <v>43155</v>
      </c>
      <c r="R228">
        <v>2</v>
      </c>
      <c r="S228">
        <v>1</v>
      </c>
      <c r="T228" t="s">
        <v>71</v>
      </c>
      <c r="U228">
        <v>4</v>
      </c>
      <c r="V228" t="s">
        <v>102</v>
      </c>
      <c r="W228">
        <v>4936</v>
      </c>
      <c r="X228" t="s">
        <v>47</v>
      </c>
      <c r="Y228">
        <v>23965</v>
      </c>
      <c r="Z228">
        <v>1</v>
      </c>
      <c r="AA228" t="s">
        <v>48</v>
      </c>
      <c r="AB228" t="s">
        <v>49</v>
      </c>
      <c r="AC228">
        <v>13</v>
      </c>
      <c r="AD228">
        <v>3</v>
      </c>
      <c r="AE228">
        <v>4</v>
      </c>
      <c r="AF228">
        <v>80</v>
      </c>
      <c r="AG228">
        <v>1</v>
      </c>
      <c r="AH228">
        <v>6</v>
      </c>
      <c r="AI228">
        <v>6</v>
      </c>
      <c r="AJ228">
        <v>3</v>
      </c>
      <c r="AK228">
        <v>5</v>
      </c>
      <c r="AL228">
        <v>1</v>
      </c>
      <c r="AM228">
        <v>0</v>
      </c>
      <c r="AN228">
        <v>4</v>
      </c>
    </row>
    <row r="229" spans="1:40" x14ac:dyDescent="0.3">
      <c r="A229" t="s">
        <v>295</v>
      </c>
      <c r="B229" t="s">
        <v>1693</v>
      </c>
      <c r="C229">
        <v>28</v>
      </c>
      <c r="D229" t="s">
        <v>190</v>
      </c>
      <c r="E229" t="s">
        <v>49</v>
      </c>
      <c r="F229" t="s">
        <v>41</v>
      </c>
      <c r="G229">
        <v>821</v>
      </c>
      <c r="H229" t="s">
        <v>51</v>
      </c>
      <c r="I229">
        <v>5</v>
      </c>
      <c r="J229">
        <v>4</v>
      </c>
      <c r="K229" t="s">
        <v>52</v>
      </c>
      <c r="L229">
        <v>1</v>
      </c>
      <c r="M229">
        <v>916</v>
      </c>
      <c r="N229">
        <v>1</v>
      </c>
      <c r="O229" t="s">
        <v>44</v>
      </c>
      <c r="P229">
        <v>98</v>
      </c>
      <c r="Q229" s="1">
        <v>42138</v>
      </c>
      <c r="R229">
        <v>3</v>
      </c>
      <c r="S229">
        <v>2</v>
      </c>
      <c r="T229" t="s">
        <v>137</v>
      </c>
      <c r="U229">
        <v>4</v>
      </c>
      <c r="V229" t="s">
        <v>46</v>
      </c>
      <c r="W229">
        <v>4908</v>
      </c>
      <c r="X229" t="s">
        <v>47</v>
      </c>
      <c r="Y229">
        <v>24252</v>
      </c>
      <c r="Z229">
        <v>1</v>
      </c>
      <c r="AA229" t="s">
        <v>48</v>
      </c>
      <c r="AB229" t="s">
        <v>49</v>
      </c>
      <c r="AC229">
        <v>14</v>
      </c>
      <c r="AD229">
        <v>3</v>
      </c>
      <c r="AE229">
        <v>2</v>
      </c>
      <c r="AF229">
        <v>80</v>
      </c>
      <c r="AG229">
        <v>0</v>
      </c>
      <c r="AH229">
        <v>4</v>
      </c>
      <c r="AI229">
        <v>3</v>
      </c>
      <c r="AJ229">
        <v>3</v>
      </c>
      <c r="AK229">
        <v>4</v>
      </c>
      <c r="AL229">
        <v>2</v>
      </c>
      <c r="AM229">
        <v>0</v>
      </c>
      <c r="AN229">
        <v>2</v>
      </c>
    </row>
    <row r="230" spans="1:40" x14ac:dyDescent="0.3">
      <c r="A230" t="s">
        <v>296</v>
      </c>
      <c r="B230" t="s">
        <v>1555</v>
      </c>
      <c r="C230">
        <v>28</v>
      </c>
      <c r="D230" t="s">
        <v>190</v>
      </c>
      <c r="E230" t="s">
        <v>49</v>
      </c>
      <c r="F230" t="s">
        <v>41</v>
      </c>
      <c r="G230">
        <v>995</v>
      </c>
      <c r="H230" t="s">
        <v>42</v>
      </c>
      <c r="I230">
        <v>9</v>
      </c>
      <c r="J230">
        <v>3</v>
      </c>
      <c r="K230" t="s">
        <v>52</v>
      </c>
      <c r="L230">
        <v>1</v>
      </c>
      <c r="M230">
        <v>930</v>
      </c>
      <c r="N230">
        <v>3</v>
      </c>
      <c r="O230" t="s">
        <v>53</v>
      </c>
      <c r="P230">
        <v>77</v>
      </c>
      <c r="Q230" s="1">
        <v>42564</v>
      </c>
      <c r="R230">
        <v>3</v>
      </c>
      <c r="S230">
        <v>1</v>
      </c>
      <c r="T230" t="s">
        <v>60</v>
      </c>
      <c r="U230">
        <v>3</v>
      </c>
      <c r="V230" t="s">
        <v>102</v>
      </c>
      <c r="W230">
        <v>2377</v>
      </c>
      <c r="X230" t="s">
        <v>47</v>
      </c>
      <c r="Y230">
        <v>9834</v>
      </c>
      <c r="Z230">
        <v>5</v>
      </c>
      <c r="AA230" t="s">
        <v>48</v>
      </c>
      <c r="AB230" t="s">
        <v>49</v>
      </c>
      <c r="AC230">
        <v>18</v>
      </c>
      <c r="AD230">
        <v>3</v>
      </c>
      <c r="AE230">
        <v>2</v>
      </c>
      <c r="AF230">
        <v>80</v>
      </c>
      <c r="AG230">
        <v>1</v>
      </c>
      <c r="AH230">
        <v>6</v>
      </c>
      <c r="AI230">
        <v>2</v>
      </c>
      <c r="AJ230">
        <v>3</v>
      </c>
      <c r="AK230">
        <v>2</v>
      </c>
      <c r="AL230">
        <v>2</v>
      </c>
      <c r="AM230">
        <v>2</v>
      </c>
      <c r="AN230">
        <v>2</v>
      </c>
    </row>
    <row r="231" spans="1:40" x14ac:dyDescent="0.3">
      <c r="A231" t="s">
        <v>297</v>
      </c>
      <c r="B231" t="s">
        <v>1549</v>
      </c>
      <c r="C231">
        <v>28</v>
      </c>
      <c r="D231" t="s">
        <v>190</v>
      </c>
      <c r="E231" t="s">
        <v>49</v>
      </c>
      <c r="F231" t="s">
        <v>41</v>
      </c>
      <c r="G231">
        <v>1144</v>
      </c>
      <c r="H231" t="s">
        <v>51</v>
      </c>
      <c r="I231">
        <v>10</v>
      </c>
      <c r="J231">
        <v>1</v>
      </c>
      <c r="K231" t="s">
        <v>52</v>
      </c>
      <c r="L231">
        <v>1</v>
      </c>
      <c r="M231">
        <v>1056</v>
      </c>
      <c r="N231">
        <v>4</v>
      </c>
      <c r="O231" t="s">
        <v>44</v>
      </c>
      <c r="P231">
        <v>74</v>
      </c>
      <c r="Q231" s="1">
        <v>43098</v>
      </c>
      <c r="R231">
        <v>3</v>
      </c>
      <c r="S231">
        <v>1</v>
      </c>
      <c r="T231" t="s">
        <v>54</v>
      </c>
      <c r="U231">
        <v>2</v>
      </c>
      <c r="V231" t="s">
        <v>105</v>
      </c>
      <c r="W231">
        <v>1052</v>
      </c>
      <c r="X231" t="s">
        <v>47</v>
      </c>
      <c r="Y231">
        <v>23384</v>
      </c>
      <c r="Z231">
        <v>1</v>
      </c>
      <c r="AA231" t="s">
        <v>48</v>
      </c>
      <c r="AB231" t="s">
        <v>49</v>
      </c>
      <c r="AC231">
        <v>22</v>
      </c>
      <c r="AD231">
        <v>4</v>
      </c>
      <c r="AE231">
        <v>2</v>
      </c>
      <c r="AF231">
        <v>80</v>
      </c>
      <c r="AG231">
        <v>0</v>
      </c>
      <c r="AH231">
        <v>1</v>
      </c>
      <c r="AI231">
        <v>5</v>
      </c>
      <c r="AJ231">
        <v>3</v>
      </c>
      <c r="AK231">
        <v>1</v>
      </c>
      <c r="AL231">
        <v>0</v>
      </c>
      <c r="AM231">
        <v>0</v>
      </c>
      <c r="AN231">
        <v>0</v>
      </c>
    </row>
    <row r="232" spans="1:40" x14ac:dyDescent="0.3">
      <c r="A232" t="s">
        <v>298</v>
      </c>
      <c r="B232" t="s">
        <v>1694</v>
      </c>
      <c r="C232">
        <v>28</v>
      </c>
      <c r="D232" t="s">
        <v>190</v>
      </c>
      <c r="E232" t="s">
        <v>40</v>
      </c>
      <c r="F232" t="s">
        <v>59</v>
      </c>
      <c r="G232">
        <v>1366</v>
      </c>
      <c r="H232" t="s">
        <v>42</v>
      </c>
      <c r="I232">
        <v>24</v>
      </c>
      <c r="J232">
        <v>2</v>
      </c>
      <c r="K232" t="s">
        <v>68</v>
      </c>
      <c r="L232">
        <v>1</v>
      </c>
      <c r="M232">
        <v>1082</v>
      </c>
      <c r="N232">
        <v>2</v>
      </c>
      <c r="O232" t="s">
        <v>44</v>
      </c>
      <c r="P232">
        <v>72</v>
      </c>
      <c r="Q232" s="1">
        <v>44915</v>
      </c>
      <c r="R232">
        <v>2</v>
      </c>
      <c r="S232">
        <v>3</v>
      </c>
      <c r="T232" t="s">
        <v>161</v>
      </c>
      <c r="U232">
        <v>1</v>
      </c>
      <c r="V232" t="s">
        <v>46</v>
      </c>
      <c r="W232">
        <v>8722</v>
      </c>
      <c r="X232" t="s">
        <v>163</v>
      </c>
      <c r="Y232">
        <v>12355</v>
      </c>
      <c r="Z232">
        <v>1</v>
      </c>
      <c r="AA232" t="s">
        <v>48</v>
      </c>
      <c r="AB232" t="s">
        <v>49</v>
      </c>
      <c r="AC232">
        <v>12</v>
      </c>
      <c r="AD232">
        <v>3</v>
      </c>
      <c r="AE232">
        <v>1</v>
      </c>
      <c r="AF232">
        <v>80</v>
      </c>
      <c r="AG232">
        <v>0</v>
      </c>
      <c r="AH232">
        <v>10</v>
      </c>
      <c r="AI232">
        <v>2</v>
      </c>
      <c r="AJ232">
        <v>2</v>
      </c>
      <c r="AK232">
        <v>10</v>
      </c>
      <c r="AL232">
        <v>7</v>
      </c>
      <c r="AM232">
        <v>1</v>
      </c>
      <c r="AN232">
        <v>9</v>
      </c>
    </row>
    <row r="233" spans="1:40" x14ac:dyDescent="0.3">
      <c r="A233" t="s">
        <v>299</v>
      </c>
      <c r="B233" t="s">
        <v>1579</v>
      </c>
      <c r="C233">
        <v>28</v>
      </c>
      <c r="D233" t="s">
        <v>190</v>
      </c>
      <c r="E233" t="s">
        <v>49</v>
      </c>
      <c r="F233" t="s">
        <v>41</v>
      </c>
      <c r="G233">
        <v>857</v>
      </c>
      <c r="H233" t="s">
        <v>42</v>
      </c>
      <c r="I233">
        <v>10</v>
      </c>
      <c r="J233">
        <v>3</v>
      </c>
      <c r="K233" t="s">
        <v>73</v>
      </c>
      <c r="L233">
        <v>1</v>
      </c>
      <c r="M233">
        <v>1097</v>
      </c>
      <c r="N233">
        <v>3</v>
      </c>
      <c r="O233" t="s">
        <v>53</v>
      </c>
      <c r="P233">
        <v>59</v>
      </c>
      <c r="Q233" s="1">
        <v>41981</v>
      </c>
      <c r="R233">
        <v>3</v>
      </c>
      <c r="S233">
        <v>2</v>
      </c>
      <c r="T233" t="s">
        <v>60</v>
      </c>
      <c r="U233">
        <v>3</v>
      </c>
      <c r="V233" t="s">
        <v>46</v>
      </c>
      <c r="W233">
        <v>3660</v>
      </c>
      <c r="X233" t="s">
        <v>47</v>
      </c>
      <c r="Y233">
        <v>7909</v>
      </c>
      <c r="Z233">
        <v>3</v>
      </c>
      <c r="AA233" t="s">
        <v>48</v>
      </c>
      <c r="AB233" t="s">
        <v>49</v>
      </c>
      <c r="AC233">
        <v>13</v>
      </c>
      <c r="AD233">
        <v>3</v>
      </c>
      <c r="AE233">
        <v>4</v>
      </c>
      <c r="AF233">
        <v>80</v>
      </c>
      <c r="AG233">
        <v>0</v>
      </c>
      <c r="AH233">
        <v>10</v>
      </c>
      <c r="AI233">
        <v>4</v>
      </c>
      <c r="AJ233">
        <v>4</v>
      </c>
      <c r="AK233">
        <v>8</v>
      </c>
      <c r="AL233">
        <v>7</v>
      </c>
      <c r="AM233">
        <v>1</v>
      </c>
      <c r="AN233">
        <v>7</v>
      </c>
    </row>
    <row r="234" spans="1:40" x14ac:dyDescent="0.3">
      <c r="A234" t="s">
        <v>300</v>
      </c>
      <c r="B234" t="s">
        <v>1695</v>
      </c>
      <c r="C234">
        <v>28</v>
      </c>
      <c r="D234" t="s">
        <v>190</v>
      </c>
      <c r="E234" t="s">
        <v>49</v>
      </c>
      <c r="F234" t="s">
        <v>41</v>
      </c>
      <c r="G234">
        <v>895</v>
      </c>
      <c r="H234" t="s">
        <v>42</v>
      </c>
      <c r="I234">
        <v>15</v>
      </c>
      <c r="J234">
        <v>2</v>
      </c>
      <c r="K234" t="s">
        <v>43</v>
      </c>
      <c r="L234">
        <v>1</v>
      </c>
      <c r="M234">
        <v>1102</v>
      </c>
      <c r="N234">
        <v>1</v>
      </c>
      <c r="O234" t="s">
        <v>44</v>
      </c>
      <c r="P234">
        <v>50</v>
      </c>
      <c r="Q234" s="1">
        <v>44240</v>
      </c>
      <c r="R234">
        <v>3</v>
      </c>
      <c r="S234">
        <v>1</v>
      </c>
      <c r="T234" t="s">
        <v>45</v>
      </c>
      <c r="U234">
        <v>3</v>
      </c>
      <c r="V234" t="s">
        <v>102</v>
      </c>
      <c r="W234">
        <v>2207</v>
      </c>
      <c r="X234" t="s">
        <v>47</v>
      </c>
      <c r="Y234">
        <v>22482</v>
      </c>
      <c r="Z234">
        <v>1</v>
      </c>
      <c r="AA234" t="s">
        <v>48</v>
      </c>
      <c r="AB234" t="s">
        <v>49</v>
      </c>
      <c r="AC234">
        <v>16</v>
      </c>
      <c r="AD234">
        <v>3</v>
      </c>
      <c r="AE234">
        <v>4</v>
      </c>
      <c r="AF234">
        <v>80</v>
      </c>
      <c r="AG234">
        <v>1</v>
      </c>
      <c r="AH234">
        <v>4</v>
      </c>
      <c r="AI234">
        <v>5</v>
      </c>
      <c r="AJ234">
        <v>2</v>
      </c>
      <c r="AK234">
        <v>4</v>
      </c>
      <c r="AL234">
        <v>2</v>
      </c>
      <c r="AM234">
        <v>2</v>
      </c>
      <c r="AN234">
        <v>2</v>
      </c>
    </row>
    <row r="235" spans="1:40" x14ac:dyDescent="0.3">
      <c r="A235" t="s">
        <v>301</v>
      </c>
      <c r="B235" t="s">
        <v>1696</v>
      </c>
      <c r="C235">
        <v>28</v>
      </c>
      <c r="D235" t="s">
        <v>190</v>
      </c>
      <c r="E235" t="s">
        <v>40</v>
      </c>
      <c r="F235" t="s">
        <v>56</v>
      </c>
      <c r="G235">
        <v>1009</v>
      </c>
      <c r="H235" t="s">
        <v>42</v>
      </c>
      <c r="I235">
        <v>1</v>
      </c>
      <c r="J235">
        <v>3</v>
      </c>
      <c r="K235" t="s">
        <v>52</v>
      </c>
      <c r="L235">
        <v>1</v>
      </c>
      <c r="M235">
        <v>1111</v>
      </c>
      <c r="N235">
        <v>1</v>
      </c>
      <c r="O235" t="s">
        <v>44</v>
      </c>
      <c r="P235">
        <v>45</v>
      </c>
      <c r="Q235" s="1">
        <v>43548</v>
      </c>
      <c r="R235">
        <v>2</v>
      </c>
      <c r="S235">
        <v>1</v>
      </c>
      <c r="T235" t="s">
        <v>45</v>
      </c>
      <c r="U235">
        <v>2</v>
      </c>
      <c r="V235" t="s">
        <v>102</v>
      </c>
      <c r="W235">
        <v>2596</v>
      </c>
      <c r="X235" t="s">
        <v>47</v>
      </c>
      <c r="Y235">
        <v>7160</v>
      </c>
      <c r="Z235">
        <v>1</v>
      </c>
      <c r="AA235" t="s">
        <v>48</v>
      </c>
      <c r="AB235" t="s">
        <v>49</v>
      </c>
      <c r="AC235">
        <v>15</v>
      </c>
      <c r="AD235">
        <v>3</v>
      </c>
      <c r="AE235">
        <v>1</v>
      </c>
      <c r="AF235">
        <v>80</v>
      </c>
      <c r="AG235">
        <v>2</v>
      </c>
      <c r="AH235">
        <v>1</v>
      </c>
      <c r="AI235">
        <v>2</v>
      </c>
      <c r="AJ235">
        <v>3</v>
      </c>
      <c r="AK235">
        <v>1</v>
      </c>
      <c r="AL235">
        <v>0</v>
      </c>
      <c r="AM235">
        <v>0</v>
      </c>
      <c r="AN235">
        <v>0</v>
      </c>
    </row>
    <row r="236" spans="1:40" x14ac:dyDescent="0.3">
      <c r="A236" t="s">
        <v>302</v>
      </c>
      <c r="B236" t="s">
        <v>1697</v>
      </c>
      <c r="C236">
        <v>28</v>
      </c>
      <c r="D236" t="s">
        <v>190</v>
      </c>
      <c r="E236" t="s">
        <v>49</v>
      </c>
      <c r="F236" t="s">
        <v>41</v>
      </c>
      <c r="G236">
        <v>950</v>
      </c>
      <c r="H236" t="s">
        <v>42</v>
      </c>
      <c r="I236">
        <v>3</v>
      </c>
      <c r="J236">
        <v>3</v>
      </c>
      <c r="K236" t="s">
        <v>52</v>
      </c>
      <c r="L236">
        <v>1</v>
      </c>
      <c r="M236">
        <v>1121</v>
      </c>
      <c r="N236">
        <v>4</v>
      </c>
      <c r="O236" t="s">
        <v>53</v>
      </c>
      <c r="P236">
        <v>93</v>
      </c>
      <c r="Q236" s="1">
        <v>40441</v>
      </c>
      <c r="R236">
        <v>3</v>
      </c>
      <c r="S236">
        <v>3</v>
      </c>
      <c r="T236" t="s">
        <v>112</v>
      </c>
      <c r="U236">
        <v>2</v>
      </c>
      <c r="V236" t="s">
        <v>102</v>
      </c>
      <c r="W236">
        <v>7655</v>
      </c>
      <c r="X236" t="s">
        <v>163</v>
      </c>
      <c r="Y236">
        <v>8039</v>
      </c>
      <c r="Z236">
        <v>0</v>
      </c>
      <c r="AA236" t="s">
        <v>48</v>
      </c>
      <c r="AB236" t="s">
        <v>49</v>
      </c>
      <c r="AC236">
        <v>17</v>
      </c>
      <c r="AD236">
        <v>3</v>
      </c>
      <c r="AE236">
        <v>2</v>
      </c>
      <c r="AF236">
        <v>80</v>
      </c>
      <c r="AG236">
        <v>3</v>
      </c>
      <c r="AH236">
        <v>10</v>
      </c>
      <c r="AI236">
        <v>3</v>
      </c>
      <c r="AJ236">
        <v>2</v>
      </c>
      <c r="AK236">
        <v>9</v>
      </c>
      <c r="AL236">
        <v>7</v>
      </c>
      <c r="AM236">
        <v>1</v>
      </c>
      <c r="AN236">
        <v>7</v>
      </c>
    </row>
    <row r="237" spans="1:40" x14ac:dyDescent="0.3">
      <c r="A237" t="s">
        <v>303</v>
      </c>
      <c r="B237" t="s">
        <v>1698</v>
      </c>
      <c r="C237">
        <v>28</v>
      </c>
      <c r="D237" t="s">
        <v>190</v>
      </c>
      <c r="E237" t="s">
        <v>49</v>
      </c>
      <c r="F237" t="s">
        <v>41</v>
      </c>
      <c r="G237">
        <v>1451</v>
      </c>
      <c r="H237" t="s">
        <v>42</v>
      </c>
      <c r="I237">
        <v>2</v>
      </c>
      <c r="J237">
        <v>1</v>
      </c>
      <c r="K237" t="s">
        <v>43</v>
      </c>
      <c r="L237">
        <v>1</v>
      </c>
      <c r="M237">
        <v>1136</v>
      </c>
      <c r="N237">
        <v>1</v>
      </c>
      <c r="O237" t="s">
        <v>44</v>
      </c>
      <c r="P237">
        <v>67</v>
      </c>
      <c r="Q237" s="1">
        <v>40802</v>
      </c>
      <c r="R237">
        <v>2</v>
      </c>
      <c r="S237">
        <v>1</v>
      </c>
      <c r="T237" t="s">
        <v>60</v>
      </c>
      <c r="U237">
        <v>2</v>
      </c>
      <c r="V237" t="s">
        <v>105</v>
      </c>
      <c r="W237">
        <v>3201</v>
      </c>
      <c r="X237" t="s">
        <v>47</v>
      </c>
      <c r="Y237">
        <v>19911</v>
      </c>
      <c r="Z237">
        <v>0</v>
      </c>
      <c r="AA237" t="s">
        <v>48</v>
      </c>
      <c r="AB237" t="s">
        <v>49</v>
      </c>
      <c r="AC237">
        <v>17</v>
      </c>
      <c r="AD237">
        <v>3</v>
      </c>
      <c r="AE237">
        <v>1</v>
      </c>
      <c r="AF237">
        <v>80</v>
      </c>
      <c r="AG237">
        <v>0</v>
      </c>
      <c r="AH237">
        <v>6</v>
      </c>
      <c r="AI237">
        <v>2</v>
      </c>
      <c r="AJ237">
        <v>1</v>
      </c>
      <c r="AK237">
        <v>5</v>
      </c>
      <c r="AL237">
        <v>3</v>
      </c>
      <c r="AM237">
        <v>0</v>
      </c>
      <c r="AN237">
        <v>4</v>
      </c>
    </row>
    <row r="238" spans="1:40" x14ac:dyDescent="0.3">
      <c r="A238" t="s">
        <v>304</v>
      </c>
      <c r="B238" t="s">
        <v>1609</v>
      </c>
      <c r="C238">
        <v>28</v>
      </c>
      <c r="D238" t="s">
        <v>190</v>
      </c>
      <c r="E238" t="s">
        <v>49</v>
      </c>
      <c r="F238" t="s">
        <v>56</v>
      </c>
      <c r="G238">
        <v>773</v>
      </c>
      <c r="H238" t="s">
        <v>42</v>
      </c>
      <c r="I238">
        <v>6</v>
      </c>
      <c r="J238">
        <v>3</v>
      </c>
      <c r="K238" t="s">
        <v>43</v>
      </c>
      <c r="L238">
        <v>1</v>
      </c>
      <c r="M238">
        <v>1154</v>
      </c>
      <c r="N238">
        <v>3</v>
      </c>
      <c r="O238" t="s">
        <v>44</v>
      </c>
      <c r="P238">
        <v>39</v>
      </c>
      <c r="Q238" s="1">
        <v>41195</v>
      </c>
      <c r="R238">
        <v>2</v>
      </c>
      <c r="S238">
        <v>1</v>
      </c>
      <c r="T238" t="s">
        <v>60</v>
      </c>
      <c r="U238">
        <v>3</v>
      </c>
      <c r="V238" t="s">
        <v>102</v>
      </c>
      <c r="W238">
        <v>2703</v>
      </c>
      <c r="X238" t="s">
        <v>47</v>
      </c>
      <c r="Y238">
        <v>22088</v>
      </c>
      <c r="Z238">
        <v>1</v>
      </c>
      <c r="AA238" t="s">
        <v>48</v>
      </c>
      <c r="AB238" t="s">
        <v>40</v>
      </c>
      <c r="AC238">
        <v>14</v>
      </c>
      <c r="AD238">
        <v>3</v>
      </c>
      <c r="AE238">
        <v>4</v>
      </c>
      <c r="AF238">
        <v>80</v>
      </c>
      <c r="AG238">
        <v>1</v>
      </c>
      <c r="AH238">
        <v>3</v>
      </c>
      <c r="AI238">
        <v>2</v>
      </c>
      <c r="AJ238">
        <v>3</v>
      </c>
      <c r="AK238">
        <v>3</v>
      </c>
      <c r="AL238">
        <v>1</v>
      </c>
      <c r="AM238">
        <v>0</v>
      </c>
      <c r="AN238">
        <v>2</v>
      </c>
    </row>
    <row r="239" spans="1:40" x14ac:dyDescent="0.3">
      <c r="A239" t="s">
        <v>305</v>
      </c>
      <c r="B239" t="s">
        <v>1699</v>
      </c>
      <c r="C239">
        <v>28</v>
      </c>
      <c r="D239" t="s">
        <v>190</v>
      </c>
      <c r="E239" t="s">
        <v>40</v>
      </c>
      <c r="F239" t="s">
        <v>41</v>
      </c>
      <c r="G239">
        <v>1485</v>
      </c>
      <c r="H239" t="s">
        <v>42</v>
      </c>
      <c r="I239">
        <v>12</v>
      </c>
      <c r="J239">
        <v>1</v>
      </c>
      <c r="K239" t="s">
        <v>43</v>
      </c>
      <c r="L239">
        <v>1</v>
      </c>
      <c r="M239">
        <v>1175</v>
      </c>
      <c r="N239">
        <v>3</v>
      </c>
      <c r="O239" t="s">
        <v>53</v>
      </c>
      <c r="P239">
        <v>79</v>
      </c>
      <c r="Q239" s="1">
        <v>43822</v>
      </c>
      <c r="R239">
        <v>3</v>
      </c>
      <c r="S239">
        <v>1</v>
      </c>
      <c r="T239" t="s">
        <v>45</v>
      </c>
      <c r="U239">
        <v>4</v>
      </c>
      <c r="V239" t="s">
        <v>105</v>
      </c>
      <c r="W239">
        <v>2515</v>
      </c>
      <c r="X239" t="s">
        <v>47</v>
      </c>
      <c r="Y239">
        <v>22955</v>
      </c>
      <c r="Z239">
        <v>1</v>
      </c>
      <c r="AA239" t="s">
        <v>48</v>
      </c>
      <c r="AB239" t="s">
        <v>40</v>
      </c>
      <c r="AC239">
        <v>11</v>
      </c>
      <c r="AD239">
        <v>3</v>
      </c>
      <c r="AE239">
        <v>4</v>
      </c>
      <c r="AF239">
        <v>80</v>
      </c>
      <c r="AG239">
        <v>0</v>
      </c>
      <c r="AH239">
        <v>1</v>
      </c>
      <c r="AI239">
        <v>4</v>
      </c>
      <c r="AJ239">
        <v>2</v>
      </c>
      <c r="AK239">
        <v>1</v>
      </c>
      <c r="AL239">
        <v>1</v>
      </c>
      <c r="AM239">
        <v>0</v>
      </c>
      <c r="AN239">
        <v>0</v>
      </c>
    </row>
    <row r="240" spans="1:40" x14ac:dyDescent="0.3">
      <c r="A240" t="s">
        <v>306</v>
      </c>
      <c r="B240" t="s">
        <v>1700</v>
      </c>
      <c r="C240">
        <v>28</v>
      </c>
      <c r="D240" t="s">
        <v>190</v>
      </c>
      <c r="E240" t="s">
        <v>49</v>
      </c>
      <c r="F240" t="s">
        <v>41</v>
      </c>
      <c r="G240">
        <v>1179</v>
      </c>
      <c r="H240" t="s">
        <v>42</v>
      </c>
      <c r="I240">
        <v>19</v>
      </c>
      <c r="J240">
        <v>4</v>
      </c>
      <c r="K240" t="s">
        <v>52</v>
      </c>
      <c r="L240">
        <v>1</v>
      </c>
      <c r="M240">
        <v>1216</v>
      </c>
      <c r="N240">
        <v>4</v>
      </c>
      <c r="O240" t="s">
        <v>44</v>
      </c>
      <c r="P240">
        <v>78</v>
      </c>
      <c r="Q240" s="1">
        <v>45155</v>
      </c>
      <c r="R240">
        <v>2</v>
      </c>
      <c r="S240">
        <v>1</v>
      </c>
      <c r="T240" t="s">
        <v>45</v>
      </c>
      <c r="U240">
        <v>1</v>
      </c>
      <c r="V240" t="s">
        <v>105</v>
      </c>
      <c r="W240">
        <v>3196</v>
      </c>
      <c r="X240" t="s">
        <v>47</v>
      </c>
      <c r="Y240">
        <v>12449</v>
      </c>
      <c r="Z240">
        <v>1</v>
      </c>
      <c r="AA240" t="s">
        <v>48</v>
      </c>
      <c r="AB240" t="s">
        <v>49</v>
      </c>
      <c r="AC240">
        <v>12</v>
      </c>
      <c r="AD240">
        <v>3</v>
      </c>
      <c r="AE240">
        <v>3</v>
      </c>
      <c r="AF240">
        <v>80</v>
      </c>
      <c r="AG240">
        <v>3</v>
      </c>
      <c r="AH240">
        <v>6</v>
      </c>
      <c r="AI240">
        <v>2</v>
      </c>
      <c r="AJ240">
        <v>3</v>
      </c>
      <c r="AK240">
        <v>6</v>
      </c>
      <c r="AL240">
        <v>5</v>
      </c>
      <c r="AM240">
        <v>3</v>
      </c>
      <c r="AN240">
        <v>3</v>
      </c>
    </row>
    <row r="241" spans="1:40" x14ac:dyDescent="0.3">
      <c r="A241" t="s">
        <v>307</v>
      </c>
      <c r="B241" t="s">
        <v>1649</v>
      </c>
      <c r="C241">
        <v>28</v>
      </c>
      <c r="D241" t="s">
        <v>190</v>
      </c>
      <c r="E241" t="s">
        <v>49</v>
      </c>
      <c r="F241" t="s">
        <v>56</v>
      </c>
      <c r="G241">
        <v>791</v>
      </c>
      <c r="H241" t="s">
        <v>42</v>
      </c>
      <c r="I241">
        <v>1</v>
      </c>
      <c r="J241">
        <v>4</v>
      </c>
      <c r="K241" t="s">
        <v>52</v>
      </c>
      <c r="L241">
        <v>1</v>
      </c>
      <c r="M241">
        <v>1286</v>
      </c>
      <c r="N241">
        <v>4</v>
      </c>
      <c r="O241" t="s">
        <v>44</v>
      </c>
      <c r="P241">
        <v>44</v>
      </c>
      <c r="Q241" s="1">
        <v>42228</v>
      </c>
      <c r="R241">
        <v>3</v>
      </c>
      <c r="S241">
        <v>1</v>
      </c>
      <c r="T241" t="s">
        <v>45</v>
      </c>
      <c r="U241">
        <v>3</v>
      </c>
      <c r="V241" t="s">
        <v>46</v>
      </c>
      <c r="W241">
        <v>2154</v>
      </c>
      <c r="X241" t="s">
        <v>47</v>
      </c>
      <c r="Y241">
        <v>6842</v>
      </c>
      <c r="Z241">
        <v>0</v>
      </c>
      <c r="AA241" t="s">
        <v>48</v>
      </c>
      <c r="AB241" t="s">
        <v>40</v>
      </c>
      <c r="AC241">
        <v>11</v>
      </c>
      <c r="AD241">
        <v>3</v>
      </c>
      <c r="AE241">
        <v>3</v>
      </c>
      <c r="AF241">
        <v>80</v>
      </c>
      <c r="AG241">
        <v>0</v>
      </c>
      <c r="AH241">
        <v>5</v>
      </c>
      <c r="AI241">
        <v>2</v>
      </c>
      <c r="AJ241">
        <v>2</v>
      </c>
      <c r="AK241">
        <v>4</v>
      </c>
      <c r="AL241">
        <v>2</v>
      </c>
      <c r="AM241">
        <v>0</v>
      </c>
      <c r="AN241">
        <v>2</v>
      </c>
    </row>
    <row r="242" spans="1:40" x14ac:dyDescent="0.3">
      <c r="A242" t="s">
        <v>308</v>
      </c>
      <c r="B242" t="s">
        <v>1650</v>
      </c>
      <c r="C242">
        <v>28</v>
      </c>
      <c r="D242" t="s">
        <v>190</v>
      </c>
      <c r="E242" t="s">
        <v>49</v>
      </c>
      <c r="F242" t="s">
        <v>56</v>
      </c>
      <c r="G242">
        <v>193</v>
      </c>
      <c r="H242" t="s">
        <v>42</v>
      </c>
      <c r="I242">
        <v>2</v>
      </c>
      <c r="J242">
        <v>3</v>
      </c>
      <c r="K242" t="s">
        <v>43</v>
      </c>
      <c r="L242">
        <v>1</v>
      </c>
      <c r="M242">
        <v>1296</v>
      </c>
      <c r="N242">
        <v>4</v>
      </c>
      <c r="O242" t="s">
        <v>44</v>
      </c>
      <c r="P242">
        <v>52</v>
      </c>
      <c r="Q242" s="1">
        <v>45602</v>
      </c>
      <c r="R242">
        <v>2</v>
      </c>
      <c r="S242">
        <v>1</v>
      </c>
      <c r="T242" t="s">
        <v>45</v>
      </c>
      <c r="U242">
        <v>4</v>
      </c>
      <c r="V242" t="s">
        <v>105</v>
      </c>
      <c r="W242">
        <v>3867</v>
      </c>
      <c r="X242" t="s">
        <v>47</v>
      </c>
      <c r="Y242">
        <v>14222</v>
      </c>
      <c r="Z242">
        <v>1</v>
      </c>
      <c r="AA242" t="s">
        <v>48</v>
      </c>
      <c r="AB242" t="s">
        <v>40</v>
      </c>
      <c r="AC242">
        <v>12</v>
      </c>
      <c r="AD242">
        <v>3</v>
      </c>
      <c r="AE242">
        <v>2</v>
      </c>
      <c r="AF242">
        <v>80</v>
      </c>
      <c r="AG242">
        <v>1</v>
      </c>
      <c r="AH242">
        <v>2</v>
      </c>
      <c r="AI242">
        <v>2</v>
      </c>
      <c r="AJ242">
        <v>3</v>
      </c>
      <c r="AK242">
        <v>2</v>
      </c>
      <c r="AL242">
        <v>2</v>
      </c>
      <c r="AM242">
        <v>2</v>
      </c>
      <c r="AN242">
        <v>2</v>
      </c>
    </row>
    <row r="243" spans="1:40" x14ac:dyDescent="0.3">
      <c r="A243" t="s">
        <v>309</v>
      </c>
      <c r="B243" t="s">
        <v>1701</v>
      </c>
      <c r="C243">
        <v>28</v>
      </c>
      <c r="D243" t="s">
        <v>190</v>
      </c>
      <c r="E243" t="s">
        <v>49</v>
      </c>
      <c r="F243" t="s">
        <v>41</v>
      </c>
      <c r="G243">
        <v>640</v>
      </c>
      <c r="H243" t="s">
        <v>42</v>
      </c>
      <c r="I243">
        <v>1</v>
      </c>
      <c r="J243">
        <v>3</v>
      </c>
      <c r="K243" t="s">
        <v>68</v>
      </c>
      <c r="L243">
        <v>1</v>
      </c>
      <c r="M243">
        <v>1301</v>
      </c>
      <c r="N243">
        <v>4</v>
      </c>
      <c r="O243" t="s">
        <v>44</v>
      </c>
      <c r="P243">
        <v>84</v>
      </c>
      <c r="Q243" s="1">
        <v>43902</v>
      </c>
      <c r="R243">
        <v>3</v>
      </c>
      <c r="S243">
        <v>1</v>
      </c>
      <c r="T243" t="s">
        <v>60</v>
      </c>
      <c r="U243">
        <v>1</v>
      </c>
      <c r="V243" t="s">
        <v>46</v>
      </c>
      <c r="W243">
        <v>2080</v>
      </c>
      <c r="X243" t="s">
        <v>47</v>
      </c>
      <c r="Y243">
        <v>4732</v>
      </c>
      <c r="Z243">
        <v>2</v>
      </c>
      <c r="AA243" t="s">
        <v>48</v>
      </c>
      <c r="AB243" t="s">
        <v>49</v>
      </c>
      <c r="AC243">
        <v>11</v>
      </c>
      <c r="AD243">
        <v>3</v>
      </c>
      <c r="AE243">
        <v>2</v>
      </c>
      <c r="AF243">
        <v>80</v>
      </c>
      <c r="AG243">
        <v>0</v>
      </c>
      <c r="AH243">
        <v>5</v>
      </c>
      <c r="AI243">
        <v>2</v>
      </c>
      <c r="AJ243">
        <v>2</v>
      </c>
      <c r="AK243">
        <v>3</v>
      </c>
      <c r="AL243">
        <v>2</v>
      </c>
      <c r="AM243">
        <v>1</v>
      </c>
      <c r="AN243">
        <v>2</v>
      </c>
    </row>
    <row r="244" spans="1:40" x14ac:dyDescent="0.3">
      <c r="A244" t="s">
        <v>310</v>
      </c>
      <c r="B244" t="s">
        <v>1580</v>
      </c>
      <c r="C244">
        <v>28</v>
      </c>
      <c r="D244" t="s">
        <v>190</v>
      </c>
      <c r="E244" t="s">
        <v>49</v>
      </c>
      <c r="F244" t="s">
        <v>59</v>
      </c>
      <c r="G244">
        <v>1476</v>
      </c>
      <c r="H244" t="s">
        <v>42</v>
      </c>
      <c r="I244">
        <v>1</v>
      </c>
      <c r="J244">
        <v>3</v>
      </c>
      <c r="K244" t="s">
        <v>43</v>
      </c>
      <c r="L244">
        <v>1</v>
      </c>
      <c r="M244">
        <v>1315</v>
      </c>
      <c r="N244">
        <v>3</v>
      </c>
      <c r="O244" t="s">
        <v>53</v>
      </c>
      <c r="P244">
        <v>55</v>
      </c>
      <c r="Q244" s="1">
        <v>44727</v>
      </c>
      <c r="R244">
        <v>1</v>
      </c>
      <c r="S244">
        <v>2</v>
      </c>
      <c r="T244" t="s">
        <v>45</v>
      </c>
      <c r="U244">
        <v>4</v>
      </c>
      <c r="V244" t="s">
        <v>105</v>
      </c>
      <c r="W244">
        <v>6674</v>
      </c>
      <c r="X244" t="s">
        <v>163</v>
      </c>
      <c r="Y244">
        <v>16392</v>
      </c>
      <c r="Z244">
        <v>0</v>
      </c>
      <c r="AA244" t="s">
        <v>48</v>
      </c>
      <c r="AB244" t="s">
        <v>49</v>
      </c>
      <c r="AC244">
        <v>11</v>
      </c>
      <c r="AD244">
        <v>3</v>
      </c>
      <c r="AE244">
        <v>1</v>
      </c>
      <c r="AF244">
        <v>80</v>
      </c>
      <c r="AG244">
        <v>3</v>
      </c>
      <c r="AH244">
        <v>10</v>
      </c>
      <c r="AI244">
        <v>6</v>
      </c>
      <c r="AJ244">
        <v>3</v>
      </c>
      <c r="AK244">
        <v>9</v>
      </c>
      <c r="AL244">
        <v>8</v>
      </c>
      <c r="AM244">
        <v>7</v>
      </c>
      <c r="AN244">
        <v>5</v>
      </c>
    </row>
    <row r="245" spans="1:40" x14ac:dyDescent="0.3">
      <c r="A245" t="s">
        <v>311</v>
      </c>
      <c r="B245" t="s">
        <v>1547</v>
      </c>
      <c r="C245">
        <v>28</v>
      </c>
      <c r="D245" t="s">
        <v>190</v>
      </c>
      <c r="E245" t="s">
        <v>49</v>
      </c>
      <c r="F245" t="s">
        <v>41</v>
      </c>
      <c r="G245">
        <v>736</v>
      </c>
      <c r="H245" t="s">
        <v>51</v>
      </c>
      <c r="I245">
        <v>26</v>
      </c>
      <c r="J245">
        <v>3</v>
      </c>
      <c r="K245" t="s">
        <v>43</v>
      </c>
      <c r="L245">
        <v>1</v>
      </c>
      <c r="M245">
        <v>1387</v>
      </c>
      <c r="N245">
        <v>3</v>
      </c>
      <c r="O245" t="s">
        <v>44</v>
      </c>
      <c r="P245">
        <v>48</v>
      </c>
      <c r="Q245" s="1">
        <v>43287</v>
      </c>
      <c r="R245">
        <v>2</v>
      </c>
      <c r="S245">
        <v>2</v>
      </c>
      <c r="T245" t="s">
        <v>137</v>
      </c>
      <c r="U245">
        <v>1</v>
      </c>
      <c r="V245" t="s">
        <v>105</v>
      </c>
      <c r="W245">
        <v>4724</v>
      </c>
      <c r="X245" t="s">
        <v>47</v>
      </c>
      <c r="Y245">
        <v>24232</v>
      </c>
      <c r="Z245">
        <v>1</v>
      </c>
      <c r="AA245" t="s">
        <v>48</v>
      </c>
      <c r="AB245" t="s">
        <v>49</v>
      </c>
      <c r="AC245">
        <v>11</v>
      </c>
      <c r="AD245">
        <v>3</v>
      </c>
      <c r="AE245">
        <v>3</v>
      </c>
      <c r="AF245">
        <v>80</v>
      </c>
      <c r="AG245">
        <v>1</v>
      </c>
      <c r="AH245">
        <v>5</v>
      </c>
      <c r="AI245">
        <v>0</v>
      </c>
      <c r="AJ245">
        <v>3</v>
      </c>
      <c r="AK245">
        <v>5</v>
      </c>
      <c r="AL245">
        <v>3</v>
      </c>
      <c r="AM245">
        <v>0</v>
      </c>
      <c r="AN245">
        <v>4</v>
      </c>
    </row>
    <row r="246" spans="1:40" x14ac:dyDescent="0.3">
      <c r="A246" t="s">
        <v>312</v>
      </c>
      <c r="B246" t="s">
        <v>1702</v>
      </c>
      <c r="C246">
        <v>28</v>
      </c>
      <c r="D246" t="s">
        <v>190</v>
      </c>
      <c r="E246" t="s">
        <v>49</v>
      </c>
      <c r="F246" t="s">
        <v>41</v>
      </c>
      <c r="G246">
        <v>866</v>
      </c>
      <c r="H246" t="s">
        <v>51</v>
      </c>
      <c r="I246">
        <v>5</v>
      </c>
      <c r="J246">
        <v>3</v>
      </c>
      <c r="K246" t="s">
        <v>52</v>
      </c>
      <c r="L246">
        <v>1</v>
      </c>
      <c r="M246">
        <v>1469</v>
      </c>
      <c r="N246">
        <v>4</v>
      </c>
      <c r="O246" t="s">
        <v>44</v>
      </c>
      <c r="P246">
        <v>84</v>
      </c>
      <c r="Q246" s="1">
        <v>45458</v>
      </c>
      <c r="R246">
        <v>3</v>
      </c>
      <c r="S246">
        <v>2</v>
      </c>
      <c r="T246" t="s">
        <v>137</v>
      </c>
      <c r="U246">
        <v>1</v>
      </c>
      <c r="V246" t="s">
        <v>46</v>
      </c>
      <c r="W246">
        <v>8463</v>
      </c>
      <c r="X246" t="s">
        <v>163</v>
      </c>
      <c r="Y246">
        <v>23490</v>
      </c>
      <c r="Z246">
        <v>0</v>
      </c>
      <c r="AA246" t="s">
        <v>48</v>
      </c>
      <c r="AB246" t="s">
        <v>49</v>
      </c>
      <c r="AC246">
        <v>18</v>
      </c>
      <c r="AD246">
        <v>3</v>
      </c>
      <c r="AE246">
        <v>4</v>
      </c>
      <c r="AF246">
        <v>80</v>
      </c>
      <c r="AG246">
        <v>0</v>
      </c>
      <c r="AH246">
        <v>6</v>
      </c>
      <c r="AI246">
        <v>4</v>
      </c>
      <c r="AJ246">
        <v>3</v>
      </c>
      <c r="AK246">
        <v>5</v>
      </c>
      <c r="AL246">
        <v>4</v>
      </c>
      <c r="AM246">
        <v>1</v>
      </c>
      <c r="AN246">
        <v>3</v>
      </c>
    </row>
    <row r="247" spans="1:40" x14ac:dyDescent="0.3">
      <c r="A247" t="s">
        <v>313</v>
      </c>
      <c r="B247" t="s">
        <v>1703</v>
      </c>
      <c r="C247">
        <v>28</v>
      </c>
      <c r="D247" t="s">
        <v>190</v>
      </c>
      <c r="E247" t="s">
        <v>40</v>
      </c>
      <c r="F247" t="s">
        <v>56</v>
      </c>
      <c r="G247">
        <v>1496</v>
      </c>
      <c r="H247" t="s">
        <v>51</v>
      </c>
      <c r="I247">
        <v>1</v>
      </c>
      <c r="J247">
        <v>3</v>
      </c>
      <c r="K247" t="s">
        <v>68</v>
      </c>
      <c r="L247">
        <v>1</v>
      </c>
      <c r="M247">
        <v>1486</v>
      </c>
      <c r="N247">
        <v>1</v>
      </c>
      <c r="O247" t="s">
        <v>44</v>
      </c>
      <c r="P247">
        <v>92</v>
      </c>
      <c r="Q247" s="1">
        <v>44269</v>
      </c>
      <c r="R247">
        <v>3</v>
      </c>
      <c r="S247">
        <v>1</v>
      </c>
      <c r="T247" t="s">
        <v>54</v>
      </c>
      <c r="U247">
        <v>3</v>
      </c>
      <c r="V247" t="s">
        <v>105</v>
      </c>
      <c r="W247">
        <v>2909</v>
      </c>
      <c r="X247" t="s">
        <v>47</v>
      </c>
      <c r="Y247">
        <v>15747</v>
      </c>
      <c r="Z247">
        <v>3</v>
      </c>
      <c r="AA247" t="s">
        <v>48</v>
      </c>
      <c r="AB247" t="s">
        <v>49</v>
      </c>
      <c r="AC247">
        <v>15</v>
      </c>
      <c r="AD247">
        <v>3</v>
      </c>
      <c r="AE247">
        <v>4</v>
      </c>
      <c r="AF247">
        <v>80</v>
      </c>
      <c r="AG247">
        <v>1</v>
      </c>
      <c r="AH247">
        <v>5</v>
      </c>
      <c r="AI247">
        <v>3</v>
      </c>
      <c r="AJ247">
        <v>4</v>
      </c>
      <c r="AK247">
        <v>3</v>
      </c>
      <c r="AL247">
        <v>2</v>
      </c>
      <c r="AM247">
        <v>1</v>
      </c>
      <c r="AN247">
        <v>2</v>
      </c>
    </row>
    <row r="248" spans="1:40" x14ac:dyDescent="0.3">
      <c r="A248" t="s">
        <v>314</v>
      </c>
      <c r="B248" t="s">
        <v>1704</v>
      </c>
      <c r="C248">
        <v>28</v>
      </c>
      <c r="D248" t="s">
        <v>190</v>
      </c>
      <c r="E248" t="s">
        <v>40</v>
      </c>
      <c r="F248" t="s">
        <v>56</v>
      </c>
      <c r="G248">
        <v>289</v>
      </c>
      <c r="H248" t="s">
        <v>42</v>
      </c>
      <c r="I248">
        <v>2</v>
      </c>
      <c r="J248">
        <v>2</v>
      </c>
      <c r="K248" t="s">
        <v>52</v>
      </c>
      <c r="L248">
        <v>1</v>
      </c>
      <c r="M248">
        <v>1504</v>
      </c>
      <c r="N248">
        <v>3</v>
      </c>
      <c r="O248" t="s">
        <v>44</v>
      </c>
      <c r="P248">
        <v>38</v>
      </c>
      <c r="Q248" s="1">
        <v>42235</v>
      </c>
      <c r="R248">
        <v>2</v>
      </c>
      <c r="S248">
        <v>1</v>
      </c>
      <c r="T248" t="s">
        <v>45</v>
      </c>
      <c r="U248">
        <v>1</v>
      </c>
      <c r="V248" t="s">
        <v>46</v>
      </c>
      <c r="W248">
        <v>2561</v>
      </c>
      <c r="X248" t="s">
        <v>47</v>
      </c>
      <c r="Y248">
        <v>5355</v>
      </c>
      <c r="Z248">
        <v>7</v>
      </c>
      <c r="AA248" t="s">
        <v>48</v>
      </c>
      <c r="AB248" t="s">
        <v>49</v>
      </c>
      <c r="AC248">
        <v>11</v>
      </c>
      <c r="AD248">
        <v>3</v>
      </c>
      <c r="AE248">
        <v>3</v>
      </c>
      <c r="AF248">
        <v>80</v>
      </c>
      <c r="AG248">
        <v>0</v>
      </c>
      <c r="AH248">
        <v>8</v>
      </c>
      <c r="AI248">
        <v>2</v>
      </c>
      <c r="AJ248">
        <v>2</v>
      </c>
      <c r="AK248">
        <v>0</v>
      </c>
      <c r="AL248">
        <v>0</v>
      </c>
      <c r="AM248">
        <v>0</v>
      </c>
      <c r="AN248">
        <v>0</v>
      </c>
    </row>
    <row r="249" spans="1:40" x14ac:dyDescent="0.3">
      <c r="A249" t="s">
        <v>315</v>
      </c>
      <c r="B249" t="s">
        <v>1605</v>
      </c>
      <c r="C249">
        <v>28</v>
      </c>
      <c r="D249" t="s">
        <v>190</v>
      </c>
      <c r="E249" t="s">
        <v>49</v>
      </c>
      <c r="F249" t="s">
        <v>41</v>
      </c>
      <c r="G249">
        <v>1423</v>
      </c>
      <c r="H249" t="s">
        <v>42</v>
      </c>
      <c r="I249">
        <v>1</v>
      </c>
      <c r="J249">
        <v>3</v>
      </c>
      <c r="K249" t="s">
        <v>43</v>
      </c>
      <c r="L249">
        <v>1</v>
      </c>
      <c r="M249">
        <v>1506</v>
      </c>
      <c r="N249">
        <v>1</v>
      </c>
      <c r="O249" t="s">
        <v>44</v>
      </c>
      <c r="P249">
        <v>72</v>
      </c>
      <c r="Q249" s="1">
        <v>43349</v>
      </c>
      <c r="R249">
        <v>2</v>
      </c>
      <c r="S249">
        <v>1</v>
      </c>
      <c r="T249" t="s">
        <v>60</v>
      </c>
      <c r="U249">
        <v>3</v>
      </c>
      <c r="V249" t="s">
        <v>102</v>
      </c>
      <c r="W249">
        <v>1563</v>
      </c>
      <c r="X249" t="s">
        <v>47</v>
      </c>
      <c r="Y249">
        <v>12530</v>
      </c>
      <c r="Z249">
        <v>1</v>
      </c>
      <c r="AA249" t="s">
        <v>48</v>
      </c>
      <c r="AB249" t="s">
        <v>49</v>
      </c>
      <c r="AC249">
        <v>14</v>
      </c>
      <c r="AD249">
        <v>3</v>
      </c>
      <c r="AE249">
        <v>4</v>
      </c>
      <c r="AF249">
        <v>80</v>
      </c>
      <c r="AG249">
        <v>1</v>
      </c>
      <c r="AH249">
        <v>1</v>
      </c>
      <c r="AI249">
        <v>2</v>
      </c>
      <c r="AJ249">
        <v>1</v>
      </c>
      <c r="AK249">
        <v>1</v>
      </c>
      <c r="AL249">
        <v>0</v>
      </c>
      <c r="AM249">
        <v>0</v>
      </c>
      <c r="AN249">
        <v>0</v>
      </c>
    </row>
    <row r="250" spans="1:40" x14ac:dyDescent="0.3">
      <c r="A250" t="s">
        <v>316</v>
      </c>
      <c r="B250" t="s">
        <v>1562</v>
      </c>
      <c r="C250">
        <v>28</v>
      </c>
      <c r="D250" t="s">
        <v>190</v>
      </c>
      <c r="E250" t="s">
        <v>49</v>
      </c>
      <c r="F250" t="s">
        <v>56</v>
      </c>
      <c r="G250">
        <v>467</v>
      </c>
      <c r="H250" t="s">
        <v>51</v>
      </c>
      <c r="I250">
        <v>7</v>
      </c>
      <c r="J250">
        <v>3</v>
      </c>
      <c r="K250" t="s">
        <v>43</v>
      </c>
      <c r="L250">
        <v>1</v>
      </c>
      <c r="M250">
        <v>1507</v>
      </c>
      <c r="N250">
        <v>3</v>
      </c>
      <c r="O250" t="s">
        <v>44</v>
      </c>
      <c r="P250">
        <v>55</v>
      </c>
      <c r="Q250" s="1">
        <v>41861</v>
      </c>
      <c r="R250">
        <v>3</v>
      </c>
      <c r="S250">
        <v>2</v>
      </c>
      <c r="T250" t="s">
        <v>137</v>
      </c>
      <c r="U250">
        <v>1</v>
      </c>
      <c r="V250" t="s">
        <v>46</v>
      </c>
      <c r="W250">
        <v>4898</v>
      </c>
      <c r="X250" t="s">
        <v>47</v>
      </c>
      <c r="Y250">
        <v>11827</v>
      </c>
      <c r="Z250">
        <v>0</v>
      </c>
      <c r="AA250" t="s">
        <v>48</v>
      </c>
      <c r="AB250" t="s">
        <v>49</v>
      </c>
      <c r="AC250">
        <v>14</v>
      </c>
      <c r="AD250">
        <v>3</v>
      </c>
      <c r="AE250">
        <v>4</v>
      </c>
      <c r="AF250">
        <v>80</v>
      </c>
      <c r="AG250">
        <v>0</v>
      </c>
      <c r="AH250">
        <v>5</v>
      </c>
      <c r="AI250">
        <v>5</v>
      </c>
      <c r="AJ250">
        <v>3</v>
      </c>
      <c r="AK250">
        <v>4</v>
      </c>
      <c r="AL250">
        <v>2</v>
      </c>
      <c r="AM250">
        <v>1</v>
      </c>
      <c r="AN250">
        <v>3</v>
      </c>
    </row>
    <row r="251" spans="1:40" x14ac:dyDescent="0.3">
      <c r="A251" t="s">
        <v>317</v>
      </c>
      <c r="B251" t="s">
        <v>1705</v>
      </c>
      <c r="C251">
        <v>28</v>
      </c>
      <c r="D251" t="s">
        <v>190</v>
      </c>
      <c r="E251" t="s">
        <v>49</v>
      </c>
      <c r="F251" t="s">
        <v>41</v>
      </c>
      <c r="G251">
        <v>1083</v>
      </c>
      <c r="H251" t="s">
        <v>42</v>
      </c>
      <c r="I251">
        <v>29</v>
      </c>
      <c r="J251">
        <v>1</v>
      </c>
      <c r="K251" t="s">
        <v>43</v>
      </c>
      <c r="L251">
        <v>1</v>
      </c>
      <c r="M251">
        <v>1514</v>
      </c>
      <c r="N251">
        <v>3</v>
      </c>
      <c r="O251" t="s">
        <v>44</v>
      </c>
      <c r="P251">
        <v>96</v>
      </c>
      <c r="Q251" s="1">
        <v>42434</v>
      </c>
      <c r="R251">
        <v>1</v>
      </c>
      <c r="S251">
        <v>2</v>
      </c>
      <c r="T251" t="s">
        <v>112</v>
      </c>
      <c r="U251">
        <v>2</v>
      </c>
      <c r="V251" t="s">
        <v>105</v>
      </c>
      <c r="W251">
        <v>6549</v>
      </c>
      <c r="X251" t="s">
        <v>163</v>
      </c>
      <c r="Y251">
        <v>3173</v>
      </c>
      <c r="Z251">
        <v>1</v>
      </c>
      <c r="AA251" t="s">
        <v>48</v>
      </c>
      <c r="AB251" t="s">
        <v>49</v>
      </c>
      <c r="AC251">
        <v>14</v>
      </c>
      <c r="AD251">
        <v>3</v>
      </c>
      <c r="AE251">
        <v>2</v>
      </c>
      <c r="AF251">
        <v>80</v>
      </c>
      <c r="AG251">
        <v>2</v>
      </c>
      <c r="AH251">
        <v>8</v>
      </c>
      <c r="AI251">
        <v>2</v>
      </c>
      <c r="AJ251">
        <v>2</v>
      </c>
      <c r="AK251">
        <v>8</v>
      </c>
      <c r="AL251">
        <v>6</v>
      </c>
      <c r="AM251">
        <v>1</v>
      </c>
      <c r="AN251">
        <v>7</v>
      </c>
    </row>
    <row r="252" spans="1:40" x14ac:dyDescent="0.3">
      <c r="A252" t="s">
        <v>318</v>
      </c>
      <c r="B252" t="s">
        <v>1703</v>
      </c>
      <c r="C252">
        <v>28</v>
      </c>
      <c r="D252" t="s">
        <v>190</v>
      </c>
      <c r="E252" t="s">
        <v>40</v>
      </c>
      <c r="F252" t="s">
        <v>41</v>
      </c>
      <c r="G252">
        <v>329</v>
      </c>
      <c r="H252" t="s">
        <v>42</v>
      </c>
      <c r="I252">
        <v>24</v>
      </c>
      <c r="J252">
        <v>3</v>
      </c>
      <c r="K252" t="s">
        <v>52</v>
      </c>
      <c r="L252">
        <v>1</v>
      </c>
      <c r="M252">
        <v>1604</v>
      </c>
      <c r="N252">
        <v>3</v>
      </c>
      <c r="O252" t="s">
        <v>44</v>
      </c>
      <c r="P252">
        <v>51</v>
      </c>
      <c r="Q252" s="1">
        <v>41333</v>
      </c>
      <c r="R252">
        <v>3</v>
      </c>
      <c r="S252">
        <v>1</v>
      </c>
      <c r="T252" t="s">
        <v>45</v>
      </c>
      <c r="U252">
        <v>2</v>
      </c>
      <c r="V252" t="s">
        <v>105</v>
      </c>
      <c r="W252">
        <v>2408</v>
      </c>
      <c r="X252" t="s">
        <v>47</v>
      </c>
      <c r="Y252">
        <v>7324</v>
      </c>
      <c r="Z252">
        <v>1</v>
      </c>
      <c r="AA252" t="s">
        <v>48</v>
      </c>
      <c r="AB252" t="s">
        <v>40</v>
      </c>
      <c r="AC252">
        <v>17</v>
      </c>
      <c r="AD252">
        <v>3</v>
      </c>
      <c r="AE252">
        <v>3</v>
      </c>
      <c r="AF252">
        <v>80</v>
      </c>
      <c r="AG252">
        <v>3</v>
      </c>
      <c r="AH252">
        <v>1</v>
      </c>
      <c r="AI252">
        <v>3</v>
      </c>
      <c r="AJ252">
        <v>3</v>
      </c>
      <c r="AK252">
        <v>1</v>
      </c>
      <c r="AL252">
        <v>1</v>
      </c>
      <c r="AM252">
        <v>0</v>
      </c>
      <c r="AN252">
        <v>0</v>
      </c>
    </row>
    <row r="253" spans="1:40" x14ac:dyDescent="0.3">
      <c r="A253" t="s">
        <v>319</v>
      </c>
      <c r="B253" t="s">
        <v>1706</v>
      </c>
      <c r="C253">
        <v>28</v>
      </c>
      <c r="D253" t="s">
        <v>190</v>
      </c>
      <c r="E253" t="s">
        <v>49</v>
      </c>
      <c r="F253" t="s">
        <v>41</v>
      </c>
      <c r="G253">
        <v>580</v>
      </c>
      <c r="H253" t="s">
        <v>42</v>
      </c>
      <c r="I253">
        <v>27</v>
      </c>
      <c r="J253">
        <v>3</v>
      </c>
      <c r="K253" t="s">
        <v>52</v>
      </c>
      <c r="L253">
        <v>1</v>
      </c>
      <c r="M253">
        <v>1622</v>
      </c>
      <c r="N253">
        <v>2</v>
      </c>
      <c r="O253" t="s">
        <v>53</v>
      </c>
      <c r="P253">
        <v>39</v>
      </c>
      <c r="Q253" s="1">
        <v>44678</v>
      </c>
      <c r="R253">
        <v>1</v>
      </c>
      <c r="S253">
        <v>2</v>
      </c>
      <c r="T253" t="s">
        <v>112</v>
      </c>
      <c r="U253">
        <v>1</v>
      </c>
      <c r="V253" t="s">
        <v>102</v>
      </c>
      <c r="W253">
        <v>4877</v>
      </c>
      <c r="X253" t="s">
        <v>47</v>
      </c>
      <c r="Y253">
        <v>20460</v>
      </c>
      <c r="Z253">
        <v>0</v>
      </c>
      <c r="AA253" t="s">
        <v>48</v>
      </c>
      <c r="AB253" t="s">
        <v>49</v>
      </c>
      <c r="AC253">
        <v>21</v>
      </c>
      <c r="AD253">
        <v>4</v>
      </c>
      <c r="AE253">
        <v>2</v>
      </c>
      <c r="AF253">
        <v>80</v>
      </c>
      <c r="AG253">
        <v>1</v>
      </c>
      <c r="AH253">
        <v>6</v>
      </c>
      <c r="AI253">
        <v>5</v>
      </c>
      <c r="AJ253">
        <v>2</v>
      </c>
      <c r="AK253">
        <v>5</v>
      </c>
      <c r="AL253">
        <v>3</v>
      </c>
      <c r="AM253">
        <v>0</v>
      </c>
      <c r="AN253">
        <v>0</v>
      </c>
    </row>
    <row r="254" spans="1:40" x14ac:dyDescent="0.3">
      <c r="A254" t="s">
        <v>320</v>
      </c>
      <c r="B254" t="s">
        <v>1707</v>
      </c>
      <c r="C254">
        <v>28</v>
      </c>
      <c r="D254" t="s">
        <v>190</v>
      </c>
      <c r="E254" t="s">
        <v>49</v>
      </c>
      <c r="F254" t="s">
        <v>41</v>
      </c>
      <c r="G254">
        <v>1181</v>
      </c>
      <c r="H254" t="s">
        <v>42</v>
      </c>
      <c r="I254">
        <v>1</v>
      </c>
      <c r="J254">
        <v>3</v>
      </c>
      <c r="K254" t="s">
        <v>43</v>
      </c>
      <c r="L254">
        <v>1</v>
      </c>
      <c r="M254">
        <v>1799</v>
      </c>
      <c r="N254">
        <v>3</v>
      </c>
      <c r="O254" t="s">
        <v>44</v>
      </c>
      <c r="P254">
        <v>82</v>
      </c>
      <c r="Q254" s="1">
        <v>43370</v>
      </c>
      <c r="R254">
        <v>3</v>
      </c>
      <c r="S254">
        <v>1</v>
      </c>
      <c r="T254" t="s">
        <v>60</v>
      </c>
      <c r="U254">
        <v>4</v>
      </c>
      <c r="V254" t="s">
        <v>105</v>
      </c>
      <c r="W254">
        <v>2044</v>
      </c>
      <c r="X254" t="s">
        <v>47</v>
      </c>
      <c r="Y254">
        <v>5531</v>
      </c>
      <c r="Z254">
        <v>1</v>
      </c>
      <c r="AA254" t="s">
        <v>48</v>
      </c>
      <c r="AB254" t="s">
        <v>49</v>
      </c>
      <c r="AC254">
        <v>11</v>
      </c>
      <c r="AD254">
        <v>3</v>
      </c>
      <c r="AE254">
        <v>3</v>
      </c>
      <c r="AF254">
        <v>80</v>
      </c>
      <c r="AG254">
        <v>1</v>
      </c>
      <c r="AH254">
        <v>5</v>
      </c>
      <c r="AI254">
        <v>6</v>
      </c>
      <c r="AJ254">
        <v>4</v>
      </c>
      <c r="AK254">
        <v>5</v>
      </c>
      <c r="AL254">
        <v>3</v>
      </c>
      <c r="AM254">
        <v>0</v>
      </c>
      <c r="AN254">
        <v>3</v>
      </c>
    </row>
    <row r="255" spans="1:40" x14ac:dyDescent="0.3">
      <c r="A255" t="s">
        <v>321</v>
      </c>
      <c r="B255" t="s">
        <v>1651</v>
      </c>
      <c r="C255">
        <v>28</v>
      </c>
      <c r="D255" t="s">
        <v>190</v>
      </c>
      <c r="E255" t="s">
        <v>49</v>
      </c>
      <c r="F255" t="s">
        <v>41</v>
      </c>
      <c r="G255">
        <v>1217</v>
      </c>
      <c r="H255" t="s">
        <v>42</v>
      </c>
      <c r="I255">
        <v>1</v>
      </c>
      <c r="J255">
        <v>3</v>
      </c>
      <c r="K255" t="s">
        <v>52</v>
      </c>
      <c r="L255">
        <v>1</v>
      </c>
      <c r="M255">
        <v>1834</v>
      </c>
      <c r="N255">
        <v>3</v>
      </c>
      <c r="O255" t="s">
        <v>53</v>
      </c>
      <c r="P255">
        <v>67</v>
      </c>
      <c r="Q255" s="1">
        <v>41875</v>
      </c>
      <c r="R255">
        <v>3</v>
      </c>
      <c r="S255">
        <v>1</v>
      </c>
      <c r="T255" t="s">
        <v>60</v>
      </c>
      <c r="U255">
        <v>1</v>
      </c>
      <c r="V255" t="s">
        <v>105</v>
      </c>
      <c r="W255">
        <v>3591</v>
      </c>
      <c r="X255" t="s">
        <v>47</v>
      </c>
      <c r="Y255">
        <v>12719</v>
      </c>
      <c r="Z255">
        <v>1</v>
      </c>
      <c r="AA255" t="s">
        <v>48</v>
      </c>
      <c r="AB255" t="s">
        <v>49</v>
      </c>
      <c r="AC255">
        <v>25</v>
      </c>
      <c r="AD255">
        <v>4</v>
      </c>
      <c r="AE255">
        <v>3</v>
      </c>
      <c r="AF255">
        <v>80</v>
      </c>
      <c r="AG255">
        <v>1</v>
      </c>
      <c r="AH255">
        <v>3</v>
      </c>
      <c r="AI255">
        <v>3</v>
      </c>
      <c r="AJ255">
        <v>3</v>
      </c>
      <c r="AK255">
        <v>3</v>
      </c>
      <c r="AL255">
        <v>2</v>
      </c>
      <c r="AM255">
        <v>1</v>
      </c>
      <c r="AN255">
        <v>2</v>
      </c>
    </row>
    <row r="256" spans="1:40" x14ac:dyDescent="0.3">
      <c r="A256" t="s">
        <v>322</v>
      </c>
      <c r="B256" t="s">
        <v>1708</v>
      </c>
      <c r="C256">
        <v>28</v>
      </c>
      <c r="D256" t="s">
        <v>190</v>
      </c>
      <c r="E256" t="s">
        <v>49</v>
      </c>
      <c r="F256" t="s">
        <v>59</v>
      </c>
      <c r="G256">
        <v>280</v>
      </c>
      <c r="H256" t="s">
        <v>71</v>
      </c>
      <c r="I256">
        <v>1</v>
      </c>
      <c r="J256">
        <v>2</v>
      </c>
      <c r="K256" t="s">
        <v>43</v>
      </c>
      <c r="L256">
        <v>1</v>
      </c>
      <c r="M256">
        <v>1858</v>
      </c>
      <c r="N256">
        <v>3</v>
      </c>
      <c r="O256" t="s">
        <v>44</v>
      </c>
      <c r="P256">
        <v>43</v>
      </c>
      <c r="Q256" s="1">
        <v>44170</v>
      </c>
      <c r="R256">
        <v>3</v>
      </c>
      <c r="S256">
        <v>1</v>
      </c>
      <c r="T256" t="s">
        <v>71</v>
      </c>
      <c r="U256">
        <v>4</v>
      </c>
      <c r="V256" t="s">
        <v>102</v>
      </c>
      <c r="W256">
        <v>2706</v>
      </c>
      <c r="X256" t="s">
        <v>47</v>
      </c>
      <c r="Y256">
        <v>10494</v>
      </c>
      <c r="Z256">
        <v>1</v>
      </c>
      <c r="AA256" t="s">
        <v>48</v>
      </c>
      <c r="AB256" t="s">
        <v>49</v>
      </c>
      <c r="AC256">
        <v>15</v>
      </c>
      <c r="AD256">
        <v>3</v>
      </c>
      <c r="AE256">
        <v>2</v>
      </c>
      <c r="AF256">
        <v>80</v>
      </c>
      <c r="AG256">
        <v>1</v>
      </c>
      <c r="AH256">
        <v>3</v>
      </c>
      <c r="AI256">
        <v>2</v>
      </c>
      <c r="AJ256">
        <v>3</v>
      </c>
      <c r="AK256">
        <v>3</v>
      </c>
      <c r="AL256">
        <v>2</v>
      </c>
      <c r="AM256">
        <v>2</v>
      </c>
      <c r="AN256">
        <v>2</v>
      </c>
    </row>
    <row r="257" spans="1:40" x14ac:dyDescent="0.3">
      <c r="A257" t="s">
        <v>323</v>
      </c>
      <c r="B257" t="s">
        <v>1709</v>
      </c>
      <c r="C257">
        <v>28</v>
      </c>
      <c r="D257" t="s">
        <v>190</v>
      </c>
      <c r="E257" t="s">
        <v>49</v>
      </c>
      <c r="F257" t="s">
        <v>41</v>
      </c>
      <c r="G257">
        <v>1172</v>
      </c>
      <c r="H257" t="s">
        <v>51</v>
      </c>
      <c r="I257">
        <v>3</v>
      </c>
      <c r="J257">
        <v>3</v>
      </c>
      <c r="K257" t="s">
        <v>52</v>
      </c>
      <c r="L257">
        <v>1</v>
      </c>
      <c r="M257">
        <v>1875</v>
      </c>
      <c r="N257">
        <v>2</v>
      </c>
      <c r="O257" t="s">
        <v>53</v>
      </c>
      <c r="P257">
        <v>78</v>
      </c>
      <c r="Q257" s="1">
        <v>44902</v>
      </c>
      <c r="R257">
        <v>3</v>
      </c>
      <c r="S257">
        <v>1</v>
      </c>
      <c r="T257" t="s">
        <v>54</v>
      </c>
      <c r="U257">
        <v>2</v>
      </c>
      <c r="V257" t="s">
        <v>105</v>
      </c>
      <c r="W257">
        <v>2856</v>
      </c>
      <c r="X257" t="s">
        <v>47</v>
      </c>
      <c r="Y257">
        <v>3692</v>
      </c>
      <c r="Z257">
        <v>1</v>
      </c>
      <c r="AA257" t="s">
        <v>48</v>
      </c>
      <c r="AB257" t="s">
        <v>49</v>
      </c>
      <c r="AC257">
        <v>19</v>
      </c>
      <c r="AD257">
        <v>3</v>
      </c>
      <c r="AE257">
        <v>4</v>
      </c>
      <c r="AF257">
        <v>80</v>
      </c>
      <c r="AG257">
        <v>1</v>
      </c>
      <c r="AH257">
        <v>1</v>
      </c>
      <c r="AI257">
        <v>3</v>
      </c>
      <c r="AJ257">
        <v>3</v>
      </c>
      <c r="AK257">
        <v>1</v>
      </c>
      <c r="AL257">
        <v>0</v>
      </c>
      <c r="AM257">
        <v>0</v>
      </c>
      <c r="AN257">
        <v>0</v>
      </c>
    </row>
    <row r="258" spans="1:40" x14ac:dyDescent="0.3">
      <c r="A258" t="s">
        <v>324</v>
      </c>
      <c r="B258" t="s">
        <v>1710</v>
      </c>
      <c r="C258">
        <v>28</v>
      </c>
      <c r="D258" t="s">
        <v>190</v>
      </c>
      <c r="E258" t="s">
        <v>49</v>
      </c>
      <c r="F258" t="s">
        <v>56</v>
      </c>
      <c r="G258">
        <v>783</v>
      </c>
      <c r="H258" t="s">
        <v>51</v>
      </c>
      <c r="I258">
        <v>1</v>
      </c>
      <c r="J258">
        <v>2</v>
      </c>
      <c r="K258" t="s">
        <v>43</v>
      </c>
      <c r="L258">
        <v>1</v>
      </c>
      <c r="M258">
        <v>1927</v>
      </c>
      <c r="N258">
        <v>3</v>
      </c>
      <c r="O258" t="s">
        <v>44</v>
      </c>
      <c r="P258">
        <v>42</v>
      </c>
      <c r="Q258" s="1">
        <v>44861</v>
      </c>
      <c r="R258">
        <v>2</v>
      </c>
      <c r="S258">
        <v>2</v>
      </c>
      <c r="T258" t="s">
        <v>137</v>
      </c>
      <c r="U258">
        <v>4</v>
      </c>
      <c r="V258" t="s">
        <v>105</v>
      </c>
      <c r="W258">
        <v>6834</v>
      </c>
      <c r="X258" t="s">
        <v>163</v>
      </c>
      <c r="Y258">
        <v>19255</v>
      </c>
      <c r="Z258">
        <v>1</v>
      </c>
      <c r="AA258" t="s">
        <v>48</v>
      </c>
      <c r="AB258" t="s">
        <v>40</v>
      </c>
      <c r="AC258">
        <v>12</v>
      </c>
      <c r="AD258">
        <v>3</v>
      </c>
      <c r="AE258">
        <v>3</v>
      </c>
      <c r="AF258">
        <v>80</v>
      </c>
      <c r="AG258">
        <v>1</v>
      </c>
      <c r="AH258">
        <v>7</v>
      </c>
      <c r="AI258">
        <v>2</v>
      </c>
      <c r="AJ258">
        <v>3</v>
      </c>
      <c r="AK258">
        <v>7</v>
      </c>
      <c r="AL258">
        <v>7</v>
      </c>
      <c r="AM258">
        <v>0</v>
      </c>
      <c r="AN258">
        <v>7</v>
      </c>
    </row>
    <row r="259" spans="1:40" x14ac:dyDescent="0.3">
      <c r="A259" t="s">
        <v>325</v>
      </c>
      <c r="B259" t="s">
        <v>1711</v>
      </c>
      <c r="C259">
        <v>28</v>
      </c>
      <c r="D259" t="s">
        <v>190</v>
      </c>
      <c r="E259" t="s">
        <v>40</v>
      </c>
      <c r="F259" t="s">
        <v>41</v>
      </c>
      <c r="G259">
        <v>1475</v>
      </c>
      <c r="H259" t="s">
        <v>51</v>
      </c>
      <c r="I259">
        <v>13</v>
      </c>
      <c r="J259">
        <v>2</v>
      </c>
      <c r="K259" t="s">
        <v>57</v>
      </c>
      <c r="L259">
        <v>1</v>
      </c>
      <c r="M259">
        <v>1933</v>
      </c>
      <c r="N259">
        <v>4</v>
      </c>
      <c r="O259" t="s">
        <v>53</v>
      </c>
      <c r="P259">
        <v>84</v>
      </c>
      <c r="Q259" s="1">
        <v>41827</v>
      </c>
      <c r="R259">
        <v>3</v>
      </c>
      <c r="S259">
        <v>2</v>
      </c>
      <c r="T259" t="s">
        <v>137</v>
      </c>
      <c r="U259">
        <v>3</v>
      </c>
      <c r="V259" t="s">
        <v>46</v>
      </c>
      <c r="W259">
        <v>9854</v>
      </c>
      <c r="X259" t="s">
        <v>163</v>
      </c>
      <c r="Y259">
        <v>23352</v>
      </c>
      <c r="Z259">
        <v>3</v>
      </c>
      <c r="AA259" t="s">
        <v>48</v>
      </c>
      <c r="AB259" t="s">
        <v>40</v>
      </c>
      <c r="AC259">
        <v>11</v>
      </c>
      <c r="AD259">
        <v>3</v>
      </c>
      <c r="AE259">
        <v>4</v>
      </c>
      <c r="AF259">
        <v>80</v>
      </c>
      <c r="AG259">
        <v>0</v>
      </c>
      <c r="AH259">
        <v>6</v>
      </c>
      <c r="AI259">
        <v>0</v>
      </c>
      <c r="AJ259">
        <v>3</v>
      </c>
      <c r="AK259">
        <v>2</v>
      </c>
      <c r="AL259">
        <v>0</v>
      </c>
      <c r="AM259">
        <v>2</v>
      </c>
      <c r="AN259">
        <v>2</v>
      </c>
    </row>
    <row r="260" spans="1:40" x14ac:dyDescent="0.3">
      <c r="A260" t="s">
        <v>326</v>
      </c>
      <c r="B260" t="s">
        <v>1712</v>
      </c>
      <c r="C260">
        <v>28</v>
      </c>
      <c r="D260" t="s">
        <v>190</v>
      </c>
      <c r="E260" t="s">
        <v>49</v>
      </c>
      <c r="F260" t="s">
        <v>59</v>
      </c>
      <c r="G260">
        <v>1103</v>
      </c>
      <c r="H260" t="s">
        <v>42</v>
      </c>
      <c r="I260">
        <v>16</v>
      </c>
      <c r="J260">
        <v>3</v>
      </c>
      <c r="K260" t="s">
        <v>52</v>
      </c>
      <c r="L260">
        <v>1</v>
      </c>
      <c r="M260">
        <v>1947</v>
      </c>
      <c r="N260">
        <v>3</v>
      </c>
      <c r="O260" t="s">
        <v>44</v>
      </c>
      <c r="P260">
        <v>49</v>
      </c>
      <c r="Q260" s="1">
        <v>41624</v>
      </c>
      <c r="R260">
        <v>3</v>
      </c>
      <c r="S260">
        <v>1</v>
      </c>
      <c r="T260" t="s">
        <v>60</v>
      </c>
      <c r="U260">
        <v>3</v>
      </c>
      <c r="V260" t="s">
        <v>46</v>
      </c>
      <c r="W260">
        <v>2144</v>
      </c>
      <c r="X260" t="s">
        <v>47</v>
      </c>
      <c r="Y260">
        <v>2122</v>
      </c>
      <c r="Z260">
        <v>1</v>
      </c>
      <c r="AA260" t="s">
        <v>48</v>
      </c>
      <c r="AB260" t="s">
        <v>49</v>
      </c>
      <c r="AC260">
        <v>14</v>
      </c>
      <c r="AD260">
        <v>3</v>
      </c>
      <c r="AE260">
        <v>3</v>
      </c>
      <c r="AF260">
        <v>80</v>
      </c>
      <c r="AG260">
        <v>0</v>
      </c>
      <c r="AH260">
        <v>5</v>
      </c>
      <c r="AI260">
        <v>3</v>
      </c>
      <c r="AJ260">
        <v>2</v>
      </c>
      <c r="AK260">
        <v>5</v>
      </c>
      <c r="AL260">
        <v>3</v>
      </c>
      <c r="AM260">
        <v>1</v>
      </c>
      <c r="AN260">
        <v>4</v>
      </c>
    </row>
    <row r="261" spans="1:40" x14ac:dyDescent="0.3">
      <c r="A261" t="s">
        <v>327</v>
      </c>
      <c r="B261" t="s">
        <v>1571</v>
      </c>
      <c r="C261">
        <v>28</v>
      </c>
      <c r="D261" t="s">
        <v>190</v>
      </c>
      <c r="E261" t="s">
        <v>40</v>
      </c>
      <c r="F261" t="s">
        <v>41</v>
      </c>
      <c r="G261">
        <v>1404</v>
      </c>
      <c r="H261" t="s">
        <v>42</v>
      </c>
      <c r="I261">
        <v>17</v>
      </c>
      <c r="J261">
        <v>3</v>
      </c>
      <c r="K261" t="s">
        <v>68</v>
      </c>
      <c r="L261">
        <v>1</v>
      </c>
      <c r="M261">
        <v>1960</v>
      </c>
      <c r="N261">
        <v>3</v>
      </c>
      <c r="O261" t="s">
        <v>44</v>
      </c>
      <c r="P261">
        <v>32</v>
      </c>
      <c r="Q261" s="1">
        <v>44378</v>
      </c>
      <c r="R261">
        <v>2</v>
      </c>
      <c r="S261">
        <v>1</v>
      </c>
      <c r="T261" t="s">
        <v>45</v>
      </c>
      <c r="U261">
        <v>4</v>
      </c>
      <c r="V261" t="s">
        <v>102</v>
      </c>
      <c r="W261">
        <v>2367</v>
      </c>
      <c r="X261" t="s">
        <v>47</v>
      </c>
      <c r="Y261">
        <v>18779</v>
      </c>
      <c r="Z261">
        <v>5</v>
      </c>
      <c r="AA261" t="s">
        <v>48</v>
      </c>
      <c r="AB261" t="s">
        <v>49</v>
      </c>
      <c r="AC261">
        <v>12</v>
      </c>
      <c r="AD261">
        <v>3</v>
      </c>
      <c r="AE261">
        <v>1</v>
      </c>
      <c r="AF261">
        <v>80</v>
      </c>
      <c r="AG261">
        <v>1</v>
      </c>
      <c r="AH261">
        <v>6</v>
      </c>
      <c r="AI261">
        <v>2</v>
      </c>
      <c r="AJ261">
        <v>2</v>
      </c>
      <c r="AK261">
        <v>4</v>
      </c>
      <c r="AL261">
        <v>1</v>
      </c>
      <c r="AM261">
        <v>0</v>
      </c>
      <c r="AN261">
        <v>3</v>
      </c>
    </row>
    <row r="262" spans="1:40" x14ac:dyDescent="0.3">
      <c r="A262" t="s">
        <v>328</v>
      </c>
      <c r="B262" t="s">
        <v>1597</v>
      </c>
      <c r="C262">
        <v>29</v>
      </c>
      <c r="D262" t="s">
        <v>190</v>
      </c>
      <c r="E262" t="s">
        <v>49</v>
      </c>
      <c r="F262" t="s">
        <v>41</v>
      </c>
      <c r="G262">
        <v>153</v>
      </c>
      <c r="H262" t="s">
        <v>42</v>
      </c>
      <c r="I262">
        <v>15</v>
      </c>
      <c r="J262">
        <v>2</v>
      </c>
      <c r="K262" t="s">
        <v>43</v>
      </c>
      <c r="L262">
        <v>1</v>
      </c>
      <c r="M262">
        <v>15</v>
      </c>
      <c r="N262">
        <v>4</v>
      </c>
      <c r="O262" t="s">
        <v>53</v>
      </c>
      <c r="P262">
        <v>49</v>
      </c>
      <c r="Q262" s="1">
        <v>44102</v>
      </c>
      <c r="R262">
        <v>2</v>
      </c>
      <c r="S262">
        <v>2</v>
      </c>
      <c r="T262" t="s">
        <v>45</v>
      </c>
      <c r="U262">
        <v>3</v>
      </c>
      <c r="V262" t="s">
        <v>46</v>
      </c>
      <c r="W262">
        <v>4193</v>
      </c>
      <c r="X262" t="s">
        <v>47</v>
      </c>
      <c r="Y262">
        <v>12682</v>
      </c>
      <c r="Z262">
        <v>0</v>
      </c>
      <c r="AA262" t="s">
        <v>48</v>
      </c>
      <c r="AB262" t="s">
        <v>40</v>
      </c>
      <c r="AC262">
        <v>12</v>
      </c>
      <c r="AD262">
        <v>3</v>
      </c>
      <c r="AE262">
        <v>4</v>
      </c>
      <c r="AF262">
        <v>80</v>
      </c>
      <c r="AG262">
        <v>0</v>
      </c>
      <c r="AH262">
        <v>10</v>
      </c>
      <c r="AI262">
        <v>3</v>
      </c>
      <c r="AJ262">
        <v>3</v>
      </c>
      <c r="AK262">
        <v>9</v>
      </c>
      <c r="AL262">
        <v>5</v>
      </c>
      <c r="AM262">
        <v>0</v>
      </c>
      <c r="AN262">
        <v>8</v>
      </c>
    </row>
    <row r="263" spans="1:40" x14ac:dyDescent="0.3">
      <c r="A263" t="s">
        <v>329</v>
      </c>
      <c r="B263" t="s">
        <v>1713</v>
      </c>
      <c r="C263">
        <v>29</v>
      </c>
      <c r="D263" t="s">
        <v>190</v>
      </c>
      <c r="E263" t="s">
        <v>49</v>
      </c>
      <c r="F263" t="s">
        <v>41</v>
      </c>
      <c r="G263">
        <v>1389</v>
      </c>
      <c r="H263" t="s">
        <v>42</v>
      </c>
      <c r="I263">
        <v>21</v>
      </c>
      <c r="J263">
        <v>4</v>
      </c>
      <c r="K263" t="s">
        <v>43</v>
      </c>
      <c r="L263">
        <v>1</v>
      </c>
      <c r="M263">
        <v>20</v>
      </c>
      <c r="N263">
        <v>2</v>
      </c>
      <c r="O263" t="s">
        <v>53</v>
      </c>
      <c r="P263">
        <v>51</v>
      </c>
      <c r="Q263" s="1">
        <v>40432</v>
      </c>
      <c r="R263">
        <v>4</v>
      </c>
      <c r="S263">
        <v>3</v>
      </c>
      <c r="T263" t="s">
        <v>112</v>
      </c>
      <c r="U263">
        <v>1</v>
      </c>
      <c r="V263" t="s">
        <v>102</v>
      </c>
      <c r="W263">
        <v>9980</v>
      </c>
      <c r="X263" t="s">
        <v>163</v>
      </c>
      <c r="Y263">
        <v>10195</v>
      </c>
      <c r="Z263">
        <v>1</v>
      </c>
      <c r="AA263" t="s">
        <v>48</v>
      </c>
      <c r="AB263" t="s">
        <v>49</v>
      </c>
      <c r="AC263">
        <v>11</v>
      </c>
      <c r="AD263">
        <v>3</v>
      </c>
      <c r="AE263">
        <v>3</v>
      </c>
      <c r="AF263">
        <v>80</v>
      </c>
      <c r="AG263">
        <v>1</v>
      </c>
      <c r="AH263">
        <v>10</v>
      </c>
      <c r="AI263">
        <v>1</v>
      </c>
      <c r="AJ263">
        <v>3</v>
      </c>
      <c r="AK263">
        <v>10</v>
      </c>
      <c r="AL263">
        <v>9</v>
      </c>
      <c r="AM263">
        <v>8</v>
      </c>
      <c r="AN263">
        <v>8</v>
      </c>
    </row>
    <row r="264" spans="1:40" x14ac:dyDescent="0.3">
      <c r="A264" t="s">
        <v>330</v>
      </c>
      <c r="B264" t="s">
        <v>1550</v>
      </c>
      <c r="C264">
        <v>29</v>
      </c>
      <c r="D264" t="s">
        <v>190</v>
      </c>
      <c r="E264" t="s">
        <v>49</v>
      </c>
      <c r="F264" t="s">
        <v>41</v>
      </c>
      <c r="G264">
        <v>1328</v>
      </c>
      <c r="H264" t="s">
        <v>42</v>
      </c>
      <c r="I264">
        <v>2</v>
      </c>
      <c r="J264">
        <v>3</v>
      </c>
      <c r="K264" t="s">
        <v>43</v>
      </c>
      <c r="L264">
        <v>1</v>
      </c>
      <c r="M264">
        <v>94</v>
      </c>
      <c r="N264">
        <v>3</v>
      </c>
      <c r="O264" t="s">
        <v>44</v>
      </c>
      <c r="P264">
        <v>76</v>
      </c>
      <c r="Q264" s="1">
        <v>43362</v>
      </c>
      <c r="R264">
        <v>3</v>
      </c>
      <c r="S264">
        <v>1</v>
      </c>
      <c r="T264" t="s">
        <v>60</v>
      </c>
      <c r="U264">
        <v>2</v>
      </c>
      <c r="V264" t="s">
        <v>105</v>
      </c>
      <c r="W264">
        <v>2703</v>
      </c>
      <c r="X264" t="s">
        <v>47</v>
      </c>
      <c r="Y264">
        <v>4956</v>
      </c>
      <c r="Z264">
        <v>0</v>
      </c>
      <c r="AA264" t="s">
        <v>48</v>
      </c>
      <c r="AB264" t="s">
        <v>49</v>
      </c>
      <c r="AC264">
        <v>23</v>
      </c>
      <c r="AD264">
        <v>4</v>
      </c>
      <c r="AE264">
        <v>4</v>
      </c>
      <c r="AF264">
        <v>80</v>
      </c>
      <c r="AG264">
        <v>1</v>
      </c>
      <c r="AH264">
        <v>6</v>
      </c>
      <c r="AI264">
        <v>3</v>
      </c>
      <c r="AJ264">
        <v>3</v>
      </c>
      <c r="AK264">
        <v>5</v>
      </c>
      <c r="AL264">
        <v>4</v>
      </c>
      <c r="AM264">
        <v>0</v>
      </c>
    </row>
    <row r="265" spans="1:40" x14ac:dyDescent="0.3">
      <c r="A265" t="s">
        <v>331</v>
      </c>
      <c r="B265" t="s">
        <v>1714</v>
      </c>
      <c r="C265">
        <v>29</v>
      </c>
      <c r="D265" t="s">
        <v>190</v>
      </c>
      <c r="E265" t="s">
        <v>49</v>
      </c>
      <c r="F265" t="s">
        <v>59</v>
      </c>
      <c r="G265">
        <v>1496</v>
      </c>
      <c r="H265" t="s">
        <v>42</v>
      </c>
      <c r="I265">
        <v>1</v>
      </c>
      <c r="J265">
        <v>1</v>
      </c>
      <c r="K265" t="s">
        <v>68</v>
      </c>
      <c r="L265">
        <v>1</v>
      </c>
      <c r="M265">
        <v>208</v>
      </c>
      <c r="N265">
        <v>4</v>
      </c>
      <c r="O265" t="s">
        <v>44</v>
      </c>
      <c r="P265">
        <v>41</v>
      </c>
      <c r="Q265" s="1">
        <v>42736</v>
      </c>
      <c r="R265">
        <v>3</v>
      </c>
      <c r="S265">
        <v>2</v>
      </c>
      <c r="T265" t="s">
        <v>112</v>
      </c>
      <c r="U265">
        <v>3</v>
      </c>
      <c r="V265" t="s">
        <v>105</v>
      </c>
      <c r="W265">
        <v>4319</v>
      </c>
      <c r="X265" t="s">
        <v>47</v>
      </c>
      <c r="Y265">
        <v>26283</v>
      </c>
      <c r="Z265">
        <v>1</v>
      </c>
      <c r="AA265" t="s">
        <v>48</v>
      </c>
      <c r="AB265" t="s">
        <v>49</v>
      </c>
      <c r="AC265">
        <v>13</v>
      </c>
      <c r="AD265">
        <v>3</v>
      </c>
      <c r="AE265">
        <v>1</v>
      </c>
      <c r="AF265">
        <v>80</v>
      </c>
      <c r="AG265">
        <v>1</v>
      </c>
      <c r="AH265">
        <v>10</v>
      </c>
      <c r="AI265">
        <v>1</v>
      </c>
      <c r="AJ265">
        <v>3</v>
      </c>
      <c r="AK265">
        <v>10</v>
      </c>
      <c r="AL265">
        <v>7</v>
      </c>
      <c r="AM265">
        <v>0</v>
      </c>
      <c r="AN265">
        <v>9</v>
      </c>
    </row>
    <row r="266" spans="1:40" x14ac:dyDescent="0.3">
      <c r="A266" t="s">
        <v>332</v>
      </c>
      <c r="B266" t="s">
        <v>1594</v>
      </c>
      <c r="C266">
        <v>29</v>
      </c>
      <c r="D266" t="s">
        <v>190</v>
      </c>
      <c r="E266" t="s">
        <v>40</v>
      </c>
      <c r="F266" t="s">
        <v>41</v>
      </c>
      <c r="G266">
        <v>121</v>
      </c>
      <c r="H266" t="s">
        <v>51</v>
      </c>
      <c r="I266">
        <v>27</v>
      </c>
      <c r="J266">
        <v>3</v>
      </c>
      <c r="K266" t="s">
        <v>57</v>
      </c>
      <c r="L266">
        <v>1</v>
      </c>
      <c r="M266">
        <v>283</v>
      </c>
      <c r="N266">
        <v>2</v>
      </c>
      <c r="O266" t="s">
        <v>53</v>
      </c>
      <c r="P266">
        <v>35</v>
      </c>
      <c r="Q266" s="1">
        <v>40277</v>
      </c>
      <c r="R266">
        <v>3</v>
      </c>
      <c r="S266">
        <v>3</v>
      </c>
      <c r="T266" t="s">
        <v>137</v>
      </c>
      <c r="U266">
        <v>4</v>
      </c>
      <c r="V266" t="s">
        <v>105</v>
      </c>
      <c r="W266">
        <v>7639</v>
      </c>
      <c r="X266" t="s">
        <v>163</v>
      </c>
      <c r="Y266">
        <v>24525</v>
      </c>
      <c r="Z266">
        <v>1</v>
      </c>
      <c r="AA266" t="s">
        <v>48</v>
      </c>
      <c r="AB266" t="s">
        <v>49</v>
      </c>
      <c r="AC266">
        <v>22</v>
      </c>
      <c r="AD266">
        <v>4</v>
      </c>
      <c r="AE266">
        <v>4</v>
      </c>
      <c r="AF266">
        <v>80</v>
      </c>
      <c r="AG266">
        <v>3</v>
      </c>
      <c r="AH266">
        <v>10</v>
      </c>
      <c r="AI266">
        <v>3</v>
      </c>
      <c r="AJ266">
        <v>2</v>
      </c>
      <c r="AK266">
        <v>10</v>
      </c>
      <c r="AL266">
        <v>4</v>
      </c>
      <c r="AM266">
        <v>1</v>
      </c>
    </row>
    <row r="267" spans="1:40" x14ac:dyDescent="0.3">
      <c r="A267" t="s">
        <v>333</v>
      </c>
      <c r="B267" t="s">
        <v>1715</v>
      </c>
      <c r="C267">
        <v>29</v>
      </c>
      <c r="D267" t="s">
        <v>190</v>
      </c>
      <c r="E267" t="s">
        <v>40</v>
      </c>
      <c r="F267" t="s">
        <v>41</v>
      </c>
      <c r="G267">
        <v>992</v>
      </c>
      <c r="H267" t="s">
        <v>42</v>
      </c>
      <c r="I267">
        <v>1</v>
      </c>
      <c r="J267">
        <v>3</v>
      </c>
      <c r="K267" t="s">
        <v>68</v>
      </c>
      <c r="L267">
        <v>1</v>
      </c>
      <c r="M267">
        <v>300</v>
      </c>
      <c r="N267">
        <v>3</v>
      </c>
      <c r="O267" t="s">
        <v>44</v>
      </c>
      <c r="P267">
        <v>85</v>
      </c>
      <c r="Q267" s="1">
        <v>42379</v>
      </c>
      <c r="R267">
        <v>3</v>
      </c>
      <c r="S267">
        <v>1</v>
      </c>
      <c r="T267" t="s">
        <v>60</v>
      </c>
      <c r="U267">
        <v>3</v>
      </c>
      <c r="V267" t="s">
        <v>46</v>
      </c>
      <c r="W267">
        <v>2058</v>
      </c>
      <c r="X267" t="s">
        <v>47</v>
      </c>
      <c r="Y267">
        <v>19757</v>
      </c>
      <c r="Z267">
        <v>0</v>
      </c>
      <c r="AA267" t="s">
        <v>48</v>
      </c>
      <c r="AB267" t="s">
        <v>49</v>
      </c>
      <c r="AC267">
        <v>14</v>
      </c>
      <c r="AD267">
        <v>3</v>
      </c>
      <c r="AE267">
        <v>4</v>
      </c>
      <c r="AF267">
        <v>80</v>
      </c>
      <c r="AG267">
        <v>0</v>
      </c>
      <c r="AH267">
        <v>7</v>
      </c>
      <c r="AI267">
        <v>1</v>
      </c>
      <c r="AJ267">
        <v>2</v>
      </c>
      <c r="AK267">
        <v>6</v>
      </c>
      <c r="AL267">
        <v>2</v>
      </c>
      <c r="AM267">
        <v>1</v>
      </c>
      <c r="AN267">
        <v>5</v>
      </c>
    </row>
    <row r="268" spans="1:40" x14ac:dyDescent="0.3">
      <c r="A268" t="s">
        <v>334</v>
      </c>
      <c r="B268" t="s">
        <v>1716</v>
      </c>
      <c r="C268">
        <v>29</v>
      </c>
      <c r="D268" t="s">
        <v>190</v>
      </c>
      <c r="E268" t="s">
        <v>49</v>
      </c>
      <c r="F268" t="s">
        <v>56</v>
      </c>
      <c r="G268">
        <v>1413</v>
      </c>
      <c r="H268" t="s">
        <v>51</v>
      </c>
      <c r="I268">
        <v>1</v>
      </c>
      <c r="J268">
        <v>1</v>
      </c>
      <c r="K268" t="s">
        <v>52</v>
      </c>
      <c r="L268">
        <v>1</v>
      </c>
      <c r="M268">
        <v>312</v>
      </c>
      <c r="N268">
        <v>2</v>
      </c>
      <c r="O268" t="s">
        <v>53</v>
      </c>
      <c r="P268">
        <v>42</v>
      </c>
      <c r="Q268" s="1">
        <v>43140</v>
      </c>
      <c r="R268">
        <v>3</v>
      </c>
      <c r="S268">
        <v>3</v>
      </c>
      <c r="T268" t="s">
        <v>137</v>
      </c>
      <c r="U268">
        <v>4</v>
      </c>
      <c r="V268" t="s">
        <v>105</v>
      </c>
      <c r="W268">
        <v>7918</v>
      </c>
      <c r="X268" t="s">
        <v>163</v>
      </c>
      <c r="Y268">
        <v>6599</v>
      </c>
      <c r="Z268">
        <v>1</v>
      </c>
      <c r="AA268" t="s">
        <v>48</v>
      </c>
      <c r="AB268" t="s">
        <v>49</v>
      </c>
      <c r="AC268">
        <v>14</v>
      </c>
      <c r="AD268">
        <v>3</v>
      </c>
      <c r="AE268">
        <v>4</v>
      </c>
      <c r="AF268">
        <v>80</v>
      </c>
      <c r="AG268">
        <v>1</v>
      </c>
      <c r="AH268">
        <v>11</v>
      </c>
      <c r="AI268">
        <v>5</v>
      </c>
      <c r="AJ268">
        <v>3</v>
      </c>
      <c r="AK268">
        <v>11</v>
      </c>
      <c r="AL268">
        <v>10</v>
      </c>
      <c r="AM268">
        <v>4</v>
      </c>
      <c r="AN268">
        <v>1</v>
      </c>
    </row>
    <row r="269" spans="1:40" x14ac:dyDescent="0.3">
      <c r="A269" t="s">
        <v>335</v>
      </c>
      <c r="B269" t="s">
        <v>1581</v>
      </c>
      <c r="C269">
        <v>29</v>
      </c>
      <c r="D269" t="s">
        <v>190</v>
      </c>
      <c r="E269" t="s">
        <v>40</v>
      </c>
      <c r="F269" t="s">
        <v>41</v>
      </c>
      <c r="G269">
        <v>896</v>
      </c>
      <c r="H269" t="s">
        <v>42</v>
      </c>
      <c r="I269">
        <v>18</v>
      </c>
      <c r="J269">
        <v>1</v>
      </c>
      <c r="K269" t="s">
        <v>52</v>
      </c>
      <c r="L269">
        <v>1</v>
      </c>
      <c r="M269">
        <v>315</v>
      </c>
      <c r="N269">
        <v>3</v>
      </c>
      <c r="O269" t="s">
        <v>44</v>
      </c>
      <c r="P269">
        <v>86</v>
      </c>
      <c r="Q269" s="1">
        <v>45152</v>
      </c>
      <c r="R269">
        <v>2</v>
      </c>
      <c r="S269">
        <v>1</v>
      </c>
      <c r="T269" t="s">
        <v>60</v>
      </c>
      <c r="U269">
        <v>4</v>
      </c>
      <c r="V269" t="s">
        <v>46</v>
      </c>
      <c r="W269">
        <v>2389</v>
      </c>
      <c r="X269" t="s">
        <v>47</v>
      </c>
      <c r="Y269">
        <v>14961</v>
      </c>
      <c r="Z269">
        <v>1</v>
      </c>
      <c r="AA269" t="s">
        <v>48</v>
      </c>
      <c r="AB269" t="s">
        <v>40</v>
      </c>
      <c r="AC269">
        <v>13</v>
      </c>
      <c r="AD269">
        <v>3</v>
      </c>
      <c r="AE269">
        <v>3</v>
      </c>
      <c r="AF269">
        <v>80</v>
      </c>
      <c r="AG269">
        <v>0</v>
      </c>
      <c r="AH269">
        <v>4</v>
      </c>
      <c r="AI269">
        <v>3</v>
      </c>
      <c r="AJ269">
        <v>2</v>
      </c>
      <c r="AK269">
        <v>4</v>
      </c>
      <c r="AL269">
        <v>3</v>
      </c>
      <c r="AM269">
        <v>0</v>
      </c>
      <c r="AN269">
        <v>1</v>
      </c>
    </row>
    <row r="270" spans="1:40" x14ac:dyDescent="0.3">
      <c r="A270" t="s">
        <v>336</v>
      </c>
      <c r="B270" t="s">
        <v>1569</v>
      </c>
      <c r="C270">
        <v>29</v>
      </c>
      <c r="D270" t="s">
        <v>190</v>
      </c>
      <c r="E270" t="s">
        <v>49</v>
      </c>
      <c r="F270" t="s">
        <v>41</v>
      </c>
      <c r="G270">
        <v>665</v>
      </c>
      <c r="H270" t="s">
        <v>42</v>
      </c>
      <c r="I270">
        <v>15</v>
      </c>
      <c r="J270">
        <v>3</v>
      </c>
      <c r="K270" t="s">
        <v>43</v>
      </c>
      <c r="L270">
        <v>1</v>
      </c>
      <c r="M270">
        <v>346</v>
      </c>
      <c r="N270">
        <v>3</v>
      </c>
      <c r="O270" t="s">
        <v>44</v>
      </c>
      <c r="P270">
        <v>60</v>
      </c>
      <c r="Q270" s="1">
        <v>44612</v>
      </c>
      <c r="R270">
        <v>3</v>
      </c>
      <c r="S270">
        <v>1</v>
      </c>
      <c r="T270" t="s">
        <v>60</v>
      </c>
      <c r="U270">
        <v>4</v>
      </c>
      <c r="V270" t="s">
        <v>46</v>
      </c>
      <c r="W270">
        <v>2340</v>
      </c>
      <c r="X270" t="s">
        <v>47</v>
      </c>
      <c r="Y270">
        <v>22673</v>
      </c>
      <c r="Z270">
        <v>1</v>
      </c>
      <c r="AA270" t="s">
        <v>48</v>
      </c>
      <c r="AB270" t="s">
        <v>49</v>
      </c>
      <c r="AC270">
        <v>19</v>
      </c>
      <c r="AD270">
        <v>3</v>
      </c>
      <c r="AE270">
        <v>1</v>
      </c>
      <c r="AF270">
        <v>80</v>
      </c>
      <c r="AG270">
        <v>0</v>
      </c>
      <c r="AH270">
        <v>6</v>
      </c>
      <c r="AI270">
        <v>1</v>
      </c>
      <c r="AJ270">
        <v>3</v>
      </c>
      <c r="AK270">
        <v>6</v>
      </c>
      <c r="AL270">
        <v>5</v>
      </c>
      <c r="AM270">
        <v>1</v>
      </c>
    </row>
    <row r="271" spans="1:40" x14ac:dyDescent="0.3">
      <c r="A271" t="s">
        <v>337</v>
      </c>
      <c r="B271" t="s">
        <v>1568</v>
      </c>
      <c r="C271">
        <v>29</v>
      </c>
      <c r="D271" t="s">
        <v>190</v>
      </c>
      <c r="E271" t="s">
        <v>49</v>
      </c>
      <c r="F271" t="s">
        <v>41</v>
      </c>
      <c r="G271">
        <v>1247</v>
      </c>
      <c r="H271" t="s">
        <v>51</v>
      </c>
      <c r="I271">
        <v>20</v>
      </c>
      <c r="J271">
        <v>2</v>
      </c>
      <c r="K271" t="s">
        <v>57</v>
      </c>
      <c r="L271">
        <v>1</v>
      </c>
      <c r="M271">
        <v>349</v>
      </c>
      <c r="N271">
        <v>4</v>
      </c>
      <c r="O271" t="s">
        <v>44</v>
      </c>
      <c r="P271">
        <v>45</v>
      </c>
      <c r="Q271" s="1">
        <v>43956</v>
      </c>
      <c r="R271">
        <v>3</v>
      </c>
      <c r="S271">
        <v>2</v>
      </c>
      <c r="T271" t="s">
        <v>137</v>
      </c>
      <c r="U271">
        <v>4</v>
      </c>
      <c r="V271" t="s">
        <v>102</v>
      </c>
      <c r="W271">
        <v>6931</v>
      </c>
      <c r="X271" t="s">
        <v>163</v>
      </c>
      <c r="Y271">
        <v>10732</v>
      </c>
      <c r="Z271">
        <v>2</v>
      </c>
      <c r="AA271" t="s">
        <v>48</v>
      </c>
      <c r="AB271" t="s">
        <v>49</v>
      </c>
      <c r="AC271">
        <v>14</v>
      </c>
      <c r="AD271">
        <v>3</v>
      </c>
      <c r="AE271">
        <v>4</v>
      </c>
      <c r="AF271">
        <v>80</v>
      </c>
      <c r="AG271">
        <v>1</v>
      </c>
      <c r="AH271">
        <v>10</v>
      </c>
      <c r="AI271">
        <v>2</v>
      </c>
      <c r="AJ271">
        <v>3</v>
      </c>
      <c r="AK271">
        <v>3</v>
      </c>
      <c r="AL271">
        <v>2</v>
      </c>
      <c r="AM271">
        <v>0</v>
      </c>
    </row>
    <row r="272" spans="1:40" x14ac:dyDescent="0.3">
      <c r="A272" t="s">
        <v>338</v>
      </c>
      <c r="B272" t="s">
        <v>1717</v>
      </c>
      <c r="C272">
        <v>29</v>
      </c>
      <c r="D272" t="s">
        <v>190</v>
      </c>
      <c r="E272" t="s">
        <v>49</v>
      </c>
      <c r="F272" t="s">
        <v>41</v>
      </c>
      <c r="G272">
        <v>1210</v>
      </c>
      <c r="H272" t="s">
        <v>51</v>
      </c>
      <c r="I272">
        <v>2</v>
      </c>
      <c r="J272">
        <v>3</v>
      </c>
      <c r="K272" t="s">
        <v>52</v>
      </c>
      <c r="L272">
        <v>1</v>
      </c>
      <c r="M272">
        <v>366</v>
      </c>
      <c r="N272">
        <v>1</v>
      </c>
      <c r="O272" t="s">
        <v>44</v>
      </c>
      <c r="P272">
        <v>78</v>
      </c>
      <c r="Q272" s="1">
        <v>43048</v>
      </c>
      <c r="R272">
        <v>2</v>
      </c>
      <c r="S272">
        <v>2</v>
      </c>
      <c r="T272" t="s">
        <v>137</v>
      </c>
      <c r="U272">
        <v>2</v>
      </c>
      <c r="V272" t="s">
        <v>105</v>
      </c>
      <c r="W272">
        <v>6644</v>
      </c>
      <c r="X272" t="s">
        <v>163</v>
      </c>
      <c r="Y272">
        <v>3687</v>
      </c>
      <c r="Z272">
        <v>2</v>
      </c>
      <c r="AA272" t="s">
        <v>48</v>
      </c>
      <c r="AB272" t="s">
        <v>49</v>
      </c>
      <c r="AC272">
        <v>19</v>
      </c>
      <c r="AD272">
        <v>3</v>
      </c>
      <c r="AE272">
        <v>2</v>
      </c>
      <c r="AF272">
        <v>80</v>
      </c>
      <c r="AG272">
        <v>2</v>
      </c>
      <c r="AH272">
        <v>10</v>
      </c>
      <c r="AI272">
        <v>2</v>
      </c>
      <c r="AJ272">
        <v>3</v>
      </c>
      <c r="AK272">
        <v>0</v>
      </c>
      <c r="AL272">
        <v>0</v>
      </c>
      <c r="AM272">
        <v>0</v>
      </c>
      <c r="AN272">
        <v>0</v>
      </c>
    </row>
    <row r="273" spans="1:40" x14ac:dyDescent="0.3">
      <c r="A273" t="s">
        <v>339</v>
      </c>
      <c r="B273" t="s">
        <v>1592</v>
      </c>
      <c r="C273">
        <v>29</v>
      </c>
      <c r="D273" t="s">
        <v>190</v>
      </c>
      <c r="E273" t="s">
        <v>49</v>
      </c>
      <c r="F273" t="s">
        <v>56</v>
      </c>
      <c r="G273">
        <v>442</v>
      </c>
      <c r="H273" t="s">
        <v>51</v>
      </c>
      <c r="I273">
        <v>2</v>
      </c>
      <c r="J273">
        <v>2</v>
      </c>
      <c r="K273" t="s">
        <v>43</v>
      </c>
      <c r="L273">
        <v>1</v>
      </c>
      <c r="M273">
        <v>388</v>
      </c>
      <c r="N273">
        <v>2</v>
      </c>
      <c r="O273" t="s">
        <v>44</v>
      </c>
      <c r="P273">
        <v>44</v>
      </c>
      <c r="Q273" s="1">
        <v>43413</v>
      </c>
      <c r="R273">
        <v>3</v>
      </c>
      <c r="S273">
        <v>2</v>
      </c>
      <c r="T273" t="s">
        <v>137</v>
      </c>
      <c r="U273">
        <v>4</v>
      </c>
      <c r="V273" t="s">
        <v>46</v>
      </c>
      <c r="W273">
        <v>4554</v>
      </c>
      <c r="X273" t="s">
        <v>47</v>
      </c>
      <c r="Y273">
        <v>20260</v>
      </c>
      <c r="Z273">
        <v>1</v>
      </c>
      <c r="AA273" t="s">
        <v>48</v>
      </c>
      <c r="AB273" t="s">
        <v>49</v>
      </c>
      <c r="AC273">
        <v>18</v>
      </c>
      <c r="AD273">
        <v>3</v>
      </c>
      <c r="AE273">
        <v>1</v>
      </c>
      <c r="AF273">
        <v>80</v>
      </c>
      <c r="AG273">
        <v>0</v>
      </c>
      <c r="AH273">
        <v>10</v>
      </c>
      <c r="AI273">
        <v>3</v>
      </c>
      <c r="AJ273">
        <v>2</v>
      </c>
      <c r="AK273">
        <v>10</v>
      </c>
      <c r="AL273">
        <v>7</v>
      </c>
      <c r="AM273">
        <v>0</v>
      </c>
      <c r="AN273">
        <v>9</v>
      </c>
    </row>
    <row r="274" spans="1:40" x14ac:dyDescent="0.3">
      <c r="A274" t="s">
        <v>340</v>
      </c>
      <c r="B274" t="s">
        <v>1600</v>
      </c>
      <c r="C274">
        <v>29</v>
      </c>
      <c r="D274" t="s">
        <v>190</v>
      </c>
      <c r="E274" t="s">
        <v>40</v>
      </c>
      <c r="F274" t="s">
        <v>41</v>
      </c>
      <c r="G274">
        <v>318</v>
      </c>
      <c r="H274" t="s">
        <v>42</v>
      </c>
      <c r="I274">
        <v>8</v>
      </c>
      <c r="J274">
        <v>4</v>
      </c>
      <c r="K274" t="s">
        <v>73</v>
      </c>
      <c r="L274">
        <v>1</v>
      </c>
      <c r="M274">
        <v>454</v>
      </c>
      <c r="N274">
        <v>2</v>
      </c>
      <c r="O274" t="s">
        <v>44</v>
      </c>
      <c r="P274">
        <v>77</v>
      </c>
      <c r="Q274" s="1">
        <v>43970</v>
      </c>
      <c r="R274">
        <v>1</v>
      </c>
      <c r="S274">
        <v>1</v>
      </c>
      <c r="T274" t="s">
        <v>45</v>
      </c>
      <c r="U274">
        <v>1</v>
      </c>
      <c r="V274" t="s">
        <v>105</v>
      </c>
      <c r="W274">
        <v>2119</v>
      </c>
      <c r="X274" t="s">
        <v>47</v>
      </c>
      <c r="Y274">
        <v>4759</v>
      </c>
      <c r="Z274">
        <v>1</v>
      </c>
      <c r="AA274" t="s">
        <v>48</v>
      </c>
      <c r="AB274" t="s">
        <v>40</v>
      </c>
      <c r="AC274">
        <v>11</v>
      </c>
      <c r="AD274">
        <v>3</v>
      </c>
      <c r="AE274">
        <v>4</v>
      </c>
      <c r="AF274">
        <v>80</v>
      </c>
      <c r="AG274">
        <v>0</v>
      </c>
      <c r="AH274">
        <v>7</v>
      </c>
      <c r="AI274">
        <v>4</v>
      </c>
      <c r="AJ274">
        <v>2</v>
      </c>
      <c r="AK274">
        <v>7</v>
      </c>
      <c r="AL274">
        <v>7</v>
      </c>
      <c r="AM274">
        <v>0</v>
      </c>
      <c r="AN274">
        <v>7</v>
      </c>
    </row>
    <row r="275" spans="1:40" x14ac:dyDescent="0.3">
      <c r="A275" t="s">
        <v>341</v>
      </c>
      <c r="B275" t="s">
        <v>1718</v>
      </c>
      <c r="C275">
        <v>29</v>
      </c>
      <c r="D275" t="s">
        <v>190</v>
      </c>
      <c r="E275" t="s">
        <v>49</v>
      </c>
      <c r="F275" t="s">
        <v>41</v>
      </c>
      <c r="G275">
        <v>738</v>
      </c>
      <c r="H275" t="s">
        <v>42</v>
      </c>
      <c r="I275">
        <v>9</v>
      </c>
      <c r="J275">
        <v>5</v>
      </c>
      <c r="K275" t="s">
        <v>73</v>
      </c>
      <c r="L275">
        <v>1</v>
      </c>
      <c r="M275">
        <v>455</v>
      </c>
      <c r="N275">
        <v>2</v>
      </c>
      <c r="O275" t="s">
        <v>44</v>
      </c>
      <c r="P275">
        <v>30</v>
      </c>
      <c r="Q275" s="1">
        <v>41135</v>
      </c>
      <c r="R275">
        <v>2</v>
      </c>
      <c r="S275">
        <v>1</v>
      </c>
      <c r="T275" t="s">
        <v>45</v>
      </c>
      <c r="U275">
        <v>4</v>
      </c>
      <c r="V275" t="s">
        <v>46</v>
      </c>
      <c r="W275">
        <v>3983</v>
      </c>
      <c r="X275" t="s">
        <v>47</v>
      </c>
      <c r="Y275">
        <v>7621</v>
      </c>
      <c r="Z275">
        <v>0</v>
      </c>
      <c r="AA275" t="s">
        <v>48</v>
      </c>
      <c r="AB275" t="s">
        <v>49</v>
      </c>
      <c r="AC275">
        <v>17</v>
      </c>
      <c r="AD275">
        <v>3</v>
      </c>
      <c r="AE275">
        <v>3</v>
      </c>
      <c r="AF275">
        <v>80</v>
      </c>
      <c r="AG275">
        <v>0</v>
      </c>
      <c r="AH275">
        <v>4</v>
      </c>
      <c r="AI275">
        <v>2</v>
      </c>
      <c r="AJ275">
        <v>3</v>
      </c>
      <c r="AK275">
        <v>3</v>
      </c>
      <c r="AL275">
        <v>2</v>
      </c>
      <c r="AM275">
        <v>2</v>
      </c>
      <c r="AN275">
        <v>2</v>
      </c>
    </row>
    <row r="276" spans="1:40" x14ac:dyDescent="0.3">
      <c r="A276" t="s">
        <v>342</v>
      </c>
      <c r="B276" t="s">
        <v>1690</v>
      </c>
      <c r="C276">
        <v>29</v>
      </c>
      <c r="D276" t="s">
        <v>190</v>
      </c>
      <c r="E276" t="s">
        <v>49</v>
      </c>
      <c r="F276" t="s">
        <v>41</v>
      </c>
      <c r="G276">
        <v>144</v>
      </c>
      <c r="H276" t="s">
        <v>51</v>
      </c>
      <c r="I276">
        <v>10</v>
      </c>
      <c r="J276">
        <v>1</v>
      </c>
      <c r="K276" t="s">
        <v>57</v>
      </c>
      <c r="L276">
        <v>1</v>
      </c>
      <c r="M276">
        <v>463</v>
      </c>
      <c r="N276">
        <v>4</v>
      </c>
      <c r="O276" t="s">
        <v>53</v>
      </c>
      <c r="P276">
        <v>39</v>
      </c>
      <c r="Q276" s="1">
        <v>44246</v>
      </c>
      <c r="R276">
        <v>2</v>
      </c>
      <c r="S276">
        <v>2</v>
      </c>
      <c r="T276" t="s">
        <v>137</v>
      </c>
      <c r="U276">
        <v>2</v>
      </c>
      <c r="V276" t="s">
        <v>102</v>
      </c>
      <c r="W276">
        <v>8268</v>
      </c>
      <c r="X276" t="s">
        <v>163</v>
      </c>
      <c r="Y276">
        <v>11866</v>
      </c>
      <c r="Z276">
        <v>1</v>
      </c>
      <c r="AA276" t="s">
        <v>48</v>
      </c>
      <c r="AB276" t="s">
        <v>40</v>
      </c>
      <c r="AC276">
        <v>14</v>
      </c>
      <c r="AD276">
        <v>3</v>
      </c>
      <c r="AE276">
        <v>1</v>
      </c>
      <c r="AF276">
        <v>80</v>
      </c>
      <c r="AG276">
        <v>2</v>
      </c>
      <c r="AH276">
        <v>7</v>
      </c>
      <c r="AI276">
        <v>2</v>
      </c>
      <c r="AJ276">
        <v>3</v>
      </c>
      <c r="AK276">
        <v>7</v>
      </c>
      <c r="AL276">
        <v>7</v>
      </c>
      <c r="AM276">
        <v>1</v>
      </c>
      <c r="AN276">
        <v>7</v>
      </c>
    </row>
    <row r="277" spans="1:40" x14ac:dyDescent="0.3">
      <c r="A277" t="s">
        <v>343</v>
      </c>
      <c r="B277" t="s">
        <v>1719</v>
      </c>
      <c r="C277">
        <v>29</v>
      </c>
      <c r="D277" t="s">
        <v>190</v>
      </c>
      <c r="E277" t="s">
        <v>49</v>
      </c>
      <c r="F277" t="s">
        <v>59</v>
      </c>
      <c r="G277">
        <v>746</v>
      </c>
      <c r="H277" t="s">
        <v>51</v>
      </c>
      <c r="I277">
        <v>2</v>
      </c>
      <c r="J277">
        <v>3</v>
      </c>
      <c r="K277" t="s">
        <v>43</v>
      </c>
      <c r="L277">
        <v>1</v>
      </c>
      <c r="M277">
        <v>469</v>
      </c>
      <c r="N277">
        <v>4</v>
      </c>
      <c r="O277" t="s">
        <v>44</v>
      </c>
      <c r="P277">
        <v>61</v>
      </c>
      <c r="Q277" s="1">
        <v>40339</v>
      </c>
      <c r="R277">
        <v>3</v>
      </c>
      <c r="S277">
        <v>2</v>
      </c>
      <c r="T277" t="s">
        <v>137</v>
      </c>
      <c r="U277">
        <v>3</v>
      </c>
      <c r="V277" t="s">
        <v>105</v>
      </c>
      <c r="W277">
        <v>4649</v>
      </c>
      <c r="X277" t="s">
        <v>47</v>
      </c>
      <c r="Y277">
        <v>16928</v>
      </c>
      <c r="Z277">
        <v>1</v>
      </c>
      <c r="AA277" t="s">
        <v>48</v>
      </c>
      <c r="AB277" t="s">
        <v>49</v>
      </c>
      <c r="AC277">
        <v>14</v>
      </c>
      <c r="AD277">
        <v>3</v>
      </c>
      <c r="AE277">
        <v>1</v>
      </c>
      <c r="AF277">
        <v>80</v>
      </c>
      <c r="AG277">
        <v>1</v>
      </c>
      <c r="AH277">
        <v>4</v>
      </c>
      <c r="AI277">
        <v>3</v>
      </c>
      <c r="AJ277">
        <v>2</v>
      </c>
      <c r="AK277">
        <v>4</v>
      </c>
      <c r="AL277">
        <v>3</v>
      </c>
      <c r="AM277">
        <v>0</v>
      </c>
      <c r="AN277">
        <v>2</v>
      </c>
    </row>
    <row r="278" spans="1:40" x14ac:dyDescent="0.3">
      <c r="A278" t="s">
        <v>344</v>
      </c>
      <c r="B278" t="s">
        <v>1615</v>
      </c>
      <c r="C278">
        <v>29</v>
      </c>
      <c r="D278" t="s">
        <v>190</v>
      </c>
      <c r="E278" t="s">
        <v>49</v>
      </c>
      <c r="F278" t="s">
        <v>41</v>
      </c>
      <c r="G278">
        <v>1283</v>
      </c>
      <c r="H278" t="s">
        <v>42</v>
      </c>
      <c r="I278">
        <v>23</v>
      </c>
      <c r="J278">
        <v>3</v>
      </c>
      <c r="K278" t="s">
        <v>43</v>
      </c>
      <c r="L278">
        <v>1</v>
      </c>
      <c r="M278">
        <v>495</v>
      </c>
      <c r="N278">
        <v>4</v>
      </c>
      <c r="O278" t="s">
        <v>44</v>
      </c>
      <c r="P278">
        <v>54</v>
      </c>
      <c r="Q278" s="1">
        <v>44672</v>
      </c>
      <c r="R278">
        <v>3</v>
      </c>
      <c r="S278">
        <v>1</v>
      </c>
      <c r="T278" t="s">
        <v>60</v>
      </c>
      <c r="U278">
        <v>4</v>
      </c>
      <c r="V278" t="s">
        <v>46</v>
      </c>
      <c r="W278">
        <v>2201</v>
      </c>
      <c r="X278" t="s">
        <v>47</v>
      </c>
      <c r="Y278">
        <v>18168</v>
      </c>
      <c r="Z278">
        <v>9</v>
      </c>
      <c r="AA278" t="s">
        <v>48</v>
      </c>
      <c r="AB278" t="s">
        <v>49</v>
      </c>
      <c r="AC278">
        <v>16</v>
      </c>
      <c r="AD278">
        <v>3</v>
      </c>
      <c r="AE278">
        <v>4</v>
      </c>
      <c r="AF278">
        <v>80</v>
      </c>
      <c r="AG278">
        <v>0</v>
      </c>
      <c r="AH278">
        <v>6</v>
      </c>
      <c r="AI278">
        <v>4</v>
      </c>
      <c r="AJ278">
        <v>3</v>
      </c>
      <c r="AK278">
        <v>3</v>
      </c>
      <c r="AL278">
        <v>2</v>
      </c>
      <c r="AM278">
        <v>1</v>
      </c>
      <c r="AN278">
        <v>2</v>
      </c>
    </row>
    <row r="279" spans="1:40" x14ac:dyDescent="0.3">
      <c r="A279" t="s">
        <v>345</v>
      </c>
      <c r="B279" t="s">
        <v>1619</v>
      </c>
      <c r="C279">
        <v>29</v>
      </c>
      <c r="D279" t="s">
        <v>190</v>
      </c>
      <c r="E279" t="s">
        <v>49</v>
      </c>
      <c r="F279" t="s">
        <v>41</v>
      </c>
      <c r="G279">
        <v>986</v>
      </c>
      <c r="H279" t="s">
        <v>42</v>
      </c>
      <c r="I279">
        <v>3</v>
      </c>
      <c r="J279">
        <v>4</v>
      </c>
      <c r="K279" t="s">
        <v>52</v>
      </c>
      <c r="L279">
        <v>1</v>
      </c>
      <c r="M279">
        <v>564</v>
      </c>
      <c r="N279">
        <v>2</v>
      </c>
      <c r="O279" t="s">
        <v>44</v>
      </c>
      <c r="P279">
        <v>93</v>
      </c>
      <c r="Q279" s="1">
        <v>41479</v>
      </c>
      <c r="R279">
        <v>2</v>
      </c>
      <c r="S279">
        <v>3</v>
      </c>
      <c r="T279" t="s">
        <v>252</v>
      </c>
      <c r="U279">
        <v>3</v>
      </c>
      <c r="V279" t="s">
        <v>105</v>
      </c>
      <c r="W279">
        <v>11935</v>
      </c>
      <c r="X279" t="s">
        <v>253</v>
      </c>
      <c r="Y279">
        <v>21526</v>
      </c>
      <c r="Z279">
        <v>1</v>
      </c>
      <c r="AA279" t="s">
        <v>48</v>
      </c>
      <c r="AB279" t="s">
        <v>49</v>
      </c>
      <c r="AC279">
        <v>18</v>
      </c>
      <c r="AD279">
        <v>3</v>
      </c>
      <c r="AE279">
        <v>3</v>
      </c>
      <c r="AF279">
        <v>80</v>
      </c>
      <c r="AG279">
        <v>0</v>
      </c>
      <c r="AH279">
        <v>10</v>
      </c>
      <c r="AI279">
        <v>2</v>
      </c>
      <c r="AJ279">
        <v>3</v>
      </c>
      <c r="AK279">
        <v>10</v>
      </c>
      <c r="AL279">
        <v>2</v>
      </c>
      <c r="AM279">
        <v>0</v>
      </c>
      <c r="AN279">
        <v>7</v>
      </c>
    </row>
    <row r="280" spans="1:40" x14ac:dyDescent="0.3">
      <c r="A280" t="s">
        <v>346</v>
      </c>
      <c r="B280" t="s">
        <v>1660</v>
      </c>
      <c r="C280">
        <v>29</v>
      </c>
      <c r="D280" t="s">
        <v>190</v>
      </c>
      <c r="E280" t="s">
        <v>40</v>
      </c>
      <c r="F280" t="s">
        <v>41</v>
      </c>
      <c r="G280">
        <v>408</v>
      </c>
      <c r="H280" t="s">
        <v>42</v>
      </c>
      <c r="I280">
        <v>25</v>
      </c>
      <c r="J280">
        <v>5</v>
      </c>
      <c r="K280" t="s">
        <v>68</v>
      </c>
      <c r="L280">
        <v>1</v>
      </c>
      <c r="M280">
        <v>565</v>
      </c>
      <c r="N280">
        <v>3</v>
      </c>
      <c r="O280" t="s">
        <v>53</v>
      </c>
      <c r="P280">
        <v>71</v>
      </c>
      <c r="Q280" s="1">
        <v>45090</v>
      </c>
      <c r="R280">
        <v>2</v>
      </c>
      <c r="S280">
        <v>1</v>
      </c>
      <c r="T280" t="s">
        <v>60</v>
      </c>
      <c r="U280">
        <v>2</v>
      </c>
      <c r="V280" t="s">
        <v>105</v>
      </c>
      <c r="W280">
        <v>2546</v>
      </c>
      <c r="X280" t="s">
        <v>47</v>
      </c>
      <c r="Y280">
        <v>18300</v>
      </c>
      <c r="Z280">
        <v>5</v>
      </c>
      <c r="AA280" t="s">
        <v>48</v>
      </c>
      <c r="AB280" t="s">
        <v>49</v>
      </c>
      <c r="AC280">
        <v>16</v>
      </c>
      <c r="AD280">
        <v>3</v>
      </c>
      <c r="AE280">
        <v>2</v>
      </c>
      <c r="AF280">
        <v>80</v>
      </c>
      <c r="AG280">
        <v>0</v>
      </c>
      <c r="AH280">
        <v>6</v>
      </c>
      <c r="AI280">
        <v>2</v>
      </c>
      <c r="AJ280">
        <v>4</v>
      </c>
      <c r="AK280">
        <v>2</v>
      </c>
      <c r="AL280">
        <v>2</v>
      </c>
      <c r="AM280">
        <v>1</v>
      </c>
      <c r="AN280">
        <v>1</v>
      </c>
    </row>
    <row r="281" spans="1:40" x14ac:dyDescent="0.3">
      <c r="A281" t="s">
        <v>347</v>
      </c>
      <c r="B281" t="s">
        <v>1683</v>
      </c>
      <c r="C281">
        <v>29</v>
      </c>
      <c r="D281" t="s">
        <v>190</v>
      </c>
      <c r="E281" t="s">
        <v>49</v>
      </c>
      <c r="F281" t="s">
        <v>41</v>
      </c>
      <c r="G281">
        <v>232</v>
      </c>
      <c r="H281" t="s">
        <v>42</v>
      </c>
      <c r="I281">
        <v>19</v>
      </c>
      <c r="J281">
        <v>3</v>
      </c>
      <c r="K281" t="s">
        <v>68</v>
      </c>
      <c r="L281">
        <v>1</v>
      </c>
      <c r="M281">
        <v>611</v>
      </c>
      <c r="N281">
        <v>4</v>
      </c>
      <c r="O281" t="s">
        <v>44</v>
      </c>
      <c r="P281">
        <v>34</v>
      </c>
      <c r="Q281" s="1">
        <v>44166</v>
      </c>
      <c r="R281">
        <v>3</v>
      </c>
      <c r="S281">
        <v>2</v>
      </c>
      <c r="T281" t="s">
        <v>112</v>
      </c>
      <c r="U281">
        <v>4</v>
      </c>
      <c r="V281" t="s">
        <v>102</v>
      </c>
      <c r="W281">
        <v>4262</v>
      </c>
      <c r="X281" t="s">
        <v>47</v>
      </c>
      <c r="Y281">
        <v>22645</v>
      </c>
      <c r="Z281">
        <v>4</v>
      </c>
      <c r="AA281" t="s">
        <v>48</v>
      </c>
      <c r="AB281" t="s">
        <v>49</v>
      </c>
      <c r="AC281">
        <v>12</v>
      </c>
      <c r="AD281">
        <v>3</v>
      </c>
      <c r="AE281">
        <v>2</v>
      </c>
      <c r="AF281">
        <v>80</v>
      </c>
      <c r="AG281">
        <v>2</v>
      </c>
      <c r="AH281">
        <v>8</v>
      </c>
      <c r="AI281">
        <v>2</v>
      </c>
      <c r="AJ281">
        <v>4</v>
      </c>
      <c r="AK281">
        <v>3</v>
      </c>
      <c r="AL281">
        <v>2</v>
      </c>
      <c r="AM281">
        <v>1</v>
      </c>
      <c r="AN281">
        <v>2</v>
      </c>
    </row>
    <row r="282" spans="1:40" x14ac:dyDescent="0.3">
      <c r="A282" t="s">
        <v>348</v>
      </c>
      <c r="B282" t="s">
        <v>1604</v>
      </c>
      <c r="C282">
        <v>29</v>
      </c>
      <c r="D282" t="s">
        <v>190</v>
      </c>
      <c r="E282" t="s">
        <v>49</v>
      </c>
      <c r="F282" t="s">
        <v>41</v>
      </c>
      <c r="G282">
        <v>1176</v>
      </c>
      <c r="H282" t="s">
        <v>51</v>
      </c>
      <c r="I282">
        <v>3</v>
      </c>
      <c r="J282">
        <v>2</v>
      </c>
      <c r="K282" t="s">
        <v>52</v>
      </c>
      <c r="L282">
        <v>1</v>
      </c>
      <c r="M282">
        <v>690</v>
      </c>
      <c r="N282">
        <v>2</v>
      </c>
      <c r="O282" t="s">
        <v>53</v>
      </c>
      <c r="P282">
        <v>62</v>
      </c>
      <c r="Q282" s="1">
        <v>41706</v>
      </c>
      <c r="R282">
        <v>3</v>
      </c>
      <c r="S282">
        <v>2</v>
      </c>
      <c r="T282" t="s">
        <v>137</v>
      </c>
      <c r="U282">
        <v>3</v>
      </c>
      <c r="V282" t="s">
        <v>105</v>
      </c>
      <c r="W282">
        <v>5561</v>
      </c>
      <c r="X282" t="s">
        <v>163</v>
      </c>
      <c r="Y282">
        <v>3487</v>
      </c>
      <c r="Z282">
        <v>1</v>
      </c>
      <c r="AA282" t="s">
        <v>48</v>
      </c>
      <c r="AB282" t="s">
        <v>49</v>
      </c>
      <c r="AC282">
        <v>14</v>
      </c>
      <c r="AD282">
        <v>3</v>
      </c>
      <c r="AE282">
        <v>1</v>
      </c>
      <c r="AF282">
        <v>80</v>
      </c>
      <c r="AG282">
        <v>1</v>
      </c>
      <c r="AH282">
        <v>6</v>
      </c>
      <c r="AI282">
        <v>5</v>
      </c>
      <c r="AJ282">
        <v>2</v>
      </c>
      <c r="AK282">
        <v>6</v>
      </c>
      <c r="AL282">
        <v>0</v>
      </c>
      <c r="AM282">
        <v>1</v>
      </c>
      <c r="AN282">
        <v>2</v>
      </c>
    </row>
    <row r="283" spans="1:40" x14ac:dyDescent="0.3">
      <c r="A283" t="s">
        <v>349</v>
      </c>
      <c r="B283" t="s">
        <v>1567</v>
      </c>
      <c r="C283">
        <v>29</v>
      </c>
      <c r="D283" t="s">
        <v>190</v>
      </c>
      <c r="E283" t="s">
        <v>49</v>
      </c>
      <c r="F283" t="s">
        <v>56</v>
      </c>
      <c r="G283">
        <v>806</v>
      </c>
      <c r="H283" t="s">
        <v>42</v>
      </c>
      <c r="I283">
        <v>1</v>
      </c>
      <c r="J283">
        <v>4</v>
      </c>
      <c r="K283" t="s">
        <v>43</v>
      </c>
      <c r="L283">
        <v>1</v>
      </c>
      <c r="M283">
        <v>710</v>
      </c>
      <c r="N283">
        <v>2</v>
      </c>
      <c r="O283" t="s">
        <v>44</v>
      </c>
      <c r="P283">
        <v>76</v>
      </c>
      <c r="Q283" s="1">
        <v>45433</v>
      </c>
      <c r="R283">
        <v>1</v>
      </c>
      <c r="S283">
        <v>1</v>
      </c>
      <c r="T283" t="s">
        <v>60</v>
      </c>
      <c r="U283">
        <v>4</v>
      </c>
      <c r="V283" t="s">
        <v>102</v>
      </c>
      <c r="W283">
        <v>2720</v>
      </c>
      <c r="X283" t="s">
        <v>47</v>
      </c>
      <c r="Y283">
        <v>18959</v>
      </c>
      <c r="Z283">
        <v>1</v>
      </c>
      <c r="AA283" t="s">
        <v>48</v>
      </c>
      <c r="AB283" t="s">
        <v>49</v>
      </c>
      <c r="AC283">
        <v>18</v>
      </c>
      <c r="AD283">
        <v>3</v>
      </c>
      <c r="AE283">
        <v>4</v>
      </c>
      <c r="AF283">
        <v>80</v>
      </c>
      <c r="AG283">
        <v>1</v>
      </c>
      <c r="AH283">
        <v>10</v>
      </c>
      <c r="AI283">
        <v>5</v>
      </c>
      <c r="AJ283">
        <v>3</v>
      </c>
      <c r="AK283">
        <v>10</v>
      </c>
      <c r="AL283">
        <v>7</v>
      </c>
      <c r="AM283">
        <v>2</v>
      </c>
      <c r="AN283">
        <v>8</v>
      </c>
    </row>
    <row r="284" spans="1:40" x14ac:dyDescent="0.3">
      <c r="A284" t="s">
        <v>350</v>
      </c>
      <c r="B284" t="s">
        <v>1550</v>
      </c>
      <c r="C284">
        <v>29</v>
      </c>
      <c r="D284" t="s">
        <v>190</v>
      </c>
      <c r="E284" t="s">
        <v>49</v>
      </c>
      <c r="F284" t="s">
        <v>41</v>
      </c>
      <c r="G284">
        <v>1396</v>
      </c>
      <c r="H284" t="s">
        <v>51</v>
      </c>
      <c r="I284">
        <v>10</v>
      </c>
      <c r="J284">
        <v>3</v>
      </c>
      <c r="K284" t="s">
        <v>43</v>
      </c>
      <c r="L284">
        <v>1</v>
      </c>
      <c r="M284">
        <v>749</v>
      </c>
      <c r="N284">
        <v>3</v>
      </c>
      <c r="O284" t="s">
        <v>44</v>
      </c>
      <c r="P284">
        <v>99</v>
      </c>
      <c r="Q284" s="1">
        <v>41397</v>
      </c>
      <c r="R284">
        <v>3</v>
      </c>
      <c r="S284">
        <v>1</v>
      </c>
      <c r="T284" t="s">
        <v>54</v>
      </c>
      <c r="U284">
        <v>3</v>
      </c>
      <c r="V284" t="s">
        <v>46</v>
      </c>
      <c r="W284">
        <v>2642</v>
      </c>
      <c r="X284" t="s">
        <v>47</v>
      </c>
      <c r="Y284">
        <v>2755</v>
      </c>
      <c r="Z284">
        <v>1</v>
      </c>
      <c r="AA284" t="s">
        <v>48</v>
      </c>
      <c r="AB284" t="s">
        <v>49</v>
      </c>
      <c r="AC284">
        <v>11</v>
      </c>
      <c r="AD284">
        <v>3</v>
      </c>
      <c r="AE284">
        <v>3</v>
      </c>
      <c r="AF284">
        <v>80</v>
      </c>
      <c r="AG284">
        <v>0</v>
      </c>
      <c r="AH284">
        <v>1</v>
      </c>
      <c r="AI284">
        <v>6</v>
      </c>
      <c r="AJ284">
        <v>3</v>
      </c>
      <c r="AK284">
        <v>1</v>
      </c>
      <c r="AL284">
        <v>0</v>
      </c>
      <c r="AM284">
        <v>0</v>
      </c>
      <c r="AN284">
        <v>0</v>
      </c>
    </row>
    <row r="285" spans="1:40" x14ac:dyDescent="0.3">
      <c r="A285" t="s">
        <v>351</v>
      </c>
      <c r="B285" t="s">
        <v>1588</v>
      </c>
      <c r="C285">
        <v>29</v>
      </c>
      <c r="D285" t="s">
        <v>190</v>
      </c>
      <c r="E285" t="s">
        <v>49</v>
      </c>
      <c r="F285" t="s">
        <v>41</v>
      </c>
      <c r="G285">
        <v>1090</v>
      </c>
      <c r="H285" t="s">
        <v>51</v>
      </c>
      <c r="I285">
        <v>10</v>
      </c>
      <c r="J285">
        <v>3</v>
      </c>
      <c r="K285" t="s">
        <v>57</v>
      </c>
      <c r="L285">
        <v>1</v>
      </c>
      <c r="M285">
        <v>766</v>
      </c>
      <c r="N285">
        <v>4</v>
      </c>
      <c r="O285" t="s">
        <v>44</v>
      </c>
      <c r="P285">
        <v>83</v>
      </c>
      <c r="Q285" s="1">
        <v>44675</v>
      </c>
      <c r="R285">
        <v>3</v>
      </c>
      <c r="S285">
        <v>1</v>
      </c>
      <c r="T285" t="s">
        <v>54</v>
      </c>
      <c r="U285">
        <v>2</v>
      </c>
      <c r="V285" t="s">
        <v>102</v>
      </c>
      <c r="W285">
        <v>2297</v>
      </c>
      <c r="X285" t="s">
        <v>47</v>
      </c>
      <c r="Y285">
        <v>17967</v>
      </c>
      <c r="Z285">
        <v>1</v>
      </c>
      <c r="AA285" t="s">
        <v>48</v>
      </c>
      <c r="AB285" t="s">
        <v>49</v>
      </c>
      <c r="AC285">
        <v>14</v>
      </c>
      <c r="AD285">
        <v>3</v>
      </c>
      <c r="AE285">
        <v>4</v>
      </c>
      <c r="AF285">
        <v>80</v>
      </c>
      <c r="AG285">
        <v>2</v>
      </c>
      <c r="AH285">
        <v>2</v>
      </c>
      <c r="AI285">
        <v>2</v>
      </c>
      <c r="AJ285">
        <v>3</v>
      </c>
      <c r="AK285">
        <v>2</v>
      </c>
      <c r="AL285">
        <v>2</v>
      </c>
      <c r="AM285">
        <v>2</v>
      </c>
      <c r="AN285">
        <v>2</v>
      </c>
    </row>
    <row r="286" spans="1:40" x14ac:dyDescent="0.3">
      <c r="A286" t="s">
        <v>352</v>
      </c>
      <c r="B286" t="s">
        <v>1720</v>
      </c>
      <c r="C286">
        <v>29</v>
      </c>
      <c r="D286" t="s">
        <v>190</v>
      </c>
      <c r="E286" t="s">
        <v>49</v>
      </c>
      <c r="F286" t="s">
        <v>41</v>
      </c>
      <c r="G286">
        <v>657</v>
      </c>
      <c r="H286" t="s">
        <v>42</v>
      </c>
      <c r="I286">
        <v>27</v>
      </c>
      <c r="J286">
        <v>3</v>
      </c>
      <c r="K286" t="s">
        <v>52</v>
      </c>
      <c r="L286">
        <v>1</v>
      </c>
      <c r="M286">
        <v>793</v>
      </c>
      <c r="N286">
        <v>2</v>
      </c>
      <c r="O286" t="s">
        <v>53</v>
      </c>
      <c r="P286">
        <v>66</v>
      </c>
      <c r="Q286" s="1">
        <v>44914</v>
      </c>
      <c r="R286">
        <v>3</v>
      </c>
      <c r="S286">
        <v>2</v>
      </c>
      <c r="T286" t="s">
        <v>161</v>
      </c>
      <c r="U286">
        <v>3</v>
      </c>
      <c r="V286" t="s">
        <v>105</v>
      </c>
      <c r="W286">
        <v>4335</v>
      </c>
      <c r="X286" t="s">
        <v>47</v>
      </c>
      <c r="Y286">
        <v>25549</v>
      </c>
      <c r="Z286">
        <v>4</v>
      </c>
      <c r="AA286" t="s">
        <v>48</v>
      </c>
      <c r="AB286" t="s">
        <v>49</v>
      </c>
      <c r="AC286">
        <v>12</v>
      </c>
      <c r="AD286">
        <v>3</v>
      </c>
      <c r="AE286">
        <v>1</v>
      </c>
      <c r="AF286">
        <v>80</v>
      </c>
      <c r="AG286">
        <v>1</v>
      </c>
      <c r="AH286">
        <v>11</v>
      </c>
      <c r="AI286">
        <v>3</v>
      </c>
      <c r="AJ286">
        <v>2</v>
      </c>
      <c r="AK286">
        <v>8</v>
      </c>
      <c r="AL286">
        <v>7</v>
      </c>
      <c r="AM286">
        <v>1</v>
      </c>
      <c r="AN286">
        <v>1</v>
      </c>
    </row>
    <row r="287" spans="1:40" x14ac:dyDescent="0.3">
      <c r="A287" t="s">
        <v>353</v>
      </c>
      <c r="B287" t="s">
        <v>1588</v>
      </c>
      <c r="C287">
        <v>29</v>
      </c>
      <c r="D287" t="s">
        <v>190</v>
      </c>
      <c r="E287" t="s">
        <v>40</v>
      </c>
      <c r="F287" t="s">
        <v>41</v>
      </c>
      <c r="G287">
        <v>805</v>
      </c>
      <c r="H287" t="s">
        <v>42</v>
      </c>
      <c r="I287">
        <v>1</v>
      </c>
      <c r="J287">
        <v>2</v>
      </c>
      <c r="K287" t="s">
        <v>43</v>
      </c>
      <c r="L287">
        <v>1</v>
      </c>
      <c r="M287">
        <v>816</v>
      </c>
      <c r="N287">
        <v>2</v>
      </c>
      <c r="O287" t="s">
        <v>53</v>
      </c>
      <c r="P287">
        <v>36</v>
      </c>
      <c r="Q287" s="1">
        <v>43283</v>
      </c>
      <c r="R287">
        <v>2</v>
      </c>
      <c r="S287">
        <v>1</v>
      </c>
      <c r="T287" t="s">
        <v>45</v>
      </c>
      <c r="U287">
        <v>1</v>
      </c>
      <c r="V287" t="s">
        <v>105</v>
      </c>
      <c r="W287">
        <v>2319</v>
      </c>
      <c r="X287" t="s">
        <v>47</v>
      </c>
      <c r="Y287">
        <v>6689</v>
      </c>
      <c r="Z287">
        <v>1</v>
      </c>
      <c r="AA287" t="s">
        <v>48</v>
      </c>
      <c r="AB287" t="s">
        <v>40</v>
      </c>
      <c r="AC287">
        <v>11</v>
      </c>
      <c r="AD287">
        <v>3</v>
      </c>
      <c r="AE287">
        <v>4</v>
      </c>
      <c r="AF287">
        <v>80</v>
      </c>
      <c r="AG287">
        <v>1</v>
      </c>
      <c r="AH287">
        <v>1</v>
      </c>
      <c r="AI287">
        <v>1</v>
      </c>
      <c r="AJ287">
        <v>3</v>
      </c>
      <c r="AK287">
        <v>1</v>
      </c>
      <c r="AL287">
        <v>0</v>
      </c>
      <c r="AM287">
        <v>0</v>
      </c>
      <c r="AN287">
        <v>0</v>
      </c>
    </row>
    <row r="288" spans="1:40" x14ac:dyDescent="0.3">
      <c r="A288" t="s">
        <v>354</v>
      </c>
      <c r="B288" t="s">
        <v>1721</v>
      </c>
      <c r="C288">
        <v>29</v>
      </c>
      <c r="D288" t="s">
        <v>190</v>
      </c>
      <c r="E288" t="s">
        <v>49</v>
      </c>
      <c r="F288" t="s">
        <v>41</v>
      </c>
      <c r="G288">
        <v>1252</v>
      </c>
      <c r="H288" t="s">
        <v>42</v>
      </c>
      <c r="I288">
        <v>23</v>
      </c>
      <c r="J288">
        <v>2</v>
      </c>
      <c r="K288" t="s">
        <v>43</v>
      </c>
      <c r="L288">
        <v>1</v>
      </c>
      <c r="M288">
        <v>824</v>
      </c>
      <c r="N288">
        <v>3</v>
      </c>
      <c r="O288" t="s">
        <v>44</v>
      </c>
      <c r="P288">
        <v>81</v>
      </c>
      <c r="Q288" s="1">
        <v>42914</v>
      </c>
      <c r="R288">
        <v>4</v>
      </c>
      <c r="S288">
        <v>1</v>
      </c>
      <c r="T288" t="s">
        <v>60</v>
      </c>
      <c r="U288">
        <v>3</v>
      </c>
      <c r="V288" t="s">
        <v>105</v>
      </c>
      <c r="W288">
        <v>2700</v>
      </c>
      <c r="X288" t="s">
        <v>47</v>
      </c>
      <c r="Y288">
        <v>23779</v>
      </c>
      <c r="Z288">
        <v>1</v>
      </c>
      <c r="AA288" t="s">
        <v>48</v>
      </c>
      <c r="AB288" t="s">
        <v>49</v>
      </c>
      <c r="AC288">
        <v>24</v>
      </c>
      <c r="AD288">
        <v>4</v>
      </c>
      <c r="AE288">
        <v>3</v>
      </c>
      <c r="AF288">
        <v>80</v>
      </c>
      <c r="AG288">
        <v>1</v>
      </c>
      <c r="AH288">
        <v>10</v>
      </c>
      <c r="AI288">
        <v>3</v>
      </c>
      <c r="AJ288">
        <v>3</v>
      </c>
      <c r="AK288">
        <v>10</v>
      </c>
      <c r="AL288">
        <v>7</v>
      </c>
      <c r="AM288">
        <v>0</v>
      </c>
      <c r="AN288">
        <v>7</v>
      </c>
    </row>
    <row r="289" spans="1:40" x14ac:dyDescent="0.3">
      <c r="A289" t="s">
        <v>355</v>
      </c>
      <c r="B289" t="s">
        <v>1558</v>
      </c>
      <c r="C289">
        <v>29</v>
      </c>
      <c r="D289" t="s">
        <v>190</v>
      </c>
      <c r="E289" t="s">
        <v>40</v>
      </c>
      <c r="F289" t="s">
        <v>41</v>
      </c>
      <c r="G289">
        <v>341</v>
      </c>
      <c r="H289" t="s">
        <v>51</v>
      </c>
      <c r="I289">
        <v>1</v>
      </c>
      <c r="J289">
        <v>3</v>
      </c>
      <c r="K289" t="s">
        <v>52</v>
      </c>
      <c r="L289">
        <v>1</v>
      </c>
      <c r="M289">
        <v>896</v>
      </c>
      <c r="N289">
        <v>2</v>
      </c>
      <c r="O289" t="s">
        <v>53</v>
      </c>
      <c r="P289">
        <v>48</v>
      </c>
      <c r="Q289" s="1">
        <v>44734</v>
      </c>
      <c r="R289">
        <v>2</v>
      </c>
      <c r="S289">
        <v>1</v>
      </c>
      <c r="T289" t="s">
        <v>54</v>
      </c>
      <c r="U289">
        <v>3</v>
      </c>
      <c r="V289" t="s">
        <v>102</v>
      </c>
      <c r="W289">
        <v>2800</v>
      </c>
      <c r="X289" t="s">
        <v>47</v>
      </c>
      <c r="Y289">
        <v>23522</v>
      </c>
      <c r="Z289">
        <v>6</v>
      </c>
      <c r="AA289" t="s">
        <v>48</v>
      </c>
      <c r="AB289" t="s">
        <v>40</v>
      </c>
      <c r="AC289">
        <v>19</v>
      </c>
      <c r="AD289">
        <v>3</v>
      </c>
      <c r="AE289">
        <v>3</v>
      </c>
      <c r="AF289">
        <v>80</v>
      </c>
      <c r="AG289">
        <v>3</v>
      </c>
      <c r="AH289">
        <v>5</v>
      </c>
      <c r="AI289">
        <v>3</v>
      </c>
      <c r="AJ289">
        <v>3</v>
      </c>
      <c r="AK289">
        <v>3</v>
      </c>
      <c r="AL289">
        <v>2</v>
      </c>
      <c r="AM289">
        <v>0</v>
      </c>
      <c r="AN289">
        <v>2</v>
      </c>
    </row>
    <row r="290" spans="1:40" x14ac:dyDescent="0.3">
      <c r="A290" t="s">
        <v>356</v>
      </c>
      <c r="B290" t="s">
        <v>1722</v>
      </c>
      <c r="C290">
        <v>29</v>
      </c>
      <c r="D290" t="s">
        <v>190</v>
      </c>
      <c r="E290" t="s">
        <v>49</v>
      </c>
      <c r="F290" t="s">
        <v>41</v>
      </c>
      <c r="G290">
        <v>1086</v>
      </c>
      <c r="H290" t="s">
        <v>42</v>
      </c>
      <c r="I290">
        <v>7</v>
      </c>
      <c r="J290">
        <v>1</v>
      </c>
      <c r="K290" t="s">
        <v>52</v>
      </c>
      <c r="L290">
        <v>1</v>
      </c>
      <c r="M290">
        <v>912</v>
      </c>
      <c r="N290">
        <v>1</v>
      </c>
      <c r="O290" t="s">
        <v>53</v>
      </c>
      <c r="P290">
        <v>62</v>
      </c>
      <c r="Q290" s="1">
        <v>41133</v>
      </c>
      <c r="R290">
        <v>2</v>
      </c>
      <c r="S290">
        <v>1</v>
      </c>
      <c r="T290" t="s">
        <v>45</v>
      </c>
      <c r="U290">
        <v>4</v>
      </c>
      <c r="V290" t="s">
        <v>102</v>
      </c>
      <c r="W290">
        <v>2532</v>
      </c>
      <c r="X290" t="s">
        <v>47</v>
      </c>
      <c r="Y290">
        <v>6054</v>
      </c>
      <c r="Z290">
        <v>6</v>
      </c>
      <c r="AA290" t="s">
        <v>48</v>
      </c>
      <c r="AB290" t="s">
        <v>49</v>
      </c>
      <c r="AC290">
        <v>14</v>
      </c>
      <c r="AD290">
        <v>3</v>
      </c>
      <c r="AE290">
        <v>3</v>
      </c>
      <c r="AF290">
        <v>80</v>
      </c>
      <c r="AG290">
        <v>3</v>
      </c>
      <c r="AH290">
        <v>8</v>
      </c>
      <c r="AI290">
        <v>5</v>
      </c>
      <c r="AJ290">
        <v>3</v>
      </c>
      <c r="AK290">
        <v>4</v>
      </c>
      <c r="AL290">
        <v>3</v>
      </c>
      <c r="AM290">
        <v>0</v>
      </c>
      <c r="AN290">
        <v>3</v>
      </c>
    </row>
    <row r="291" spans="1:40" x14ac:dyDescent="0.3">
      <c r="A291" t="s">
        <v>357</v>
      </c>
      <c r="B291" t="s">
        <v>1719</v>
      </c>
      <c r="C291">
        <v>29</v>
      </c>
      <c r="D291" t="s">
        <v>190</v>
      </c>
      <c r="E291" t="s">
        <v>49</v>
      </c>
      <c r="F291" t="s">
        <v>56</v>
      </c>
      <c r="G291">
        <v>1404</v>
      </c>
      <c r="H291" t="s">
        <v>51</v>
      </c>
      <c r="I291">
        <v>20</v>
      </c>
      <c r="J291">
        <v>3</v>
      </c>
      <c r="K291" t="s">
        <v>68</v>
      </c>
      <c r="L291">
        <v>1</v>
      </c>
      <c r="M291">
        <v>974</v>
      </c>
      <c r="N291">
        <v>3</v>
      </c>
      <c r="O291" t="s">
        <v>53</v>
      </c>
      <c r="P291">
        <v>84</v>
      </c>
      <c r="Q291" s="1">
        <v>44744</v>
      </c>
      <c r="R291">
        <v>3</v>
      </c>
      <c r="S291">
        <v>1</v>
      </c>
      <c r="T291" t="s">
        <v>54</v>
      </c>
      <c r="U291">
        <v>4</v>
      </c>
      <c r="V291" t="s">
        <v>105</v>
      </c>
      <c r="W291">
        <v>2157</v>
      </c>
      <c r="X291" t="s">
        <v>47</v>
      </c>
      <c r="Y291">
        <v>18203</v>
      </c>
      <c r="Z291">
        <v>1</v>
      </c>
      <c r="AA291" t="s">
        <v>48</v>
      </c>
      <c r="AB291" t="s">
        <v>49</v>
      </c>
      <c r="AC291">
        <v>15</v>
      </c>
      <c r="AD291">
        <v>3</v>
      </c>
      <c r="AE291">
        <v>2</v>
      </c>
      <c r="AF291">
        <v>80</v>
      </c>
      <c r="AG291">
        <v>1</v>
      </c>
      <c r="AH291">
        <v>3</v>
      </c>
      <c r="AI291">
        <v>5</v>
      </c>
      <c r="AJ291">
        <v>3</v>
      </c>
      <c r="AK291">
        <v>3</v>
      </c>
      <c r="AL291">
        <v>1</v>
      </c>
      <c r="AM291">
        <v>0</v>
      </c>
      <c r="AN291">
        <v>2</v>
      </c>
    </row>
    <row r="292" spans="1:40" x14ac:dyDescent="0.3">
      <c r="A292" t="s">
        <v>358</v>
      </c>
      <c r="B292" t="s">
        <v>1615</v>
      </c>
      <c r="C292">
        <v>29</v>
      </c>
      <c r="D292" t="s">
        <v>190</v>
      </c>
      <c r="E292" t="s">
        <v>40</v>
      </c>
      <c r="F292" t="s">
        <v>41</v>
      </c>
      <c r="G292">
        <v>906</v>
      </c>
      <c r="H292" t="s">
        <v>42</v>
      </c>
      <c r="I292">
        <v>10</v>
      </c>
      <c r="J292">
        <v>3</v>
      </c>
      <c r="K292" t="s">
        <v>43</v>
      </c>
      <c r="L292">
        <v>1</v>
      </c>
      <c r="M292">
        <v>994</v>
      </c>
      <c r="N292">
        <v>4</v>
      </c>
      <c r="O292" t="s">
        <v>53</v>
      </c>
      <c r="P292">
        <v>92</v>
      </c>
      <c r="Q292" s="1">
        <v>43625</v>
      </c>
      <c r="R292">
        <v>2</v>
      </c>
      <c r="S292">
        <v>1</v>
      </c>
      <c r="T292" t="s">
        <v>60</v>
      </c>
      <c r="U292">
        <v>1</v>
      </c>
      <c r="V292" t="s">
        <v>46</v>
      </c>
      <c r="W292">
        <v>2404</v>
      </c>
      <c r="X292" t="s">
        <v>47</v>
      </c>
      <c r="Y292">
        <v>11479</v>
      </c>
      <c r="Z292">
        <v>6</v>
      </c>
      <c r="AA292" t="s">
        <v>48</v>
      </c>
      <c r="AB292" t="s">
        <v>40</v>
      </c>
      <c r="AC292">
        <v>20</v>
      </c>
      <c r="AD292">
        <v>4</v>
      </c>
      <c r="AE292">
        <v>3</v>
      </c>
      <c r="AF292">
        <v>80</v>
      </c>
      <c r="AG292">
        <v>0</v>
      </c>
      <c r="AH292">
        <v>3</v>
      </c>
      <c r="AI292">
        <v>5</v>
      </c>
      <c r="AJ292">
        <v>3</v>
      </c>
      <c r="AK292">
        <v>0</v>
      </c>
      <c r="AL292">
        <v>0</v>
      </c>
      <c r="AM292">
        <v>0</v>
      </c>
      <c r="AN292">
        <v>0</v>
      </c>
    </row>
    <row r="293" spans="1:40" x14ac:dyDescent="0.3">
      <c r="A293" t="s">
        <v>359</v>
      </c>
      <c r="B293" t="s">
        <v>1567</v>
      </c>
      <c r="C293">
        <v>29</v>
      </c>
      <c r="D293" t="s">
        <v>190</v>
      </c>
      <c r="E293" t="s">
        <v>49</v>
      </c>
      <c r="F293" t="s">
        <v>41</v>
      </c>
      <c r="G293">
        <v>1107</v>
      </c>
      <c r="H293" t="s">
        <v>42</v>
      </c>
      <c r="I293">
        <v>28</v>
      </c>
      <c r="J293">
        <v>4</v>
      </c>
      <c r="K293" t="s">
        <v>43</v>
      </c>
      <c r="L293">
        <v>1</v>
      </c>
      <c r="M293">
        <v>1120</v>
      </c>
      <c r="N293">
        <v>3</v>
      </c>
      <c r="O293" t="s">
        <v>53</v>
      </c>
      <c r="P293">
        <v>93</v>
      </c>
      <c r="Q293" s="1">
        <v>41224</v>
      </c>
      <c r="R293">
        <v>3</v>
      </c>
      <c r="S293">
        <v>1</v>
      </c>
      <c r="T293" t="s">
        <v>60</v>
      </c>
      <c r="U293">
        <v>4</v>
      </c>
      <c r="V293" t="s">
        <v>102</v>
      </c>
      <c r="W293">
        <v>2514</v>
      </c>
      <c r="X293" t="s">
        <v>47</v>
      </c>
      <c r="Y293">
        <v>26968</v>
      </c>
      <c r="Z293">
        <v>4</v>
      </c>
      <c r="AA293" t="s">
        <v>48</v>
      </c>
      <c r="AB293" t="s">
        <v>49</v>
      </c>
      <c r="AC293">
        <v>22</v>
      </c>
      <c r="AD293">
        <v>4</v>
      </c>
      <c r="AE293">
        <v>1</v>
      </c>
      <c r="AF293">
        <v>80</v>
      </c>
      <c r="AG293">
        <v>1</v>
      </c>
      <c r="AH293">
        <v>11</v>
      </c>
      <c r="AI293">
        <v>1</v>
      </c>
      <c r="AJ293">
        <v>3</v>
      </c>
      <c r="AK293">
        <v>7</v>
      </c>
      <c r="AL293">
        <v>5</v>
      </c>
      <c r="AM293">
        <v>1</v>
      </c>
      <c r="AN293">
        <v>7</v>
      </c>
    </row>
    <row r="294" spans="1:40" x14ac:dyDescent="0.3">
      <c r="A294" t="s">
        <v>360</v>
      </c>
      <c r="B294" t="s">
        <v>1649</v>
      </c>
      <c r="C294">
        <v>29</v>
      </c>
      <c r="D294" t="s">
        <v>190</v>
      </c>
      <c r="E294" t="s">
        <v>49</v>
      </c>
      <c r="F294" t="s">
        <v>56</v>
      </c>
      <c r="G294">
        <v>490</v>
      </c>
      <c r="H294" t="s">
        <v>42</v>
      </c>
      <c r="I294">
        <v>10</v>
      </c>
      <c r="J294">
        <v>3</v>
      </c>
      <c r="K294" t="s">
        <v>43</v>
      </c>
      <c r="L294">
        <v>1</v>
      </c>
      <c r="M294">
        <v>1143</v>
      </c>
      <c r="N294">
        <v>4</v>
      </c>
      <c r="O294" t="s">
        <v>53</v>
      </c>
      <c r="P294">
        <v>61</v>
      </c>
      <c r="Q294" s="1">
        <v>41872</v>
      </c>
      <c r="R294">
        <v>3</v>
      </c>
      <c r="S294">
        <v>1</v>
      </c>
      <c r="T294" t="s">
        <v>60</v>
      </c>
      <c r="U294">
        <v>2</v>
      </c>
      <c r="V294" t="s">
        <v>102</v>
      </c>
      <c r="W294">
        <v>3291</v>
      </c>
      <c r="X294" t="s">
        <v>47</v>
      </c>
      <c r="Y294">
        <v>17940</v>
      </c>
      <c r="Z294">
        <v>0</v>
      </c>
      <c r="AA294" t="s">
        <v>48</v>
      </c>
      <c r="AB294" t="s">
        <v>49</v>
      </c>
      <c r="AC294">
        <v>14</v>
      </c>
      <c r="AD294">
        <v>3</v>
      </c>
      <c r="AE294">
        <v>4</v>
      </c>
      <c r="AF294">
        <v>80</v>
      </c>
      <c r="AG294">
        <v>2</v>
      </c>
      <c r="AH294">
        <v>8</v>
      </c>
      <c r="AI294">
        <v>2</v>
      </c>
      <c r="AJ294">
        <v>2</v>
      </c>
      <c r="AK294">
        <v>7</v>
      </c>
      <c r="AL294">
        <v>5</v>
      </c>
      <c r="AM294">
        <v>1</v>
      </c>
      <c r="AN294">
        <v>1</v>
      </c>
    </row>
    <row r="295" spans="1:40" x14ac:dyDescent="0.3">
      <c r="A295" t="s">
        <v>361</v>
      </c>
      <c r="B295" t="s">
        <v>1641</v>
      </c>
      <c r="C295">
        <v>29</v>
      </c>
      <c r="D295" t="s">
        <v>190</v>
      </c>
      <c r="E295" t="s">
        <v>49</v>
      </c>
      <c r="F295" t="s">
        <v>41</v>
      </c>
      <c r="G295">
        <v>718</v>
      </c>
      <c r="H295" t="s">
        <v>42</v>
      </c>
      <c r="I295">
        <v>8</v>
      </c>
      <c r="J295">
        <v>1</v>
      </c>
      <c r="K295" t="s">
        <v>52</v>
      </c>
      <c r="L295">
        <v>1</v>
      </c>
      <c r="M295">
        <v>1150</v>
      </c>
      <c r="N295">
        <v>2</v>
      </c>
      <c r="O295" t="s">
        <v>44</v>
      </c>
      <c r="P295">
        <v>79</v>
      </c>
      <c r="Q295" s="1">
        <v>43615</v>
      </c>
      <c r="R295">
        <v>2</v>
      </c>
      <c r="S295">
        <v>2</v>
      </c>
      <c r="T295" t="s">
        <v>112</v>
      </c>
      <c r="U295">
        <v>4</v>
      </c>
      <c r="V295" t="s">
        <v>105</v>
      </c>
      <c r="W295">
        <v>5056</v>
      </c>
      <c r="X295" t="s">
        <v>163</v>
      </c>
      <c r="Y295">
        <v>17689</v>
      </c>
      <c r="Z295">
        <v>1</v>
      </c>
      <c r="AA295" t="s">
        <v>48</v>
      </c>
      <c r="AB295" t="s">
        <v>40</v>
      </c>
      <c r="AC295">
        <v>15</v>
      </c>
      <c r="AD295">
        <v>3</v>
      </c>
      <c r="AE295">
        <v>3</v>
      </c>
      <c r="AF295">
        <v>80</v>
      </c>
      <c r="AG295">
        <v>1</v>
      </c>
      <c r="AH295">
        <v>10</v>
      </c>
      <c r="AI295">
        <v>2</v>
      </c>
      <c r="AJ295">
        <v>2</v>
      </c>
      <c r="AK295">
        <v>10</v>
      </c>
      <c r="AL295">
        <v>7</v>
      </c>
      <c r="AM295">
        <v>1</v>
      </c>
      <c r="AN295">
        <v>2</v>
      </c>
    </row>
    <row r="296" spans="1:40" x14ac:dyDescent="0.3">
      <c r="A296" t="s">
        <v>362</v>
      </c>
      <c r="B296" t="s">
        <v>1723</v>
      </c>
      <c r="C296">
        <v>29</v>
      </c>
      <c r="D296" t="s">
        <v>190</v>
      </c>
      <c r="E296" t="s">
        <v>40</v>
      </c>
      <c r="F296" t="s">
        <v>41</v>
      </c>
      <c r="G296">
        <v>408</v>
      </c>
      <c r="H296" t="s">
        <v>51</v>
      </c>
      <c r="I296">
        <v>23</v>
      </c>
      <c r="J296">
        <v>1</v>
      </c>
      <c r="K296" t="s">
        <v>43</v>
      </c>
      <c r="L296">
        <v>1</v>
      </c>
      <c r="M296">
        <v>1165</v>
      </c>
      <c r="N296">
        <v>4</v>
      </c>
      <c r="O296" t="s">
        <v>53</v>
      </c>
      <c r="P296">
        <v>45</v>
      </c>
      <c r="Q296" s="1">
        <v>40741</v>
      </c>
      <c r="R296">
        <v>2</v>
      </c>
      <c r="S296">
        <v>3</v>
      </c>
      <c r="T296" t="s">
        <v>137</v>
      </c>
      <c r="U296">
        <v>1</v>
      </c>
      <c r="V296" t="s">
        <v>105</v>
      </c>
      <c r="W296">
        <v>7336</v>
      </c>
      <c r="X296" t="s">
        <v>163</v>
      </c>
      <c r="Y296">
        <v>11162</v>
      </c>
      <c r="Z296">
        <v>1</v>
      </c>
      <c r="AA296" t="s">
        <v>48</v>
      </c>
      <c r="AB296" t="s">
        <v>49</v>
      </c>
      <c r="AC296">
        <v>13</v>
      </c>
      <c r="AD296">
        <v>3</v>
      </c>
      <c r="AE296">
        <v>1</v>
      </c>
      <c r="AF296">
        <v>80</v>
      </c>
      <c r="AG296">
        <v>1</v>
      </c>
      <c r="AH296">
        <v>11</v>
      </c>
      <c r="AI296">
        <v>3</v>
      </c>
      <c r="AJ296">
        <v>1</v>
      </c>
      <c r="AK296">
        <v>11</v>
      </c>
      <c r="AL296">
        <v>8</v>
      </c>
      <c r="AM296">
        <v>3</v>
      </c>
      <c r="AN296">
        <v>10</v>
      </c>
    </row>
    <row r="297" spans="1:40" x14ac:dyDescent="0.3">
      <c r="A297" t="s">
        <v>363</v>
      </c>
      <c r="B297" t="s">
        <v>1645</v>
      </c>
      <c r="C297">
        <v>29</v>
      </c>
      <c r="D297" t="s">
        <v>190</v>
      </c>
      <c r="E297" t="s">
        <v>49</v>
      </c>
      <c r="F297" t="s">
        <v>41</v>
      </c>
      <c r="G297">
        <v>1401</v>
      </c>
      <c r="H297" t="s">
        <v>42</v>
      </c>
      <c r="I297">
        <v>6</v>
      </c>
      <c r="J297">
        <v>1</v>
      </c>
      <c r="K297" t="s">
        <v>52</v>
      </c>
      <c r="L297">
        <v>1</v>
      </c>
      <c r="M297">
        <v>1192</v>
      </c>
      <c r="N297">
        <v>2</v>
      </c>
      <c r="O297" t="s">
        <v>53</v>
      </c>
      <c r="P297">
        <v>54</v>
      </c>
      <c r="Q297" s="1">
        <v>42664</v>
      </c>
      <c r="R297">
        <v>3</v>
      </c>
      <c r="S297">
        <v>1</v>
      </c>
      <c r="T297" t="s">
        <v>45</v>
      </c>
      <c r="U297">
        <v>4</v>
      </c>
      <c r="V297" t="s">
        <v>105</v>
      </c>
      <c r="W297">
        <v>3131</v>
      </c>
      <c r="X297" t="s">
        <v>47</v>
      </c>
      <c r="Y297">
        <v>26342</v>
      </c>
      <c r="Z297">
        <v>1</v>
      </c>
      <c r="AA297" t="s">
        <v>48</v>
      </c>
      <c r="AB297" t="s">
        <v>49</v>
      </c>
      <c r="AC297">
        <v>13</v>
      </c>
      <c r="AD297">
        <v>3</v>
      </c>
      <c r="AE297">
        <v>1</v>
      </c>
      <c r="AF297">
        <v>80</v>
      </c>
      <c r="AG297">
        <v>1</v>
      </c>
      <c r="AH297">
        <v>10</v>
      </c>
      <c r="AI297">
        <v>5</v>
      </c>
      <c r="AJ297">
        <v>3</v>
      </c>
      <c r="AK297">
        <v>10</v>
      </c>
      <c r="AL297">
        <v>8</v>
      </c>
      <c r="AM297">
        <v>0</v>
      </c>
      <c r="AN297">
        <v>8</v>
      </c>
    </row>
    <row r="298" spans="1:40" x14ac:dyDescent="0.3">
      <c r="A298" t="s">
        <v>364</v>
      </c>
      <c r="B298" t="s">
        <v>1572</v>
      </c>
      <c r="C298">
        <v>29</v>
      </c>
      <c r="D298" t="s">
        <v>190</v>
      </c>
      <c r="E298" t="s">
        <v>49</v>
      </c>
      <c r="F298" t="s">
        <v>41</v>
      </c>
      <c r="G298">
        <v>942</v>
      </c>
      <c r="H298" t="s">
        <v>42</v>
      </c>
      <c r="I298">
        <v>15</v>
      </c>
      <c r="J298">
        <v>1</v>
      </c>
      <c r="K298" t="s">
        <v>43</v>
      </c>
      <c r="L298">
        <v>1</v>
      </c>
      <c r="M298">
        <v>1202</v>
      </c>
      <c r="N298">
        <v>2</v>
      </c>
      <c r="O298" t="s">
        <v>53</v>
      </c>
      <c r="P298">
        <v>69</v>
      </c>
      <c r="Q298" s="1">
        <v>43533</v>
      </c>
      <c r="R298">
        <v>1</v>
      </c>
      <c r="S298">
        <v>1</v>
      </c>
      <c r="T298" t="s">
        <v>60</v>
      </c>
      <c r="U298">
        <v>4</v>
      </c>
      <c r="V298" t="s">
        <v>105</v>
      </c>
      <c r="W298">
        <v>2168</v>
      </c>
      <c r="X298" t="s">
        <v>47</v>
      </c>
      <c r="Y298">
        <v>26933</v>
      </c>
      <c r="Z298">
        <v>0</v>
      </c>
      <c r="AA298" t="s">
        <v>48</v>
      </c>
      <c r="AB298" t="s">
        <v>40</v>
      </c>
      <c r="AC298">
        <v>18</v>
      </c>
      <c r="AD298">
        <v>3</v>
      </c>
      <c r="AE298">
        <v>1</v>
      </c>
      <c r="AF298">
        <v>80</v>
      </c>
      <c r="AG298">
        <v>1</v>
      </c>
      <c r="AH298">
        <v>6</v>
      </c>
      <c r="AI298">
        <v>2</v>
      </c>
      <c r="AJ298">
        <v>2</v>
      </c>
      <c r="AK298">
        <v>5</v>
      </c>
      <c r="AL298">
        <v>4</v>
      </c>
      <c r="AM298">
        <v>1</v>
      </c>
      <c r="AN298">
        <v>3</v>
      </c>
    </row>
    <row r="299" spans="1:40" x14ac:dyDescent="0.3">
      <c r="A299" t="s">
        <v>365</v>
      </c>
      <c r="B299" t="s">
        <v>1724</v>
      </c>
      <c r="C299">
        <v>29</v>
      </c>
      <c r="D299" t="s">
        <v>190</v>
      </c>
      <c r="E299" t="s">
        <v>49</v>
      </c>
      <c r="F299" t="s">
        <v>41</v>
      </c>
      <c r="G299">
        <v>1010</v>
      </c>
      <c r="H299" t="s">
        <v>42</v>
      </c>
      <c r="I299">
        <v>1</v>
      </c>
      <c r="J299">
        <v>3</v>
      </c>
      <c r="K299" t="s">
        <v>43</v>
      </c>
      <c r="L299">
        <v>1</v>
      </c>
      <c r="M299">
        <v>1249</v>
      </c>
      <c r="N299">
        <v>1</v>
      </c>
      <c r="O299" t="s">
        <v>53</v>
      </c>
      <c r="P299">
        <v>97</v>
      </c>
      <c r="Q299" s="1">
        <v>40404</v>
      </c>
      <c r="R299">
        <v>3</v>
      </c>
      <c r="S299">
        <v>1</v>
      </c>
      <c r="T299" t="s">
        <v>60</v>
      </c>
      <c r="U299">
        <v>4</v>
      </c>
      <c r="V299" t="s">
        <v>102</v>
      </c>
      <c r="W299">
        <v>3760</v>
      </c>
      <c r="X299" t="s">
        <v>47</v>
      </c>
      <c r="Y299">
        <v>5598</v>
      </c>
      <c r="Z299">
        <v>1</v>
      </c>
      <c r="AA299" t="s">
        <v>48</v>
      </c>
      <c r="AB299" t="s">
        <v>49</v>
      </c>
      <c r="AC299">
        <v>15</v>
      </c>
      <c r="AD299">
        <v>3</v>
      </c>
      <c r="AE299">
        <v>1</v>
      </c>
      <c r="AF299">
        <v>80</v>
      </c>
      <c r="AG299">
        <v>3</v>
      </c>
      <c r="AH299">
        <v>3</v>
      </c>
      <c r="AI299">
        <v>5</v>
      </c>
      <c r="AJ299">
        <v>3</v>
      </c>
      <c r="AK299">
        <v>3</v>
      </c>
      <c r="AL299">
        <v>2</v>
      </c>
      <c r="AM299">
        <v>1</v>
      </c>
      <c r="AN299">
        <v>2</v>
      </c>
    </row>
    <row r="300" spans="1:40" x14ac:dyDescent="0.3">
      <c r="A300" t="s">
        <v>366</v>
      </c>
      <c r="B300" t="s">
        <v>1725</v>
      </c>
      <c r="C300">
        <v>29</v>
      </c>
      <c r="D300" t="s">
        <v>190</v>
      </c>
      <c r="E300" t="s">
        <v>49</v>
      </c>
      <c r="F300" t="s">
        <v>41</v>
      </c>
      <c r="G300">
        <v>1329</v>
      </c>
      <c r="H300" t="s">
        <v>42</v>
      </c>
      <c r="I300">
        <v>7</v>
      </c>
      <c r="J300">
        <v>3</v>
      </c>
      <c r="K300" t="s">
        <v>43</v>
      </c>
      <c r="L300">
        <v>1</v>
      </c>
      <c r="M300">
        <v>1260</v>
      </c>
      <c r="N300">
        <v>3</v>
      </c>
      <c r="O300" t="s">
        <v>44</v>
      </c>
      <c r="P300">
        <v>82</v>
      </c>
      <c r="Q300" s="1">
        <v>45072</v>
      </c>
      <c r="R300">
        <v>3</v>
      </c>
      <c r="S300">
        <v>2</v>
      </c>
      <c r="T300" t="s">
        <v>161</v>
      </c>
      <c r="U300">
        <v>4</v>
      </c>
      <c r="V300" t="s">
        <v>102</v>
      </c>
      <c r="W300">
        <v>6623</v>
      </c>
      <c r="X300" t="s">
        <v>163</v>
      </c>
      <c r="Y300">
        <v>4204</v>
      </c>
      <c r="Z300">
        <v>1</v>
      </c>
      <c r="AA300" t="s">
        <v>48</v>
      </c>
      <c r="AB300" t="s">
        <v>40</v>
      </c>
      <c r="AC300">
        <v>11</v>
      </c>
      <c r="AD300">
        <v>3</v>
      </c>
      <c r="AE300">
        <v>2</v>
      </c>
      <c r="AF300">
        <v>80</v>
      </c>
      <c r="AG300">
        <v>2</v>
      </c>
      <c r="AH300">
        <v>6</v>
      </c>
      <c r="AI300">
        <v>2</v>
      </c>
      <c r="AJ300">
        <v>3</v>
      </c>
      <c r="AK300">
        <v>6</v>
      </c>
      <c r="AL300">
        <v>0</v>
      </c>
      <c r="AM300">
        <v>1</v>
      </c>
      <c r="AN300">
        <v>0</v>
      </c>
    </row>
    <row r="301" spans="1:40" x14ac:dyDescent="0.3">
      <c r="A301" t="s">
        <v>367</v>
      </c>
      <c r="B301" t="s">
        <v>1631</v>
      </c>
      <c r="C301">
        <v>29</v>
      </c>
      <c r="D301" t="s">
        <v>190</v>
      </c>
      <c r="E301" t="s">
        <v>49</v>
      </c>
      <c r="F301" t="s">
        <v>41</v>
      </c>
      <c r="G301">
        <v>694</v>
      </c>
      <c r="H301" t="s">
        <v>42</v>
      </c>
      <c r="I301">
        <v>1</v>
      </c>
      <c r="J301">
        <v>3</v>
      </c>
      <c r="K301" t="s">
        <v>43</v>
      </c>
      <c r="L301">
        <v>1</v>
      </c>
      <c r="M301">
        <v>1264</v>
      </c>
      <c r="N301">
        <v>4</v>
      </c>
      <c r="O301" t="s">
        <v>53</v>
      </c>
      <c r="P301">
        <v>87</v>
      </c>
      <c r="Q301" s="1">
        <v>41138</v>
      </c>
      <c r="R301">
        <v>2</v>
      </c>
      <c r="S301">
        <v>4</v>
      </c>
      <c r="T301" t="s">
        <v>252</v>
      </c>
      <c r="U301">
        <v>4</v>
      </c>
      <c r="V301" t="s">
        <v>102</v>
      </c>
      <c r="W301">
        <v>16124</v>
      </c>
      <c r="X301" t="s">
        <v>368</v>
      </c>
      <c r="Y301">
        <v>3423</v>
      </c>
      <c r="Z301">
        <v>3</v>
      </c>
      <c r="AA301" t="s">
        <v>48</v>
      </c>
      <c r="AB301" t="s">
        <v>49</v>
      </c>
      <c r="AC301">
        <v>14</v>
      </c>
      <c r="AD301">
        <v>3</v>
      </c>
      <c r="AE301">
        <v>2</v>
      </c>
      <c r="AF301">
        <v>80</v>
      </c>
      <c r="AG301">
        <v>2</v>
      </c>
      <c r="AH301">
        <v>9</v>
      </c>
      <c r="AI301">
        <v>2</v>
      </c>
      <c r="AJ301">
        <v>2</v>
      </c>
      <c r="AK301">
        <v>7</v>
      </c>
      <c r="AL301">
        <v>7</v>
      </c>
      <c r="AM301">
        <v>1</v>
      </c>
      <c r="AN301">
        <v>7</v>
      </c>
    </row>
    <row r="302" spans="1:40" x14ac:dyDescent="0.3">
      <c r="A302" t="s">
        <v>369</v>
      </c>
      <c r="B302" t="s">
        <v>1598</v>
      </c>
      <c r="C302">
        <v>29</v>
      </c>
      <c r="D302" t="s">
        <v>190</v>
      </c>
      <c r="E302" t="s">
        <v>40</v>
      </c>
      <c r="F302" t="s">
        <v>41</v>
      </c>
      <c r="G302">
        <v>806</v>
      </c>
      <c r="H302" t="s">
        <v>42</v>
      </c>
      <c r="I302">
        <v>7</v>
      </c>
      <c r="J302">
        <v>3</v>
      </c>
      <c r="K302" t="s">
        <v>68</v>
      </c>
      <c r="L302">
        <v>1</v>
      </c>
      <c r="M302">
        <v>1299</v>
      </c>
      <c r="N302">
        <v>2</v>
      </c>
      <c r="O302" t="s">
        <v>53</v>
      </c>
      <c r="P302">
        <v>39</v>
      </c>
      <c r="Q302" s="1">
        <v>44727</v>
      </c>
      <c r="R302">
        <v>3</v>
      </c>
      <c r="S302">
        <v>1</v>
      </c>
      <c r="T302" t="s">
        <v>45</v>
      </c>
      <c r="U302">
        <v>3</v>
      </c>
      <c r="V302" t="s">
        <v>102</v>
      </c>
      <c r="W302">
        <v>3339</v>
      </c>
      <c r="X302" t="s">
        <v>47</v>
      </c>
      <c r="Y302">
        <v>17285</v>
      </c>
      <c r="Z302">
        <v>3</v>
      </c>
      <c r="AA302" t="s">
        <v>48</v>
      </c>
      <c r="AB302" t="s">
        <v>40</v>
      </c>
      <c r="AC302">
        <v>13</v>
      </c>
      <c r="AD302">
        <v>3</v>
      </c>
      <c r="AE302">
        <v>1</v>
      </c>
      <c r="AF302">
        <v>80</v>
      </c>
      <c r="AG302">
        <v>2</v>
      </c>
      <c r="AH302">
        <v>10</v>
      </c>
      <c r="AI302">
        <v>2</v>
      </c>
      <c r="AJ302">
        <v>3</v>
      </c>
      <c r="AK302">
        <v>7</v>
      </c>
      <c r="AL302">
        <v>7</v>
      </c>
      <c r="AM302">
        <v>7</v>
      </c>
      <c r="AN302">
        <v>7</v>
      </c>
    </row>
    <row r="303" spans="1:40" x14ac:dyDescent="0.3">
      <c r="A303" t="s">
        <v>370</v>
      </c>
      <c r="B303" t="s">
        <v>1726</v>
      </c>
      <c r="C303">
        <v>29</v>
      </c>
      <c r="D303" t="s">
        <v>190</v>
      </c>
      <c r="E303" t="s">
        <v>49</v>
      </c>
      <c r="F303" t="s">
        <v>41</v>
      </c>
      <c r="G303">
        <v>332</v>
      </c>
      <c r="H303" t="s">
        <v>71</v>
      </c>
      <c r="I303">
        <v>17</v>
      </c>
      <c r="J303">
        <v>3</v>
      </c>
      <c r="K303" t="s">
        <v>73</v>
      </c>
      <c r="L303">
        <v>1</v>
      </c>
      <c r="M303">
        <v>1419</v>
      </c>
      <c r="N303">
        <v>2</v>
      </c>
      <c r="O303" t="s">
        <v>44</v>
      </c>
      <c r="P303">
        <v>51</v>
      </c>
      <c r="Q303" s="1">
        <v>43246</v>
      </c>
      <c r="R303">
        <v>2</v>
      </c>
      <c r="S303">
        <v>3</v>
      </c>
      <c r="T303" t="s">
        <v>71</v>
      </c>
      <c r="U303">
        <v>1</v>
      </c>
      <c r="V303" t="s">
        <v>46</v>
      </c>
      <c r="W303">
        <v>7988</v>
      </c>
      <c r="X303" t="s">
        <v>163</v>
      </c>
      <c r="Y303">
        <v>9769</v>
      </c>
      <c r="Z303">
        <v>1</v>
      </c>
      <c r="AA303" t="s">
        <v>48</v>
      </c>
      <c r="AB303" t="s">
        <v>49</v>
      </c>
      <c r="AC303">
        <v>13</v>
      </c>
      <c r="AD303">
        <v>3</v>
      </c>
      <c r="AE303">
        <v>1</v>
      </c>
      <c r="AF303">
        <v>80</v>
      </c>
      <c r="AG303">
        <v>0</v>
      </c>
      <c r="AH303">
        <v>10</v>
      </c>
      <c r="AI303">
        <v>3</v>
      </c>
      <c r="AJ303">
        <v>2</v>
      </c>
      <c r="AK303">
        <v>10</v>
      </c>
      <c r="AL303">
        <v>9</v>
      </c>
      <c r="AM303">
        <v>0</v>
      </c>
      <c r="AN303">
        <v>9</v>
      </c>
    </row>
    <row r="304" spans="1:40" x14ac:dyDescent="0.3">
      <c r="A304" t="s">
        <v>371</v>
      </c>
      <c r="B304" t="s">
        <v>1727</v>
      </c>
      <c r="C304">
        <v>29</v>
      </c>
      <c r="D304" t="s">
        <v>190</v>
      </c>
      <c r="E304" t="s">
        <v>40</v>
      </c>
      <c r="F304" t="s">
        <v>56</v>
      </c>
      <c r="G304">
        <v>337</v>
      </c>
      <c r="H304" t="s">
        <v>42</v>
      </c>
      <c r="I304">
        <v>14</v>
      </c>
      <c r="J304">
        <v>1</v>
      </c>
      <c r="K304" t="s">
        <v>73</v>
      </c>
      <c r="L304">
        <v>1</v>
      </c>
      <c r="M304">
        <v>1421</v>
      </c>
      <c r="N304">
        <v>3</v>
      </c>
      <c r="O304" t="s">
        <v>53</v>
      </c>
      <c r="P304">
        <v>84</v>
      </c>
      <c r="Q304" s="1">
        <v>40994</v>
      </c>
      <c r="R304">
        <v>3</v>
      </c>
      <c r="S304">
        <v>3</v>
      </c>
      <c r="T304" t="s">
        <v>161</v>
      </c>
      <c r="U304">
        <v>4</v>
      </c>
      <c r="V304" t="s">
        <v>46</v>
      </c>
      <c r="W304">
        <v>7553</v>
      </c>
      <c r="X304" t="s">
        <v>163</v>
      </c>
      <c r="Y304">
        <v>22930</v>
      </c>
      <c r="Z304">
        <v>0</v>
      </c>
      <c r="AA304" t="s">
        <v>48</v>
      </c>
      <c r="AB304" t="s">
        <v>40</v>
      </c>
      <c r="AC304">
        <v>12</v>
      </c>
      <c r="AD304">
        <v>3</v>
      </c>
      <c r="AE304">
        <v>1</v>
      </c>
      <c r="AF304">
        <v>80</v>
      </c>
      <c r="AG304">
        <v>0</v>
      </c>
      <c r="AH304">
        <v>9</v>
      </c>
      <c r="AI304">
        <v>1</v>
      </c>
      <c r="AJ304">
        <v>3</v>
      </c>
      <c r="AK304">
        <v>8</v>
      </c>
      <c r="AL304">
        <v>7</v>
      </c>
      <c r="AM304">
        <v>7</v>
      </c>
      <c r="AN304">
        <v>7</v>
      </c>
    </row>
    <row r="305" spans="1:40" x14ac:dyDescent="0.3">
      <c r="A305" t="s">
        <v>372</v>
      </c>
      <c r="B305" t="s">
        <v>1632</v>
      </c>
      <c r="C305">
        <v>29</v>
      </c>
      <c r="D305" t="s">
        <v>190</v>
      </c>
      <c r="E305" t="s">
        <v>40</v>
      </c>
      <c r="F305" t="s">
        <v>56</v>
      </c>
      <c r="G305">
        <v>115</v>
      </c>
      <c r="H305" t="s">
        <v>51</v>
      </c>
      <c r="I305">
        <v>13</v>
      </c>
      <c r="J305">
        <v>3</v>
      </c>
      <c r="K305" t="s">
        <v>68</v>
      </c>
      <c r="L305">
        <v>1</v>
      </c>
      <c r="M305">
        <v>1487</v>
      </c>
      <c r="N305">
        <v>1</v>
      </c>
      <c r="O305" t="s">
        <v>53</v>
      </c>
      <c r="P305">
        <v>51</v>
      </c>
      <c r="Q305" s="1">
        <v>44933</v>
      </c>
      <c r="R305">
        <v>3</v>
      </c>
      <c r="S305">
        <v>2</v>
      </c>
      <c r="T305" t="s">
        <v>137</v>
      </c>
      <c r="U305">
        <v>2</v>
      </c>
      <c r="V305" t="s">
        <v>46</v>
      </c>
      <c r="W305">
        <v>5765</v>
      </c>
      <c r="X305" t="s">
        <v>163</v>
      </c>
      <c r="Y305">
        <v>17485</v>
      </c>
      <c r="Z305">
        <v>5</v>
      </c>
      <c r="AA305" t="s">
        <v>48</v>
      </c>
      <c r="AB305" t="s">
        <v>49</v>
      </c>
      <c r="AC305">
        <v>11</v>
      </c>
      <c r="AD305">
        <v>3</v>
      </c>
      <c r="AE305">
        <v>1</v>
      </c>
      <c r="AF305">
        <v>80</v>
      </c>
      <c r="AG305">
        <v>0</v>
      </c>
      <c r="AH305">
        <v>7</v>
      </c>
      <c r="AI305">
        <v>4</v>
      </c>
      <c r="AJ305">
        <v>1</v>
      </c>
      <c r="AK305">
        <v>5</v>
      </c>
      <c r="AL305">
        <v>3</v>
      </c>
      <c r="AM305">
        <v>0</v>
      </c>
      <c r="AN305">
        <v>0</v>
      </c>
    </row>
    <row r="306" spans="1:40" x14ac:dyDescent="0.3">
      <c r="A306" t="s">
        <v>373</v>
      </c>
      <c r="B306" t="s">
        <v>1728</v>
      </c>
      <c r="C306">
        <v>29</v>
      </c>
      <c r="D306" t="s">
        <v>190</v>
      </c>
      <c r="E306" t="s">
        <v>49</v>
      </c>
      <c r="F306" t="s">
        <v>41</v>
      </c>
      <c r="G306">
        <v>1246</v>
      </c>
      <c r="H306" t="s">
        <v>51</v>
      </c>
      <c r="I306">
        <v>19</v>
      </c>
      <c r="J306">
        <v>3</v>
      </c>
      <c r="K306" t="s">
        <v>43</v>
      </c>
      <c r="L306">
        <v>1</v>
      </c>
      <c r="M306">
        <v>1497</v>
      </c>
      <c r="N306">
        <v>3</v>
      </c>
      <c r="O306" t="s">
        <v>44</v>
      </c>
      <c r="P306">
        <v>77</v>
      </c>
      <c r="Q306" s="1">
        <v>44821</v>
      </c>
      <c r="R306">
        <v>2</v>
      </c>
      <c r="S306">
        <v>2</v>
      </c>
      <c r="T306" t="s">
        <v>137</v>
      </c>
      <c r="U306">
        <v>3</v>
      </c>
      <c r="V306" t="s">
        <v>102</v>
      </c>
      <c r="W306">
        <v>8620</v>
      </c>
      <c r="X306" t="s">
        <v>163</v>
      </c>
      <c r="Y306">
        <v>23757</v>
      </c>
      <c r="Z306">
        <v>1</v>
      </c>
      <c r="AA306" t="s">
        <v>48</v>
      </c>
      <c r="AB306" t="s">
        <v>49</v>
      </c>
      <c r="AC306">
        <v>14</v>
      </c>
      <c r="AD306">
        <v>3</v>
      </c>
      <c r="AE306">
        <v>3</v>
      </c>
      <c r="AF306">
        <v>80</v>
      </c>
      <c r="AG306">
        <v>2</v>
      </c>
      <c r="AH306">
        <v>10</v>
      </c>
      <c r="AI306">
        <v>3</v>
      </c>
      <c r="AJ306">
        <v>3</v>
      </c>
      <c r="AK306">
        <v>10</v>
      </c>
      <c r="AL306">
        <v>7</v>
      </c>
      <c r="AM306">
        <v>0</v>
      </c>
      <c r="AN306">
        <v>4</v>
      </c>
    </row>
    <row r="307" spans="1:40" x14ac:dyDescent="0.3">
      <c r="A307" t="s">
        <v>374</v>
      </c>
      <c r="B307" t="s">
        <v>1729</v>
      </c>
      <c r="C307">
        <v>29</v>
      </c>
      <c r="D307" t="s">
        <v>190</v>
      </c>
      <c r="E307" t="s">
        <v>49</v>
      </c>
      <c r="F307" t="s">
        <v>56</v>
      </c>
      <c r="G307">
        <v>410</v>
      </c>
      <c r="H307" t="s">
        <v>42</v>
      </c>
      <c r="I307">
        <v>2</v>
      </c>
      <c r="J307">
        <v>1</v>
      </c>
      <c r="K307" t="s">
        <v>43</v>
      </c>
      <c r="L307">
        <v>1</v>
      </c>
      <c r="M307">
        <v>1513</v>
      </c>
      <c r="N307">
        <v>4</v>
      </c>
      <c r="O307" t="s">
        <v>53</v>
      </c>
      <c r="P307">
        <v>97</v>
      </c>
      <c r="Q307" s="1">
        <v>45490</v>
      </c>
      <c r="R307">
        <v>3</v>
      </c>
      <c r="S307">
        <v>1</v>
      </c>
      <c r="T307" t="s">
        <v>45</v>
      </c>
      <c r="U307">
        <v>2</v>
      </c>
      <c r="V307" t="s">
        <v>105</v>
      </c>
      <c r="W307">
        <v>3180</v>
      </c>
      <c r="X307" t="s">
        <v>47</v>
      </c>
      <c r="Y307">
        <v>4668</v>
      </c>
      <c r="Z307">
        <v>0</v>
      </c>
      <c r="AA307" t="s">
        <v>48</v>
      </c>
      <c r="AB307" t="s">
        <v>49</v>
      </c>
      <c r="AC307">
        <v>13</v>
      </c>
      <c r="AD307">
        <v>3</v>
      </c>
      <c r="AE307">
        <v>3</v>
      </c>
      <c r="AF307">
        <v>80</v>
      </c>
      <c r="AG307">
        <v>3</v>
      </c>
      <c r="AH307">
        <v>4</v>
      </c>
      <c r="AI307">
        <v>3</v>
      </c>
      <c r="AJ307">
        <v>3</v>
      </c>
      <c r="AK307">
        <v>3</v>
      </c>
      <c r="AL307">
        <v>2</v>
      </c>
      <c r="AM307">
        <v>0</v>
      </c>
      <c r="AN307">
        <v>2</v>
      </c>
    </row>
    <row r="308" spans="1:40" x14ac:dyDescent="0.3">
      <c r="A308" t="s">
        <v>375</v>
      </c>
      <c r="B308" t="s">
        <v>1730</v>
      </c>
      <c r="C308">
        <v>29</v>
      </c>
      <c r="D308" t="s">
        <v>190</v>
      </c>
      <c r="E308" t="s">
        <v>40</v>
      </c>
      <c r="F308" t="s">
        <v>41</v>
      </c>
      <c r="G308">
        <v>224</v>
      </c>
      <c r="H308" t="s">
        <v>42</v>
      </c>
      <c r="I308">
        <v>1</v>
      </c>
      <c r="J308">
        <v>4</v>
      </c>
      <c r="K308" t="s">
        <v>68</v>
      </c>
      <c r="L308">
        <v>1</v>
      </c>
      <c r="M308">
        <v>1522</v>
      </c>
      <c r="N308">
        <v>1</v>
      </c>
      <c r="O308" t="s">
        <v>44</v>
      </c>
      <c r="P308">
        <v>100</v>
      </c>
      <c r="Q308" s="1">
        <v>43299</v>
      </c>
      <c r="R308">
        <v>2</v>
      </c>
      <c r="S308">
        <v>1</v>
      </c>
      <c r="T308" t="s">
        <v>60</v>
      </c>
      <c r="U308">
        <v>1</v>
      </c>
      <c r="V308" t="s">
        <v>46</v>
      </c>
      <c r="W308">
        <v>2362</v>
      </c>
      <c r="X308" t="s">
        <v>47</v>
      </c>
      <c r="Y308">
        <v>7568</v>
      </c>
      <c r="Z308">
        <v>6</v>
      </c>
      <c r="AA308" t="s">
        <v>48</v>
      </c>
      <c r="AB308" t="s">
        <v>49</v>
      </c>
      <c r="AC308">
        <v>13</v>
      </c>
      <c r="AD308">
        <v>3</v>
      </c>
      <c r="AE308">
        <v>3</v>
      </c>
      <c r="AF308">
        <v>80</v>
      </c>
      <c r="AG308">
        <v>0</v>
      </c>
      <c r="AH308">
        <v>11</v>
      </c>
      <c r="AI308">
        <v>2</v>
      </c>
      <c r="AJ308">
        <v>1</v>
      </c>
      <c r="AK308">
        <v>9</v>
      </c>
      <c r="AL308">
        <v>7</v>
      </c>
      <c r="AM308">
        <v>0</v>
      </c>
      <c r="AN308">
        <v>7</v>
      </c>
    </row>
    <row r="309" spans="1:40" x14ac:dyDescent="0.3">
      <c r="A309" t="s">
        <v>376</v>
      </c>
      <c r="B309" t="s">
        <v>1588</v>
      </c>
      <c r="C309">
        <v>29</v>
      </c>
      <c r="D309" t="s">
        <v>190</v>
      </c>
      <c r="E309" t="s">
        <v>49</v>
      </c>
      <c r="F309" t="s">
        <v>41</v>
      </c>
      <c r="G309">
        <v>441</v>
      </c>
      <c r="H309" t="s">
        <v>42</v>
      </c>
      <c r="I309">
        <v>8</v>
      </c>
      <c r="J309">
        <v>1</v>
      </c>
      <c r="K309" t="s">
        <v>73</v>
      </c>
      <c r="L309">
        <v>1</v>
      </c>
      <c r="M309">
        <v>1544</v>
      </c>
      <c r="N309">
        <v>3</v>
      </c>
      <c r="O309" t="s">
        <v>53</v>
      </c>
      <c r="P309">
        <v>39</v>
      </c>
      <c r="Q309" s="1">
        <v>40195</v>
      </c>
      <c r="R309">
        <v>1</v>
      </c>
      <c r="S309">
        <v>2</v>
      </c>
      <c r="T309" t="s">
        <v>161</v>
      </c>
      <c r="U309">
        <v>1</v>
      </c>
      <c r="V309" t="s">
        <v>105</v>
      </c>
      <c r="W309">
        <v>9715</v>
      </c>
      <c r="X309" t="s">
        <v>163</v>
      </c>
      <c r="Y309">
        <v>7288</v>
      </c>
      <c r="Z309">
        <v>3</v>
      </c>
      <c r="AA309" t="s">
        <v>48</v>
      </c>
      <c r="AB309" t="s">
        <v>49</v>
      </c>
      <c r="AC309">
        <v>13</v>
      </c>
      <c r="AD309">
        <v>3</v>
      </c>
      <c r="AE309">
        <v>3</v>
      </c>
      <c r="AF309">
        <v>80</v>
      </c>
      <c r="AG309">
        <v>1</v>
      </c>
      <c r="AH309">
        <v>9</v>
      </c>
      <c r="AI309">
        <v>3</v>
      </c>
      <c r="AJ309">
        <v>3</v>
      </c>
      <c r="AK309">
        <v>7</v>
      </c>
      <c r="AL309">
        <v>7</v>
      </c>
      <c r="AM309">
        <v>0</v>
      </c>
      <c r="AN309">
        <v>7</v>
      </c>
    </row>
    <row r="310" spans="1:40" x14ac:dyDescent="0.3">
      <c r="A310" t="s">
        <v>377</v>
      </c>
      <c r="B310" t="s">
        <v>1614</v>
      </c>
      <c r="C310">
        <v>29</v>
      </c>
      <c r="D310" t="s">
        <v>190</v>
      </c>
      <c r="E310" t="s">
        <v>49</v>
      </c>
      <c r="F310" t="s">
        <v>41</v>
      </c>
      <c r="G310">
        <v>598</v>
      </c>
      <c r="H310" t="s">
        <v>42</v>
      </c>
      <c r="I310">
        <v>9</v>
      </c>
      <c r="J310">
        <v>3</v>
      </c>
      <c r="K310" t="s">
        <v>43</v>
      </c>
      <c r="L310">
        <v>1</v>
      </c>
      <c r="M310">
        <v>1558</v>
      </c>
      <c r="N310">
        <v>3</v>
      </c>
      <c r="O310" t="s">
        <v>44</v>
      </c>
      <c r="P310">
        <v>91</v>
      </c>
      <c r="Q310" s="1">
        <v>41422</v>
      </c>
      <c r="R310">
        <v>4</v>
      </c>
      <c r="S310">
        <v>1</v>
      </c>
      <c r="T310" t="s">
        <v>60</v>
      </c>
      <c r="U310">
        <v>3</v>
      </c>
      <c r="V310" t="s">
        <v>105</v>
      </c>
      <c r="W310">
        <v>2451</v>
      </c>
      <c r="X310" t="s">
        <v>47</v>
      </c>
      <c r="Y310">
        <v>22376</v>
      </c>
      <c r="Z310">
        <v>6</v>
      </c>
      <c r="AA310" t="s">
        <v>48</v>
      </c>
      <c r="AB310" t="s">
        <v>49</v>
      </c>
      <c r="AC310">
        <v>18</v>
      </c>
      <c r="AD310">
        <v>3</v>
      </c>
      <c r="AE310">
        <v>1</v>
      </c>
      <c r="AF310">
        <v>80</v>
      </c>
      <c r="AG310">
        <v>2</v>
      </c>
      <c r="AH310">
        <v>5</v>
      </c>
      <c r="AI310">
        <v>2</v>
      </c>
      <c r="AJ310">
        <v>2</v>
      </c>
      <c r="AK310">
        <v>1</v>
      </c>
      <c r="AL310">
        <v>0</v>
      </c>
      <c r="AM310">
        <v>0</v>
      </c>
      <c r="AN310">
        <v>0</v>
      </c>
    </row>
    <row r="311" spans="1:40" x14ac:dyDescent="0.3">
      <c r="A311" t="s">
        <v>378</v>
      </c>
      <c r="B311" t="s">
        <v>1568</v>
      </c>
      <c r="C311">
        <v>29</v>
      </c>
      <c r="D311" t="s">
        <v>190</v>
      </c>
      <c r="E311" t="s">
        <v>49</v>
      </c>
      <c r="F311" t="s">
        <v>41</v>
      </c>
      <c r="G311">
        <v>1370</v>
      </c>
      <c r="H311" t="s">
        <v>42</v>
      </c>
      <c r="I311">
        <v>3</v>
      </c>
      <c r="J311">
        <v>1</v>
      </c>
      <c r="K311" t="s">
        <v>52</v>
      </c>
      <c r="L311">
        <v>1</v>
      </c>
      <c r="M311">
        <v>1586</v>
      </c>
      <c r="N311">
        <v>2</v>
      </c>
      <c r="O311" t="s">
        <v>44</v>
      </c>
      <c r="P311">
        <v>87</v>
      </c>
      <c r="Q311" s="1">
        <v>42384</v>
      </c>
      <c r="R311">
        <v>3</v>
      </c>
      <c r="S311">
        <v>1</v>
      </c>
      <c r="T311" t="s">
        <v>45</v>
      </c>
      <c r="U311">
        <v>1</v>
      </c>
      <c r="V311" t="s">
        <v>46</v>
      </c>
      <c r="W311">
        <v>4723</v>
      </c>
      <c r="X311" t="s">
        <v>47</v>
      </c>
      <c r="Y311">
        <v>16213</v>
      </c>
      <c r="Z311">
        <v>1</v>
      </c>
      <c r="AA311" t="s">
        <v>48</v>
      </c>
      <c r="AB311" t="s">
        <v>40</v>
      </c>
      <c r="AC311">
        <v>18</v>
      </c>
      <c r="AD311">
        <v>3</v>
      </c>
      <c r="AE311">
        <v>4</v>
      </c>
      <c r="AF311">
        <v>80</v>
      </c>
      <c r="AG311">
        <v>0</v>
      </c>
      <c r="AH311">
        <v>10</v>
      </c>
      <c r="AI311">
        <v>3</v>
      </c>
      <c r="AJ311">
        <v>3</v>
      </c>
      <c r="AK311">
        <v>10</v>
      </c>
      <c r="AL311">
        <v>9</v>
      </c>
      <c r="AM311">
        <v>1</v>
      </c>
      <c r="AN311">
        <v>5</v>
      </c>
    </row>
    <row r="312" spans="1:40" x14ac:dyDescent="0.3">
      <c r="A312" t="s">
        <v>379</v>
      </c>
      <c r="B312" t="s">
        <v>1643</v>
      </c>
      <c r="C312">
        <v>29</v>
      </c>
      <c r="D312" t="s">
        <v>190</v>
      </c>
      <c r="E312" t="s">
        <v>49</v>
      </c>
      <c r="F312" t="s">
        <v>56</v>
      </c>
      <c r="G312">
        <v>995</v>
      </c>
      <c r="H312" t="s">
        <v>42</v>
      </c>
      <c r="I312">
        <v>2</v>
      </c>
      <c r="J312">
        <v>1</v>
      </c>
      <c r="K312" t="s">
        <v>43</v>
      </c>
      <c r="L312">
        <v>1</v>
      </c>
      <c r="M312">
        <v>1590</v>
      </c>
      <c r="N312">
        <v>1</v>
      </c>
      <c r="O312" t="s">
        <v>44</v>
      </c>
      <c r="P312">
        <v>87</v>
      </c>
      <c r="Q312" s="1">
        <v>42703</v>
      </c>
      <c r="R312">
        <v>3</v>
      </c>
      <c r="S312">
        <v>2</v>
      </c>
      <c r="T312" t="s">
        <v>161</v>
      </c>
      <c r="U312">
        <v>4</v>
      </c>
      <c r="V312" t="s">
        <v>102</v>
      </c>
      <c r="W312">
        <v>8853</v>
      </c>
      <c r="X312" t="s">
        <v>163</v>
      </c>
      <c r="Y312">
        <v>24483</v>
      </c>
      <c r="Z312">
        <v>1</v>
      </c>
      <c r="AA312" t="s">
        <v>48</v>
      </c>
      <c r="AB312" t="s">
        <v>49</v>
      </c>
      <c r="AC312">
        <v>19</v>
      </c>
      <c r="AD312">
        <v>3</v>
      </c>
      <c r="AE312">
        <v>4</v>
      </c>
      <c r="AF312">
        <v>80</v>
      </c>
      <c r="AG312">
        <v>1</v>
      </c>
      <c r="AH312">
        <v>6</v>
      </c>
      <c r="AI312">
        <v>0</v>
      </c>
      <c r="AJ312">
        <v>4</v>
      </c>
      <c r="AK312">
        <v>6</v>
      </c>
      <c r="AL312">
        <v>4</v>
      </c>
      <c r="AM312">
        <v>1</v>
      </c>
      <c r="AN312">
        <v>3</v>
      </c>
    </row>
    <row r="313" spans="1:40" x14ac:dyDescent="0.3">
      <c r="A313" t="s">
        <v>380</v>
      </c>
      <c r="B313" t="s">
        <v>1644</v>
      </c>
      <c r="C313">
        <v>29</v>
      </c>
      <c r="D313" t="s">
        <v>190</v>
      </c>
      <c r="E313" t="s">
        <v>49</v>
      </c>
      <c r="F313" t="s">
        <v>41</v>
      </c>
      <c r="G313">
        <v>469</v>
      </c>
      <c r="H313" t="s">
        <v>51</v>
      </c>
      <c r="I313">
        <v>10</v>
      </c>
      <c r="J313">
        <v>3</v>
      </c>
      <c r="K313" t="s">
        <v>52</v>
      </c>
      <c r="L313">
        <v>1</v>
      </c>
      <c r="M313">
        <v>1650</v>
      </c>
      <c r="N313">
        <v>3</v>
      </c>
      <c r="O313" t="s">
        <v>44</v>
      </c>
      <c r="P313">
        <v>42</v>
      </c>
      <c r="Q313" s="1">
        <v>41248</v>
      </c>
      <c r="R313">
        <v>2</v>
      </c>
      <c r="S313">
        <v>2</v>
      </c>
      <c r="T313" t="s">
        <v>137</v>
      </c>
      <c r="U313">
        <v>3</v>
      </c>
      <c r="V313" t="s">
        <v>46</v>
      </c>
      <c r="W313">
        <v>5869</v>
      </c>
      <c r="X313" t="s">
        <v>163</v>
      </c>
      <c r="Y313">
        <v>23413</v>
      </c>
      <c r="Z313">
        <v>9</v>
      </c>
      <c r="AA313" t="s">
        <v>48</v>
      </c>
      <c r="AB313" t="s">
        <v>49</v>
      </c>
      <c r="AC313">
        <v>11</v>
      </c>
      <c r="AD313">
        <v>3</v>
      </c>
      <c r="AE313">
        <v>3</v>
      </c>
      <c r="AF313">
        <v>80</v>
      </c>
      <c r="AG313">
        <v>0</v>
      </c>
      <c r="AH313">
        <v>8</v>
      </c>
      <c r="AI313">
        <v>2</v>
      </c>
      <c r="AJ313">
        <v>3</v>
      </c>
      <c r="AK313">
        <v>5</v>
      </c>
      <c r="AL313">
        <v>2</v>
      </c>
      <c r="AM313">
        <v>1</v>
      </c>
      <c r="AN313">
        <v>4</v>
      </c>
    </row>
    <row r="314" spans="1:40" x14ac:dyDescent="0.3">
      <c r="A314" t="s">
        <v>381</v>
      </c>
      <c r="B314" t="s">
        <v>1676</v>
      </c>
      <c r="C314">
        <v>29</v>
      </c>
      <c r="D314" t="s">
        <v>190</v>
      </c>
      <c r="E314" t="s">
        <v>49</v>
      </c>
      <c r="F314" t="s">
        <v>41</v>
      </c>
      <c r="G314">
        <v>991</v>
      </c>
      <c r="H314" t="s">
        <v>51</v>
      </c>
      <c r="I314">
        <v>5</v>
      </c>
      <c r="J314">
        <v>3</v>
      </c>
      <c r="K314" t="s">
        <v>52</v>
      </c>
      <c r="L314">
        <v>1</v>
      </c>
      <c r="M314">
        <v>1669</v>
      </c>
      <c r="N314">
        <v>1</v>
      </c>
      <c r="O314" t="s">
        <v>44</v>
      </c>
      <c r="P314">
        <v>43</v>
      </c>
      <c r="Q314" s="1">
        <v>43623</v>
      </c>
      <c r="R314">
        <v>2</v>
      </c>
      <c r="S314">
        <v>2</v>
      </c>
      <c r="T314" t="s">
        <v>137</v>
      </c>
      <c r="U314">
        <v>2</v>
      </c>
      <c r="V314" t="s">
        <v>102</v>
      </c>
      <c r="W314">
        <v>4187</v>
      </c>
      <c r="X314" t="s">
        <v>47</v>
      </c>
      <c r="Y314">
        <v>3356</v>
      </c>
      <c r="Z314">
        <v>1</v>
      </c>
      <c r="AA314" t="s">
        <v>48</v>
      </c>
      <c r="AB314" t="s">
        <v>40</v>
      </c>
      <c r="AC314">
        <v>13</v>
      </c>
      <c r="AD314">
        <v>3</v>
      </c>
      <c r="AE314">
        <v>2</v>
      </c>
      <c r="AF314">
        <v>80</v>
      </c>
      <c r="AG314">
        <v>1</v>
      </c>
      <c r="AH314">
        <v>10</v>
      </c>
      <c r="AI314">
        <v>3</v>
      </c>
      <c r="AJ314">
        <v>2</v>
      </c>
      <c r="AK314">
        <v>10</v>
      </c>
      <c r="AL314">
        <v>0</v>
      </c>
      <c r="AM314">
        <v>0</v>
      </c>
      <c r="AN314">
        <v>9</v>
      </c>
    </row>
    <row r="315" spans="1:40" x14ac:dyDescent="0.3">
      <c r="A315" t="s">
        <v>382</v>
      </c>
      <c r="B315" t="s">
        <v>1678</v>
      </c>
      <c r="C315">
        <v>29</v>
      </c>
      <c r="D315" t="s">
        <v>190</v>
      </c>
      <c r="E315" t="s">
        <v>49</v>
      </c>
      <c r="F315" t="s">
        <v>41</v>
      </c>
      <c r="G315">
        <v>1082</v>
      </c>
      <c r="H315" t="s">
        <v>42</v>
      </c>
      <c r="I315">
        <v>9</v>
      </c>
      <c r="J315">
        <v>4</v>
      </c>
      <c r="K315" t="s">
        <v>52</v>
      </c>
      <c r="L315">
        <v>1</v>
      </c>
      <c r="M315">
        <v>1709</v>
      </c>
      <c r="N315">
        <v>4</v>
      </c>
      <c r="O315" t="s">
        <v>53</v>
      </c>
      <c r="P315">
        <v>43</v>
      </c>
      <c r="Q315" s="1">
        <v>42744</v>
      </c>
      <c r="R315">
        <v>3</v>
      </c>
      <c r="S315">
        <v>1</v>
      </c>
      <c r="T315" t="s">
        <v>45</v>
      </c>
      <c r="U315">
        <v>3</v>
      </c>
      <c r="V315" t="s">
        <v>105</v>
      </c>
      <c r="W315">
        <v>2974</v>
      </c>
      <c r="X315" t="s">
        <v>47</v>
      </c>
      <c r="Y315">
        <v>25412</v>
      </c>
      <c r="Z315">
        <v>9</v>
      </c>
      <c r="AA315" t="s">
        <v>48</v>
      </c>
      <c r="AB315" t="s">
        <v>49</v>
      </c>
      <c r="AC315">
        <v>17</v>
      </c>
      <c r="AD315">
        <v>3</v>
      </c>
      <c r="AE315">
        <v>3</v>
      </c>
      <c r="AF315">
        <v>80</v>
      </c>
      <c r="AG315">
        <v>1</v>
      </c>
      <c r="AH315">
        <v>9</v>
      </c>
      <c r="AI315">
        <v>2</v>
      </c>
      <c r="AJ315">
        <v>3</v>
      </c>
      <c r="AK315">
        <v>5</v>
      </c>
      <c r="AL315">
        <v>3</v>
      </c>
      <c r="AM315">
        <v>1</v>
      </c>
      <c r="AN315">
        <v>2</v>
      </c>
    </row>
    <row r="316" spans="1:40" x14ac:dyDescent="0.3">
      <c r="A316" t="s">
        <v>383</v>
      </c>
      <c r="B316" t="s">
        <v>1594</v>
      </c>
      <c r="C316">
        <v>29</v>
      </c>
      <c r="D316" t="s">
        <v>190</v>
      </c>
      <c r="E316" t="s">
        <v>40</v>
      </c>
      <c r="F316" t="s">
        <v>41</v>
      </c>
      <c r="G316">
        <v>428</v>
      </c>
      <c r="H316" t="s">
        <v>51</v>
      </c>
      <c r="I316">
        <v>9</v>
      </c>
      <c r="J316">
        <v>3</v>
      </c>
      <c r="K316" t="s">
        <v>57</v>
      </c>
      <c r="L316">
        <v>1</v>
      </c>
      <c r="M316">
        <v>1752</v>
      </c>
      <c r="N316">
        <v>2</v>
      </c>
      <c r="O316" t="s">
        <v>53</v>
      </c>
      <c r="P316">
        <v>52</v>
      </c>
      <c r="Q316" s="1">
        <v>41239</v>
      </c>
      <c r="R316">
        <v>1</v>
      </c>
      <c r="S316">
        <v>1</v>
      </c>
      <c r="T316" t="s">
        <v>54</v>
      </c>
      <c r="U316">
        <v>2</v>
      </c>
      <c r="V316" t="s">
        <v>46</v>
      </c>
      <c r="W316">
        <v>2760</v>
      </c>
      <c r="X316" t="s">
        <v>47</v>
      </c>
      <c r="Y316">
        <v>14630</v>
      </c>
      <c r="Z316">
        <v>1</v>
      </c>
      <c r="AA316" t="s">
        <v>48</v>
      </c>
      <c r="AB316" t="s">
        <v>49</v>
      </c>
      <c r="AC316">
        <v>13</v>
      </c>
      <c r="AD316">
        <v>3</v>
      </c>
      <c r="AE316">
        <v>3</v>
      </c>
      <c r="AF316">
        <v>80</v>
      </c>
      <c r="AG316">
        <v>0</v>
      </c>
      <c r="AH316">
        <v>2</v>
      </c>
      <c r="AI316">
        <v>3</v>
      </c>
      <c r="AJ316">
        <v>3</v>
      </c>
      <c r="AK316">
        <v>2</v>
      </c>
      <c r="AL316">
        <v>2</v>
      </c>
      <c r="AM316">
        <v>2</v>
      </c>
      <c r="AN316">
        <v>2</v>
      </c>
    </row>
    <row r="317" spans="1:40" x14ac:dyDescent="0.3">
      <c r="A317" t="s">
        <v>384</v>
      </c>
      <c r="B317" t="s">
        <v>1694</v>
      </c>
      <c r="C317">
        <v>29</v>
      </c>
      <c r="D317" t="s">
        <v>190</v>
      </c>
      <c r="E317" t="s">
        <v>49</v>
      </c>
      <c r="F317" t="s">
        <v>56</v>
      </c>
      <c r="G317">
        <v>461</v>
      </c>
      <c r="H317" t="s">
        <v>42</v>
      </c>
      <c r="I317">
        <v>1</v>
      </c>
      <c r="J317">
        <v>3</v>
      </c>
      <c r="K317" t="s">
        <v>43</v>
      </c>
      <c r="L317">
        <v>1</v>
      </c>
      <c r="M317">
        <v>1753</v>
      </c>
      <c r="N317">
        <v>4</v>
      </c>
      <c r="O317" t="s">
        <v>44</v>
      </c>
      <c r="P317">
        <v>70</v>
      </c>
      <c r="Q317" s="1">
        <v>42506</v>
      </c>
      <c r="R317">
        <v>4</v>
      </c>
      <c r="S317">
        <v>2</v>
      </c>
      <c r="T317" t="s">
        <v>161</v>
      </c>
      <c r="U317">
        <v>3</v>
      </c>
      <c r="V317" t="s">
        <v>46</v>
      </c>
      <c r="W317">
        <v>6294</v>
      </c>
      <c r="X317" t="s">
        <v>163</v>
      </c>
      <c r="Y317">
        <v>23060</v>
      </c>
      <c r="Z317">
        <v>8</v>
      </c>
      <c r="AA317" t="s">
        <v>48</v>
      </c>
      <c r="AB317" t="s">
        <v>40</v>
      </c>
      <c r="AC317">
        <v>12</v>
      </c>
      <c r="AD317">
        <v>3</v>
      </c>
      <c r="AE317">
        <v>4</v>
      </c>
      <c r="AF317">
        <v>80</v>
      </c>
      <c r="AG317">
        <v>0</v>
      </c>
      <c r="AH317">
        <v>10</v>
      </c>
      <c r="AI317">
        <v>5</v>
      </c>
      <c r="AJ317">
        <v>4</v>
      </c>
      <c r="AK317">
        <v>3</v>
      </c>
      <c r="AL317">
        <v>2</v>
      </c>
      <c r="AM317">
        <v>0</v>
      </c>
      <c r="AN317">
        <v>2</v>
      </c>
    </row>
    <row r="318" spans="1:40" x14ac:dyDescent="0.3">
      <c r="A318" t="s">
        <v>385</v>
      </c>
      <c r="B318" t="s">
        <v>1717</v>
      </c>
      <c r="C318">
        <v>29</v>
      </c>
      <c r="D318" t="s">
        <v>190</v>
      </c>
      <c r="E318" t="s">
        <v>49</v>
      </c>
      <c r="F318" t="s">
        <v>41</v>
      </c>
      <c r="G318">
        <v>590</v>
      </c>
      <c r="H318" t="s">
        <v>42</v>
      </c>
      <c r="I318">
        <v>4</v>
      </c>
      <c r="J318">
        <v>3</v>
      </c>
      <c r="K318" t="s">
        <v>68</v>
      </c>
      <c r="L318">
        <v>1</v>
      </c>
      <c r="M318">
        <v>1762</v>
      </c>
      <c r="N318">
        <v>4</v>
      </c>
      <c r="O318" t="s">
        <v>53</v>
      </c>
      <c r="P318">
        <v>91</v>
      </c>
      <c r="Q318" s="1">
        <v>43599</v>
      </c>
      <c r="R318">
        <v>2</v>
      </c>
      <c r="S318">
        <v>1</v>
      </c>
      <c r="T318" t="s">
        <v>60</v>
      </c>
      <c r="U318">
        <v>1</v>
      </c>
      <c r="V318" t="s">
        <v>102</v>
      </c>
      <c r="W318">
        <v>2109</v>
      </c>
      <c r="X318" t="s">
        <v>47</v>
      </c>
      <c r="Y318">
        <v>10007</v>
      </c>
      <c r="Z318">
        <v>1</v>
      </c>
      <c r="AA318" t="s">
        <v>48</v>
      </c>
      <c r="AB318" t="s">
        <v>49</v>
      </c>
      <c r="AC318">
        <v>13</v>
      </c>
      <c r="AD318">
        <v>3</v>
      </c>
      <c r="AE318">
        <v>3</v>
      </c>
      <c r="AF318">
        <v>80</v>
      </c>
      <c r="AG318">
        <v>1</v>
      </c>
      <c r="AH318">
        <v>1</v>
      </c>
      <c r="AI318">
        <v>2</v>
      </c>
      <c r="AJ318">
        <v>3</v>
      </c>
      <c r="AK318">
        <v>1</v>
      </c>
      <c r="AL318">
        <v>0</v>
      </c>
      <c r="AM318">
        <v>0</v>
      </c>
      <c r="AN318">
        <v>0</v>
      </c>
    </row>
    <row r="319" spans="1:40" x14ac:dyDescent="0.3">
      <c r="A319" t="s">
        <v>386</v>
      </c>
      <c r="B319" t="s">
        <v>1652</v>
      </c>
      <c r="C319">
        <v>29</v>
      </c>
      <c r="D319" t="s">
        <v>190</v>
      </c>
      <c r="E319" t="s">
        <v>40</v>
      </c>
      <c r="F319" t="s">
        <v>41</v>
      </c>
      <c r="G319">
        <v>350</v>
      </c>
      <c r="H319" t="s">
        <v>71</v>
      </c>
      <c r="I319">
        <v>13</v>
      </c>
      <c r="J319">
        <v>3</v>
      </c>
      <c r="K319" t="s">
        <v>71</v>
      </c>
      <c r="L319">
        <v>1</v>
      </c>
      <c r="M319">
        <v>1844</v>
      </c>
      <c r="N319">
        <v>1</v>
      </c>
      <c r="O319" t="s">
        <v>44</v>
      </c>
      <c r="P319">
        <v>56</v>
      </c>
      <c r="Q319" s="1">
        <v>40480</v>
      </c>
      <c r="R319">
        <v>2</v>
      </c>
      <c r="S319">
        <v>1</v>
      </c>
      <c r="T319" t="s">
        <v>71</v>
      </c>
      <c r="U319">
        <v>1</v>
      </c>
      <c r="V319" t="s">
        <v>102</v>
      </c>
      <c r="W319">
        <v>2335</v>
      </c>
      <c r="X319" t="s">
        <v>47</v>
      </c>
      <c r="Y319">
        <v>3157</v>
      </c>
      <c r="Z319">
        <v>4</v>
      </c>
      <c r="AA319" t="s">
        <v>48</v>
      </c>
      <c r="AB319" t="s">
        <v>40</v>
      </c>
      <c r="AC319">
        <v>15</v>
      </c>
      <c r="AD319">
        <v>3</v>
      </c>
      <c r="AE319">
        <v>4</v>
      </c>
      <c r="AF319">
        <v>80</v>
      </c>
      <c r="AG319">
        <v>3</v>
      </c>
      <c r="AH319">
        <v>4</v>
      </c>
      <c r="AI319">
        <v>3</v>
      </c>
      <c r="AJ319">
        <v>3</v>
      </c>
      <c r="AK319">
        <v>2</v>
      </c>
      <c r="AL319">
        <v>2</v>
      </c>
      <c r="AM319">
        <v>2</v>
      </c>
      <c r="AN319">
        <v>0</v>
      </c>
    </row>
    <row r="320" spans="1:40" x14ac:dyDescent="0.3">
      <c r="A320" t="s">
        <v>387</v>
      </c>
      <c r="B320" t="s">
        <v>1731</v>
      </c>
      <c r="C320">
        <v>29</v>
      </c>
      <c r="D320" t="s">
        <v>190</v>
      </c>
      <c r="E320" t="s">
        <v>49</v>
      </c>
      <c r="F320" t="s">
        <v>56</v>
      </c>
      <c r="G320">
        <v>574</v>
      </c>
      <c r="H320" t="s">
        <v>42</v>
      </c>
      <c r="I320">
        <v>20</v>
      </c>
      <c r="J320">
        <v>1</v>
      </c>
      <c r="K320" t="s">
        <v>52</v>
      </c>
      <c r="L320">
        <v>1</v>
      </c>
      <c r="M320">
        <v>1852</v>
      </c>
      <c r="N320">
        <v>4</v>
      </c>
      <c r="O320" t="s">
        <v>44</v>
      </c>
      <c r="P320">
        <v>40</v>
      </c>
      <c r="Q320" s="1">
        <v>44455</v>
      </c>
      <c r="R320">
        <v>3</v>
      </c>
      <c r="S320">
        <v>1</v>
      </c>
      <c r="T320" t="s">
        <v>45</v>
      </c>
      <c r="U320">
        <v>4</v>
      </c>
      <c r="V320" t="s">
        <v>105</v>
      </c>
      <c r="W320">
        <v>3812</v>
      </c>
      <c r="X320" t="s">
        <v>47</v>
      </c>
      <c r="Y320">
        <v>7003</v>
      </c>
      <c r="Z320">
        <v>1</v>
      </c>
      <c r="AA320" t="s">
        <v>48</v>
      </c>
      <c r="AB320" t="s">
        <v>49</v>
      </c>
      <c r="AC320">
        <v>13</v>
      </c>
      <c r="AD320">
        <v>3</v>
      </c>
      <c r="AE320">
        <v>2</v>
      </c>
      <c r="AF320">
        <v>80</v>
      </c>
      <c r="AG320">
        <v>0</v>
      </c>
      <c r="AH320">
        <v>11</v>
      </c>
      <c r="AI320">
        <v>3</v>
      </c>
      <c r="AJ320">
        <v>4</v>
      </c>
      <c r="AK320">
        <v>11</v>
      </c>
      <c r="AL320">
        <v>8</v>
      </c>
      <c r="AM320">
        <v>3</v>
      </c>
      <c r="AN320">
        <v>10</v>
      </c>
    </row>
    <row r="321" spans="1:40" x14ac:dyDescent="0.3">
      <c r="A321" t="s">
        <v>388</v>
      </c>
      <c r="B321" t="s">
        <v>1732</v>
      </c>
      <c r="C321">
        <v>29</v>
      </c>
      <c r="D321" t="s">
        <v>190</v>
      </c>
      <c r="E321" t="s">
        <v>49</v>
      </c>
      <c r="F321" t="s">
        <v>41</v>
      </c>
      <c r="G321">
        <v>726</v>
      </c>
      <c r="H321" t="s">
        <v>42</v>
      </c>
      <c r="I321">
        <v>29</v>
      </c>
      <c r="J321">
        <v>1</v>
      </c>
      <c r="K321" t="s">
        <v>43</v>
      </c>
      <c r="L321">
        <v>1</v>
      </c>
      <c r="M321">
        <v>1859</v>
      </c>
      <c r="N321">
        <v>4</v>
      </c>
      <c r="O321" t="s">
        <v>44</v>
      </c>
      <c r="P321">
        <v>93</v>
      </c>
      <c r="Q321" s="1">
        <v>40785</v>
      </c>
      <c r="R321">
        <v>1</v>
      </c>
      <c r="S321">
        <v>2</v>
      </c>
      <c r="T321" t="s">
        <v>161</v>
      </c>
      <c r="U321">
        <v>3</v>
      </c>
      <c r="V321" t="s">
        <v>102</v>
      </c>
      <c r="W321">
        <v>6384</v>
      </c>
      <c r="X321" t="s">
        <v>163</v>
      </c>
      <c r="Y321">
        <v>21143</v>
      </c>
      <c r="Z321">
        <v>8</v>
      </c>
      <c r="AA321" t="s">
        <v>48</v>
      </c>
      <c r="AB321" t="s">
        <v>49</v>
      </c>
      <c r="AC321">
        <v>17</v>
      </c>
      <c r="AD321">
        <v>3</v>
      </c>
      <c r="AE321">
        <v>4</v>
      </c>
      <c r="AF321">
        <v>80</v>
      </c>
      <c r="AG321">
        <v>2</v>
      </c>
      <c r="AH321">
        <v>11</v>
      </c>
      <c r="AI321">
        <v>3</v>
      </c>
      <c r="AJ321">
        <v>3</v>
      </c>
      <c r="AK321">
        <v>7</v>
      </c>
      <c r="AL321">
        <v>0</v>
      </c>
      <c r="AM321">
        <v>1</v>
      </c>
      <c r="AN321">
        <v>6</v>
      </c>
    </row>
    <row r="322" spans="1:40" x14ac:dyDescent="0.3">
      <c r="A322" t="s">
        <v>389</v>
      </c>
      <c r="B322" t="s">
        <v>1667</v>
      </c>
      <c r="C322">
        <v>29</v>
      </c>
      <c r="D322" t="s">
        <v>190</v>
      </c>
      <c r="E322" t="s">
        <v>49</v>
      </c>
      <c r="F322" t="s">
        <v>276</v>
      </c>
      <c r="G322">
        <v>352</v>
      </c>
      <c r="H322" t="s">
        <v>71</v>
      </c>
      <c r="I322">
        <v>6</v>
      </c>
      <c r="J322">
        <v>1</v>
      </c>
      <c r="K322" t="s">
        <v>52</v>
      </c>
      <c r="L322">
        <v>1</v>
      </c>
      <c r="M322">
        <v>1865</v>
      </c>
      <c r="N322">
        <v>4</v>
      </c>
      <c r="O322" t="s">
        <v>44</v>
      </c>
      <c r="P322">
        <v>87</v>
      </c>
      <c r="Q322" s="1">
        <v>43349</v>
      </c>
      <c r="R322">
        <v>2</v>
      </c>
      <c r="S322">
        <v>1</v>
      </c>
      <c r="T322" t="s">
        <v>71</v>
      </c>
      <c r="U322">
        <v>2</v>
      </c>
      <c r="V322" t="s">
        <v>105</v>
      </c>
      <c r="W322">
        <v>2804</v>
      </c>
      <c r="X322" t="s">
        <v>47</v>
      </c>
      <c r="Y322">
        <v>15434</v>
      </c>
      <c r="Z322">
        <v>1</v>
      </c>
      <c r="AA322" t="s">
        <v>48</v>
      </c>
      <c r="AB322" t="s">
        <v>49</v>
      </c>
      <c r="AC322">
        <v>11</v>
      </c>
      <c r="AD322">
        <v>3</v>
      </c>
      <c r="AE322">
        <v>4</v>
      </c>
      <c r="AF322">
        <v>80</v>
      </c>
      <c r="AG322">
        <v>0</v>
      </c>
      <c r="AH322">
        <v>1</v>
      </c>
      <c r="AI322">
        <v>3</v>
      </c>
      <c r="AJ322">
        <v>3</v>
      </c>
      <c r="AK322">
        <v>1</v>
      </c>
      <c r="AL322">
        <v>0</v>
      </c>
      <c r="AM322">
        <v>0</v>
      </c>
      <c r="AN322">
        <v>0</v>
      </c>
    </row>
    <row r="323" spans="1:40" x14ac:dyDescent="0.3">
      <c r="A323" t="s">
        <v>390</v>
      </c>
      <c r="B323" t="s">
        <v>1550</v>
      </c>
      <c r="C323">
        <v>29</v>
      </c>
      <c r="D323" t="s">
        <v>190</v>
      </c>
      <c r="E323" t="s">
        <v>40</v>
      </c>
      <c r="F323" t="s">
        <v>56</v>
      </c>
      <c r="G323">
        <v>459</v>
      </c>
      <c r="H323" t="s">
        <v>42</v>
      </c>
      <c r="I323">
        <v>24</v>
      </c>
      <c r="J323">
        <v>2</v>
      </c>
      <c r="K323" t="s">
        <v>43</v>
      </c>
      <c r="L323">
        <v>1</v>
      </c>
      <c r="M323">
        <v>1868</v>
      </c>
      <c r="N323">
        <v>4</v>
      </c>
      <c r="O323" t="s">
        <v>44</v>
      </c>
      <c r="P323">
        <v>73</v>
      </c>
      <c r="Q323" s="1">
        <v>40878</v>
      </c>
      <c r="R323">
        <v>2</v>
      </c>
      <c r="S323">
        <v>1</v>
      </c>
      <c r="T323" t="s">
        <v>60</v>
      </c>
      <c r="U323">
        <v>4</v>
      </c>
      <c r="V323" t="s">
        <v>46</v>
      </c>
      <c r="W323">
        <v>2439</v>
      </c>
      <c r="X323" t="s">
        <v>47</v>
      </c>
      <c r="Y323">
        <v>14753</v>
      </c>
      <c r="Z323">
        <v>1</v>
      </c>
      <c r="AA323" t="s">
        <v>48</v>
      </c>
      <c r="AB323" t="s">
        <v>40</v>
      </c>
      <c r="AC323">
        <v>24</v>
      </c>
      <c r="AD323">
        <v>4</v>
      </c>
      <c r="AE323">
        <v>2</v>
      </c>
      <c r="AF323">
        <v>80</v>
      </c>
      <c r="AG323">
        <v>0</v>
      </c>
      <c r="AH323">
        <v>1</v>
      </c>
      <c r="AI323">
        <v>3</v>
      </c>
      <c r="AJ323">
        <v>2</v>
      </c>
      <c r="AK323">
        <v>1</v>
      </c>
      <c r="AL323">
        <v>0</v>
      </c>
      <c r="AM323">
        <v>1</v>
      </c>
      <c r="AN323">
        <v>0</v>
      </c>
    </row>
    <row r="324" spans="1:40" x14ac:dyDescent="0.3">
      <c r="A324" t="s">
        <v>391</v>
      </c>
      <c r="B324" t="s">
        <v>1550</v>
      </c>
      <c r="C324">
        <v>29</v>
      </c>
      <c r="D324" t="s">
        <v>190</v>
      </c>
      <c r="E324" t="s">
        <v>49</v>
      </c>
      <c r="F324" t="s">
        <v>41</v>
      </c>
      <c r="G324">
        <v>592</v>
      </c>
      <c r="H324" t="s">
        <v>42</v>
      </c>
      <c r="I324">
        <v>7</v>
      </c>
      <c r="J324">
        <v>3</v>
      </c>
      <c r="K324" t="s">
        <v>43</v>
      </c>
      <c r="L324">
        <v>1</v>
      </c>
      <c r="M324">
        <v>1883</v>
      </c>
      <c r="N324">
        <v>4</v>
      </c>
      <c r="O324" t="s">
        <v>44</v>
      </c>
      <c r="P324">
        <v>59</v>
      </c>
      <c r="Q324" s="1">
        <v>45267</v>
      </c>
      <c r="R324">
        <v>3</v>
      </c>
      <c r="S324">
        <v>1</v>
      </c>
      <c r="T324" t="s">
        <v>45</v>
      </c>
      <c r="U324">
        <v>1</v>
      </c>
      <c r="V324" t="s">
        <v>46</v>
      </c>
      <c r="W324">
        <v>2062</v>
      </c>
      <c r="X324" t="s">
        <v>47</v>
      </c>
      <c r="Y324">
        <v>19384</v>
      </c>
      <c r="Z324">
        <v>3</v>
      </c>
      <c r="AA324" t="s">
        <v>48</v>
      </c>
      <c r="AB324" t="s">
        <v>49</v>
      </c>
      <c r="AC324">
        <v>14</v>
      </c>
      <c r="AD324">
        <v>3</v>
      </c>
      <c r="AE324">
        <v>2</v>
      </c>
      <c r="AF324">
        <v>80</v>
      </c>
      <c r="AG324">
        <v>0</v>
      </c>
      <c r="AH324">
        <v>11</v>
      </c>
      <c r="AI324">
        <v>2</v>
      </c>
      <c r="AJ324">
        <v>3</v>
      </c>
      <c r="AK324">
        <v>3</v>
      </c>
      <c r="AL324">
        <v>2</v>
      </c>
      <c r="AM324">
        <v>1</v>
      </c>
      <c r="AN324">
        <v>2</v>
      </c>
    </row>
    <row r="325" spans="1:40" x14ac:dyDescent="0.3">
      <c r="A325" t="s">
        <v>392</v>
      </c>
      <c r="B325" t="s">
        <v>1733</v>
      </c>
      <c r="C325">
        <v>29</v>
      </c>
      <c r="D325" t="s">
        <v>190</v>
      </c>
      <c r="E325" t="s">
        <v>40</v>
      </c>
      <c r="F325" t="s">
        <v>56</v>
      </c>
      <c r="G325">
        <v>746</v>
      </c>
      <c r="H325" t="s">
        <v>51</v>
      </c>
      <c r="I325">
        <v>24</v>
      </c>
      <c r="J325">
        <v>3</v>
      </c>
      <c r="K325" t="s">
        <v>68</v>
      </c>
      <c r="L325">
        <v>1</v>
      </c>
      <c r="M325">
        <v>1928</v>
      </c>
      <c r="N325">
        <v>3</v>
      </c>
      <c r="O325" t="s">
        <v>44</v>
      </c>
      <c r="P325">
        <v>45</v>
      </c>
      <c r="Q325" s="1">
        <v>41318</v>
      </c>
      <c r="R325">
        <v>4</v>
      </c>
      <c r="S325">
        <v>1</v>
      </c>
      <c r="T325" t="s">
        <v>54</v>
      </c>
      <c r="U325">
        <v>1</v>
      </c>
      <c r="V325" t="s">
        <v>46</v>
      </c>
      <c r="W325">
        <v>1091</v>
      </c>
      <c r="X325" t="s">
        <v>47</v>
      </c>
      <c r="Y325">
        <v>10642</v>
      </c>
      <c r="Z325">
        <v>1</v>
      </c>
      <c r="AA325" t="s">
        <v>48</v>
      </c>
      <c r="AB325" t="s">
        <v>49</v>
      </c>
      <c r="AC325">
        <v>17</v>
      </c>
      <c r="AD325">
        <v>3</v>
      </c>
      <c r="AE325">
        <v>4</v>
      </c>
      <c r="AF325">
        <v>80</v>
      </c>
      <c r="AG325">
        <v>0</v>
      </c>
      <c r="AH325">
        <v>1</v>
      </c>
      <c r="AI325">
        <v>3</v>
      </c>
      <c r="AJ325">
        <v>3</v>
      </c>
      <c r="AK325">
        <v>1</v>
      </c>
      <c r="AL325">
        <v>0</v>
      </c>
      <c r="AM325">
        <v>0</v>
      </c>
      <c r="AN325">
        <v>0</v>
      </c>
    </row>
    <row r="326" spans="1:40" x14ac:dyDescent="0.3">
      <c r="A326" t="s">
        <v>393</v>
      </c>
      <c r="B326" t="s">
        <v>1607</v>
      </c>
      <c r="C326">
        <v>29</v>
      </c>
      <c r="D326" t="s">
        <v>190</v>
      </c>
      <c r="E326" t="s">
        <v>49</v>
      </c>
      <c r="F326" t="s">
        <v>41</v>
      </c>
      <c r="G326">
        <v>136</v>
      </c>
      <c r="H326" t="s">
        <v>42</v>
      </c>
      <c r="I326">
        <v>1</v>
      </c>
      <c r="J326">
        <v>3</v>
      </c>
      <c r="K326" t="s">
        <v>43</v>
      </c>
      <c r="L326">
        <v>1</v>
      </c>
      <c r="M326">
        <v>1954</v>
      </c>
      <c r="N326">
        <v>1</v>
      </c>
      <c r="O326" t="s">
        <v>44</v>
      </c>
      <c r="P326">
        <v>89</v>
      </c>
      <c r="Q326" s="1">
        <v>40369</v>
      </c>
      <c r="R326">
        <v>3</v>
      </c>
      <c r="S326">
        <v>2</v>
      </c>
      <c r="T326" t="s">
        <v>161</v>
      </c>
      <c r="U326">
        <v>1</v>
      </c>
      <c r="V326" t="s">
        <v>105</v>
      </c>
      <c r="W326">
        <v>5373</v>
      </c>
      <c r="X326" t="s">
        <v>163</v>
      </c>
      <c r="Y326">
        <v>6225</v>
      </c>
      <c r="Z326">
        <v>0</v>
      </c>
      <c r="AA326" t="s">
        <v>48</v>
      </c>
      <c r="AB326" t="s">
        <v>49</v>
      </c>
      <c r="AC326">
        <v>12</v>
      </c>
      <c r="AD326">
        <v>3</v>
      </c>
      <c r="AE326">
        <v>1</v>
      </c>
      <c r="AF326">
        <v>80</v>
      </c>
      <c r="AG326">
        <v>1</v>
      </c>
      <c r="AH326">
        <v>6</v>
      </c>
      <c r="AI326">
        <v>5</v>
      </c>
      <c r="AJ326">
        <v>2</v>
      </c>
      <c r="AK326">
        <v>5</v>
      </c>
      <c r="AL326">
        <v>3</v>
      </c>
      <c r="AM326">
        <v>0</v>
      </c>
      <c r="AN326">
        <v>2</v>
      </c>
    </row>
    <row r="327" spans="1:40" x14ac:dyDescent="0.3">
      <c r="A327" t="s">
        <v>394</v>
      </c>
      <c r="B327" t="s">
        <v>1734</v>
      </c>
      <c r="C327">
        <v>29</v>
      </c>
      <c r="D327" t="s">
        <v>190</v>
      </c>
      <c r="E327" t="s">
        <v>40</v>
      </c>
      <c r="F327" t="s">
        <v>41</v>
      </c>
      <c r="G327">
        <v>1092</v>
      </c>
      <c r="H327" t="s">
        <v>42</v>
      </c>
      <c r="I327">
        <v>1</v>
      </c>
      <c r="J327">
        <v>4</v>
      </c>
      <c r="K327" t="s">
        <v>52</v>
      </c>
      <c r="L327">
        <v>1</v>
      </c>
      <c r="M327">
        <v>2027</v>
      </c>
      <c r="N327">
        <v>1</v>
      </c>
      <c r="O327" t="s">
        <v>44</v>
      </c>
      <c r="P327">
        <v>36</v>
      </c>
      <c r="Q327" s="1">
        <v>42479</v>
      </c>
      <c r="R327">
        <v>3</v>
      </c>
      <c r="S327">
        <v>1</v>
      </c>
      <c r="T327" t="s">
        <v>60</v>
      </c>
      <c r="U327">
        <v>4</v>
      </c>
      <c r="V327" t="s">
        <v>105</v>
      </c>
      <c r="W327">
        <v>4787</v>
      </c>
      <c r="X327" t="s">
        <v>47</v>
      </c>
      <c r="Y327">
        <v>26124</v>
      </c>
      <c r="Z327">
        <v>9</v>
      </c>
      <c r="AA327" t="s">
        <v>48</v>
      </c>
      <c r="AB327" t="s">
        <v>40</v>
      </c>
      <c r="AC327">
        <v>14</v>
      </c>
      <c r="AD327">
        <v>3</v>
      </c>
      <c r="AE327">
        <v>2</v>
      </c>
      <c r="AF327">
        <v>80</v>
      </c>
      <c r="AG327">
        <v>3</v>
      </c>
      <c r="AH327">
        <v>4</v>
      </c>
      <c r="AI327">
        <v>3</v>
      </c>
      <c r="AJ327">
        <v>4</v>
      </c>
      <c r="AK327">
        <v>2</v>
      </c>
      <c r="AL327">
        <v>2</v>
      </c>
      <c r="AM327">
        <v>2</v>
      </c>
      <c r="AN327">
        <v>2</v>
      </c>
    </row>
    <row r="328" spans="1:40" x14ac:dyDescent="0.3">
      <c r="A328" t="s">
        <v>395</v>
      </c>
      <c r="B328" t="s">
        <v>1553</v>
      </c>
      <c r="C328">
        <v>29</v>
      </c>
      <c r="D328" t="s">
        <v>190</v>
      </c>
      <c r="E328" t="s">
        <v>49</v>
      </c>
      <c r="F328" t="s">
        <v>41</v>
      </c>
      <c r="G328">
        <v>1378</v>
      </c>
      <c r="H328" t="s">
        <v>42</v>
      </c>
      <c r="I328">
        <v>13</v>
      </c>
      <c r="J328">
        <v>2</v>
      </c>
      <c r="K328" t="s">
        <v>73</v>
      </c>
      <c r="L328">
        <v>1</v>
      </c>
      <c r="M328">
        <v>2053</v>
      </c>
      <c r="N328">
        <v>4</v>
      </c>
      <c r="O328" t="s">
        <v>44</v>
      </c>
      <c r="P328">
        <v>46</v>
      </c>
      <c r="Q328" s="1">
        <v>41159</v>
      </c>
      <c r="R328">
        <v>2</v>
      </c>
      <c r="S328">
        <v>2</v>
      </c>
      <c r="T328" t="s">
        <v>45</v>
      </c>
      <c r="U328">
        <v>2</v>
      </c>
      <c r="V328" t="s">
        <v>105</v>
      </c>
      <c r="W328">
        <v>4025</v>
      </c>
      <c r="X328" t="s">
        <v>47</v>
      </c>
      <c r="Y328">
        <v>23679</v>
      </c>
      <c r="Z328">
        <v>4</v>
      </c>
      <c r="AA328" t="s">
        <v>48</v>
      </c>
      <c r="AB328" t="s">
        <v>40</v>
      </c>
      <c r="AC328">
        <v>13</v>
      </c>
      <c r="AD328">
        <v>3</v>
      </c>
      <c r="AE328">
        <v>1</v>
      </c>
      <c r="AF328">
        <v>80</v>
      </c>
      <c r="AG328">
        <v>1</v>
      </c>
      <c r="AH328">
        <v>10</v>
      </c>
      <c r="AI328">
        <v>2</v>
      </c>
      <c r="AJ328">
        <v>3</v>
      </c>
      <c r="AK328">
        <v>4</v>
      </c>
      <c r="AL328">
        <v>3</v>
      </c>
      <c r="AM328">
        <v>0</v>
      </c>
      <c r="AN328">
        <v>3</v>
      </c>
    </row>
    <row r="329" spans="1:40" x14ac:dyDescent="0.3">
      <c r="A329" t="s">
        <v>396</v>
      </c>
      <c r="B329" t="s">
        <v>1550</v>
      </c>
      <c r="C329">
        <v>29</v>
      </c>
      <c r="D329" t="s">
        <v>190</v>
      </c>
      <c r="E329" t="s">
        <v>49</v>
      </c>
      <c r="F329" t="s">
        <v>41</v>
      </c>
      <c r="G329">
        <v>468</v>
      </c>
      <c r="H329" t="s">
        <v>42</v>
      </c>
      <c r="I329">
        <v>28</v>
      </c>
      <c r="J329">
        <v>4</v>
      </c>
      <c r="K329" t="s">
        <v>52</v>
      </c>
      <c r="L329">
        <v>1</v>
      </c>
      <c r="M329">
        <v>2054</v>
      </c>
      <c r="N329">
        <v>4</v>
      </c>
      <c r="O329" t="s">
        <v>53</v>
      </c>
      <c r="P329">
        <v>73</v>
      </c>
      <c r="Q329" s="1">
        <v>43154</v>
      </c>
      <c r="R329">
        <v>2</v>
      </c>
      <c r="S329">
        <v>1</v>
      </c>
      <c r="T329" t="s">
        <v>60</v>
      </c>
      <c r="U329">
        <v>1</v>
      </c>
      <c r="V329" t="s">
        <v>46</v>
      </c>
      <c r="W329">
        <v>3785</v>
      </c>
      <c r="X329" t="s">
        <v>47</v>
      </c>
      <c r="Y329">
        <v>8489</v>
      </c>
      <c r="Z329">
        <v>1</v>
      </c>
      <c r="AA329" t="s">
        <v>48</v>
      </c>
      <c r="AB329" t="s">
        <v>49</v>
      </c>
      <c r="AC329">
        <v>14</v>
      </c>
      <c r="AD329">
        <v>3</v>
      </c>
      <c r="AE329">
        <v>2</v>
      </c>
      <c r="AF329">
        <v>80</v>
      </c>
      <c r="AG329">
        <v>0</v>
      </c>
      <c r="AH329">
        <v>5</v>
      </c>
      <c r="AI329">
        <v>3</v>
      </c>
      <c r="AJ329">
        <v>1</v>
      </c>
      <c r="AK329">
        <v>5</v>
      </c>
      <c r="AL329">
        <v>4</v>
      </c>
      <c r="AM329">
        <v>0</v>
      </c>
      <c r="AN329">
        <v>4</v>
      </c>
    </row>
    <row r="330" spans="1:40" x14ac:dyDescent="0.3">
      <c r="A330" t="s">
        <v>396</v>
      </c>
      <c r="B330" t="s">
        <v>1706</v>
      </c>
      <c r="C330">
        <v>29</v>
      </c>
      <c r="D330" t="s">
        <v>190</v>
      </c>
      <c r="E330" t="s">
        <v>49</v>
      </c>
      <c r="F330" t="s">
        <v>41</v>
      </c>
      <c r="G330">
        <v>468</v>
      </c>
      <c r="H330" t="s">
        <v>42</v>
      </c>
      <c r="I330">
        <v>28</v>
      </c>
      <c r="J330">
        <v>4</v>
      </c>
      <c r="K330" t="s">
        <v>52</v>
      </c>
      <c r="L330">
        <v>1</v>
      </c>
      <c r="M330">
        <v>2054</v>
      </c>
      <c r="N330">
        <v>4</v>
      </c>
      <c r="O330" t="s">
        <v>53</v>
      </c>
      <c r="P330">
        <v>73</v>
      </c>
      <c r="Q330" s="1">
        <v>41363</v>
      </c>
      <c r="R330">
        <v>2</v>
      </c>
      <c r="S330">
        <v>1</v>
      </c>
      <c r="T330" t="s">
        <v>60</v>
      </c>
      <c r="U330">
        <v>1</v>
      </c>
      <c r="V330" t="s">
        <v>46</v>
      </c>
      <c r="W330">
        <v>3785</v>
      </c>
      <c r="X330" t="s">
        <v>47</v>
      </c>
      <c r="Y330">
        <v>8489</v>
      </c>
      <c r="Z330">
        <v>1</v>
      </c>
      <c r="AA330" t="s">
        <v>48</v>
      </c>
      <c r="AB330" t="s">
        <v>49</v>
      </c>
      <c r="AC330">
        <v>14</v>
      </c>
      <c r="AD330">
        <v>3</v>
      </c>
      <c r="AE330">
        <v>2</v>
      </c>
      <c r="AF330">
        <v>80</v>
      </c>
      <c r="AG330">
        <v>0</v>
      </c>
      <c r="AH330">
        <v>5</v>
      </c>
      <c r="AI330">
        <v>3</v>
      </c>
      <c r="AJ330">
        <v>1</v>
      </c>
      <c r="AK330">
        <v>5</v>
      </c>
      <c r="AL330">
        <v>4</v>
      </c>
      <c r="AM330">
        <v>0</v>
      </c>
      <c r="AN330">
        <v>4</v>
      </c>
    </row>
    <row r="331" spans="1:40" x14ac:dyDescent="0.3">
      <c r="A331" t="s">
        <v>397</v>
      </c>
      <c r="B331" t="s">
        <v>1671</v>
      </c>
      <c r="C331">
        <v>30</v>
      </c>
      <c r="D331" t="s">
        <v>190</v>
      </c>
      <c r="E331" t="s">
        <v>49</v>
      </c>
      <c r="F331" t="s">
        <v>41</v>
      </c>
      <c r="G331">
        <v>1358</v>
      </c>
      <c r="H331" t="s">
        <v>42</v>
      </c>
      <c r="I331">
        <v>24</v>
      </c>
      <c r="J331">
        <v>1</v>
      </c>
      <c r="K331" t="s">
        <v>43</v>
      </c>
      <c r="L331">
        <v>1</v>
      </c>
      <c r="M331">
        <v>11</v>
      </c>
      <c r="N331">
        <v>4</v>
      </c>
      <c r="O331" t="s">
        <v>44</v>
      </c>
      <c r="P331">
        <v>67</v>
      </c>
      <c r="Q331" s="1">
        <v>43506</v>
      </c>
      <c r="R331">
        <v>3</v>
      </c>
      <c r="S331">
        <v>1</v>
      </c>
      <c r="T331" t="s">
        <v>45</v>
      </c>
      <c r="U331">
        <v>3</v>
      </c>
      <c r="V331" t="s">
        <v>102</v>
      </c>
      <c r="W331">
        <v>2693</v>
      </c>
      <c r="X331" t="s">
        <v>47</v>
      </c>
      <c r="Y331">
        <v>13335</v>
      </c>
      <c r="Z331">
        <v>1</v>
      </c>
      <c r="AA331" t="s">
        <v>48</v>
      </c>
      <c r="AB331" t="s">
        <v>49</v>
      </c>
      <c r="AC331">
        <v>22</v>
      </c>
      <c r="AD331">
        <v>4</v>
      </c>
      <c r="AE331">
        <v>2</v>
      </c>
      <c r="AF331">
        <v>80</v>
      </c>
      <c r="AG331">
        <v>1</v>
      </c>
      <c r="AH331">
        <v>1</v>
      </c>
      <c r="AI331">
        <v>2</v>
      </c>
      <c r="AJ331">
        <v>3</v>
      </c>
      <c r="AK331">
        <v>1</v>
      </c>
      <c r="AL331">
        <v>0</v>
      </c>
      <c r="AM331">
        <v>0</v>
      </c>
    </row>
    <row r="332" spans="1:40" x14ac:dyDescent="0.3">
      <c r="A332" t="s">
        <v>398</v>
      </c>
      <c r="B332" t="s">
        <v>1704</v>
      </c>
      <c r="C332">
        <v>30</v>
      </c>
      <c r="D332" t="s">
        <v>190</v>
      </c>
      <c r="E332" t="s">
        <v>49</v>
      </c>
      <c r="F332" t="s">
        <v>41</v>
      </c>
      <c r="G332">
        <v>125</v>
      </c>
      <c r="H332" t="s">
        <v>42</v>
      </c>
      <c r="I332">
        <v>9</v>
      </c>
      <c r="J332">
        <v>2</v>
      </c>
      <c r="K332" t="s">
        <v>52</v>
      </c>
      <c r="L332">
        <v>1</v>
      </c>
      <c r="M332">
        <v>41</v>
      </c>
      <c r="N332">
        <v>4</v>
      </c>
      <c r="O332" t="s">
        <v>44</v>
      </c>
      <c r="P332">
        <v>83</v>
      </c>
      <c r="Q332" s="1">
        <v>43573</v>
      </c>
      <c r="R332">
        <v>2</v>
      </c>
      <c r="S332">
        <v>1</v>
      </c>
      <c r="T332" t="s">
        <v>45</v>
      </c>
      <c r="U332">
        <v>3</v>
      </c>
      <c r="V332" t="s">
        <v>46</v>
      </c>
      <c r="W332">
        <v>2206</v>
      </c>
      <c r="X332" t="s">
        <v>47</v>
      </c>
      <c r="Y332">
        <v>16117</v>
      </c>
      <c r="Z332">
        <v>1</v>
      </c>
      <c r="AA332" t="s">
        <v>48</v>
      </c>
      <c r="AB332" t="s">
        <v>49</v>
      </c>
      <c r="AC332">
        <v>13</v>
      </c>
      <c r="AD332">
        <v>3</v>
      </c>
      <c r="AE332">
        <v>1</v>
      </c>
      <c r="AF332">
        <v>80</v>
      </c>
      <c r="AG332">
        <v>0</v>
      </c>
      <c r="AH332">
        <v>10</v>
      </c>
      <c r="AI332">
        <v>5</v>
      </c>
      <c r="AJ332">
        <v>3</v>
      </c>
      <c r="AK332">
        <v>10</v>
      </c>
      <c r="AL332">
        <v>0</v>
      </c>
      <c r="AM332">
        <v>1</v>
      </c>
      <c r="AN332">
        <v>8</v>
      </c>
    </row>
    <row r="333" spans="1:40" x14ac:dyDescent="0.3">
      <c r="A333" t="s">
        <v>399</v>
      </c>
      <c r="B333" t="s">
        <v>1667</v>
      </c>
      <c r="C333">
        <v>30</v>
      </c>
      <c r="D333" t="s">
        <v>190</v>
      </c>
      <c r="E333" t="s">
        <v>49</v>
      </c>
      <c r="F333" t="s">
        <v>56</v>
      </c>
      <c r="G333">
        <v>721</v>
      </c>
      <c r="H333" t="s">
        <v>42</v>
      </c>
      <c r="I333">
        <v>1</v>
      </c>
      <c r="J333">
        <v>2</v>
      </c>
      <c r="K333" t="s">
        <v>52</v>
      </c>
      <c r="L333">
        <v>1</v>
      </c>
      <c r="M333">
        <v>57</v>
      </c>
      <c r="N333">
        <v>3</v>
      </c>
      <c r="O333" t="s">
        <v>53</v>
      </c>
      <c r="P333">
        <v>58</v>
      </c>
      <c r="Q333" s="1">
        <v>40306</v>
      </c>
      <c r="R333">
        <v>3</v>
      </c>
      <c r="S333">
        <v>2</v>
      </c>
      <c r="T333" t="s">
        <v>45</v>
      </c>
      <c r="U333">
        <v>4</v>
      </c>
      <c r="V333" t="s">
        <v>46</v>
      </c>
      <c r="W333">
        <v>4011</v>
      </c>
      <c r="X333" t="s">
        <v>47</v>
      </c>
      <c r="Y333">
        <v>10781</v>
      </c>
      <c r="Z333">
        <v>1</v>
      </c>
      <c r="AA333" t="s">
        <v>48</v>
      </c>
      <c r="AB333" t="s">
        <v>49</v>
      </c>
      <c r="AC333">
        <v>23</v>
      </c>
      <c r="AD333">
        <v>4</v>
      </c>
      <c r="AE333">
        <v>4</v>
      </c>
      <c r="AF333">
        <v>80</v>
      </c>
      <c r="AG333">
        <v>0</v>
      </c>
      <c r="AH333">
        <v>12</v>
      </c>
      <c r="AI333">
        <v>2</v>
      </c>
      <c r="AJ333">
        <v>3</v>
      </c>
      <c r="AK333">
        <v>12</v>
      </c>
      <c r="AL333">
        <v>8</v>
      </c>
      <c r="AM333">
        <v>3</v>
      </c>
      <c r="AN333">
        <v>7</v>
      </c>
    </row>
    <row r="334" spans="1:40" x14ac:dyDescent="0.3">
      <c r="A334" t="s">
        <v>400</v>
      </c>
      <c r="B334" t="s">
        <v>1735</v>
      </c>
      <c r="C334">
        <v>30</v>
      </c>
      <c r="D334" t="s">
        <v>190</v>
      </c>
      <c r="E334" t="s">
        <v>49</v>
      </c>
      <c r="F334" t="s">
        <v>41</v>
      </c>
      <c r="G334">
        <v>852</v>
      </c>
      <c r="H334" t="s">
        <v>42</v>
      </c>
      <c r="I334">
        <v>1</v>
      </c>
      <c r="J334">
        <v>1</v>
      </c>
      <c r="K334" t="s">
        <v>43</v>
      </c>
      <c r="L334">
        <v>1</v>
      </c>
      <c r="M334">
        <v>104</v>
      </c>
      <c r="N334">
        <v>4</v>
      </c>
      <c r="O334" t="s">
        <v>44</v>
      </c>
      <c r="P334">
        <v>55</v>
      </c>
      <c r="Q334" s="1">
        <v>42244</v>
      </c>
      <c r="R334">
        <v>2</v>
      </c>
      <c r="S334">
        <v>2</v>
      </c>
      <c r="T334" t="s">
        <v>45</v>
      </c>
      <c r="U334">
        <v>4</v>
      </c>
      <c r="V334" t="s">
        <v>105</v>
      </c>
      <c r="W334">
        <v>5126</v>
      </c>
      <c r="X334" t="s">
        <v>163</v>
      </c>
      <c r="Y334">
        <v>15998</v>
      </c>
      <c r="Z334">
        <v>1</v>
      </c>
      <c r="AA334" t="s">
        <v>48</v>
      </c>
      <c r="AB334" t="s">
        <v>40</v>
      </c>
      <c r="AC334">
        <v>12</v>
      </c>
      <c r="AD334">
        <v>3</v>
      </c>
      <c r="AE334">
        <v>3</v>
      </c>
      <c r="AF334">
        <v>80</v>
      </c>
      <c r="AG334">
        <v>2</v>
      </c>
      <c r="AH334">
        <v>10</v>
      </c>
      <c r="AI334">
        <v>1</v>
      </c>
      <c r="AJ334">
        <v>2</v>
      </c>
      <c r="AK334">
        <v>10</v>
      </c>
      <c r="AL334">
        <v>8</v>
      </c>
      <c r="AM334">
        <v>3</v>
      </c>
      <c r="AN334">
        <v>0</v>
      </c>
    </row>
    <row r="335" spans="1:40" x14ac:dyDescent="0.3">
      <c r="A335" t="s">
        <v>401</v>
      </c>
      <c r="B335" t="s">
        <v>1736</v>
      </c>
      <c r="C335">
        <v>30</v>
      </c>
      <c r="D335" t="s">
        <v>190</v>
      </c>
      <c r="E335" t="s">
        <v>49</v>
      </c>
      <c r="F335" t="s">
        <v>41</v>
      </c>
      <c r="G335">
        <v>288</v>
      </c>
      <c r="H335" t="s">
        <v>42</v>
      </c>
      <c r="I335">
        <v>2</v>
      </c>
      <c r="J335">
        <v>3</v>
      </c>
      <c r="K335" t="s">
        <v>43</v>
      </c>
      <c r="L335">
        <v>1</v>
      </c>
      <c r="M335">
        <v>117</v>
      </c>
      <c r="N335">
        <v>3</v>
      </c>
      <c r="O335" t="s">
        <v>44</v>
      </c>
      <c r="P335">
        <v>99</v>
      </c>
      <c r="Q335" s="1">
        <v>41995</v>
      </c>
      <c r="R335">
        <v>2</v>
      </c>
      <c r="S335">
        <v>2</v>
      </c>
      <c r="T335" t="s">
        <v>161</v>
      </c>
      <c r="U335">
        <v>4</v>
      </c>
      <c r="V335" t="s">
        <v>105</v>
      </c>
      <c r="W335">
        <v>4152</v>
      </c>
      <c r="X335" t="s">
        <v>47</v>
      </c>
      <c r="Y335">
        <v>15830</v>
      </c>
      <c r="Z335">
        <v>1</v>
      </c>
      <c r="AA335" t="s">
        <v>48</v>
      </c>
      <c r="AB335" t="s">
        <v>49</v>
      </c>
      <c r="AC335">
        <v>19</v>
      </c>
      <c r="AD335">
        <v>3</v>
      </c>
      <c r="AE335">
        <v>1</v>
      </c>
      <c r="AF335">
        <v>80</v>
      </c>
      <c r="AG335">
        <v>3</v>
      </c>
      <c r="AH335">
        <v>11</v>
      </c>
      <c r="AI335">
        <v>3</v>
      </c>
      <c r="AJ335">
        <v>3</v>
      </c>
      <c r="AK335">
        <v>11</v>
      </c>
      <c r="AL335">
        <v>10</v>
      </c>
      <c r="AM335">
        <v>10</v>
      </c>
      <c r="AN335">
        <v>8</v>
      </c>
    </row>
    <row r="336" spans="1:40" x14ac:dyDescent="0.3">
      <c r="A336" t="s">
        <v>402</v>
      </c>
      <c r="B336" t="s">
        <v>1649</v>
      </c>
      <c r="C336">
        <v>30</v>
      </c>
      <c r="D336" t="s">
        <v>190</v>
      </c>
      <c r="E336" t="s">
        <v>49</v>
      </c>
      <c r="F336" t="s">
        <v>41</v>
      </c>
      <c r="G336">
        <v>1334</v>
      </c>
      <c r="H336" t="s">
        <v>51</v>
      </c>
      <c r="I336">
        <v>4</v>
      </c>
      <c r="J336">
        <v>2</v>
      </c>
      <c r="K336" t="s">
        <v>52</v>
      </c>
      <c r="L336">
        <v>1</v>
      </c>
      <c r="M336">
        <v>121</v>
      </c>
      <c r="N336">
        <v>3</v>
      </c>
      <c r="O336" t="s">
        <v>53</v>
      </c>
      <c r="P336">
        <v>63</v>
      </c>
      <c r="Q336" s="1">
        <v>40748</v>
      </c>
      <c r="R336">
        <v>2</v>
      </c>
      <c r="S336">
        <v>2</v>
      </c>
      <c r="T336" t="s">
        <v>137</v>
      </c>
      <c r="U336">
        <v>2</v>
      </c>
      <c r="V336" t="s">
        <v>102</v>
      </c>
      <c r="W336">
        <v>5209</v>
      </c>
      <c r="X336" t="s">
        <v>163</v>
      </c>
      <c r="Y336">
        <v>19760</v>
      </c>
      <c r="Z336">
        <v>1</v>
      </c>
      <c r="AA336" t="s">
        <v>48</v>
      </c>
      <c r="AB336" t="s">
        <v>40</v>
      </c>
      <c r="AC336">
        <v>12</v>
      </c>
      <c r="AD336">
        <v>3</v>
      </c>
      <c r="AE336">
        <v>2</v>
      </c>
      <c r="AF336">
        <v>80</v>
      </c>
      <c r="AG336">
        <v>3</v>
      </c>
      <c r="AH336">
        <v>11</v>
      </c>
      <c r="AI336">
        <v>4</v>
      </c>
      <c r="AJ336">
        <v>2</v>
      </c>
      <c r="AK336">
        <v>11</v>
      </c>
      <c r="AL336">
        <v>8</v>
      </c>
      <c r="AM336">
        <v>2</v>
      </c>
      <c r="AN336">
        <v>7</v>
      </c>
    </row>
    <row r="337" spans="1:40" x14ac:dyDescent="0.3">
      <c r="A337" t="s">
        <v>403</v>
      </c>
      <c r="B337" t="s">
        <v>1737</v>
      </c>
      <c r="C337">
        <v>30</v>
      </c>
      <c r="D337" t="s">
        <v>190</v>
      </c>
      <c r="E337" t="s">
        <v>49</v>
      </c>
      <c r="F337" t="s">
        <v>56</v>
      </c>
      <c r="G337">
        <v>1312</v>
      </c>
      <c r="H337" t="s">
        <v>42</v>
      </c>
      <c r="I337">
        <v>23</v>
      </c>
      <c r="J337">
        <v>3</v>
      </c>
      <c r="K337" t="s">
        <v>43</v>
      </c>
      <c r="L337">
        <v>1</v>
      </c>
      <c r="M337">
        <v>159</v>
      </c>
      <c r="N337">
        <v>1</v>
      </c>
      <c r="O337" t="s">
        <v>44</v>
      </c>
      <c r="P337">
        <v>96</v>
      </c>
      <c r="Q337" s="1">
        <v>45621</v>
      </c>
      <c r="R337">
        <v>1</v>
      </c>
      <c r="S337">
        <v>1</v>
      </c>
      <c r="T337" t="s">
        <v>60</v>
      </c>
      <c r="U337">
        <v>3</v>
      </c>
      <c r="V337" t="s">
        <v>102</v>
      </c>
      <c r="W337">
        <v>2613</v>
      </c>
      <c r="X337" t="s">
        <v>47</v>
      </c>
      <c r="Y337">
        <v>22310</v>
      </c>
      <c r="Z337">
        <v>1</v>
      </c>
      <c r="AA337" t="s">
        <v>48</v>
      </c>
      <c r="AB337" t="s">
        <v>49</v>
      </c>
      <c r="AC337">
        <v>25</v>
      </c>
      <c r="AD337">
        <v>4</v>
      </c>
      <c r="AE337">
        <v>3</v>
      </c>
      <c r="AF337">
        <v>80</v>
      </c>
      <c r="AG337">
        <v>3</v>
      </c>
      <c r="AH337">
        <v>10</v>
      </c>
      <c r="AI337">
        <v>2</v>
      </c>
      <c r="AJ337">
        <v>2</v>
      </c>
      <c r="AK337">
        <v>10</v>
      </c>
      <c r="AL337">
        <v>7</v>
      </c>
      <c r="AM337">
        <v>0</v>
      </c>
      <c r="AN337">
        <v>9</v>
      </c>
    </row>
    <row r="338" spans="1:40" x14ac:dyDescent="0.3">
      <c r="A338" t="s">
        <v>404</v>
      </c>
      <c r="B338" t="s">
        <v>1644</v>
      </c>
      <c r="C338">
        <v>30</v>
      </c>
      <c r="D338" t="s">
        <v>190</v>
      </c>
      <c r="E338" t="s">
        <v>49</v>
      </c>
      <c r="F338" t="s">
        <v>41</v>
      </c>
      <c r="G338">
        <v>1240</v>
      </c>
      <c r="H338" t="s">
        <v>71</v>
      </c>
      <c r="I338">
        <v>9</v>
      </c>
      <c r="J338">
        <v>3</v>
      </c>
      <c r="K338" t="s">
        <v>71</v>
      </c>
      <c r="L338">
        <v>1</v>
      </c>
      <c r="M338">
        <v>184</v>
      </c>
      <c r="N338">
        <v>3</v>
      </c>
      <c r="O338" t="s">
        <v>44</v>
      </c>
      <c r="P338">
        <v>48</v>
      </c>
      <c r="Q338" s="1">
        <v>42074</v>
      </c>
      <c r="R338">
        <v>3</v>
      </c>
      <c r="S338">
        <v>2</v>
      </c>
      <c r="T338" t="s">
        <v>71</v>
      </c>
      <c r="U338">
        <v>4</v>
      </c>
      <c r="V338" t="s">
        <v>105</v>
      </c>
      <c r="W338">
        <v>6347</v>
      </c>
      <c r="X338" t="s">
        <v>163</v>
      </c>
      <c r="Y338">
        <v>13982</v>
      </c>
      <c r="Z338">
        <v>0</v>
      </c>
      <c r="AA338" t="s">
        <v>48</v>
      </c>
      <c r="AB338" t="s">
        <v>40</v>
      </c>
      <c r="AC338">
        <v>19</v>
      </c>
      <c r="AD338">
        <v>3</v>
      </c>
      <c r="AE338">
        <v>4</v>
      </c>
      <c r="AF338">
        <v>80</v>
      </c>
      <c r="AG338">
        <v>0</v>
      </c>
      <c r="AH338">
        <v>12</v>
      </c>
      <c r="AI338">
        <v>2</v>
      </c>
      <c r="AJ338">
        <v>1</v>
      </c>
      <c r="AK338">
        <v>11</v>
      </c>
      <c r="AL338">
        <v>9</v>
      </c>
      <c r="AM338">
        <v>4</v>
      </c>
    </row>
    <row r="339" spans="1:40" x14ac:dyDescent="0.3">
      <c r="A339" t="s">
        <v>405</v>
      </c>
      <c r="B339" t="s">
        <v>1624</v>
      </c>
      <c r="C339">
        <v>30</v>
      </c>
      <c r="D339" t="s">
        <v>190</v>
      </c>
      <c r="E339" t="s">
        <v>49</v>
      </c>
      <c r="F339" t="s">
        <v>41</v>
      </c>
      <c r="G339">
        <v>438</v>
      </c>
      <c r="H339" t="s">
        <v>42</v>
      </c>
      <c r="I339">
        <v>18</v>
      </c>
      <c r="J339">
        <v>3</v>
      </c>
      <c r="K339" t="s">
        <v>43</v>
      </c>
      <c r="L339">
        <v>1</v>
      </c>
      <c r="M339">
        <v>194</v>
      </c>
      <c r="N339">
        <v>1</v>
      </c>
      <c r="O339" t="s">
        <v>53</v>
      </c>
      <c r="P339">
        <v>75</v>
      </c>
      <c r="Q339" s="1">
        <v>42912</v>
      </c>
      <c r="R339">
        <v>3</v>
      </c>
      <c r="S339">
        <v>1</v>
      </c>
      <c r="T339" t="s">
        <v>60</v>
      </c>
      <c r="U339">
        <v>3</v>
      </c>
      <c r="V339" t="s">
        <v>46</v>
      </c>
      <c r="W339">
        <v>2632</v>
      </c>
      <c r="X339" t="s">
        <v>47</v>
      </c>
      <c r="Y339">
        <v>23910</v>
      </c>
      <c r="Z339">
        <v>1</v>
      </c>
      <c r="AA339" t="s">
        <v>48</v>
      </c>
      <c r="AB339" t="s">
        <v>49</v>
      </c>
      <c r="AC339">
        <v>14</v>
      </c>
      <c r="AD339">
        <v>3</v>
      </c>
      <c r="AE339">
        <v>3</v>
      </c>
      <c r="AF339">
        <v>80</v>
      </c>
      <c r="AG339">
        <v>0</v>
      </c>
      <c r="AH339">
        <v>5</v>
      </c>
      <c r="AI339">
        <v>4</v>
      </c>
      <c r="AJ339">
        <v>2</v>
      </c>
      <c r="AK339">
        <v>5</v>
      </c>
      <c r="AL339">
        <v>4</v>
      </c>
      <c r="AM339">
        <v>0</v>
      </c>
    </row>
    <row r="340" spans="1:40" x14ac:dyDescent="0.3">
      <c r="A340" t="s">
        <v>406</v>
      </c>
      <c r="B340" t="s">
        <v>1738</v>
      </c>
      <c r="C340">
        <v>30</v>
      </c>
      <c r="D340" t="s">
        <v>190</v>
      </c>
      <c r="E340" t="s">
        <v>49</v>
      </c>
      <c r="F340" t="s">
        <v>41</v>
      </c>
      <c r="G340">
        <v>201</v>
      </c>
      <c r="H340" t="s">
        <v>42</v>
      </c>
      <c r="I340">
        <v>5</v>
      </c>
      <c r="J340">
        <v>3</v>
      </c>
      <c r="K340" t="s">
        <v>68</v>
      </c>
      <c r="L340">
        <v>1</v>
      </c>
      <c r="M340">
        <v>197</v>
      </c>
      <c r="N340">
        <v>4</v>
      </c>
      <c r="O340" t="s">
        <v>53</v>
      </c>
      <c r="P340">
        <v>84</v>
      </c>
      <c r="Q340" s="1">
        <v>44042</v>
      </c>
      <c r="R340">
        <v>3</v>
      </c>
      <c r="S340">
        <v>1</v>
      </c>
      <c r="T340" t="s">
        <v>60</v>
      </c>
      <c r="U340">
        <v>1</v>
      </c>
      <c r="V340" t="s">
        <v>102</v>
      </c>
      <c r="W340">
        <v>3204</v>
      </c>
      <c r="X340" t="s">
        <v>47</v>
      </c>
      <c r="Y340">
        <v>10415</v>
      </c>
      <c r="Z340">
        <v>5</v>
      </c>
      <c r="AA340" t="s">
        <v>48</v>
      </c>
      <c r="AB340" t="s">
        <v>49</v>
      </c>
      <c r="AC340">
        <v>14</v>
      </c>
      <c r="AD340">
        <v>3</v>
      </c>
      <c r="AE340">
        <v>4</v>
      </c>
      <c r="AF340">
        <v>80</v>
      </c>
      <c r="AG340">
        <v>1</v>
      </c>
      <c r="AH340">
        <v>8</v>
      </c>
      <c r="AI340">
        <v>3</v>
      </c>
      <c r="AJ340">
        <v>3</v>
      </c>
      <c r="AK340">
        <v>3</v>
      </c>
      <c r="AL340">
        <v>2</v>
      </c>
      <c r="AM340">
        <v>2</v>
      </c>
    </row>
    <row r="341" spans="1:40" x14ac:dyDescent="0.3">
      <c r="A341" t="s">
        <v>407</v>
      </c>
      <c r="B341" t="s">
        <v>1739</v>
      </c>
      <c r="C341">
        <v>30</v>
      </c>
      <c r="D341" t="s">
        <v>190</v>
      </c>
      <c r="E341" t="s">
        <v>49</v>
      </c>
      <c r="F341" t="s">
        <v>41</v>
      </c>
      <c r="G341">
        <v>1427</v>
      </c>
      <c r="H341" t="s">
        <v>42</v>
      </c>
      <c r="I341">
        <v>2</v>
      </c>
      <c r="J341">
        <v>1</v>
      </c>
      <c r="K341" t="s">
        <v>52</v>
      </c>
      <c r="L341">
        <v>1</v>
      </c>
      <c r="M341">
        <v>198</v>
      </c>
      <c r="N341">
        <v>2</v>
      </c>
      <c r="O341" t="s">
        <v>44</v>
      </c>
      <c r="P341">
        <v>35</v>
      </c>
      <c r="Q341" s="1">
        <v>44900</v>
      </c>
      <c r="R341">
        <v>2</v>
      </c>
      <c r="S341">
        <v>1</v>
      </c>
      <c r="T341" t="s">
        <v>45</v>
      </c>
      <c r="U341">
        <v>4</v>
      </c>
      <c r="V341" t="s">
        <v>46</v>
      </c>
      <c r="W341">
        <v>2720</v>
      </c>
      <c r="X341" t="s">
        <v>47</v>
      </c>
      <c r="Y341">
        <v>11162</v>
      </c>
      <c r="Z341">
        <v>0</v>
      </c>
      <c r="AA341" t="s">
        <v>48</v>
      </c>
      <c r="AB341" t="s">
        <v>49</v>
      </c>
      <c r="AC341">
        <v>13</v>
      </c>
      <c r="AD341">
        <v>3</v>
      </c>
      <c r="AE341">
        <v>4</v>
      </c>
      <c r="AF341">
        <v>80</v>
      </c>
      <c r="AG341">
        <v>0</v>
      </c>
      <c r="AH341">
        <v>6</v>
      </c>
      <c r="AI341">
        <v>3</v>
      </c>
      <c r="AJ341">
        <v>3</v>
      </c>
      <c r="AK341">
        <v>5</v>
      </c>
      <c r="AL341">
        <v>3</v>
      </c>
      <c r="AM341">
        <v>1</v>
      </c>
    </row>
    <row r="342" spans="1:40" x14ac:dyDescent="0.3">
      <c r="A342" t="s">
        <v>408</v>
      </c>
      <c r="B342" t="s">
        <v>1740</v>
      </c>
      <c r="C342">
        <v>30</v>
      </c>
      <c r="D342" t="s">
        <v>190</v>
      </c>
      <c r="E342" t="s">
        <v>49</v>
      </c>
      <c r="F342" t="s">
        <v>41</v>
      </c>
      <c r="G342">
        <v>1339</v>
      </c>
      <c r="H342" t="s">
        <v>51</v>
      </c>
      <c r="I342">
        <v>5</v>
      </c>
      <c r="J342">
        <v>3</v>
      </c>
      <c r="K342" t="s">
        <v>43</v>
      </c>
      <c r="L342">
        <v>1</v>
      </c>
      <c r="M342">
        <v>228</v>
      </c>
      <c r="N342">
        <v>2</v>
      </c>
      <c r="O342" t="s">
        <v>53</v>
      </c>
      <c r="P342">
        <v>41</v>
      </c>
      <c r="Q342" s="1">
        <v>44193</v>
      </c>
      <c r="R342">
        <v>3</v>
      </c>
      <c r="S342">
        <v>3</v>
      </c>
      <c r="T342" t="s">
        <v>137</v>
      </c>
      <c r="U342">
        <v>4</v>
      </c>
      <c r="V342" t="s">
        <v>105</v>
      </c>
      <c r="W342">
        <v>9419</v>
      </c>
      <c r="X342" t="s">
        <v>163</v>
      </c>
      <c r="Y342">
        <v>8053</v>
      </c>
      <c r="Z342">
        <v>2</v>
      </c>
      <c r="AA342" t="s">
        <v>48</v>
      </c>
      <c r="AB342" t="s">
        <v>49</v>
      </c>
      <c r="AC342">
        <v>12</v>
      </c>
      <c r="AD342">
        <v>3</v>
      </c>
      <c r="AE342">
        <v>3</v>
      </c>
      <c r="AF342">
        <v>80</v>
      </c>
      <c r="AG342">
        <v>1</v>
      </c>
      <c r="AH342">
        <v>12</v>
      </c>
      <c r="AI342">
        <v>2</v>
      </c>
      <c r="AJ342">
        <v>3</v>
      </c>
      <c r="AK342">
        <v>10</v>
      </c>
      <c r="AL342">
        <v>9</v>
      </c>
      <c r="AM342">
        <v>7</v>
      </c>
      <c r="AN342">
        <v>4</v>
      </c>
    </row>
    <row r="343" spans="1:40" x14ac:dyDescent="0.3">
      <c r="A343" t="s">
        <v>409</v>
      </c>
      <c r="B343" t="s">
        <v>1741</v>
      </c>
      <c r="C343">
        <v>30</v>
      </c>
      <c r="D343" t="s">
        <v>190</v>
      </c>
      <c r="E343" t="s">
        <v>49</v>
      </c>
      <c r="F343" t="s">
        <v>59</v>
      </c>
      <c r="G343">
        <v>111</v>
      </c>
      <c r="H343" t="s">
        <v>42</v>
      </c>
      <c r="I343">
        <v>9</v>
      </c>
      <c r="J343">
        <v>3</v>
      </c>
      <c r="K343" t="s">
        <v>52</v>
      </c>
      <c r="L343">
        <v>1</v>
      </c>
      <c r="M343">
        <v>239</v>
      </c>
      <c r="N343">
        <v>3</v>
      </c>
      <c r="O343" t="s">
        <v>44</v>
      </c>
      <c r="P343">
        <v>66</v>
      </c>
      <c r="Q343" s="1">
        <v>43080</v>
      </c>
      <c r="R343">
        <v>3</v>
      </c>
      <c r="S343">
        <v>2</v>
      </c>
      <c r="T343" t="s">
        <v>45</v>
      </c>
      <c r="U343">
        <v>1</v>
      </c>
      <c r="V343" t="s">
        <v>102</v>
      </c>
      <c r="W343">
        <v>3072</v>
      </c>
      <c r="X343" t="s">
        <v>47</v>
      </c>
      <c r="Y343">
        <v>11012</v>
      </c>
      <c r="Z343">
        <v>1</v>
      </c>
      <c r="AA343" t="s">
        <v>48</v>
      </c>
      <c r="AB343" t="s">
        <v>49</v>
      </c>
      <c r="AC343">
        <v>11</v>
      </c>
      <c r="AD343">
        <v>3</v>
      </c>
      <c r="AE343">
        <v>3</v>
      </c>
      <c r="AF343">
        <v>80</v>
      </c>
      <c r="AG343">
        <v>2</v>
      </c>
      <c r="AH343">
        <v>12</v>
      </c>
      <c r="AI343">
        <v>4</v>
      </c>
      <c r="AJ343">
        <v>3</v>
      </c>
      <c r="AK343">
        <v>12</v>
      </c>
      <c r="AL343">
        <v>9</v>
      </c>
      <c r="AM343">
        <v>6</v>
      </c>
      <c r="AN343">
        <v>10</v>
      </c>
    </row>
    <row r="344" spans="1:40" x14ac:dyDescent="0.3">
      <c r="A344" t="s">
        <v>410</v>
      </c>
      <c r="B344" t="s">
        <v>1554</v>
      </c>
      <c r="C344">
        <v>30</v>
      </c>
      <c r="D344" t="s">
        <v>190</v>
      </c>
      <c r="E344" t="s">
        <v>49</v>
      </c>
      <c r="F344" t="s">
        <v>59</v>
      </c>
      <c r="G344">
        <v>829</v>
      </c>
      <c r="H344" t="s">
        <v>42</v>
      </c>
      <c r="I344">
        <v>1</v>
      </c>
      <c r="J344">
        <v>1</v>
      </c>
      <c r="K344" t="s">
        <v>43</v>
      </c>
      <c r="L344">
        <v>1</v>
      </c>
      <c r="M344">
        <v>292</v>
      </c>
      <c r="N344">
        <v>3</v>
      </c>
      <c r="O344" t="s">
        <v>44</v>
      </c>
      <c r="P344">
        <v>88</v>
      </c>
      <c r="Q344" s="1">
        <v>41865</v>
      </c>
      <c r="R344">
        <v>2</v>
      </c>
      <c r="S344">
        <v>3</v>
      </c>
      <c r="T344" t="s">
        <v>112</v>
      </c>
      <c r="U344">
        <v>3</v>
      </c>
      <c r="V344" t="s">
        <v>46</v>
      </c>
      <c r="W344">
        <v>8474</v>
      </c>
      <c r="X344" t="s">
        <v>163</v>
      </c>
      <c r="Y344">
        <v>20925</v>
      </c>
      <c r="Z344">
        <v>1</v>
      </c>
      <c r="AA344" t="s">
        <v>48</v>
      </c>
      <c r="AB344" t="s">
        <v>49</v>
      </c>
      <c r="AC344">
        <v>22</v>
      </c>
      <c r="AD344">
        <v>4</v>
      </c>
      <c r="AE344">
        <v>3</v>
      </c>
      <c r="AF344">
        <v>80</v>
      </c>
      <c r="AG344">
        <v>0</v>
      </c>
      <c r="AH344">
        <v>12</v>
      </c>
      <c r="AI344">
        <v>2</v>
      </c>
      <c r="AJ344">
        <v>3</v>
      </c>
      <c r="AK344">
        <v>11</v>
      </c>
      <c r="AL344">
        <v>8</v>
      </c>
      <c r="AM344">
        <v>5</v>
      </c>
      <c r="AN344">
        <v>8</v>
      </c>
    </row>
    <row r="345" spans="1:40" x14ac:dyDescent="0.3">
      <c r="A345" t="s">
        <v>411</v>
      </c>
      <c r="B345" t="s">
        <v>1742</v>
      </c>
      <c r="C345">
        <v>30</v>
      </c>
      <c r="D345" t="s">
        <v>190</v>
      </c>
      <c r="E345" t="s">
        <v>40</v>
      </c>
      <c r="F345" t="s">
        <v>41</v>
      </c>
      <c r="G345">
        <v>1005</v>
      </c>
      <c r="H345" t="s">
        <v>42</v>
      </c>
      <c r="I345">
        <v>3</v>
      </c>
      <c r="J345">
        <v>3</v>
      </c>
      <c r="K345" t="s">
        <v>68</v>
      </c>
      <c r="L345">
        <v>1</v>
      </c>
      <c r="M345">
        <v>297</v>
      </c>
      <c r="N345">
        <v>4</v>
      </c>
      <c r="O345" t="s">
        <v>53</v>
      </c>
      <c r="P345">
        <v>88</v>
      </c>
      <c r="Q345" s="1">
        <v>43188</v>
      </c>
      <c r="R345">
        <v>3</v>
      </c>
      <c r="S345">
        <v>1</v>
      </c>
      <c r="T345" t="s">
        <v>60</v>
      </c>
      <c r="U345">
        <v>1</v>
      </c>
      <c r="V345" t="s">
        <v>46</v>
      </c>
      <c r="W345">
        <v>2657</v>
      </c>
      <c r="X345" t="s">
        <v>47</v>
      </c>
      <c r="Y345">
        <v>8556</v>
      </c>
      <c r="Z345">
        <v>5</v>
      </c>
      <c r="AA345" t="s">
        <v>48</v>
      </c>
      <c r="AB345" t="s">
        <v>40</v>
      </c>
      <c r="AC345">
        <v>11</v>
      </c>
      <c r="AD345">
        <v>3</v>
      </c>
      <c r="AE345">
        <v>3</v>
      </c>
      <c r="AF345">
        <v>80</v>
      </c>
      <c r="AG345">
        <v>0</v>
      </c>
      <c r="AH345">
        <v>8</v>
      </c>
      <c r="AI345">
        <v>5</v>
      </c>
      <c r="AJ345">
        <v>3</v>
      </c>
      <c r="AK345">
        <v>5</v>
      </c>
      <c r="AL345">
        <v>2</v>
      </c>
      <c r="AM345">
        <v>0</v>
      </c>
      <c r="AN345">
        <v>4</v>
      </c>
    </row>
    <row r="346" spans="1:40" x14ac:dyDescent="0.3">
      <c r="A346" t="s">
        <v>412</v>
      </c>
      <c r="B346" t="s">
        <v>1743</v>
      </c>
      <c r="C346">
        <v>30</v>
      </c>
      <c r="D346" t="s">
        <v>190</v>
      </c>
      <c r="E346" t="s">
        <v>40</v>
      </c>
      <c r="F346" t="s">
        <v>56</v>
      </c>
      <c r="G346">
        <v>334</v>
      </c>
      <c r="H346" t="s">
        <v>51</v>
      </c>
      <c r="I346">
        <v>26</v>
      </c>
      <c r="J346">
        <v>4</v>
      </c>
      <c r="K346" t="s">
        <v>57</v>
      </c>
      <c r="L346">
        <v>1</v>
      </c>
      <c r="M346">
        <v>299</v>
      </c>
      <c r="N346">
        <v>3</v>
      </c>
      <c r="O346" t="s">
        <v>53</v>
      </c>
      <c r="P346">
        <v>52</v>
      </c>
      <c r="Q346" s="1">
        <v>40333</v>
      </c>
      <c r="R346">
        <v>2</v>
      </c>
      <c r="S346">
        <v>2</v>
      </c>
      <c r="T346" t="s">
        <v>137</v>
      </c>
      <c r="U346">
        <v>1</v>
      </c>
      <c r="V346" t="s">
        <v>46</v>
      </c>
      <c r="W346">
        <v>6696</v>
      </c>
      <c r="X346" t="s">
        <v>163</v>
      </c>
      <c r="Y346">
        <v>22967</v>
      </c>
      <c r="Z346">
        <v>5</v>
      </c>
      <c r="AA346" t="s">
        <v>48</v>
      </c>
      <c r="AB346" t="s">
        <v>49</v>
      </c>
      <c r="AC346">
        <v>15</v>
      </c>
      <c r="AD346">
        <v>3</v>
      </c>
      <c r="AE346">
        <v>3</v>
      </c>
      <c r="AF346">
        <v>80</v>
      </c>
      <c r="AG346">
        <v>0</v>
      </c>
      <c r="AH346">
        <v>9</v>
      </c>
      <c r="AI346">
        <v>5</v>
      </c>
      <c r="AJ346">
        <v>2</v>
      </c>
      <c r="AK346">
        <v>6</v>
      </c>
      <c r="AL346">
        <v>3</v>
      </c>
      <c r="AM346">
        <v>0</v>
      </c>
      <c r="AN346">
        <v>1</v>
      </c>
    </row>
    <row r="347" spans="1:40" x14ac:dyDescent="0.3">
      <c r="A347" t="s">
        <v>413</v>
      </c>
      <c r="B347" t="s">
        <v>1602</v>
      </c>
      <c r="C347">
        <v>30</v>
      </c>
      <c r="D347" t="s">
        <v>190</v>
      </c>
      <c r="E347" t="s">
        <v>49</v>
      </c>
      <c r="F347" t="s">
        <v>41</v>
      </c>
      <c r="G347">
        <v>1275</v>
      </c>
      <c r="H347" t="s">
        <v>42</v>
      </c>
      <c r="I347">
        <v>28</v>
      </c>
      <c r="J347">
        <v>2</v>
      </c>
      <c r="K347" t="s">
        <v>52</v>
      </c>
      <c r="L347">
        <v>1</v>
      </c>
      <c r="M347">
        <v>441</v>
      </c>
      <c r="N347">
        <v>4</v>
      </c>
      <c r="O347" t="s">
        <v>53</v>
      </c>
      <c r="P347">
        <v>64</v>
      </c>
      <c r="Q347" s="1">
        <v>42716</v>
      </c>
      <c r="R347">
        <v>3</v>
      </c>
      <c r="S347">
        <v>2</v>
      </c>
      <c r="T347" t="s">
        <v>60</v>
      </c>
      <c r="U347">
        <v>4</v>
      </c>
      <c r="V347" t="s">
        <v>105</v>
      </c>
      <c r="W347">
        <v>5775</v>
      </c>
      <c r="X347" t="s">
        <v>163</v>
      </c>
      <c r="Y347">
        <v>11934</v>
      </c>
      <c r="Z347">
        <v>1</v>
      </c>
      <c r="AA347" t="s">
        <v>48</v>
      </c>
      <c r="AB347" t="s">
        <v>49</v>
      </c>
      <c r="AC347">
        <v>13</v>
      </c>
      <c r="AD347">
        <v>3</v>
      </c>
      <c r="AE347">
        <v>4</v>
      </c>
      <c r="AF347">
        <v>80</v>
      </c>
      <c r="AG347">
        <v>2</v>
      </c>
      <c r="AH347">
        <v>11</v>
      </c>
      <c r="AI347">
        <v>2</v>
      </c>
      <c r="AJ347">
        <v>3</v>
      </c>
      <c r="AK347">
        <v>10</v>
      </c>
      <c r="AL347">
        <v>8</v>
      </c>
      <c r="AM347">
        <v>1</v>
      </c>
      <c r="AN347">
        <v>9</v>
      </c>
    </row>
    <row r="348" spans="1:40" x14ac:dyDescent="0.3">
      <c r="A348" t="s">
        <v>414</v>
      </c>
      <c r="B348" t="s">
        <v>1744</v>
      </c>
      <c r="C348">
        <v>30</v>
      </c>
      <c r="D348" t="s">
        <v>190</v>
      </c>
      <c r="E348" t="s">
        <v>49</v>
      </c>
      <c r="F348" t="s">
        <v>41</v>
      </c>
      <c r="G348">
        <v>570</v>
      </c>
      <c r="H348" t="s">
        <v>51</v>
      </c>
      <c r="I348">
        <v>5</v>
      </c>
      <c r="J348">
        <v>3</v>
      </c>
      <c r="K348" t="s">
        <v>57</v>
      </c>
      <c r="L348">
        <v>1</v>
      </c>
      <c r="M348">
        <v>456</v>
      </c>
      <c r="N348">
        <v>4</v>
      </c>
      <c r="O348" t="s">
        <v>53</v>
      </c>
      <c r="P348">
        <v>30</v>
      </c>
      <c r="Q348" s="1">
        <v>41588</v>
      </c>
      <c r="R348">
        <v>2</v>
      </c>
      <c r="S348">
        <v>2</v>
      </c>
      <c r="T348" t="s">
        <v>137</v>
      </c>
      <c r="U348">
        <v>3</v>
      </c>
      <c r="V348" t="s">
        <v>102</v>
      </c>
      <c r="W348">
        <v>6118</v>
      </c>
      <c r="X348" t="s">
        <v>163</v>
      </c>
      <c r="Y348">
        <v>5431</v>
      </c>
      <c r="Z348">
        <v>1</v>
      </c>
      <c r="AA348" t="s">
        <v>48</v>
      </c>
      <c r="AB348" t="s">
        <v>49</v>
      </c>
      <c r="AC348">
        <v>13</v>
      </c>
      <c r="AD348">
        <v>3</v>
      </c>
      <c r="AE348">
        <v>3</v>
      </c>
      <c r="AF348">
        <v>80</v>
      </c>
      <c r="AG348">
        <v>3</v>
      </c>
      <c r="AH348">
        <v>10</v>
      </c>
      <c r="AI348">
        <v>2</v>
      </c>
      <c r="AJ348">
        <v>3</v>
      </c>
      <c r="AK348">
        <v>10</v>
      </c>
      <c r="AL348">
        <v>9</v>
      </c>
      <c r="AM348">
        <v>1</v>
      </c>
      <c r="AN348">
        <v>2</v>
      </c>
    </row>
    <row r="349" spans="1:40" x14ac:dyDescent="0.3">
      <c r="A349" t="s">
        <v>415</v>
      </c>
      <c r="B349" t="s">
        <v>1592</v>
      </c>
      <c r="C349">
        <v>30</v>
      </c>
      <c r="D349" t="s">
        <v>190</v>
      </c>
      <c r="E349" t="s">
        <v>49</v>
      </c>
      <c r="F349" t="s">
        <v>59</v>
      </c>
      <c r="G349">
        <v>641</v>
      </c>
      <c r="H349" t="s">
        <v>51</v>
      </c>
      <c r="I349">
        <v>25</v>
      </c>
      <c r="J349">
        <v>2</v>
      </c>
      <c r="K349" t="s">
        <v>68</v>
      </c>
      <c r="L349">
        <v>1</v>
      </c>
      <c r="M349">
        <v>475</v>
      </c>
      <c r="N349">
        <v>4</v>
      </c>
      <c r="O349" t="s">
        <v>53</v>
      </c>
      <c r="P349">
        <v>85</v>
      </c>
      <c r="Q349" s="1">
        <v>44236</v>
      </c>
      <c r="R349">
        <v>3</v>
      </c>
      <c r="S349">
        <v>2</v>
      </c>
      <c r="T349" t="s">
        <v>137</v>
      </c>
      <c r="U349">
        <v>3</v>
      </c>
      <c r="V349" t="s">
        <v>105</v>
      </c>
      <c r="W349">
        <v>4736</v>
      </c>
      <c r="X349" t="s">
        <v>47</v>
      </c>
      <c r="Y349">
        <v>6069</v>
      </c>
      <c r="Z349">
        <v>7</v>
      </c>
      <c r="AA349" t="s">
        <v>48</v>
      </c>
      <c r="AB349" t="s">
        <v>40</v>
      </c>
      <c r="AC349">
        <v>12</v>
      </c>
      <c r="AD349">
        <v>3</v>
      </c>
      <c r="AE349">
        <v>2</v>
      </c>
      <c r="AF349">
        <v>80</v>
      </c>
      <c r="AG349">
        <v>1</v>
      </c>
      <c r="AH349">
        <v>4</v>
      </c>
      <c r="AI349">
        <v>2</v>
      </c>
      <c r="AJ349">
        <v>4</v>
      </c>
      <c r="AK349">
        <v>2</v>
      </c>
      <c r="AL349">
        <v>2</v>
      </c>
      <c r="AM349">
        <v>2</v>
      </c>
      <c r="AN349">
        <v>2</v>
      </c>
    </row>
    <row r="350" spans="1:40" x14ac:dyDescent="0.3">
      <c r="A350" t="s">
        <v>416</v>
      </c>
      <c r="B350" t="s">
        <v>1745</v>
      </c>
      <c r="C350">
        <v>30</v>
      </c>
      <c r="D350" t="s">
        <v>190</v>
      </c>
      <c r="E350" t="s">
        <v>49</v>
      </c>
      <c r="F350" t="s">
        <v>41</v>
      </c>
      <c r="G350">
        <v>202</v>
      </c>
      <c r="H350" t="s">
        <v>51</v>
      </c>
      <c r="I350">
        <v>2</v>
      </c>
      <c r="J350">
        <v>1</v>
      </c>
      <c r="K350" t="s">
        <v>68</v>
      </c>
      <c r="L350">
        <v>1</v>
      </c>
      <c r="M350">
        <v>508</v>
      </c>
      <c r="N350">
        <v>3</v>
      </c>
      <c r="O350" t="s">
        <v>44</v>
      </c>
      <c r="P350">
        <v>72</v>
      </c>
      <c r="Q350" s="1">
        <v>40963</v>
      </c>
      <c r="R350">
        <v>3</v>
      </c>
      <c r="S350">
        <v>1</v>
      </c>
      <c r="T350" t="s">
        <v>54</v>
      </c>
      <c r="U350">
        <v>2</v>
      </c>
      <c r="V350" t="s">
        <v>105</v>
      </c>
      <c r="W350">
        <v>2476</v>
      </c>
      <c r="X350" t="s">
        <v>47</v>
      </c>
      <c r="Y350">
        <v>17434</v>
      </c>
      <c r="Z350">
        <v>1</v>
      </c>
      <c r="AA350" t="s">
        <v>48</v>
      </c>
      <c r="AB350" t="s">
        <v>49</v>
      </c>
      <c r="AC350">
        <v>18</v>
      </c>
      <c r="AD350">
        <v>3</v>
      </c>
      <c r="AE350">
        <v>1</v>
      </c>
      <c r="AF350">
        <v>80</v>
      </c>
      <c r="AG350">
        <v>1</v>
      </c>
      <c r="AH350">
        <v>1</v>
      </c>
      <c r="AI350">
        <v>3</v>
      </c>
      <c r="AJ350">
        <v>3</v>
      </c>
      <c r="AK350">
        <v>1</v>
      </c>
      <c r="AL350">
        <v>0</v>
      </c>
      <c r="AM350">
        <v>0</v>
      </c>
      <c r="AN350">
        <v>0</v>
      </c>
    </row>
    <row r="351" spans="1:40" x14ac:dyDescent="0.3">
      <c r="A351" t="s">
        <v>417</v>
      </c>
      <c r="B351" t="s">
        <v>1625</v>
      </c>
      <c r="C351">
        <v>30</v>
      </c>
      <c r="D351" t="s">
        <v>190</v>
      </c>
      <c r="E351" t="s">
        <v>40</v>
      </c>
      <c r="F351" t="s">
        <v>56</v>
      </c>
      <c r="G351">
        <v>464</v>
      </c>
      <c r="H351" t="s">
        <v>42</v>
      </c>
      <c r="I351">
        <v>4</v>
      </c>
      <c r="J351">
        <v>3</v>
      </c>
      <c r="K351" t="s">
        <v>68</v>
      </c>
      <c r="L351">
        <v>1</v>
      </c>
      <c r="M351">
        <v>514</v>
      </c>
      <c r="N351">
        <v>3</v>
      </c>
      <c r="O351" t="s">
        <v>44</v>
      </c>
      <c r="P351">
        <v>40</v>
      </c>
      <c r="Q351" s="1">
        <v>43354</v>
      </c>
      <c r="R351">
        <v>3</v>
      </c>
      <c r="S351">
        <v>1</v>
      </c>
      <c r="T351" t="s">
        <v>60</v>
      </c>
      <c r="U351">
        <v>4</v>
      </c>
      <c r="V351" t="s">
        <v>46</v>
      </c>
      <c r="W351">
        <v>2285</v>
      </c>
      <c r="X351" t="s">
        <v>47</v>
      </c>
      <c r="Y351">
        <v>3427</v>
      </c>
      <c r="Z351">
        <v>9</v>
      </c>
      <c r="AA351" t="s">
        <v>48</v>
      </c>
      <c r="AB351" t="s">
        <v>40</v>
      </c>
      <c r="AC351">
        <v>23</v>
      </c>
      <c r="AD351">
        <v>4</v>
      </c>
      <c r="AE351">
        <v>3</v>
      </c>
      <c r="AF351">
        <v>80</v>
      </c>
      <c r="AG351">
        <v>0</v>
      </c>
      <c r="AH351">
        <v>3</v>
      </c>
      <c r="AI351">
        <v>4</v>
      </c>
      <c r="AJ351">
        <v>3</v>
      </c>
      <c r="AK351">
        <v>1</v>
      </c>
      <c r="AL351">
        <v>0</v>
      </c>
      <c r="AM351">
        <v>0</v>
      </c>
      <c r="AN351">
        <v>0</v>
      </c>
    </row>
    <row r="352" spans="1:40" x14ac:dyDescent="0.3">
      <c r="A352" t="s">
        <v>418</v>
      </c>
      <c r="B352" t="s">
        <v>1746</v>
      </c>
      <c r="C352">
        <v>30</v>
      </c>
      <c r="D352" t="s">
        <v>190</v>
      </c>
      <c r="E352" t="s">
        <v>49</v>
      </c>
      <c r="F352" t="s">
        <v>41</v>
      </c>
      <c r="G352">
        <v>1082</v>
      </c>
      <c r="H352" t="s">
        <v>51</v>
      </c>
      <c r="I352">
        <v>12</v>
      </c>
      <c r="J352">
        <v>3</v>
      </c>
      <c r="K352" t="s">
        <v>68</v>
      </c>
      <c r="L352">
        <v>1</v>
      </c>
      <c r="M352">
        <v>533</v>
      </c>
      <c r="N352">
        <v>2</v>
      </c>
      <c r="O352" t="s">
        <v>53</v>
      </c>
      <c r="P352">
        <v>83</v>
      </c>
      <c r="Q352" s="1">
        <v>44520</v>
      </c>
      <c r="R352">
        <v>3</v>
      </c>
      <c r="S352">
        <v>2</v>
      </c>
      <c r="T352" t="s">
        <v>137</v>
      </c>
      <c r="U352">
        <v>3</v>
      </c>
      <c r="V352" t="s">
        <v>46</v>
      </c>
      <c r="W352">
        <v>6577</v>
      </c>
      <c r="X352" t="s">
        <v>163</v>
      </c>
      <c r="Y352">
        <v>19558</v>
      </c>
      <c r="Z352">
        <v>0</v>
      </c>
      <c r="AA352" t="s">
        <v>48</v>
      </c>
      <c r="AB352" t="s">
        <v>49</v>
      </c>
      <c r="AC352">
        <v>11</v>
      </c>
      <c r="AD352">
        <v>3</v>
      </c>
      <c r="AE352">
        <v>2</v>
      </c>
      <c r="AF352">
        <v>80</v>
      </c>
      <c r="AG352">
        <v>0</v>
      </c>
      <c r="AH352">
        <v>6</v>
      </c>
      <c r="AI352">
        <v>6</v>
      </c>
      <c r="AJ352">
        <v>3</v>
      </c>
      <c r="AK352">
        <v>5</v>
      </c>
      <c r="AL352">
        <v>4</v>
      </c>
      <c r="AM352">
        <v>4</v>
      </c>
      <c r="AN352">
        <v>4</v>
      </c>
    </row>
    <row r="353" spans="1:40" x14ac:dyDescent="0.3">
      <c r="A353" t="s">
        <v>419</v>
      </c>
      <c r="B353" t="s">
        <v>1747</v>
      </c>
      <c r="C353">
        <v>30</v>
      </c>
      <c r="D353" t="s">
        <v>190</v>
      </c>
      <c r="E353" t="s">
        <v>49</v>
      </c>
      <c r="F353" t="s">
        <v>41</v>
      </c>
      <c r="G353">
        <v>317</v>
      </c>
      <c r="H353" t="s">
        <v>42</v>
      </c>
      <c r="I353">
        <v>2</v>
      </c>
      <c r="J353">
        <v>3</v>
      </c>
      <c r="K353" t="s">
        <v>43</v>
      </c>
      <c r="L353">
        <v>1</v>
      </c>
      <c r="M353">
        <v>548</v>
      </c>
      <c r="N353">
        <v>3</v>
      </c>
      <c r="O353" t="s">
        <v>53</v>
      </c>
      <c r="P353">
        <v>43</v>
      </c>
      <c r="Q353" s="1">
        <v>42985</v>
      </c>
      <c r="R353">
        <v>1</v>
      </c>
      <c r="S353">
        <v>2</v>
      </c>
      <c r="T353" t="s">
        <v>112</v>
      </c>
      <c r="U353">
        <v>4</v>
      </c>
      <c r="V353" t="s">
        <v>46</v>
      </c>
      <c r="W353">
        <v>6091</v>
      </c>
      <c r="X353" t="s">
        <v>163</v>
      </c>
      <c r="Y353">
        <v>24793</v>
      </c>
      <c r="Z353">
        <v>2</v>
      </c>
      <c r="AA353" t="s">
        <v>48</v>
      </c>
      <c r="AB353" t="s">
        <v>49</v>
      </c>
      <c r="AC353">
        <v>20</v>
      </c>
      <c r="AD353">
        <v>4</v>
      </c>
      <c r="AE353">
        <v>3</v>
      </c>
      <c r="AF353">
        <v>80</v>
      </c>
      <c r="AG353">
        <v>0</v>
      </c>
      <c r="AH353">
        <v>11</v>
      </c>
      <c r="AI353">
        <v>2</v>
      </c>
      <c r="AJ353">
        <v>3</v>
      </c>
      <c r="AK353">
        <v>5</v>
      </c>
      <c r="AL353">
        <v>4</v>
      </c>
      <c r="AM353">
        <v>0</v>
      </c>
      <c r="AN353">
        <v>2</v>
      </c>
    </row>
    <row r="354" spans="1:40" x14ac:dyDescent="0.3">
      <c r="A354" t="s">
        <v>420</v>
      </c>
      <c r="B354" t="s">
        <v>1583</v>
      </c>
      <c r="C354">
        <v>30</v>
      </c>
      <c r="D354" t="s">
        <v>190</v>
      </c>
      <c r="E354" t="s">
        <v>49</v>
      </c>
      <c r="F354" t="s">
        <v>59</v>
      </c>
      <c r="G354">
        <v>1400</v>
      </c>
      <c r="H354" t="s">
        <v>42</v>
      </c>
      <c r="I354">
        <v>3</v>
      </c>
      <c r="J354">
        <v>3</v>
      </c>
      <c r="K354" t="s">
        <v>43</v>
      </c>
      <c r="L354">
        <v>1</v>
      </c>
      <c r="M354">
        <v>562</v>
      </c>
      <c r="N354">
        <v>3</v>
      </c>
      <c r="O354" t="s">
        <v>44</v>
      </c>
      <c r="P354">
        <v>53</v>
      </c>
      <c r="Q354" s="1">
        <v>40716</v>
      </c>
      <c r="R354">
        <v>3</v>
      </c>
      <c r="S354">
        <v>1</v>
      </c>
      <c r="T354" t="s">
        <v>45</v>
      </c>
      <c r="U354">
        <v>4</v>
      </c>
      <c r="V354" t="s">
        <v>105</v>
      </c>
      <c r="W354">
        <v>2097</v>
      </c>
      <c r="X354" t="s">
        <v>47</v>
      </c>
      <c r="Y354">
        <v>16734</v>
      </c>
      <c r="Z354">
        <v>4</v>
      </c>
      <c r="AA354" t="s">
        <v>48</v>
      </c>
      <c r="AB354" t="s">
        <v>49</v>
      </c>
      <c r="AC354">
        <v>15</v>
      </c>
      <c r="AD354">
        <v>3</v>
      </c>
      <c r="AE354">
        <v>3</v>
      </c>
      <c r="AF354">
        <v>80</v>
      </c>
      <c r="AG354">
        <v>1</v>
      </c>
      <c r="AH354">
        <v>9</v>
      </c>
      <c r="AI354">
        <v>3</v>
      </c>
      <c r="AJ354">
        <v>1</v>
      </c>
      <c r="AK354">
        <v>5</v>
      </c>
      <c r="AL354">
        <v>3</v>
      </c>
      <c r="AM354">
        <v>1</v>
      </c>
      <c r="AN354">
        <v>4</v>
      </c>
    </row>
    <row r="355" spans="1:40" x14ac:dyDescent="0.3">
      <c r="A355" t="s">
        <v>421</v>
      </c>
      <c r="B355" t="s">
        <v>1748</v>
      </c>
      <c r="C355">
        <v>30</v>
      </c>
      <c r="D355" t="s">
        <v>190</v>
      </c>
      <c r="E355" t="s">
        <v>49</v>
      </c>
      <c r="F355" t="s">
        <v>59</v>
      </c>
      <c r="G355">
        <v>1398</v>
      </c>
      <c r="H355" t="s">
        <v>51</v>
      </c>
      <c r="I355">
        <v>22</v>
      </c>
      <c r="J355">
        <v>4</v>
      </c>
      <c r="K355" t="s">
        <v>73</v>
      </c>
      <c r="L355">
        <v>1</v>
      </c>
      <c r="M355">
        <v>567</v>
      </c>
      <c r="N355">
        <v>3</v>
      </c>
      <c r="O355" t="s">
        <v>53</v>
      </c>
      <c r="P355">
        <v>69</v>
      </c>
      <c r="Q355" s="1">
        <v>42020</v>
      </c>
      <c r="R355">
        <v>3</v>
      </c>
      <c r="S355">
        <v>3</v>
      </c>
      <c r="T355" t="s">
        <v>137</v>
      </c>
      <c r="U355">
        <v>1</v>
      </c>
      <c r="V355" t="s">
        <v>105</v>
      </c>
      <c r="W355">
        <v>8412</v>
      </c>
      <c r="X355" t="s">
        <v>163</v>
      </c>
      <c r="Y355">
        <v>2890</v>
      </c>
      <c r="Z355">
        <v>0</v>
      </c>
      <c r="AA355" t="s">
        <v>48</v>
      </c>
      <c r="AB355" t="s">
        <v>49</v>
      </c>
      <c r="AC355">
        <v>11</v>
      </c>
      <c r="AD355">
        <v>3</v>
      </c>
      <c r="AE355">
        <v>3</v>
      </c>
      <c r="AF355">
        <v>80</v>
      </c>
      <c r="AG355">
        <v>0</v>
      </c>
      <c r="AH355">
        <v>10</v>
      </c>
      <c r="AI355">
        <v>3</v>
      </c>
      <c r="AJ355">
        <v>3</v>
      </c>
      <c r="AK355">
        <v>9</v>
      </c>
      <c r="AL355">
        <v>8</v>
      </c>
      <c r="AM355">
        <v>7</v>
      </c>
      <c r="AN355">
        <v>8</v>
      </c>
    </row>
    <row r="356" spans="1:40" x14ac:dyDescent="0.3">
      <c r="A356" t="s">
        <v>422</v>
      </c>
      <c r="B356" t="s">
        <v>1603</v>
      </c>
      <c r="C356">
        <v>30</v>
      </c>
      <c r="D356" t="s">
        <v>190</v>
      </c>
      <c r="E356" t="s">
        <v>49</v>
      </c>
      <c r="F356" t="s">
        <v>59</v>
      </c>
      <c r="G356">
        <v>1116</v>
      </c>
      <c r="H356" t="s">
        <v>42</v>
      </c>
      <c r="I356">
        <v>2</v>
      </c>
      <c r="J356">
        <v>3</v>
      </c>
      <c r="K356" t="s">
        <v>52</v>
      </c>
      <c r="L356">
        <v>1</v>
      </c>
      <c r="M356">
        <v>571</v>
      </c>
      <c r="N356">
        <v>3</v>
      </c>
      <c r="O356" t="s">
        <v>53</v>
      </c>
      <c r="P356">
        <v>49</v>
      </c>
      <c r="Q356" s="1">
        <v>45195</v>
      </c>
      <c r="R356">
        <v>3</v>
      </c>
      <c r="S356">
        <v>1</v>
      </c>
      <c r="T356" t="s">
        <v>45</v>
      </c>
      <c r="U356">
        <v>4</v>
      </c>
      <c r="V356" t="s">
        <v>46</v>
      </c>
      <c r="W356">
        <v>2564</v>
      </c>
      <c r="X356" t="s">
        <v>47</v>
      </c>
      <c r="Y356">
        <v>7181</v>
      </c>
      <c r="Z356">
        <v>0</v>
      </c>
      <c r="AA356" t="s">
        <v>48</v>
      </c>
      <c r="AB356" t="s">
        <v>49</v>
      </c>
      <c r="AC356">
        <v>14</v>
      </c>
      <c r="AD356">
        <v>3</v>
      </c>
      <c r="AE356">
        <v>3</v>
      </c>
      <c r="AF356">
        <v>80</v>
      </c>
      <c r="AG356">
        <v>0</v>
      </c>
      <c r="AH356">
        <v>12</v>
      </c>
      <c r="AI356">
        <v>2</v>
      </c>
      <c r="AJ356">
        <v>2</v>
      </c>
      <c r="AK356">
        <v>11</v>
      </c>
      <c r="AL356">
        <v>7</v>
      </c>
      <c r="AM356">
        <v>6</v>
      </c>
      <c r="AN356">
        <v>7</v>
      </c>
    </row>
    <row r="357" spans="1:40" x14ac:dyDescent="0.3">
      <c r="A357" t="s">
        <v>423</v>
      </c>
      <c r="B357" t="s">
        <v>1589</v>
      </c>
      <c r="C357">
        <v>30</v>
      </c>
      <c r="D357" t="s">
        <v>190</v>
      </c>
      <c r="E357" t="s">
        <v>49</v>
      </c>
      <c r="F357" t="s">
        <v>41</v>
      </c>
      <c r="G357">
        <v>413</v>
      </c>
      <c r="H357" t="s">
        <v>51</v>
      </c>
      <c r="I357">
        <v>7</v>
      </c>
      <c r="J357">
        <v>1</v>
      </c>
      <c r="K357" t="s">
        <v>57</v>
      </c>
      <c r="L357">
        <v>1</v>
      </c>
      <c r="M357">
        <v>585</v>
      </c>
      <c r="N357">
        <v>4</v>
      </c>
      <c r="O357" t="s">
        <v>44</v>
      </c>
      <c r="P357">
        <v>57</v>
      </c>
      <c r="Q357" s="1">
        <v>42634</v>
      </c>
      <c r="R357">
        <v>3</v>
      </c>
      <c r="S357">
        <v>1</v>
      </c>
      <c r="T357" t="s">
        <v>54</v>
      </c>
      <c r="U357">
        <v>2</v>
      </c>
      <c r="V357" t="s">
        <v>46</v>
      </c>
      <c r="W357">
        <v>2983</v>
      </c>
      <c r="X357" t="s">
        <v>47</v>
      </c>
      <c r="Y357">
        <v>18398</v>
      </c>
      <c r="Z357">
        <v>0</v>
      </c>
      <c r="AA357" t="s">
        <v>48</v>
      </c>
      <c r="AB357" t="s">
        <v>49</v>
      </c>
      <c r="AC357">
        <v>14</v>
      </c>
      <c r="AD357">
        <v>3</v>
      </c>
      <c r="AE357">
        <v>1</v>
      </c>
      <c r="AF357">
        <v>80</v>
      </c>
      <c r="AG357">
        <v>0</v>
      </c>
      <c r="AH357">
        <v>4</v>
      </c>
      <c r="AI357">
        <v>3</v>
      </c>
      <c r="AJ357">
        <v>3</v>
      </c>
      <c r="AK357">
        <v>3</v>
      </c>
      <c r="AL357">
        <v>2</v>
      </c>
      <c r="AM357">
        <v>1</v>
      </c>
      <c r="AN357">
        <v>2</v>
      </c>
    </row>
    <row r="358" spans="1:40" x14ac:dyDescent="0.3">
      <c r="A358" t="s">
        <v>424</v>
      </c>
      <c r="B358" t="s">
        <v>1585</v>
      </c>
      <c r="C358">
        <v>30</v>
      </c>
      <c r="D358" t="s">
        <v>190</v>
      </c>
      <c r="E358" t="s">
        <v>40</v>
      </c>
      <c r="F358" t="s">
        <v>56</v>
      </c>
      <c r="G358">
        <v>448</v>
      </c>
      <c r="H358" t="s">
        <v>51</v>
      </c>
      <c r="I358">
        <v>12</v>
      </c>
      <c r="J358">
        <v>4</v>
      </c>
      <c r="K358" t="s">
        <v>43</v>
      </c>
      <c r="L358">
        <v>1</v>
      </c>
      <c r="M358">
        <v>648</v>
      </c>
      <c r="N358">
        <v>2</v>
      </c>
      <c r="O358" t="s">
        <v>44</v>
      </c>
      <c r="P358">
        <v>74</v>
      </c>
      <c r="Q358" s="1">
        <v>40703</v>
      </c>
      <c r="R358">
        <v>2</v>
      </c>
      <c r="S358">
        <v>1</v>
      </c>
      <c r="T358" t="s">
        <v>54</v>
      </c>
      <c r="U358">
        <v>1</v>
      </c>
      <c r="V358" t="s">
        <v>105</v>
      </c>
      <c r="W358">
        <v>2033</v>
      </c>
      <c r="X358" t="s">
        <v>47</v>
      </c>
      <c r="Y358">
        <v>14470</v>
      </c>
      <c r="Z358">
        <v>1</v>
      </c>
      <c r="AA358" t="s">
        <v>48</v>
      </c>
      <c r="AB358" t="s">
        <v>49</v>
      </c>
      <c r="AC358">
        <v>18</v>
      </c>
      <c r="AD358">
        <v>3</v>
      </c>
      <c r="AE358">
        <v>3</v>
      </c>
      <c r="AF358">
        <v>80</v>
      </c>
      <c r="AG358">
        <v>1</v>
      </c>
      <c r="AH358">
        <v>1</v>
      </c>
      <c r="AI358">
        <v>2</v>
      </c>
      <c r="AJ358">
        <v>4</v>
      </c>
      <c r="AK358">
        <v>1</v>
      </c>
      <c r="AL358">
        <v>0</v>
      </c>
      <c r="AM358">
        <v>0</v>
      </c>
      <c r="AN358">
        <v>0</v>
      </c>
    </row>
    <row r="359" spans="1:40" x14ac:dyDescent="0.3">
      <c r="A359" t="s">
        <v>425</v>
      </c>
      <c r="B359" t="s">
        <v>1749</v>
      </c>
      <c r="C359">
        <v>30</v>
      </c>
      <c r="D359" t="s">
        <v>190</v>
      </c>
      <c r="E359" t="s">
        <v>49</v>
      </c>
      <c r="F359" t="s">
        <v>56</v>
      </c>
      <c r="G359">
        <v>160</v>
      </c>
      <c r="H359" t="s">
        <v>42</v>
      </c>
      <c r="I359">
        <v>3</v>
      </c>
      <c r="J359">
        <v>3</v>
      </c>
      <c r="K359" t="s">
        <v>52</v>
      </c>
      <c r="L359">
        <v>1</v>
      </c>
      <c r="M359">
        <v>680</v>
      </c>
      <c r="N359">
        <v>3</v>
      </c>
      <c r="O359" t="s">
        <v>53</v>
      </c>
      <c r="P359">
        <v>71</v>
      </c>
      <c r="Q359" s="1">
        <v>43129</v>
      </c>
      <c r="R359">
        <v>3</v>
      </c>
      <c r="S359">
        <v>1</v>
      </c>
      <c r="T359" t="s">
        <v>60</v>
      </c>
      <c r="U359">
        <v>3</v>
      </c>
      <c r="V359" t="s">
        <v>102</v>
      </c>
      <c r="W359">
        <v>2083</v>
      </c>
      <c r="X359" t="s">
        <v>47</v>
      </c>
      <c r="Y359">
        <v>22653</v>
      </c>
      <c r="Z359">
        <v>1</v>
      </c>
      <c r="AA359" t="s">
        <v>48</v>
      </c>
      <c r="AB359" t="s">
        <v>49</v>
      </c>
      <c r="AC359">
        <v>20</v>
      </c>
      <c r="AD359">
        <v>4</v>
      </c>
      <c r="AE359">
        <v>3</v>
      </c>
      <c r="AF359">
        <v>80</v>
      </c>
      <c r="AG359">
        <v>1</v>
      </c>
      <c r="AH359">
        <v>1</v>
      </c>
      <c r="AI359">
        <v>2</v>
      </c>
      <c r="AJ359">
        <v>3</v>
      </c>
      <c r="AK359">
        <v>1</v>
      </c>
      <c r="AL359">
        <v>0</v>
      </c>
      <c r="AM359">
        <v>0</v>
      </c>
      <c r="AN359">
        <v>0</v>
      </c>
    </row>
    <row r="360" spans="1:40" x14ac:dyDescent="0.3">
      <c r="A360" t="s">
        <v>426</v>
      </c>
      <c r="B360" t="s">
        <v>1750</v>
      </c>
      <c r="C360">
        <v>30</v>
      </c>
      <c r="D360" t="s">
        <v>190</v>
      </c>
      <c r="E360" t="s">
        <v>49</v>
      </c>
      <c r="F360" t="s">
        <v>41</v>
      </c>
      <c r="G360">
        <v>501</v>
      </c>
      <c r="H360" t="s">
        <v>51</v>
      </c>
      <c r="I360">
        <v>27</v>
      </c>
      <c r="J360">
        <v>5</v>
      </c>
      <c r="K360" t="s">
        <v>57</v>
      </c>
      <c r="L360">
        <v>1</v>
      </c>
      <c r="M360">
        <v>747</v>
      </c>
      <c r="N360">
        <v>3</v>
      </c>
      <c r="O360" t="s">
        <v>44</v>
      </c>
      <c r="P360">
        <v>99</v>
      </c>
      <c r="Q360" s="1">
        <v>44310</v>
      </c>
      <c r="R360">
        <v>3</v>
      </c>
      <c r="S360">
        <v>2</v>
      </c>
      <c r="T360" t="s">
        <v>137</v>
      </c>
      <c r="U360">
        <v>4</v>
      </c>
      <c r="V360" t="s">
        <v>102</v>
      </c>
      <c r="W360">
        <v>5304</v>
      </c>
      <c r="X360" t="s">
        <v>163</v>
      </c>
      <c r="Y360">
        <v>25275</v>
      </c>
      <c r="Z360">
        <v>7</v>
      </c>
      <c r="AA360" t="s">
        <v>48</v>
      </c>
      <c r="AB360" t="s">
        <v>49</v>
      </c>
      <c r="AC360">
        <v>23</v>
      </c>
      <c r="AD360">
        <v>4</v>
      </c>
      <c r="AE360">
        <v>4</v>
      </c>
      <c r="AF360">
        <v>80</v>
      </c>
      <c r="AG360">
        <v>1</v>
      </c>
      <c r="AH360">
        <v>10</v>
      </c>
      <c r="AI360">
        <v>2</v>
      </c>
      <c r="AJ360">
        <v>2</v>
      </c>
      <c r="AK360">
        <v>8</v>
      </c>
      <c r="AL360">
        <v>7</v>
      </c>
      <c r="AM360">
        <v>7</v>
      </c>
      <c r="AN360">
        <v>7</v>
      </c>
    </row>
    <row r="361" spans="1:40" x14ac:dyDescent="0.3">
      <c r="A361" t="s">
        <v>427</v>
      </c>
      <c r="B361" t="s">
        <v>1583</v>
      </c>
      <c r="C361">
        <v>30</v>
      </c>
      <c r="D361" t="s">
        <v>190</v>
      </c>
      <c r="E361" t="s">
        <v>49</v>
      </c>
      <c r="F361" t="s">
        <v>41</v>
      </c>
      <c r="G361">
        <v>921</v>
      </c>
      <c r="H361" t="s">
        <v>42</v>
      </c>
      <c r="I361">
        <v>1</v>
      </c>
      <c r="J361">
        <v>3</v>
      </c>
      <c r="K361" t="s">
        <v>43</v>
      </c>
      <c r="L361">
        <v>1</v>
      </c>
      <c r="M361">
        <v>806</v>
      </c>
      <c r="N361">
        <v>4</v>
      </c>
      <c r="O361" t="s">
        <v>44</v>
      </c>
      <c r="P361">
        <v>38</v>
      </c>
      <c r="Q361" s="1">
        <v>44959</v>
      </c>
      <c r="R361">
        <v>1</v>
      </c>
      <c r="S361">
        <v>1</v>
      </c>
      <c r="T361" t="s">
        <v>45</v>
      </c>
      <c r="U361">
        <v>3</v>
      </c>
      <c r="V361" t="s">
        <v>105</v>
      </c>
      <c r="W361">
        <v>3833</v>
      </c>
      <c r="X361" t="s">
        <v>47</v>
      </c>
      <c r="Y361">
        <v>24375</v>
      </c>
      <c r="Z361">
        <v>3</v>
      </c>
      <c r="AA361" t="s">
        <v>48</v>
      </c>
      <c r="AB361" t="s">
        <v>49</v>
      </c>
      <c r="AC361">
        <v>21</v>
      </c>
      <c r="AD361">
        <v>4</v>
      </c>
      <c r="AE361">
        <v>3</v>
      </c>
      <c r="AF361">
        <v>80</v>
      </c>
      <c r="AG361">
        <v>2</v>
      </c>
      <c r="AH361">
        <v>7</v>
      </c>
      <c r="AI361">
        <v>2</v>
      </c>
      <c r="AJ361">
        <v>3</v>
      </c>
      <c r="AK361">
        <v>2</v>
      </c>
      <c r="AL361">
        <v>2</v>
      </c>
      <c r="AM361">
        <v>0</v>
      </c>
      <c r="AN361">
        <v>2</v>
      </c>
    </row>
    <row r="362" spans="1:40" x14ac:dyDescent="0.3">
      <c r="A362" t="s">
        <v>428</v>
      </c>
      <c r="B362" t="s">
        <v>1751</v>
      </c>
      <c r="C362">
        <v>30</v>
      </c>
      <c r="D362" t="s">
        <v>190</v>
      </c>
      <c r="E362" t="s">
        <v>49</v>
      </c>
      <c r="F362" t="s">
        <v>41</v>
      </c>
      <c r="G362">
        <v>946</v>
      </c>
      <c r="H362" t="s">
        <v>42</v>
      </c>
      <c r="I362">
        <v>2</v>
      </c>
      <c r="J362">
        <v>3</v>
      </c>
      <c r="K362" t="s">
        <v>52</v>
      </c>
      <c r="L362">
        <v>1</v>
      </c>
      <c r="M362">
        <v>833</v>
      </c>
      <c r="N362">
        <v>3</v>
      </c>
      <c r="O362" t="s">
        <v>53</v>
      </c>
      <c r="P362">
        <v>52</v>
      </c>
      <c r="Q362" s="1">
        <v>44294</v>
      </c>
      <c r="R362">
        <v>2</v>
      </c>
      <c r="S362">
        <v>2</v>
      </c>
      <c r="T362" t="s">
        <v>112</v>
      </c>
      <c r="U362">
        <v>4</v>
      </c>
      <c r="V362" t="s">
        <v>46</v>
      </c>
      <c r="W362">
        <v>6877</v>
      </c>
      <c r="X362" t="s">
        <v>163</v>
      </c>
      <c r="Y362">
        <v>20234</v>
      </c>
      <c r="Z362">
        <v>5</v>
      </c>
      <c r="AA362" t="s">
        <v>48</v>
      </c>
      <c r="AB362" t="s">
        <v>40</v>
      </c>
      <c r="AC362">
        <v>24</v>
      </c>
      <c r="AD362">
        <v>4</v>
      </c>
      <c r="AE362">
        <v>2</v>
      </c>
      <c r="AF362">
        <v>80</v>
      </c>
      <c r="AG362">
        <v>0</v>
      </c>
      <c r="AH362">
        <v>12</v>
      </c>
      <c r="AI362">
        <v>4</v>
      </c>
      <c r="AJ362">
        <v>2</v>
      </c>
      <c r="AK362">
        <v>0</v>
      </c>
      <c r="AL362">
        <v>0</v>
      </c>
      <c r="AM362">
        <v>0</v>
      </c>
      <c r="AN362">
        <v>0</v>
      </c>
    </row>
    <row r="363" spans="1:40" x14ac:dyDescent="0.3">
      <c r="A363" t="s">
        <v>429</v>
      </c>
      <c r="B363" t="s">
        <v>1752</v>
      </c>
      <c r="C363">
        <v>30</v>
      </c>
      <c r="D363" t="s">
        <v>190</v>
      </c>
      <c r="E363" t="s">
        <v>49</v>
      </c>
      <c r="F363" t="s">
        <v>56</v>
      </c>
      <c r="G363">
        <v>1012</v>
      </c>
      <c r="H363" t="s">
        <v>42</v>
      </c>
      <c r="I363">
        <v>5</v>
      </c>
      <c r="J363">
        <v>4</v>
      </c>
      <c r="K363" t="s">
        <v>43</v>
      </c>
      <c r="L363">
        <v>1</v>
      </c>
      <c r="M363">
        <v>861</v>
      </c>
      <c r="N363">
        <v>2</v>
      </c>
      <c r="O363" t="s">
        <v>44</v>
      </c>
      <c r="P363">
        <v>75</v>
      </c>
      <c r="Q363" s="1">
        <v>42547</v>
      </c>
      <c r="R363">
        <v>2</v>
      </c>
      <c r="S363">
        <v>1</v>
      </c>
      <c r="T363" t="s">
        <v>60</v>
      </c>
      <c r="U363">
        <v>4</v>
      </c>
      <c r="V363" t="s">
        <v>102</v>
      </c>
      <c r="W363">
        <v>3761</v>
      </c>
      <c r="X363" t="s">
        <v>47</v>
      </c>
      <c r="Y363">
        <v>2373</v>
      </c>
      <c r="Z363">
        <v>9</v>
      </c>
      <c r="AA363" t="s">
        <v>48</v>
      </c>
      <c r="AB363" t="s">
        <v>49</v>
      </c>
      <c r="AC363">
        <v>12</v>
      </c>
      <c r="AD363">
        <v>3</v>
      </c>
      <c r="AE363">
        <v>2</v>
      </c>
      <c r="AF363">
        <v>80</v>
      </c>
      <c r="AG363">
        <v>1</v>
      </c>
      <c r="AH363">
        <v>10</v>
      </c>
      <c r="AI363">
        <v>3</v>
      </c>
      <c r="AJ363">
        <v>2</v>
      </c>
      <c r="AK363">
        <v>5</v>
      </c>
      <c r="AL363">
        <v>4</v>
      </c>
      <c r="AM363">
        <v>0</v>
      </c>
      <c r="AN363">
        <v>3</v>
      </c>
    </row>
    <row r="364" spans="1:40" x14ac:dyDescent="0.3">
      <c r="A364" t="s">
        <v>430</v>
      </c>
      <c r="B364" t="s">
        <v>1753</v>
      </c>
      <c r="C364">
        <v>30</v>
      </c>
      <c r="D364" t="s">
        <v>190</v>
      </c>
      <c r="E364" t="s">
        <v>49</v>
      </c>
      <c r="F364" t="s">
        <v>41</v>
      </c>
      <c r="G364">
        <v>231</v>
      </c>
      <c r="H364" t="s">
        <v>51</v>
      </c>
      <c r="I364">
        <v>8</v>
      </c>
      <c r="J364">
        <v>2</v>
      </c>
      <c r="K364" t="s">
        <v>73</v>
      </c>
      <c r="L364">
        <v>1</v>
      </c>
      <c r="M364">
        <v>982</v>
      </c>
      <c r="N364">
        <v>3</v>
      </c>
      <c r="O364" t="s">
        <v>44</v>
      </c>
      <c r="P364">
        <v>62</v>
      </c>
      <c r="Q364" s="1">
        <v>44026</v>
      </c>
      <c r="R364">
        <v>3</v>
      </c>
      <c r="S364">
        <v>3</v>
      </c>
      <c r="T364" t="s">
        <v>137</v>
      </c>
      <c r="U364">
        <v>3</v>
      </c>
      <c r="V364" t="s">
        <v>102</v>
      </c>
      <c r="W364">
        <v>7264</v>
      </c>
      <c r="X364" t="s">
        <v>163</v>
      </c>
      <c r="Y364">
        <v>9977</v>
      </c>
      <c r="Z364">
        <v>5</v>
      </c>
      <c r="AA364" t="s">
        <v>48</v>
      </c>
      <c r="AB364" t="s">
        <v>49</v>
      </c>
      <c r="AC364">
        <v>11</v>
      </c>
      <c r="AD364">
        <v>3</v>
      </c>
      <c r="AE364">
        <v>1</v>
      </c>
      <c r="AF364">
        <v>80</v>
      </c>
      <c r="AG364">
        <v>1</v>
      </c>
      <c r="AH364">
        <v>10</v>
      </c>
      <c r="AI364">
        <v>2</v>
      </c>
      <c r="AJ364">
        <v>4</v>
      </c>
      <c r="AK364">
        <v>8</v>
      </c>
      <c r="AL364">
        <v>4</v>
      </c>
      <c r="AM364">
        <v>7</v>
      </c>
      <c r="AN364">
        <v>7</v>
      </c>
    </row>
    <row r="365" spans="1:40" x14ac:dyDescent="0.3">
      <c r="A365" t="s">
        <v>431</v>
      </c>
      <c r="B365" t="s">
        <v>1754</v>
      </c>
      <c r="C365">
        <v>30</v>
      </c>
      <c r="D365" t="s">
        <v>190</v>
      </c>
      <c r="E365" t="s">
        <v>40</v>
      </c>
      <c r="F365" t="s">
        <v>41</v>
      </c>
      <c r="G365">
        <v>138</v>
      </c>
      <c r="H365" t="s">
        <v>42</v>
      </c>
      <c r="I365">
        <v>22</v>
      </c>
      <c r="J365">
        <v>3</v>
      </c>
      <c r="K365" t="s">
        <v>43</v>
      </c>
      <c r="L365">
        <v>1</v>
      </c>
      <c r="M365">
        <v>1004</v>
      </c>
      <c r="N365">
        <v>1</v>
      </c>
      <c r="O365" t="s">
        <v>53</v>
      </c>
      <c r="P365">
        <v>48</v>
      </c>
      <c r="Q365" s="1">
        <v>44674</v>
      </c>
      <c r="R365">
        <v>3</v>
      </c>
      <c r="S365">
        <v>1</v>
      </c>
      <c r="T365" t="s">
        <v>60</v>
      </c>
      <c r="U365">
        <v>3</v>
      </c>
      <c r="V365" t="s">
        <v>105</v>
      </c>
      <c r="W365">
        <v>2132</v>
      </c>
      <c r="X365" t="s">
        <v>47</v>
      </c>
      <c r="Y365">
        <v>11539</v>
      </c>
      <c r="Z365">
        <v>4</v>
      </c>
      <c r="AA365" t="s">
        <v>48</v>
      </c>
      <c r="AB365" t="s">
        <v>40</v>
      </c>
      <c r="AC365">
        <v>11</v>
      </c>
      <c r="AD365">
        <v>3</v>
      </c>
      <c r="AE365">
        <v>2</v>
      </c>
      <c r="AF365">
        <v>80</v>
      </c>
      <c r="AG365">
        <v>0</v>
      </c>
      <c r="AH365">
        <v>7</v>
      </c>
      <c r="AI365">
        <v>2</v>
      </c>
      <c r="AJ365">
        <v>3</v>
      </c>
      <c r="AK365">
        <v>5</v>
      </c>
      <c r="AL365">
        <v>2</v>
      </c>
      <c r="AM365">
        <v>0</v>
      </c>
      <c r="AN365">
        <v>1</v>
      </c>
    </row>
    <row r="366" spans="1:40" x14ac:dyDescent="0.3">
      <c r="A366" t="s">
        <v>432</v>
      </c>
      <c r="B366" t="s">
        <v>1755</v>
      </c>
      <c r="C366">
        <v>30</v>
      </c>
      <c r="D366" t="s">
        <v>190</v>
      </c>
      <c r="E366" t="s">
        <v>49</v>
      </c>
      <c r="F366" t="s">
        <v>41</v>
      </c>
      <c r="G366">
        <v>153</v>
      </c>
      <c r="H366" t="s">
        <v>42</v>
      </c>
      <c r="I366">
        <v>8</v>
      </c>
      <c r="J366">
        <v>2</v>
      </c>
      <c r="K366" t="s">
        <v>43</v>
      </c>
      <c r="L366">
        <v>1</v>
      </c>
      <c r="M366">
        <v>1015</v>
      </c>
      <c r="N366">
        <v>2</v>
      </c>
      <c r="O366" t="s">
        <v>53</v>
      </c>
      <c r="P366">
        <v>73</v>
      </c>
      <c r="Q366" s="1">
        <v>42880</v>
      </c>
      <c r="R366">
        <v>4</v>
      </c>
      <c r="S366">
        <v>3</v>
      </c>
      <c r="T366" t="s">
        <v>252</v>
      </c>
      <c r="U366">
        <v>1</v>
      </c>
      <c r="V366" t="s">
        <v>105</v>
      </c>
      <c r="W366">
        <v>11416</v>
      </c>
      <c r="X366" t="s">
        <v>253</v>
      </c>
      <c r="Y366">
        <v>17802</v>
      </c>
      <c r="Z366">
        <v>0</v>
      </c>
      <c r="AA366" t="s">
        <v>48</v>
      </c>
      <c r="AB366" t="s">
        <v>40</v>
      </c>
      <c r="AC366">
        <v>12</v>
      </c>
      <c r="AD366">
        <v>3</v>
      </c>
      <c r="AE366">
        <v>3</v>
      </c>
      <c r="AF366">
        <v>80</v>
      </c>
      <c r="AG366">
        <v>3</v>
      </c>
      <c r="AH366">
        <v>9</v>
      </c>
      <c r="AI366">
        <v>4</v>
      </c>
      <c r="AJ366">
        <v>2</v>
      </c>
      <c r="AK366">
        <v>8</v>
      </c>
      <c r="AL366">
        <v>7</v>
      </c>
      <c r="AM366">
        <v>1</v>
      </c>
      <c r="AN366">
        <v>7</v>
      </c>
    </row>
    <row r="367" spans="1:40" x14ac:dyDescent="0.3">
      <c r="A367" t="s">
        <v>433</v>
      </c>
      <c r="B367" t="s">
        <v>1580</v>
      </c>
      <c r="C367">
        <v>30</v>
      </c>
      <c r="D367" t="s">
        <v>190</v>
      </c>
      <c r="E367" t="s">
        <v>40</v>
      </c>
      <c r="F367" t="s">
        <v>56</v>
      </c>
      <c r="G367">
        <v>109</v>
      </c>
      <c r="H367" t="s">
        <v>42</v>
      </c>
      <c r="I367">
        <v>5</v>
      </c>
      <c r="J367">
        <v>3</v>
      </c>
      <c r="K367" t="s">
        <v>52</v>
      </c>
      <c r="L367">
        <v>1</v>
      </c>
      <c r="M367">
        <v>1017</v>
      </c>
      <c r="N367">
        <v>2</v>
      </c>
      <c r="O367" t="s">
        <v>53</v>
      </c>
      <c r="P367">
        <v>60</v>
      </c>
      <c r="Q367" s="1">
        <v>41150</v>
      </c>
      <c r="R367">
        <v>3</v>
      </c>
      <c r="S367">
        <v>1</v>
      </c>
      <c r="T367" t="s">
        <v>45</v>
      </c>
      <c r="U367">
        <v>2</v>
      </c>
      <c r="V367" t="s">
        <v>46</v>
      </c>
      <c r="W367">
        <v>2422</v>
      </c>
      <c r="X367" t="s">
        <v>47</v>
      </c>
      <c r="Y367">
        <v>25725</v>
      </c>
      <c r="Z367">
        <v>0</v>
      </c>
      <c r="AA367" t="s">
        <v>48</v>
      </c>
      <c r="AB367" t="s">
        <v>49</v>
      </c>
      <c r="AC367">
        <v>17</v>
      </c>
      <c r="AD367">
        <v>3</v>
      </c>
      <c r="AE367">
        <v>1</v>
      </c>
      <c r="AF367">
        <v>80</v>
      </c>
      <c r="AG367">
        <v>0</v>
      </c>
      <c r="AH367">
        <v>4</v>
      </c>
      <c r="AI367">
        <v>3</v>
      </c>
      <c r="AJ367">
        <v>3</v>
      </c>
      <c r="AK367">
        <v>3</v>
      </c>
      <c r="AL367">
        <v>2</v>
      </c>
      <c r="AM367">
        <v>1</v>
      </c>
      <c r="AN367">
        <v>2</v>
      </c>
    </row>
    <row r="368" spans="1:40" x14ac:dyDescent="0.3">
      <c r="A368" t="s">
        <v>434</v>
      </c>
      <c r="B368" t="s">
        <v>1614</v>
      </c>
      <c r="C368">
        <v>30</v>
      </c>
      <c r="D368" t="s">
        <v>190</v>
      </c>
      <c r="E368" t="s">
        <v>49</v>
      </c>
      <c r="F368" t="s">
        <v>41</v>
      </c>
      <c r="G368">
        <v>1176</v>
      </c>
      <c r="H368" t="s">
        <v>42</v>
      </c>
      <c r="I368">
        <v>20</v>
      </c>
      <c r="J368">
        <v>3</v>
      </c>
      <c r="K368" t="s">
        <v>73</v>
      </c>
      <c r="L368">
        <v>1</v>
      </c>
      <c r="M368">
        <v>1084</v>
      </c>
      <c r="N368">
        <v>3</v>
      </c>
      <c r="O368" t="s">
        <v>44</v>
      </c>
      <c r="P368">
        <v>85</v>
      </c>
      <c r="Q368" s="1">
        <v>41345</v>
      </c>
      <c r="R368">
        <v>3</v>
      </c>
      <c r="S368">
        <v>2</v>
      </c>
      <c r="T368" t="s">
        <v>112</v>
      </c>
      <c r="U368">
        <v>1</v>
      </c>
      <c r="V368" t="s">
        <v>105</v>
      </c>
      <c r="W368">
        <v>9957</v>
      </c>
      <c r="X368" t="s">
        <v>163</v>
      </c>
      <c r="Y368">
        <v>9096</v>
      </c>
      <c r="Z368">
        <v>0</v>
      </c>
      <c r="AA368" t="s">
        <v>48</v>
      </c>
      <c r="AB368" t="s">
        <v>49</v>
      </c>
      <c r="AC368">
        <v>15</v>
      </c>
      <c r="AD368">
        <v>3</v>
      </c>
      <c r="AE368">
        <v>3</v>
      </c>
      <c r="AF368">
        <v>80</v>
      </c>
      <c r="AG368">
        <v>1</v>
      </c>
      <c r="AH368">
        <v>7</v>
      </c>
      <c r="AI368">
        <v>1</v>
      </c>
      <c r="AJ368">
        <v>2</v>
      </c>
      <c r="AK368">
        <v>6</v>
      </c>
      <c r="AL368">
        <v>2</v>
      </c>
      <c r="AM368">
        <v>0</v>
      </c>
      <c r="AN368">
        <v>2</v>
      </c>
    </row>
    <row r="369" spans="1:40" x14ac:dyDescent="0.3">
      <c r="A369" t="s">
        <v>435</v>
      </c>
      <c r="B369" t="s">
        <v>1756</v>
      </c>
      <c r="C369">
        <v>30</v>
      </c>
      <c r="D369" t="s">
        <v>190</v>
      </c>
      <c r="E369" t="s">
        <v>49</v>
      </c>
      <c r="F369" t="s">
        <v>41</v>
      </c>
      <c r="G369">
        <v>852</v>
      </c>
      <c r="H369" t="s">
        <v>51</v>
      </c>
      <c r="I369">
        <v>10</v>
      </c>
      <c r="J369">
        <v>3</v>
      </c>
      <c r="K369" t="s">
        <v>57</v>
      </c>
      <c r="L369">
        <v>1</v>
      </c>
      <c r="M369">
        <v>1179</v>
      </c>
      <c r="N369">
        <v>3</v>
      </c>
      <c r="O369" t="s">
        <v>44</v>
      </c>
      <c r="P369">
        <v>72</v>
      </c>
      <c r="Q369" s="1">
        <v>45390</v>
      </c>
      <c r="R369">
        <v>2</v>
      </c>
      <c r="S369">
        <v>2</v>
      </c>
      <c r="T369" t="s">
        <v>137</v>
      </c>
      <c r="U369">
        <v>3</v>
      </c>
      <c r="V369" t="s">
        <v>105</v>
      </c>
      <c r="W369">
        <v>6578</v>
      </c>
      <c r="X369" t="s">
        <v>163</v>
      </c>
      <c r="Y369">
        <v>2706</v>
      </c>
      <c r="Z369">
        <v>1</v>
      </c>
      <c r="AA369" t="s">
        <v>48</v>
      </c>
      <c r="AB369" t="s">
        <v>49</v>
      </c>
      <c r="AC369">
        <v>18</v>
      </c>
      <c r="AD369">
        <v>3</v>
      </c>
      <c r="AE369">
        <v>1</v>
      </c>
      <c r="AF369">
        <v>80</v>
      </c>
      <c r="AG369">
        <v>1</v>
      </c>
      <c r="AH369">
        <v>10</v>
      </c>
      <c r="AI369">
        <v>3</v>
      </c>
      <c r="AJ369">
        <v>3</v>
      </c>
      <c r="AK369">
        <v>10</v>
      </c>
      <c r="AL369">
        <v>3</v>
      </c>
      <c r="AM369">
        <v>1</v>
      </c>
      <c r="AN369">
        <v>4</v>
      </c>
    </row>
    <row r="370" spans="1:40" x14ac:dyDescent="0.3">
      <c r="A370" t="s">
        <v>436</v>
      </c>
      <c r="B370" t="s">
        <v>1757</v>
      </c>
      <c r="C370">
        <v>30</v>
      </c>
      <c r="D370" t="s">
        <v>190</v>
      </c>
      <c r="E370" t="s">
        <v>49</v>
      </c>
      <c r="F370" t="s">
        <v>41</v>
      </c>
      <c r="G370">
        <v>1329</v>
      </c>
      <c r="H370" t="s">
        <v>51</v>
      </c>
      <c r="I370">
        <v>29</v>
      </c>
      <c r="J370">
        <v>4</v>
      </c>
      <c r="K370" t="s">
        <v>43</v>
      </c>
      <c r="L370">
        <v>1</v>
      </c>
      <c r="M370">
        <v>1211</v>
      </c>
      <c r="N370">
        <v>3</v>
      </c>
      <c r="O370" t="s">
        <v>44</v>
      </c>
      <c r="P370">
        <v>61</v>
      </c>
      <c r="Q370" s="1">
        <v>45108</v>
      </c>
      <c r="R370">
        <v>3</v>
      </c>
      <c r="S370">
        <v>2</v>
      </c>
      <c r="T370" t="s">
        <v>137</v>
      </c>
      <c r="U370">
        <v>1</v>
      </c>
      <c r="V370" t="s">
        <v>102</v>
      </c>
      <c r="W370">
        <v>4115</v>
      </c>
      <c r="X370" t="s">
        <v>47</v>
      </c>
      <c r="Y370">
        <v>13192</v>
      </c>
      <c r="Z370">
        <v>8</v>
      </c>
      <c r="AA370" t="s">
        <v>48</v>
      </c>
      <c r="AB370" t="s">
        <v>49</v>
      </c>
      <c r="AC370">
        <v>19</v>
      </c>
      <c r="AD370">
        <v>3</v>
      </c>
      <c r="AE370">
        <v>3</v>
      </c>
      <c r="AF370">
        <v>80</v>
      </c>
      <c r="AG370">
        <v>3</v>
      </c>
      <c r="AH370">
        <v>8</v>
      </c>
      <c r="AI370">
        <v>3</v>
      </c>
      <c r="AJ370">
        <v>3</v>
      </c>
      <c r="AK370">
        <v>4</v>
      </c>
      <c r="AL370">
        <v>3</v>
      </c>
      <c r="AM370">
        <v>0</v>
      </c>
      <c r="AN370">
        <v>3</v>
      </c>
    </row>
    <row r="371" spans="1:40" x14ac:dyDescent="0.3">
      <c r="A371" t="s">
        <v>437</v>
      </c>
      <c r="B371" t="s">
        <v>1566</v>
      </c>
      <c r="C371">
        <v>30</v>
      </c>
      <c r="D371" t="s">
        <v>190</v>
      </c>
      <c r="E371" t="s">
        <v>49</v>
      </c>
      <c r="F371" t="s">
        <v>41</v>
      </c>
      <c r="G371">
        <v>853</v>
      </c>
      <c r="H371" t="s">
        <v>42</v>
      </c>
      <c r="I371">
        <v>7</v>
      </c>
      <c r="J371">
        <v>4</v>
      </c>
      <c r="K371" t="s">
        <v>43</v>
      </c>
      <c r="L371">
        <v>1</v>
      </c>
      <c r="M371">
        <v>1224</v>
      </c>
      <c r="N371">
        <v>3</v>
      </c>
      <c r="O371" t="s">
        <v>44</v>
      </c>
      <c r="P371">
        <v>49</v>
      </c>
      <c r="Q371" s="1">
        <v>42953</v>
      </c>
      <c r="R371">
        <v>3</v>
      </c>
      <c r="S371">
        <v>2</v>
      </c>
      <c r="T371" t="s">
        <v>45</v>
      </c>
      <c r="U371">
        <v>3</v>
      </c>
      <c r="V371" t="s">
        <v>102</v>
      </c>
      <c r="W371">
        <v>3491</v>
      </c>
      <c r="X371" t="s">
        <v>47</v>
      </c>
      <c r="Y371">
        <v>11309</v>
      </c>
      <c r="Z371">
        <v>1</v>
      </c>
      <c r="AA371" t="s">
        <v>48</v>
      </c>
      <c r="AB371" t="s">
        <v>49</v>
      </c>
      <c r="AC371">
        <v>13</v>
      </c>
      <c r="AD371">
        <v>3</v>
      </c>
      <c r="AE371">
        <v>1</v>
      </c>
      <c r="AF371">
        <v>80</v>
      </c>
      <c r="AG371">
        <v>3</v>
      </c>
      <c r="AH371">
        <v>10</v>
      </c>
      <c r="AI371">
        <v>4</v>
      </c>
      <c r="AJ371">
        <v>2</v>
      </c>
      <c r="AK371">
        <v>10</v>
      </c>
      <c r="AL371">
        <v>7</v>
      </c>
      <c r="AM371">
        <v>8</v>
      </c>
      <c r="AN371">
        <v>9</v>
      </c>
    </row>
    <row r="372" spans="1:40" x14ac:dyDescent="0.3">
      <c r="A372" t="s">
        <v>438</v>
      </c>
      <c r="B372" t="s">
        <v>1696</v>
      </c>
      <c r="C372">
        <v>30</v>
      </c>
      <c r="D372" t="s">
        <v>190</v>
      </c>
      <c r="E372" t="s">
        <v>49</v>
      </c>
      <c r="F372" t="s">
        <v>41</v>
      </c>
      <c r="G372">
        <v>1465</v>
      </c>
      <c r="H372" t="s">
        <v>42</v>
      </c>
      <c r="I372">
        <v>1</v>
      </c>
      <c r="J372">
        <v>3</v>
      </c>
      <c r="K372" t="s">
        <v>52</v>
      </c>
      <c r="L372">
        <v>1</v>
      </c>
      <c r="M372">
        <v>1241</v>
      </c>
      <c r="N372">
        <v>4</v>
      </c>
      <c r="O372" t="s">
        <v>44</v>
      </c>
      <c r="P372">
        <v>63</v>
      </c>
      <c r="Q372" s="1">
        <v>42161</v>
      </c>
      <c r="R372">
        <v>3</v>
      </c>
      <c r="S372">
        <v>1</v>
      </c>
      <c r="T372" t="s">
        <v>60</v>
      </c>
      <c r="U372">
        <v>2</v>
      </c>
      <c r="V372" t="s">
        <v>105</v>
      </c>
      <c r="W372">
        <v>3579</v>
      </c>
      <c r="X372" t="s">
        <v>47</v>
      </c>
      <c r="Y372">
        <v>9369</v>
      </c>
      <c r="Z372">
        <v>0</v>
      </c>
      <c r="AA372" t="s">
        <v>48</v>
      </c>
      <c r="AB372" t="s">
        <v>40</v>
      </c>
      <c r="AC372">
        <v>21</v>
      </c>
      <c r="AD372">
        <v>4</v>
      </c>
      <c r="AE372">
        <v>1</v>
      </c>
      <c r="AF372">
        <v>80</v>
      </c>
      <c r="AG372">
        <v>1</v>
      </c>
      <c r="AH372">
        <v>12</v>
      </c>
      <c r="AI372">
        <v>2</v>
      </c>
      <c r="AJ372">
        <v>3</v>
      </c>
      <c r="AK372">
        <v>11</v>
      </c>
      <c r="AL372">
        <v>9</v>
      </c>
      <c r="AM372">
        <v>5</v>
      </c>
      <c r="AN372">
        <v>7</v>
      </c>
    </row>
    <row r="373" spans="1:40" x14ac:dyDescent="0.3">
      <c r="A373" t="s">
        <v>439</v>
      </c>
      <c r="B373" t="s">
        <v>1758</v>
      </c>
      <c r="C373">
        <v>30</v>
      </c>
      <c r="D373" t="s">
        <v>190</v>
      </c>
      <c r="E373" t="s">
        <v>49</v>
      </c>
      <c r="F373" t="s">
        <v>59</v>
      </c>
      <c r="G373">
        <v>879</v>
      </c>
      <c r="H373" t="s">
        <v>42</v>
      </c>
      <c r="I373">
        <v>9</v>
      </c>
      <c r="J373">
        <v>2</v>
      </c>
      <c r="K373" t="s">
        <v>52</v>
      </c>
      <c r="L373">
        <v>1</v>
      </c>
      <c r="M373">
        <v>1298</v>
      </c>
      <c r="N373">
        <v>3</v>
      </c>
      <c r="O373" t="s">
        <v>53</v>
      </c>
      <c r="P373">
        <v>72</v>
      </c>
      <c r="Q373" s="1">
        <v>41032</v>
      </c>
      <c r="R373">
        <v>3</v>
      </c>
      <c r="S373">
        <v>2</v>
      </c>
      <c r="T373" t="s">
        <v>112</v>
      </c>
      <c r="U373">
        <v>3</v>
      </c>
      <c r="V373" t="s">
        <v>46</v>
      </c>
      <c r="W373">
        <v>4695</v>
      </c>
      <c r="X373" t="s">
        <v>47</v>
      </c>
      <c r="Y373">
        <v>12858</v>
      </c>
      <c r="Z373">
        <v>7</v>
      </c>
      <c r="AA373" t="s">
        <v>48</v>
      </c>
      <c r="AB373" t="s">
        <v>40</v>
      </c>
      <c r="AC373">
        <v>18</v>
      </c>
      <c r="AD373">
        <v>3</v>
      </c>
      <c r="AE373">
        <v>3</v>
      </c>
      <c r="AF373">
        <v>80</v>
      </c>
      <c r="AG373">
        <v>0</v>
      </c>
      <c r="AH373">
        <v>10</v>
      </c>
      <c r="AI373">
        <v>3</v>
      </c>
      <c r="AJ373">
        <v>3</v>
      </c>
      <c r="AK373">
        <v>8</v>
      </c>
      <c r="AL373">
        <v>4</v>
      </c>
      <c r="AM373">
        <v>1</v>
      </c>
      <c r="AN373">
        <v>7</v>
      </c>
    </row>
    <row r="374" spans="1:40" x14ac:dyDescent="0.3">
      <c r="A374" t="s">
        <v>440</v>
      </c>
      <c r="B374" t="s">
        <v>1625</v>
      </c>
      <c r="C374">
        <v>30</v>
      </c>
      <c r="D374" t="s">
        <v>190</v>
      </c>
      <c r="E374" t="s">
        <v>49</v>
      </c>
      <c r="F374" t="s">
        <v>41</v>
      </c>
      <c r="G374">
        <v>1138</v>
      </c>
      <c r="H374" t="s">
        <v>42</v>
      </c>
      <c r="I374">
        <v>6</v>
      </c>
      <c r="J374">
        <v>3</v>
      </c>
      <c r="K374" t="s">
        <v>68</v>
      </c>
      <c r="L374">
        <v>1</v>
      </c>
      <c r="M374">
        <v>1311</v>
      </c>
      <c r="N374">
        <v>1</v>
      </c>
      <c r="O374" t="s">
        <v>53</v>
      </c>
      <c r="P374">
        <v>48</v>
      </c>
      <c r="Q374" s="1">
        <v>44325</v>
      </c>
      <c r="R374">
        <v>2</v>
      </c>
      <c r="S374">
        <v>2</v>
      </c>
      <c r="T374" t="s">
        <v>45</v>
      </c>
      <c r="U374">
        <v>4</v>
      </c>
      <c r="V374" t="s">
        <v>105</v>
      </c>
      <c r="W374">
        <v>4627</v>
      </c>
      <c r="X374" t="s">
        <v>47</v>
      </c>
      <c r="Y374">
        <v>23631</v>
      </c>
      <c r="Z374">
        <v>0</v>
      </c>
      <c r="AA374" t="s">
        <v>48</v>
      </c>
      <c r="AB374" t="s">
        <v>49</v>
      </c>
      <c r="AC374">
        <v>12</v>
      </c>
      <c r="AD374">
        <v>3</v>
      </c>
      <c r="AE374">
        <v>1</v>
      </c>
      <c r="AF374">
        <v>80</v>
      </c>
      <c r="AG374">
        <v>1</v>
      </c>
      <c r="AH374">
        <v>10</v>
      </c>
      <c r="AI374">
        <v>6</v>
      </c>
      <c r="AJ374">
        <v>3</v>
      </c>
      <c r="AK374">
        <v>9</v>
      </c>
      <c r="AL374">
        <v>2</v>
      </c>
      <c r="AM374">
        <v>6</v>
      </c>
      <c r="AN374">
        <v>7</v>
      </c>
    </row>
    <row r="375" spans="1:40" x14ac:dyDescent="0.3">
      <c r="A375" t="s">
        <v>441</v>
      </c>
      <c r="B375" t="s">
        <v>1606</v>
      </c>
      <c r="C375">
        <v>30</v>
      </c>
      <c r="D375" t="s">
        <v>190</v>
      </c>
      <c r="E375" t="s">
        <v>49</v>
      </c>
      <c r="F375" t="s">
        <v>41</v>
      </c>
      <c r="G375">
        <v>634</v>
      </c>
      <c r="H375" t="s">
        <v>42</v>
      </c>
      <c r="I375">
        <v>17</v>
      </c>
      <c r="J375">
        <v>4</v>
      </c>
      <c r="K375" t="s">
        <v>52</v>
      </c>
      <c r="L375">
        <v>1</v>
      </c>
      <c r="M375">
        <v>1321</v>
      </c>
      <c r="N375">
        <v>2</v>
      </c>
      <c r="O375" t="s">
        <v>53</v>
      </c>
      <c r="P375">
        <v>95</v>
      </c>
      <c r="Q375" s="1">
        <v>43915</v>
      </c>
      <c r="R375">
        <v>3</v>
      </c>
      <c r="S375">
        <v>3</v>
      </c>
      <c r="T375" t="s">
        <v>442</v>
      </c>
      <c r="U375">
        <v>1</v>
      </c>
      <c r="V375" t="s">
        <v>105</v>
      </c>
      <c r="W375">
        <v>11916</v>
      </c>
      <c r="X375" t="s">
        <v>253</v>
      </c>
      <c r="Y375">
        <v>25927</v>
      </c>
      <c r="Z375">
        <v>1</v>
      </c>
      <c r="AA375" t="s">
        <v>48</v>
      </c>
      <c r="AB375" t="s">
        <v>40</v>
      </c>
      <c r="AC375">
        <v>23</v>
      </c>
      <c r="AD375">
        <v>4</v>
      </c>
      <c r="AE375">
        <v>4</v>
      </c>
      <c r="AF375">
        <v>80</v>
      </c>
      <c r="AG375">
        <v>2</v>
      </c>
      <c r="AH375">
        <v>9</v>
      </c>
      <c r="AI375">
        <v>2</v>
      </c>
      <c r="AJ375">
        <v>3</v>
      </c>
      <c r="AK375">
        <v>9</v>
      </c>
      <c r="AL375">
        <v>1</v>
      </c>
      <c r="AM375">
        <v>0</v>
      </c>
      <c r="AN375">
        <v>8</v>
      </c>
    </row>
    <row r="376" spans="1:40" x14ac:dyDescent="0.3">
      <c r="A376" t="s">
        <v>443</v>
      </c>
      <c r="B376" t="s">
        <v>1610</v>
      </c>
      <c r="C376">
        <v>30</v>
      </c>
      <c r="D376" t="s">
        <v>190</v>
      </c>
      <c r="E376" t="s">
        <v>49</v>
      </c>
      <c r="F376" t="s">
        <v>41</v>
      </c>
      <c r="G376">
        <v>855</v>
      </c>
      <c r="H376" t="s">
        <v>51</v>
      </c>
      <c r="I376">
        <v>7</v>
      </c>
      <c r="J376">
        <v>4</v>
      </c>
      <c r="K376" t="s">
        <v>57</v>
      </c>
      <c r="L376">
        <v>1</v>
      </c>
      <c r="M376">
        <v>1428</v>
      </c>
      <c r="N376">
        <v>4</v>
      </c>
      <c r="O376" t="s">
        <v>53</v>
      </c>
      <c r="P376">
        <v>73</v>
      </c>
      <c r="Q376" s="1">
        <v>43948</v>
      </c>
      <c r="R376">
        <v>3</v>
      </c>
      <c r="S376">
        <v>2</v>
      </c>
      <c r="T376" t="s">
        <v>137</v>
      </c>
      <c r="U376">
        <v>1</v>
      </c>
      <c r="V376" t="s">
        <v>102</v>
      </c>
      <c r="W376">
        <v>4779</v>
      </c>
      <c r="X376" t="s">
        <v>47</v>
      </c>
      <c r="Y376">
        <v>12761</v>
      </c>
      <c r="Z376">
        <v>7</v>
      </c>
      <c r="AA376" t="s">
        <v>48</v>
      </c>
      <c r="AB376" t="s">
        <v>49</v>
      </c>
      <c r="AC376">
        <v>14</v>
      </c>
      <c r="AD376">
        <v>3</v>
      </c>
      <c r="AE376">
        <v>2</v>
      </c>
      <c r="AF376">
        <v>80</v>
      </c>
      <c r="AG376">
        <v>2</v>
      </c>
      <c r="AH376">
        <v>8</v>
      </c>
      <c r="AI376">
        <v>3</v>
      </c>
      <c r="AJ376">
        <v>3</v>
      </c>
      <c r="AK376">
        <v>3</v>
      </c>
      <c r="AL376">
        <v>2</v>
      </c>
      <c r="AM376">
        <v>0</v>
      </c>
      <c r="AN376">
        <v>2</v>
      </c>
    </row>
    <row r="377" spans="1:40" x14ac:dyDescent="0.3">
      <c r="A377" t="s">
        <v>444</v>
      </c>
      <c r="B377" t="s">
        <v>1670</v>
      </c>
      <c r="C377">
        <v>30</v>
      </c>
      <c r="D377" t="s">
        <v>190</v>
      </c>
      <c r="E377" t="s">
        <v>49</v>
      </c>
      <c r="F377" t="s">
        <v>41</v>
      </c>
      <c r="G377">
        <v>1358</v>
      </c>
      <c r="H377" t="s">
        <v>51</v>
      </c>
      <c r="I377">
        <v>16</v>
      </c>
      <c r="J377">
        <v>1</v>
      </c>
      <c r="K377" t="s">
        <v>43</v>
      </c>
      <c r="L377">
        <v>1</v>
      </c>
      <c r="M377">
        <v>1479</v>
      </c>
      <c r="N377">
        <v>4</v>
      </c>
      <c r="O377" t="s">
        <v>44</v>
      </c>
      <c r="P377">
        <v>96</v>
      </c>
      <c r="Q377" s="1">
        <v>40753</v>
      </c>
      <c r="R377">
        <v>3</v>
      </c>
      <c r="S377">
        <v>2</v>
      </c>
      <c r="T377" t="s">
        <v>137</v>
      </c>
      <c r="U377">
        <v>3</v>
      </c>
      <c r="V377" t="s">
        <v>105</v>
      </c>
      <c r="W377">
        <v>5301</v>
      </c>
      <c r="X377" t="s">
        <v>163</v>
      </c>
      <c r="Y377">
        <v>2939</v>
      </c>
      <c r="Z377">
        <v>8</v>
      </c>
      <c r="AA377" t="s">
        <v>48</v>
      </c>
      <c r="AB377" t="s">
        <v>49</v>
      </c>
      <c r="AC377">
        <v>15</v>
      </c>
      <c r="AD377">
        <v>3</v>
      </c>
      <c r="AE377">
        <v>3</v>
      </c>
      <c r="AF377">
        <v>80</v>
      </c>
      <c r="AG377">
        <v>2</v>
      </c>
      <c r="AH377">
        <v>4</v>
      </c>
      <c r="AI377">
        <v>2</v>
      </c>
      <c r="AJ377">
        <v>2</v>
      </c>
      <c r="AK377">
        <v>2</v>
      </c>
      <c r="AL377">
        <v>1</v>
      </c>
      <c r="AM377">
        <v>2</v>
      </c>
      <c r="AN377">
        <v>2</v>
      </c>
    </row>
    <row r="378" spans="1:40" x14ac:dyDescent="0.3">
      <c r="A378" t="s">
        <v>445</v>
      </c>
      <c r="B378" t="s">
        <v>1562</v>
      </c>
      <c r="C378">
        <v>30</v>
      </c>
      <c r="D378" t="s">
        <v>190</v>
      </c>
      <c r="E378" t="s">
        <v>49</v>
      </c>
      <c r="F378" t="s">
        <v>59</v>
      </c>
      <c r="G378">
        <v>990</v>
      </c>
      <c r="H378" t="s">
        <v>42</v>
      </c>
      <c r="I378">
        <v>7</v>
      </c>
      <c r="J378">
        <v>3</v>
      </c>
      <c r="K378" t="s">
        <v>68</v>
      </c>
      <c r="L378">
        <v>1</v>
      </c>
      <c r="M378">
        <v>1482</v>
      </c>
      <c r="N378">
        <v>3</v>
      </c>
      <c r="O378" t="s">
        <v>44</v>
      </c>
      <c r="P378">
        <v>64</v>
      </c>
      <c r="Q378" s="1">
        <v>43440</v>
      </c>
      <c r="R378">
        <v>3</v>
      </c>
      <c r="S378">
        <v>1</v>
      </c>
      <c r="T378" t="s">
        <v>60</v>
      </c>
      <c r="U378">
        <v>3</v>
      </c>
      <c r="V378" t="s">
        <v>102</v>
      </c>
      <c r="W378">
        <v>1274</v>
      </c>
      <c r="X378" t="s">
        <v>47</v>
      </c>
      <c r="Y378">
        <v>7152</v>
      </c>
      <c r="Z378">
        <v>1</v>
      </c>
      <c r="AA378" t="s">
        <v>48</v>
      </c>
      <c r="AB378" t="s">
        <v>49</v>
      </c>
      <c r="AC378">
        <v>13</v>
      </c>
      <c r="AD378">
        <v>3</v>
      </c>
      <c r="AE378">
        <v>2</v>
      </c>
      <c r="AF378">
        <v>80</v>
      </c>
      <c r="AG378">
        <v>2</v>
      </c>
      <c r="AH378">
        <v>1</v>
      </c>
      <c r="AI378">
        <v>2</v>
      </c>
      <c r="AJ378">
        <v>2</v>
      </c>
      <c r="AK378">
        <v>1</v>
      </c>
      <c r="AL378">
        <v>0</v>
      </c>
      <c r="AM378">
        <v>0</v>
      </c>
      <c r="AN378">
        <v>0</v>
      </c>
    </row>
    <row r="379" spans="1:40" x14ac:dyDescent="0.3">
      <c r="A379" t="s">
        <v>446</v>
      </c>
      <c r="B379" t="s">
        <v>1749</v>
      </c>
      <c r="C379">
        <v>30</v>
      </c>
      <c r="D379" t="s">
        <v>190</v>
      </c>
      <c r="E379" t="s">
        <v>49</v>
      </c>
      <c r="F379" t="s">
        <v>41</v>
      </c>
      <c r="G379">
        <v>330</v>
      </c>
      <c r="H379" t="s">
        <v>71</v>
      </c>
      <c r="I379">
        <v>1</v>
      </c>
      <c r="J379">
        <v>3</v>
      </c>
      <c r="K379" t="s">
        <v>43</v>
      </c>
      <c r="L379">
        <v>1</v>
      </c>
      <c r="M379">
        <v>1499</v>
      </c>
      <c r="N379">
        <v>3</v>
      </c>
      <c r="O379" t="s">
        <v>44</v>
      </c>
      <c r="P379">
        <v>46</v>
      </c>
      <c r="Q379" s="1">
        <v>41327</v>
      </c>
      <c r="R379">
        <v>3</v>
      </c>
      <c r="S379">
        <v>1</v>
      </c>
      <c r="T379" t="s">
        <v>71</v>
      </c>
      <c r="U379">
        <v>3</v>
      </c>
      <c r="V379" t="s">
        <v>102</v>
      </c>
      <c r="W379">
        <v>2064</v>
      </c>
      <c r="X379" t="s">
        <v>47</v>
      </c>
      <c r="Y379">
        <v>15428</v>
      </c>
      <c r="Z379">
        <v>0</v>
      </c>
      <c r="AA379" t="s">
        <v>48</v>
      </c>
      <c r="AB379" t="s">
        <v>49</v>
      </c>
      <c r="AC379">
        <v>21</v>
      </c>
      <c r="AD379">
        <v>4</v>
      </c>
      <c r="AE379">
        <v>1</v>
      </c>
      <c r="AF379">
        <v>80</v>
      </c>
      <c r="AG379">
        <v>1</v>
      </c>
      <c r="AH379">
        <v>6</v>
      </c>
      <c r="AI379">
        <v>3</v>
      </c>
      <c r="AJ379">
        <v>4</v>
      </c>
      <c r="AK379">
        <v>5</v>
      </c>
      <c r="AL379">
        <v>3</v>
      </c>
      <c r="AM379">
        <v>1</v>
      </c>
      <c r="AN379">
        <v>3</v>
      </c>
    </row>
    <row r="380" spans="1:40" x14ac:dyDescent="0.3">
      <c r="A380" t="s">
        <v>447</v>
      </c>
      <c r="B380" t="s">
        <v>1624</v>
      </c>
      <c r="C380">
        <v>30</v>
      </c>
      <c r="D380" t="s">
        <v>190</v>
      </c>
      <c r="E380" t="s">
        <v>40</v>
      </c>
      <c r="F380" t="s">
        <v>41</v>
      </c>
      <c r="G380">
        <v>740</v>
      </c>
      <c r="H380" t="s">
        <v>51</v>
      </c>
      <c r="I380">
        <v>1</v>
      </c>
      <c r="J380">
        <v>3</v>
      </c>
      <c r="K380" t="s">
        <v>43</v>
      </c>
      <c r="L380">
        <v>1</v>
      </c>
      <c r="M380">
        <v>1562</v>
      </c>
      <c r="N380">
        <v>2</v>
      </c>
      <c r="O380" t="s">
        <v>44</v>
      </c>
      <c r="P380">
        <v>64</v>
      </c>
      <c r="Q380" s="1">
        <v>41894</v>
      </c>
      <c r="R380">
        <v>2</v>
      </c>
      <c r="S380">
        <v>2</v>
      </c>
      <c r="T380" t="s">
        <v>137</v>
      </c>
      <c r="U380">
        <v>1</v>
      </c>
      <c r="V380" t="s">
        <v>105</v>
      </c>
      <c r="W380">
        <v>9714</v>
      </c>
      <c r="X380" t="s">
        <v>163</v>
      </c>
      <c r="Y380">
        <v>5323</v>
      </c>
      <c r="Z380">
        <v>1</v>
      </c>
      <c r="AA380" t="s">
        <v>48</v>
      </c>
      <c r="AB380" t="s">
        <v>49</v>
      </c>
      <c r="AC380">
        <v>11</v>
      </c>
      <c r="AD380">
        <v>3</v>
      </c>
      <c r="AE380">
        <v>4</v>
      </c>
      <c r="AF380">
        <v>80</v>
      </c>
      <c r="AG380">
        <v>1</v>
      </c>
      <c r="AH380">
        <v>10</v>
      </c>
      <c r="AI380">
        <v>4</v>
      </c>
      <c r="AJ380">
        <v>3</v>
      </c>
      <c r="AK380">
        <v>10</v>
      </c>
      <c r="AL380">
        <v>8</v>
      </c>
      <c r="AM380">
        <v>6</v>
      </c>
      <c r="AN380">
        <v>7</v>
      </c>
    </row>
    <row r="381" spans="1:40" x14ac:dyDescent="0.3">
      <c r="A381" t="s">
        <v>448</v>
      </c>
      <c r="B381" t="s">
        <v>1592</v>
      </c>
      <c r="C381">
        <v>30</v>
      </c>
      <c r="D381" t="s">
        <v>190</v>
      </c>
      <c r="E381" t="s">
        <v>49</v>
      </c>
      <c r="F381" t="s">
        <v>41</v>
      </c>
      <c r="G381">
        <v>1288</v>
      </c>
      <c r="H381" t="s">
        <v>51</v>
      </c>
      <c r="I381">
        <v>29</v>
      </c>
      <c r="J381">
        <v>4</v>
      </c>
      <c r="K381" t="s">
        <v>68</v>
      </c>
      <c r="L381">
        <v>1</v>
      </c>
      <c r="M381">
        <v>1568</v>
      </c>
      <c r="N381">
        <v>3</v>
      </c>
      <c r="O381" t="s">
        <v>44</v>
      </c>
      <c r="P381">
        <v>33</v>
      </c>
      <c r="Q381" s="1">
        <v>44956</v>
      </c>
      <c r="R381">
        <v>3</v>
      </c>
      <c r="S381">
        <v>3</v>
      </c>
      <c r="T381" t="s">
        <v>137</v>
      </c>
      <c r="U381">
        <v>2</v>
      </c>
      <c r="V381" t="s">
        <v>105</v>
      </c>
      <c r="W381">
        <v>9250</v>
      </c>
      <c r="X381" t="s">
        <v>163</v>
      </c>
      <c r="Y381">
        <v>17799</v>
      </c>
      <c r="Z381">
        <v>3</v>
      </c>
      <c r="AA381" t="s">
        <v>48</v>
      </c>
      <c r="AB381" t="s">
        <v>49</v>
      </c>
      <c r="AC381">
        <v>12</v>
      </c>
      <c r="AD381">
        <v>3</v>
      </c>
      <c r="AE381">
        <v>2</v>
      </c>
      <c r="AF381">
        <v>80</v>
      </c>
      <c r="AG381">
        <v>1</v>
      </c>
      <c r="AH381">
        <v>9</v>
      </c>
      <c r="AI381">
        <v>3</v>
      </c>
      <c r="AJ381">
        <v>3</v>
      </c>
      <c r="AK381">
        <v>4</v>
      </c>
      <c r="AL381">
        <v>2</v>
      </c>
      <c r="AM381">
        <v>1</v>
      </c>
      <c r="AN381">
        <v>3</v>
      </c>
    </row>
    <row r="382" spans="1:40" x14ac:dyDescent="0.3">
      <c r="A382" t="s">
        <v>449</v>
      </c>
      <c r="B382" t="s">
        <v>1759</v>
      </c>
      <c r="C382">
        <v>30</v>
      </c>
      <c r="D382" t="s">
        <v>190</v>
      </c>
      <c r="E382" t="s">
        <v>49</v>
      </c>
      <c r="F382" t="s">
        <v>41</v>
      </c>
      <c r="G382">
        <v>241</v>
      </c>
      <c r="H382" t="s">
        <v>42</v>
      </c>
      <c r="I382">
        <v>7</v>
      </c>
      <c r="J382">
        <v>3</v>
      </c>
      <c r="K382" t="s">
        <v>52</v>
      </c>
      <c r="L382">
        <v>1</v>
      </c>
      <c r="M382">
        <v>1609</v>
      </c>
      <c r="N382">
        <v>2</v>
      </c>
      <c r="O382" t="s">
        <v>44</v>
      </c>
      <c r="P382">
        <v>48</v>
      </c>
      <c r="Q382" s="1">
        <v>45112</v>
      </c>
      <c r="R382">
        <v>2</v>
      </c>
      <c r="S382">
        <v>1</v>
      </c>
      <c r="T382" t="s">
        <v>60</v>
      </c>
      <c r="U382">
        <v>2</v>
      </c>
      <c r="V382" t="s">
        <v>105</v>
      </c>
      <c r="W382">
        <v>2141</v>
      </c>
      <c r="X382" t="s">
        <v>47</v>
      </c>
      <c r="Y382">
        <v>5348</v>
      </c>
      <c r="Z382">
        <v>1</v>
      </c>
      <c r="AA382" t="s">
        <v>48</v>
      </c>
      <c r="AB382" t="s">
        <v>49</v>
      </c>
      <c r="AC382">
        <v>12</v>
      </c>
      <c r="AD382">
        <v>3</v>
      </c>
      <c r="AE382">
        <v>2</v>
      </c>
      <c r="AF382">
        <v>80</v>
      </c>
      <c r="AG382">
        <v>1</v>
      </c>
      <c r="AH382">
        <v>6</v>
      </c>
      <c r="AI382">
        <v>3</v>
      </c>
      <c r="AJ382">
        <v>2</v>
      </c>
      <c r="AK382">
        <v>6</v>
      </c>
      <c r="AL382">
        <v>4</v>
      </c>
      <c r="AM382">
        <v>1</v>
      </c>
      <c r="AN382">
        <v>1</v>
      </c>
    </row>
    <row r="383" spans="1:40" x14ac:dyDescent="0.3">
      <c r="A383" t="s">
        <v>450</v>
      </c>
      <c r="B383" t="s">
        <v>1598</v>
      </c>
      <c r="C383">
        <v>30</v>
      </c>
      <c r="D383" t="s">
        <v>190</v>
      </c>
      <c r="E383" t="s">
        <v>49</v>
      </c>
      <c r="F383" t="s">
        <v>41</v>
      </c>
      <c r="G383">
        <v>793</v>
      </c>
      <c r="H383" t="s">
        <v>42</v>
      </c>
      <c r="I383">
        <v>16</v>
      </c>
      <c r="J383">
        <v>1</v>
      </c>
      <c r="K383" t="s">
        <v>43</v>
      </c>
      <c r="L383">
        <v>1</v>
      </c>
      <c r="M383">
        <v>1729</v>
      </c>
      <c r="N383">
        <v>2</v>
      </c>
      <c r="O383" t="s">
        <v>44</v>
      </c>
      <c r="P383">
        <v>33</v>
      </c>
      <c r="Q383" s="1">
        <v>44033</v>
      </c>
      <c r="R383">
        <v>3</v>
      </c>
      <c r="S383">
        <v>1</v>
      </c>
      <c r="T383" t="s">
        <v>60</v>
      </c>
      <c r="U383">
        <v>4</v>
      </c>
      <c r="V383" t="s">
        <v>105</v>
      </c>
      <c r="W383">
        <v>2862</v>
      </c>
      <c r="X383" t="s">
        <v>47</v>
      </c>
      <c r="Y383">
        <v>3811</v>
      </c>
      <c r="Z383">
        <v>1</v>
      </c>
      <c r="AA383" t="s">
        <v>48</v>
      </c>
      <c r="AB383" t="s">
        <v>49</v>
      </c>
      <c r="AC383">
        <v>12</v>
      </c>
      <c r="AD383">
        <v>3</v>
      </c>
      <c r="AE383">
        <v>2</v>
      </c>
      <c r="AF383">
        <v>80</v>
      </c>
      <c r="AG383">
        <v>1</v>
      </c>
      <c r="AH383">
        <v>10</v>
      </c>
      <c r="AI383">
        <v>2</v>
      </c>
      <c r="AJ383">
        <v>2</v>
      </c>
      <c r="AK383">
        <v>10</v>
      </c>
      <c r="AL383">
        <v>0</v>
      </c>
      <c r="AM383">
        <v>0</v>
      </c>
      <c r="AN383">
        <v>8</v>
      </c>
    </row>
    <row r="384" spans="1:40" x14ac:dyDescent="0.3">
      <c r="A384" t="s">
        <v>451</v>
      </c>
      <c r="B384" t="s">
        <v>1760</v>
      </c>
      <c r="C384">
        <v>30</v>
      </c>
      <c r="D384" t="s">
        <v>190</v>
      </c>
      <c r="E384" t="s">
        <v>49</v>
      </c>
      <c r="F384" t="s">
        <v>56</v>
      </c>
      <c r="G384">
        <v>1312</v>
      </c>
      <c r="H384" t="s">
        <v>42</v>
      </c>
      <c r="I384">
        <v>2</v>
      </c>
      <c r="J384">
        <v>4</v>
      </c>
      <c r="K384" t="s">
        <v>68</v>
      </c>
      <c r="L384">
        <v>1</v>
      </c>
      <c r="M384">
        <v>1745</v>
      </c>
      <c r="N384">
        <v>4</v>
      </c>
      <c r="O384" t="s">
        <v>53</v>
      </c>
      <c r="P384">
        <v>78</v>
      </c>
      <c r="Q384" s="1">
        <v>45352</v>
      </c>
      <c r="R384">
        <v>2</v>
      </c>
      <c r="S384">
        <v>1</v>
      </c>
      <c r="T384" t="s">
        <v>60</v>
      </c>
      <c r="U384">
        <v>1</v>
      </c>
      <c r="V384" t="s">
        <v>46</v>
      </c>
      <c r="W384">
        <v>4968</v>
      </c>
      <c r="X384" t="s">
        <v>47</v>
      </c>
      <c r="Y384">
        <v>26427</v>
      </c>
      <c r="Z384">
        <v>0</v>
      </c>
      <c r="AA384" t="s">
        <v>48</v>
      </c>
      <c r="AB384" t="s">
        <v>49</v>
      </c>
      <c r="AC384">
        <v>16</v>
      </c>
      <c r="AD384">
        <v>3</v>
      </c>
      <c r="AE384">
        <v>4</v>
      </c>
      <c r="AF384">
        <v>80</v>
      </c>
      <c r="AG384">
        <v>0</v>
      </c>
      <c r="AH384">
        <v>10</v>
      </c>
      <c r="AI384">
        <v>2</v>
      </c>
      <c r="AJ384">
        <v>3</v>
      </c>
      <c r="AK384">
        <v>9</v>
      </c>
      <c r="AL384">
        <v>7</v>
      </c>
      <c r="AM384">
        <v>0</v>
      </c>
      <c r="AN384">
        <v>7</v>
      </c>
    </row>
    <row r="385" spans="1:40" x14ac:dyDescent="0.3">
      <c r="A385" t="s">
        <v>452</v>
      </c>
      <c r="B385" t="s">
        <v>1547</v>
      </c>
      <c r="C385">
        <v>30</v>
      </c>
      <c r="D385" t="s">
        <v>190</v>
      </c>
      <c r="E385" t="s">
        <v>40</v>
      </c>
      <c r="F385" t="s">
        <v>56</v>
      </c>
      <c r="G385">
        <v>600</v>
      </c>
      <c r="H385" t="s">
        <v>71</v>
      </c>
      <c r="I385">
        <v>8</v>
      </c>
      <c r="J385">
        <v>3</v>
      </c>
      <c r="K385" t="s">
        <v>71</v>
      </c>
      <c r="L385">
        <v>1</v>
      </c>
      <c r="M385">
        <v>1747</v>
      </c>
      <c r="N385">
        <v>3</v>
      </c>
      <c r="O385" t="s">
        <v>53</v>
      </c>
      <c r="P385">
        <v>66</v>
      </c>
      <c r="Q385" s="1">
        <v>42670</v>
      </c>
      <c r="R385">
        <v>2</v>
      </c>
      <c r="S385">
        <v>1</v>
      </c>
      <c r="T385" t="s">
        <v>71</v>
      </c>
      <c r="U385">
        <v>4</v>
      </c>
      <c r="V385" t="s">
        <v>102</v>
      </c>
      <c r="W385">
        <v>2180</v>
      </c>
      <c r="X385" t="s">
        <v>47</v>
      </c>
      <c r="Y385">
        <v>9732</v>
      </c>
      <c r="Z385">
        <v>6</v>
      </c>
      <c r="AA385" t="s">
        <v>48</v>
      </c>
      <c r="AB385" t="s">
        <v>49</v>
      </c>
      <c r="AC385">
        <v>11</v>
      </c>
      <c r="AD385">
        <v>3</v>
      </c>
      <c r="AE385">
        <v>3</v>
      </c>
      <c r="AF385">
        <v>80</v>
      </c>
      <c r="AG385">
        <v>1</v>
      </c>
      <c r="AH385">
        <v>6</v>
      </c>
      <c r="AI385">
        <v>0</v>
      </c>
      <c r="AJ385">
        <v>2</v>
      </c>
      <c r="AK385">
        <v>4</v>
      </c>
      <c r="AL385">
        <v>2</v>
      </c>
      <c r="AM385">
        <v>1</v>
      </c>
      <c r="AN385">
        <v>2</v>
      </c>
    </row>
    <row r="386" spans="1:40" x14ac:dyDescent="0.3">
      <c r="A386" t="s">
        <v>453</v>
      </c>
      <c r="B386" t="s">
        <v>1608</v>
      </c>
      <c r="C386">
        <v>30</v>
      </c>
      <c r="D386" t="s">
        <v>190</v>
      </c>
      <c r="E386" t="s">
        <v>49</v>
      </c>
      <c r="F386" t="s">
        <v>41</v>
      </c>
      <c r="G386">
        <v>979</v>
      </c>
      <c r="H386" t="s">
        <v>51</v>
      </c>
      <c r="I386">
        <v>15</v>
      </c>
      <c r="J386">
        <v>2</v>
      </c>
      <c r="K386" t="s">
        <v>57</v>
      </c>
      <c r="L386">
        <v>1</v>
      </c>
      <c r="M386">
        <v>1754</v>
      </c>
      <c r="N386">
        <v>3</v>
      </c>
      <c r="O386" t="s">
        <v>44</v>
      </c>
      <c r="P386">
        <v>94</v>
      </c>
      <c r="Q386" s="1">
        <v>42839</v>
      </c>
      <c r="R386">
        <v>2</v>
      </c>
      <c r="S386">
        <v>3</v>
      </c>
      <c r="T386" t="s">
        <v>137</v>
      </c>
      <c r="U386">
        <v>1</v>
      </c>
      <c r="V386" t="s">
        <v>102</v>
      </c>
      <c r="W386">
        <v>7140</v>
      </c>
      <c r="X386" t="s">
        <v>163</v>
      </c>
      <c r="Y386">
        <v>3088</v>
      </c>
      <c r="Z386">
        <v>2</v>
      </c>
      <c r="AA386" t="s">
        <v>48</v>
      </c>
      <c r="AB386" t="s">
        <v>49</v>
      </c>
      <c r="AC386">
        <v>11</v>
      </c>
      <c r="AD386">
        <v>3</v>
      </c>
      <c r="AE386">
        <v>1</v>
      </c>
      <c r="AF386">
        <v>80</v>
      </c>
      <c r="AG386">
        <v>1</v>
      </c>
      <c r="AH386">
        <v>12</v>
      </c>
      <c r="AI386">
        <v>2</v>
      </c>
      <c r="AJ386">
        <v>3</v>
      </c>
      <c r="AK386">
        <v>7</v>
      </c>
      <c r="AL386">
        <v>7</v>
      </c>
      <c r="AM386">
        <v>1</v>
      </c>
      <c r="AN386">
        <v>7</v>
      </c>
    </row>
    <row r="387" spans="1:40" x14ac:dyDescent="0.3">
      <c r="A387" t="s">
        <v>454</v>
      </c>
      <c r="B387" t="s">
        <v>1701</v>
      </c>
      <c r="C387">
        <v>30</v>
      </c>
      <c r="D387" t="s">
        <v>190</v>
      </c>
      <c r="E387" t="s">
        <v>49</v>
      </c>
      <c r="F387" t="s">
        <v>41</v>
      </c>
      <c r="G387">
        <v>305</v>
      </c>
      <c r="H387" t="s">
        <v>42</v>
      </c>
      <c r="I387">
        <v>16</v>
      </c>
      <c r="J387">
        <v>3</v>
      </c>
      <c r="K387" t="s">
        <v>43</v>
      </c>
      <c r="L387">
        <v>1</v>
      </c>
      <c r="M387">
        <v>1763</v>
      </c>
      <c r="N387">
        <v>3</v>
      </c>
      <c r="O387" t="s">
        <v>44</v>
      </c>
      <c r="P387">
        <v>58</v>
      </c>
      <c r="Q387" s="1">
        <v>43303</v>
      </c>
      <c r="R387">
        <v>4</v>
      </c>
      <c r="S387">
        <v>2</v>
      </c>
      <c r="T387" t="s">
        <v>161</v>
      </c>
      <c r="U387">
        <v>3</v>
      </c>
      <c r="V387" t="s">
        <v>105</v>
      </c>
      <c r="W387">
        <v>5294</v>
      </c>
      <c r="X387" t="s">
        <v>163</v>
      </c>
      <c r="Y387">
        <v>9128</v>
      </c>
      <c r="Z387">
        <v>3</v>
      </c>
      <c r="AA387" t="s">
        <v>48</v>
      </c>
      <c r="AB387" t="s">
        <v>49</v>
      </c>
      <c r="AC387">
        <v>16</v>
      </c>
      <c r="AD387">
        <v>3</v>
      </c>
      <c r="AE387">
        <v>3</v>
      </c>
      <c r="AF387">
        <v>80</v>
      </c>
      <c r="AG387">
        <v>1</v>
      </c>
      <c r="AH387">
        <v>10</v>
      </c>
      <c r="AI387">
        <v>3</v>
      </c>
      <c r="AJ387">
        <v>3</v>
      </c>
      <c r="AK387">
        <v>7</v>
      </c>
      <c r="AL387">
        <v>0</v>
      </c>
      <c r="AM387">
        <v>1</v>
      </c>
      <c r="AN387">
        <v>7</v>
      </c>
    </row>
    <row r="388" spans="1:40" x14ac:dyDescent="0.3">
      <c r="A388" t="s">
        <v>455</v>
      </c>
      <c r="B388" t="s">
        <v>1685</v>
      </c>
      <c r="C388">
        <v>30</v>
      </c>
      <c r="D388" t="s">
        <v>190</v>
      </c>
      <c r="E388" t="s">
        <v>49</v>
      </c>
      <c r="F388" t="s">
        <v>41</v>
      </c>
      <c r="G388">
        <v>1092</v>
      </c>
      <c r="H388" t="s">
        <v>42</v>
      </c>
      <c r="I388">
        <v>10</v>
      </c>
      <c r="J388">
        <v>3</v>
      </c>
      <c r="K388" t="s">
        <v>52</v>
      </c>
      <c r="L388">
        <v>1</v>
      </c>
      <c r="M388">
        <v>1816</v>
      </c>
      <c r="N388">
        <v>1</v>
      </c>
      <c r="O388" t="s">
        <v>53</v>
      </c>
      <c r="P388">
        <v>64</v>
      </c>
      <c r="Q388" s="1">
        <v>43230</v>
      </c>
      <c r="R388">
        <v>3</v>
      </c>
      <c r="S388">
        <v>3</v>
      </c>
      <c r="T388" t="s">
        <v>112</v>
      </c>
      <c r="U388">
        <v>3</v>
      </c>
      <c r="V388" t="s">
        <v>46</v>
      </c>
      <c r="W388">
        <v>9667</v>
      </c>
      <c r="X388" t="s">
        <v>163</v>
      </c>
      <c r="Y388">
        <v>2739</v>
      </c>
      <c r="Z388">
        <v>9</v>
      </c>
      <c r="AA388" t="s">
        <v>48</v>
      </c>
      <c r="AB388" t="s">
        <v>49</v>
      </c>
      <c r="AC388">
        <v>14</v>
      </c>
      <c r="AD388">
        <v>3</v>
      </c>
      <c r="AE388">
        <v>2</v>
      </c>
      <c r="AF388">
        <v>80</v>
      </c>
      <c r="AG388">
        <v>0</v>
      </c>
      <c r="AH388">
        <v>9</v>
      </c>
      <c r="AI388">
        <v>3</v>
      </c>
      <c r="AJ388">
        <v>3</v>
      </c>
      <c r="AK388">
        <v>7</v>
      </c>
      <c r="AL388">
        <v>7</v>
      </c>
      <c r="AM388">
        <v>0</v>
      </c>
      <c r="AN388">
        <v>2</v>
      </c>
    </row>
    <row r="389" spans="1:40" x14ac:dyDescent="0.3">
      <c r="A389" t="s">
        <v>456</v>
      </c>
      <c r="B389" t="s">
        <v>1761</v>
      </c>
      <c r="C389">
        <v>30</v>
      </c>
      <c r="D389" t="s">
        <v>190</v>
      </c>
      <c r="E389" t="s">
        <v>40</v>
      </c>
      <c r="F389" t="s">
        <v>41</v>
      </c>
      <c r="G389">
        <v>945</v>
      </c>
      <c r="H389" t="s">
        <v>51</v>
      </c>
      <c r="I389">
        <v>9</v>
      </c>
      <c r="J389">
        <v>3</v>
      </c>
      <c r="K389" t="s">
        <v>52</v>
      </c>
      <c r="L389">
        <v>1</v>
      </c>
      <c r="M389">
        <v>1876</v>
      </c>
      <c r="N389">
        <v>2</v>
      </c>
      <c r="O389" t="s">
        <v>44</v>
      </c>
      <c r="P389">
        <v>89</v>
      </c>
      <c r="Q389" s="1">
        <v>40183</v>
      </c>
      <c r="R389">
        <v>3</v>
      </c>
      <c r="S389">
        <v>1</v>
      </c>
      <c r="T389" t="s">
        <v>54</v>
      </c>
      <c r="U389">
        <v>4</v>
      </c>
      <c r="V389" t="s">
        <v>46</v>
      </c>
      <c r="W389">
        <v>1081</v>
      </c>
      <c r="X389" t="s">
        <v>47</v>
      </c>
      <c r="Y389">
        <v>16019</v>
      </c>
      <c r="Z389">
        <v>1</v>
      </c>
      <c r="AA389" t="s">
        <v>48</v>
      </c>
      <c r="AB389" t="s">
        <v>49</v>
      </c>
      <c r="AC389">
        <v>13</v>
      </c>
      <c r="AD389">
        <v>3</v>
      </c>
      <c r="AE389">
        <v>3</v>
      </c>
      <c r="AF389">
        <v>80</v>
      </c>
      <c r="AG389">
        <v>0</v>
      </c>
      <c r="AH389">
        <v>1</v>
      </c>
      <c r="AI389">
        <v>3</v>
      </c>
      <c r="AJ389">
        <v>2</v>
      </c>
      <c r="AK389">
        <v>1</v>
      </c>
      <c r="AL389">
        <v>0</v>
      </c>
      <c r="AM389">
        <v>0</v>
      </c>
      <c r="AN389">
        <v>0</v>
      </c>
    </row>
    <row r="390" spans="1:40" x14ac:dyDescent="0.3">
      <c r="A390" t="s">
        <v>457</v>
      </c>
      <c r="B390" t="s">
        <v>1598</v>
      </c>
      <c r="C390">
        <v>30</v>
      </c>
      <c r="D390" t="s">
        <v>190</v>
      </c>
      <c r="E390" t="s">
        <v>49</v>
      </c>
      <c r="F390" t="s">
        <v>41</v>
      </c>
      <c r="G390">
        <v>911</v>
      </c>
      <c r="H390" t="s">
        <v>42</v>
      </c>
      <c r="I390">
        <v>1</v>
      </c>
      <c r="J390">
        <v>2</v>
      </c>
      <c r="K390" t="s">
        <v>52</v>
      </c>
      <c r="L390">
        <v>1</v>
      </c>
      <c r="M390">
        <v>1989</v>
      </c>
      <c r="N390">
        <v>4</v>
      </c>
      <c r="O390" t="s">
        <v>44</v>
      </c>
      <c r="P390">
        <v>76</v>
      </c>
      <c r="Q390" s="1">
        <v>45401</v>
      </c>
      <c r="R390">
        <v>3</v>
      </c>
      <c r="S390">
        <v>1</v>
      </c>
      <c r="T390" t="s">
        <v>45</v>
      </c>
      <c r="U390">
        <v>2</v>
      </c>
      <c r="V390" t="s">
        <v>105</v>
      </c>
      <c r="W390">
        <v>3748</v>
      </c>
      <c r="X390" t="s">
        <v>47</v>
      </c>
      <c r="Y390">
        <v>4077</v>
      </c>
      <c r="Z390">
        <v>1</v>
      </c>
      <c r="AA390" t="s">
        <v>48</v>
      </c>
      <c r="AB390" t="s">
        <v>49</v>
      </c>
      <c r="AC390">
        <v>13</v>
      </c>
      <c r="AD390">
        <v>3</v>
      </c>
      <c r="AE390">
        <v>3</v>
      </c>
      <c r="AF390">
        <v>80</v>
      </c>
      <c r="AG390">
        <v>0</v>
      </c>
      <c r="AH390">
        <v>12</v>
      </c>
      <c r="AI390">
        <v>6</v>
      </c>
      <c r="AJ390">
        <v>2</v>
      </c>
      <c r="AK390">
        <v>12</v>
      </c>
      <c r="AL390">
        <v>8</v>
      </c>
      <c r="AM390">
        <v>1</v>
      </c>
      <c r="AN390">
        <v>7</v>
      </c>
    </row>
    <row r="391" spans="1:40" x14ac:dyDescent="0.3">
      <c r="A391" t="s">
        <v>458</v>
      </c>
      <c r="B391" t="s">
        <v>1749</v>
      </c>
      <c r="C391">
        <v>31</v>
      </c>
      <c r="D391" t="s">
        <v>190</v>
      </c>
      <c r="E391" t="s">
        <v>49</v>
      </c>
      <c r="F391" t="s">
        <v>41</v>
      </c>
      <c r="G391">
        <v>670</v>
      </c>
      <c r="H391" t="s">
        <v>42</v>
      </c>
      <c r="I391">
        <v>26</v>
      </c>
      <c r="J391">
        <v>1</v>
      </c>
      <c r="K391" t="s">
        <v>43</v>
      </c>
      <c r="L391">
        <v>1</v>
      </c>
      <c r="M391">
        <v>16</v>
      </c>
      <c r="N391">
        <v>1</v>
      </c>
      <c r="O391" t="s">
        <v>44</v>
      </c>
      <c r="P391">
        <v>31</v>
      </c>
      <c r="Q391" s="1">
        <v>45494</v>
      </c>
      <c r="R391">
        <v>3</v>
      </c>
      <c r="S391">
        <v>1</v>
      </c>
      <c r="T391" t="s">
        <v>60</v>
      </c>
      <c r="U391">
        <v>3</v>
      </c>
      <c r="V391" t="s">
        <v>102</v>
      </c>
      <c r="W391">
        <v>2911</v>
      </c>
      <c r="X391" t="s">
        <v>47</v>
      </c>
      <c r="Y391">
        <v>15170</v>
      </c>
      <c r="Z391">
        <v>1</v>
      </c>
      <c r="AA391" t="s">
        <v>48</v>
      </c>
      <c r="AB391" t="s">
        <v>49</v>
      </c>
      <c r="AC391">
        <v>17</v>
      </c>
      <c r="AD391">
        <v>3</v>
      </c>
      <c r="AE391">
        <v>4</v>
      </c>
      <c r="AF391">
        <v>80</v>
      </c>
      <c r="AG391">
        <v>1</v>
      </c>
      <c r="AH391">
        <v>5</v>
      </c>
      <c r="AI391">
        <v>1</v>
      </c>
      <c r="AJ391">
        <v>2</v>
      </c>
      <c r="AK391">
        <v>5</v>
      </c>
      <c r="AL391">
        <v>2</v>
      </c>
      <c r="AM391">
        <v>4</v>
      </c>
      <c r="AN391">
        <v>3</v>
      </c>
    </row>
    <row r="392" spans="1:40" x14ac:dyDescent="0.3">
      <c r="A392" t="s">
        <v>459</v>
      </c>
      <c r="B392" t="s">
        <v>1558</v>
      </c>
      <c r="C392">
        <v>31</v>
      </c>
      <c r="D392" t="s">
        <v>190</v>
      </c>
      <c r="E392" t="s">
        <v>49</v>
      </c>
      <c r="F392" t="s">
        <v>41</v>
      </c>
      <c r="G392">
        <v>655</v>
      </c>
      <c r="H392" t="s">
        <v>42</v>
      </c>
      <c r="I392">
        <v>7</v>
      </c>
      <c r="J392">
        <v>4</v>
      </c>
      <c r="K392" t="s">
        <v>43</v>
      </c>
      <c r="L392">
        <v>1</v>
      </c>
      <c r="M392">
        <v>76</v>
      </c>
      <c r="N392">
        <v>4</v>
      </c>
      <c r="O392" t="s">
        <v>44</v>
      </c>
      <c r="P392">
        <v>48</v>
      </c>
      <c r="Q392" s="1">
        <v>45048</v>
      </c>
      <c r="R392">
        <v>3</v>
      </c>
      <c r="S392">
        <v>2</v>
      </c>
      <c r="T392" t="s">
        <v>45</v>
      </c>
      <c r="U392">
        <v>4</v>
      </c>
      <c r="V392" t="s">
        <v>102</v>
      </c>
      <c r="W392">
        <v>5915</v>
      </c>
      <c r="X392" t="s">
        <v>163</v>
      </c>
      <c r="Y392">
        <v>9528</v>
      </c>
      <c r="Z392">
        <v>3</v>
      </c>
      <c r="AA392" t="s">
        <v>48</v>
      </c>
      <c r="AB392" t="s">
        <v>49</v>
      </c>
      <c r="AC392">
        <v>22</v>
      </c>
      <c r="AD392">
        <v>4</v>
      </c>
      <c r="AE392">
        <v>4</v>
      </c>
      <c r="AF392">
        <v>80</v>
      </c>
      <c r="AG392">
        <v>1</v>
      </c>
      <c r="AH392">
        <v>10</v>
      </c>
      <c r="AI392">
        <v>3</v>
      </c>
      <c r="AJ392">
        <v>2</v>
      </c>
      <c r="AK392">
        <v>7</v>
      </c>
      <c r="AL392">
        <v>7</v>
      </c>
      <c r="AM392">
        <v>1</v>
      </c>
      <c r="AN392">
        <v>7</v>
      </c>
    </row>
    <row r="393" spans="1:40" x14ac:dyDescent="0.3">
      <c r="A393" t="s">
        <v>460</v>
      </c>
      <c r="B393" t="s">
        <v>1748</v>
      </c>
      <c r="C393">
        <v>31</v>
      </c>
      <c r="D393" t="s">
        <v>190</v>
      </c>
      <c r="E393" t="s">
        <v>49</v>
      </c>
      <c r="F393" t="s">
        <v>41</v>
      </c>
      <c r="G393">
        <v>1082</v>
      </c>
      <c r="H393" t="s">
        <v>42</v>
      </c>
      <c r="I393">
        <v>1</v>
      </c>
      <c r="J393">
        <v>4</v>
      </c>
      <c r="K393" t="s">
        <v>52</v>
      </c>
      <c r="L393">
        <v>1</v>
      </c>
      <c r="M393">
        <v>95</v>
      </c>
      <c r="N393">
        <v>3</v>
      </c>
      <c r="O393" t="s">
        <v>44</v>
      </c>
      <c r="P393">
        <v>87</v>
      </c>
      <c r="Q393" s="1">
        <v>41055</v>
      </c>
      <c r="R393">
        <v>3</v>
      </c>
      <c r="S393">
        <v>1</v>
      </c>
      <c r="T393" t="s">
        <v>60</v>
      </c>
      <c r="U393">
        <v>2</v>
      </c>
      <c r="V393" t="s">
        <v>46</v>
      </c>
      <c r="W393">
        <v>2501</v>
      </c>
      <c r="X393" t="s">
        <v>47</v>
      </c>
      <c r="Y393">
        <v>18775</v>
      </c>
      <c r="Z393">
        <v>1</v>
      </c>
      <c r="AA393" t="s">
        <v>48</v>
      </c>
      <c r="AB393" t="s">
        <v>49</v>
      </c>
      <c r="AC393">
        <v>17</v>
      </c>
      <c r="AD393">
        <v>3</v>
      </c>
      <c r="AE393">
        <v>2</v>
      </c>
      <c r="AF393">
        <v>80</v>
      </c>
      <c r="AG393">
        <v>0</v>
      </c>
      <c r="AH393">
        <v>1</v>
      </c>
      <c r="AI393">
        <v>4</v>
      </c>
      <c r="AJ393">
        <v>3</v>
      </c>
      <c r="AK393">
        <v>1</v>
      </c>
      <c r="AL393">
        <v>1</v>
      </c>
      <c r="AM393">
        <v>1</v>
      </c>
    </row>
    <row r="394" spans="1:40" x14ac:dyDescent="0.3">
      <c r="A394" t="s">
        <v>461</v>
      </c>
      <c r="B394" t="s">
        <v>1567</v>
      </c>
      <c r="C394">
        <v>31</v>
      </c>
      <c r="D394" t="s">
        <v>190</v>
      </c>
      <c r="E394" t="s">
        <v>49</v>
      </c>
      <c r="F394" t="s">
        <v>41</v>
      </c>
      <c r="G394">
        <v>746</v>
      </c>
      <c r="H394" t="s">
        <v>42</v>
      </c>
      <c r="I394">
        <v>8</v>
      </c>
      <c r="J394">
        <v>4</v>
      </c>
      <c r="K394" t="s">
        <v>43</v>
      </c>
      <c r="L394">
        <v>1</v>
      </c>
      <c r="M394">
        <v>98</v>
      </c>
      <c r="N394">
        <v>3</v>
      </c>
      <c r="O394" t="s">
        <v>53</v>
      </c>
      <c r="P394">
        <v>61</v>
      </c>
      <c r="Q394" s="1">
        <v>41170</v>
      </c>
      <c r="R394">
        <v>3</v>
      </c>
      <c r="S394">
        <v>2</v>
      </c>
      <c r="T394" t="s">
        <v>112</v>
      </c>
      <c r="U394">
        <v>4</v>
      </c>
      <c r="V394" t="s">
        <v>46</v>
      </c>
      <c r="W394">
        <v>4424</v>
      </c>
      <c r="X394" t="s">
        <v>47</v>
      </c>
      <c r="Y394">
        <v>20682</v>
      </c>
      <c r="Z394">
        <v>1</v>
      </c>
      <c r="AA394" t="s">
        <v>48</v>
      </c>
      <c r="AB394" t="s">
        <v>49</v>
      </c>
      <c r="AC394">
        <v>23</v>
      </c>
      <c r="AD394">
        <v>4</v>
      </c>
      <c r="AE394">
        <v>4</v>
      </c>
      <c r="AF394">
        <v>80</v>
      </c>
      <c r="AG394">
        <v>0</v>
      </c>
      <c r="AH394">
        <v>11</v>
      </c>
      <c r="AI394">
        <v>2</v>
      </c>
      <c r="AJ394">
        <v>3</v>
      </c>
      <c r="AK394">
        <v>11</v>
      </c>
      <c r="AL394">
        <v>7</v>
      </c>
      <c r="AM394">
        <v>1</v>
      </c>
    </row>
    <row r="395" spans="1:40" x14ac:dyDescent="0.3">
      <c r="A395" t="s">
        <v>462</v>
      </c>
      <c r="B395" t="s">
        <v>1608</v>
      </c>
      <c r="C395">
        <v>31</v>
      </c>
      <c r="D395" t="s">
        <v>190</v>
      </c>
      <c r="E395" t="s">
        <v>40</v>
      </c>
      <c r="F395" t="s">
        <v>41</v>
      </c>
      <c r="G395">
        <v>249</v>
      </c>
      <c r="H395" t="s">
        <v>51</v>
      </c>
      <c r="I395">
        <v>6</v>
      </c>
      <c r="J395">
        <v>4</v>
      </c>
      <c r="K395" t="s">
        <v>43</v>
      </c>
      <c r="L395">
        <v>1</v>
      </c>
      <c r="M395">
        <v>163</v>
      </c>
      <c r="N395">
        <v>2</v>
      </c>
      <c r="O395" t="s">
        <v>44</v>
      </c>
      <c r="P395">
        <v>76</v>
      </c>
      <c r="Q395" s="1">
        <v>44321</v>
      </c>
      <c r="R395">
        <v>1</v>
      </c>
      <c r="S395">
        <v>2</v>
      </c>
      <c r="T395" t="s">
        <v>137</v>
      </c>
      <c r="U395">
        <v>3</v>
      </c>
      <c r="V395" t="s">
        <v>105</v>
      </c>
      <c r="W395">
        <v>6172</v>
      </c>
      <c r="X395" t="s">
        <v>163</v>
      </c>
      <c r="Y395">
        <v>20739</v>
      </c>
      <c r="Z395">
        <v>4</v>
      </c>
      <c r="AA395" t="s">
        <v>48</v>
      </c>
      <c r="AB395" t="s">
        <v>40</v>
      </c>
      <c r="AC395">
        <v>18</v>
      </c>
      <c r="AD395">
        <v>3</v>
      </c>
      <c r="AE395">
        <v>2</v>
      </c>
      <c r="AF395">
        <v>80</v>
      </c>
      <c r="AG395">
        <v>0</v>
      </c>
      <c r="AH395">
        <v>12</v>
      </c>
      <c r="AI395">
        <v>3</v>
      </c>
      <c r="AJ395">
        <v>2</v>
      </c>
      <c r="AK395">
        <v>7</v>
      </c>
      <c r="AL395">
        <v>7</v>
      </c>
      <c r="AM395">
        <v>7</v>
      </c>
      <c r="AN395">
        <v>7</v>
      </c>
    </row>
    <row r="396" spans="1:40" x14ac:dyDescent="0.3">
      <c r="A396" t="s">
        <v>463</v>
      </c>
      <c r="B396" t="s">
        <v>1678</v>
      </c>
      <c r="C396">
        <v>31</v>
      </c>
      <c r="D396" t="s">
        <v>190</v>
      </c>
      <c r="E396" t="s">
        <v>40</v>
      </c>
      <c r="F396" t="s">
        <v>41</v>
      </c>
      <c r="G396">
        <v>542</v>
      </c>
      <c r="H396" t="s">
        <v>51</v>
      </c>
      <c r="I396">
        <v>20</v>
      </c>
      <c r="J396">
        <v>3</v>
      </c>
      <c r="K396" t="s">
        <v>43</v>
      </c>
      <c r="L396">
        <v>1</v>
      </c>
      <c r="M396">
        <v>175</v>
      </c>
      <c r="N396">
        <v>2</v>
      </c>
      <c r="O396" t="s">
        <v>53</v>
      </c>
      <c r="P396">
        <v>71</v>
      </c>
      <c r="Q396" s="1">
        <v>44543</v>
      </c>
      <c r="R396">
        <v>1</v>
      </c>
      <c r="S396">
        <v>2</v>
      </c>
      <c r="T396" t="s">
        <v>137</v>
      </c>
      <c r="U396">
        <v>3</v>
      </c>
      <c r="V396" t="s">
        <v>105</v>
      </c>
      <c r="W396">
        <v>4559</v>
      </c>
      <c r="X396" t="s">
        <v>47</v>
      </c>
      <c r="Y396">
        <v>24788</v>
      </c>
      <c r="Z396">
        <v>3</v>
      </c>
      <c r="AA396" t="s">
        <v>48</v>
      </c>
      <c r="AB396" t="s">
        <v>40</v>
      </c>
      <c r="AC396">
        <v>11</v>
      </c>
      <c r="AD396">
        <v>3</v>
      </c>
      <c r="AE396">
        <v>3</v>
      </c>
      <c r="AF396">
        <v>80</v>
      </c>
      <c r="AG396">
        <v>1</v>
      </c>
      <c r="AH396">
        <v>4</v>
      </c>
      <c r="AI396">
        <v>2</v>
      </c>
      <c r="AJ396">
        <v>3</v>
      </c>
      <c r="AK396">
        <v>2</v>
      </c>
      <c r="AL396">
        <v>2</v>
      </c>
      <c r="AM396">
        <v>2</v>
      </c>
      <c r="AN396">
        <v>2</v>
      </c>
    </row>
    <row r="397" spans="1:40" x14ac:dyDescent="0.3">
      <c r="A397" t="s">
        <v>464</v>
      </c>
      <c r="B397" t="s">
        <v>1725</v>
      </c>
      <c r="C397">
        <v>31</v>
      </c>
      <c r="D397" t="s">
        <v>190</v>
      </c>
      <c r="E397" t="s">
        <v>49</v>
      </c>
      <c r="F397" t="s">
        <v>41</v>
      </c>
      <c r="G397">
        <v>140</v>
      </c>
      <c r="H397" t="s">
        <v>42</v>
      </c>
      <c r="I397">
        <v>12</v>
      </c>
      <c r="J397">
        <v>1</v>
      </c>
      <c r="K397" t="s">
        <v>52</v>
      </c>
      <c r="L397">
        <v>1</v>
      </c>
      <c r="M397">
        <v>246</v>
      </c>
      <c r="N397">
        <v>3</v>
      </c>
      <c r="O397" t="s">
        <v>53</v>
      </c>
      <c r="P397">
        <v>95</v>
      </c>
      <c r="Q397" s="1">
        <v>44644</v>
      </c>
      <c r="R397">
        <v>3</v>
      </c>
      <c r="S397">
        <v>1</v>
      </c>
      <c r="T397" t="s">
        <v>60</v>
      </c>
      <c r="U397">
        <v>4</v>
      </c>
      <c r="V397" t="s">
        <v>105</v>
      </c>
      <c r="W397">
        <v>3929</v>
      </c>
      <c r="X397" t="s">
        <v>47</v>
      </c>
      <c r="Y397">
        <v>6984</v>
      </c>
      <c r="Z397">
        <v>8</v>
      </c>
      <c r="AA397" t="s">
        <v>48</v>
      </c>
      <c r="AB397" t="s">
        <v>40</v>
      </c>
      <c r="AC397">
        <v>23</v>
      </c>
      <c r="AD397">
        <v>4</v>
      </c>
      <c r="AE397">
        <v>3</v>
      </c>
      <c r="AF397">
        <v>80</v>
      </c>
      <c r="AG397">
        <v>1</v>
      </c>
      <c r="AH397">
        <v>7</v>
      </c>
      <c r="AI397">
        <v>0</v>
      </c>
      <c r="AJ397">
        <v>3</v>
      </c>
      <c r="AK397">
        <v>4</v>
      </c>
      <c r="AL397">
        <v>2</v>
      </c>
      <c r="AM397">
        <v>0</v>
      </c>
      <c r="AN397">
        <v>2</v>
      </c>
    </row>
    <row r="398" spans="1:40" x14ac:dyDescent="0.3">
      <c r="A398" t="s">
        <v>465</v>
      </c>
      <c r="B398" t="s">
        <v>1549</v>
      </c>
      <c r="C398">
        <v>31</v>
      </c>
      <c r="D398" t="s">
        <v>190</v>
      </c>
      <c r="E398" t="s">
        <v>49</v>
      </c>
      <c r="F398" t="s">
        <v>59</v>
      </c>
      <c r="G398">
        <v>979</v>
      </c>
      <c r="H398" t="s">
        <v>42</v>
      </c>
      <c r="I398">
        <v>1</v>
      </c>
      <c r="J398">
        <v>4</v>
      </c>
      <c r="K398" t="s">
        <v>52</v>
      </c>
      <c r="L398">
        <v>1</v>
      </c>
      <c r="M398">
        <v>308</v>
      </c>
      <c r="N398">
        <v>3</v>
      </c>
      <c r="O398" t="s">
        <v>44</v>
      </c>
      <c r="P398">
        <v>90</v>
      </c>
      <c r="Q398" s="1">
        <v>40814</v>
      </c>
      <c r="R398">
        <v>1</v>
      </c>
      <c r="S398">
        <v>2</v>
      </c>
      <c r="T398" t="s">
        <v>112</v>
      </c>
      <c r="U398">
        <v>3</v>
      </c>
      <c r="V398" t="s">
        <v>105</v>
      </c>
      <c r="W398">
        <v>4345</v>
      </c>
      <c r="X398" t="s">
        <v>47</v>
      </c>
      <c r="Y398">
        <v>4381</v>
      </c>
      <c r="Z398">
        <v>0</v>
      </c>
      <c r="AA398" t="s">
        <v>48</v>
      </c>
      <c r="AB398" t="s">
        <v>49</v>
      </c>
      <c r="AC398">
        <v>12</v>
      </c>
      <c r="AD398">
        <v>3</v>
      </c>
      <c r="AE398">
        <v>4</v>
      </c>
      <c r="AF398">
        <v>80</v>
      </c>
      <c r="AG398">
        <v>1</v>
      </c>
      <c r="AH398">
        <v>6</v>
      </c>
      <c r="AI398">
        <v>2</v>
      </c>
      <c r="AJ398">
        <v>3</v>
      </c>
      <c r="AK398">
        <v>5</v>
      </c>
      <c r="AL398">
        <v>4</v>
      </c>
      <c r="AM398">
        <v>1</v>
      </c>
      <c r="AN398">
        <v>4</v>
      </c>
    </row>
    <row r="399" spans="1:40" x14ac:dyDescent="0.3">
      <c r="A399" t="s">
        <v>466</v>
      </c>
      <c r="B399" t="s">
        <v>1604</v>
      </c>
      <c r="C399">
        <v>31</v>
      </c>
      <c r="D399" t="s">
        <v>190</v>
      </c>
      <c r="E399" t="s">
        <v>49</v>
      </c>
      <c r="F399" t="s">
        <v>56</v>
      </c>
      <c r="G399">
        <v>1327</v>
      </c>
      <c r="H399" t="s">
        <v>42</v>
      </c>
      <c r="I399">
        <v>3</v>
      </c>
      <c r="J399">
        <v>4</v>
      </c>
      <c r="K399" t="s">
        <v>52</v>
      </c>
      <c r="L399">
        <v>1</v>
      </c>
      <c r="M399">
        <v>337</v>
      </c>
      <c r="N399">
        <v>2</v>
      </c>
      <c r="O399" t="s">
        <v>44</v>
      </c>
      <c r="P399">
        <v>73</v>
      </c>
      <c r="Q399" s="1">
        <v>45404</v>
      </c>
      <c r="R399">
        <v>3</v>
      </c>
      <c r="S399">
        <v>3</v>
      </c>
      <c r="T399" t="s">
        <v>252</v>
      </c>
      <c r="U399">
        <v>3</v>
      </c>
      <c r="V399" t="s">
        <v>102</v>
      </c>
      <c r="W399">
        <v>13675</v>
      </c>
      <c r="X399" t="s">
        <v>253</v>
      </c>
      <c r="Y399">
        <v>13523</v>
      </c>
      <c r="Z399">
        <v>9</v>
      </c>
      <c r="AA399" t="s">
        <v>48</v>
      </c>
      <c r="AB399" t="s">
        <v>49</v>
      </c>
      <c r="AC399">
        <v>12</v>
      </c>
      <c r="AD399">
        <v>3</v>
      </c>
      <c r="AE399">
        <v>1</v>
      </c>
      <c r="AF399">
        <v>80</v>
      </c>
      <c r="AG399">
        <v>1</v>
      </c>
      <c r="AH399">
        <v>9</v>
      </c>
      <c r="AI399">
        <v>3</v>
      </c>
      <c r="AJ399">
        <v>3</v>
      </c>
      <c r="AK399">
        <v>2</v>
      </c>
      <c r="AL399">
        <v>2</v>
      </c>
      <c r="AM399">
        <v>2</v>
      </c>
      <c r="AN399">
        <v>2</v>
      </c>
    </row>
    <row r="400" spans="1:40" x14ac:dyDescent="0.3">
      <c r="A400" t="s">
        <v>467</v>
      </c>
      <c r="B400" t="s">
        <v>1748</v>
      </c>
      <c r="C400">
        <v>31</v>
      </c>
      <c r="D400" t="s">
        <v>190</v>
      </c>
      <c r="E400" t="s">
        <v>40</v>
      </c>
      <c r="F400" t="s">
        <v>56</v>
      </c>
      <c r="G400">
        <v>307</v>
      </c>
      <c r="H400" t="s">
        <v>42</v>
      </c>
      <c r="I400">
        <v>29</v>
      </c>
      <c r="J400">
        <v>2</v>
      </c>
      <c r="K400" t="s">
        <v>52</v>
      </c>
      <c r="L400">
        <v>1</v>
      </c>
      <c r="M400">
        <v>355</v>
      </c>
      <c r="N400">
        <v>3</v>
      </c>
      <c r="O400" t="s">
        <v>44</v>
      </c>
      <c r="P400">
        <v>71</v>
      </c>
      <c r="Q400" s="1">
        <v>41872</v>
      </c>
      <c r="R400">
        <v>2</v>
      </c>
      <c r="S400">
        <v>1</v>
      </c>
      <c r="T400" t="s">
        <v>45</v>
      </c>
      <c r="U400">
        <v>2</v>
      </c>
      <c r="V400" t="s">
        <v>46</v>
      </c>
      <c r="W400">
        <v>3479</v>
      </c>
      <c r="X400" t="s">
        <v>47</v>
      </c>
      <c r="Y400">
        <v>11652</v>
      </c>
      <c r="Z400">
        <v>0</v>
      </c>
      <c r="AA400" t="s">
        <v>48</v>
      </c>
      <c r="AB400" t="s">
        <v>49</v>
      </c>
      <c r="AC400">
        <v>11</v>
      </c>
      <c r="AD400">
        <v>3</v>
      </c>
      <c r="AE400">
        <v>2</v>
      </c>
      <c r="AF400">
        <v>80</v>
      </c>
      <c r="AG400">
        <v>0</v>
      </c>
      <c r="AH400">
        <v>6</v>
      </c>
      <c r="AI400">
        <v>2</v>
      </c>
      <c r="AJ400">
        <v>4</v>
      </c>
      <c r="AK400">
        <v>5</v>
      </c>
      <c r="AL400">
        <v>4</v>
      </c>
      <c r="AM400">
        <v>1</v>
      </c>
      <c r="AN400">
        <v>4</v>
      </c>
    </row>
    <row r="401" spans="1:40" x14ac:dyDescent="0.3">
      <c r="A401" t="s">
        <v>468</v>
      </c>
      <c r="B401" t="s">
        <v>1762</v>
      </c>
      <c r="C401">
        <v>31</v>
      </c>
      <c r="D401" t="s">
        <v>190</v>
      </c>
      <c r="E401" t="s">
        <v>49</v>
      </c>
      <c r="F401" t="s">
        <v>41</v>
      </c>
      <c r="G401">
        <v>1463</v>
      </c>
      <c r="H401" t="s">
        <v>42</v>
      </c>
      <c r="I401">
        <v>23</v>
      </c>
      <c r="J401">
        <v>3</v>
      </c>
      <c r="K401" t="s">
        <v>52</v>
      </c>
      <c r="L401">
        <v>1</v>
      </c>
      <c r="M401">
        <v>367</v>
      </c>
      <c r="N401">
        <v>2</v>
      </c>
      <c r="O401" t="s">
        <v>44</v>
      </c>
      <c r="P401">
        <v>64</v>
      </c>
      <c r="Q401" s="1">
        <v>41861</v>
      </c>
      <c r="R401">
        <v>2</v>
      </c>
      <c r="S401">
        <v>2</v>
      </c>
      <c r="T401" t="s">
        <v>161</v>
      </c>
      <c r="U401">
        <v>4</v>
      </c>
      <c r="V401" t="s">
        <v>105</v>
      </c>
      <c r="W401">
        <v>5582</v>
      </c>
      <c r="X401" t="s">
        <v>163</v>
      </c>
      <c r="Y401">
        <v>14408</v>
      </c>
      <c r="Z401">
        <v>0</v>
      </c>
      <c r="AA401" t="s">
        <v>48</v>
      </c>
      <c r="AB401" t="s">
        <v>49</v>
      </c>
      <c r="AC401">
        <v>21</v>
      </c>
      <c r="AD401">
        <v>4</v>
      </c>
      <c r="AE401">
        <v>2</v>
      </c>
      <c r="AF401">
        <v>80</v>
      </c>
      <c r="AG401">
        <v>1</v>
      </c>
      <c r="AH401">
        <v>10</v>
      </c>
      <c r="AI401">
        <v>2</v>
      </c>
      <c r="AJ401">
        <v>3</v>
      </c>
      <c r="AK401">
        <v>9</v>
      </c>
      <c r="AL401">
        <v>0</v>
      </c>
      <c r="AM401">
        <v>7</v>
      </c>
      <c r="AN401">
        <v>8</v>
      </c>
    </row>
    <row r="402" spans="1:40" x14ac:dyDescent="0.3">
      <c r="A402" t="s">
        <v>469</v>
      </c>
      <c r="B402" t="s">
        <v>1763</v>
      </c>
      <c r="C402">
        <v>31</v>
      </c>
      <c r="D402" t="s">
        <v>190</v>
      </c>
      <c r="E402" t="s">
        <v>49</v>
      </c>
      <c r="F402" t="s">
        <v>56</v>
      </c>
      <c r="G402">
        <v>444</v>
      </c>
      <c r="H402" t="s">
        <v>51</v>
      </c>
      <c r="I402">
        <v>5</v>
      </c>
      <c r="J402">
        <v>3</v>
      </c>
      <c r="K402" t="s">
        <v>57</v>
      </c>
      <c r="L402">
        <v>1</v>
      </c>
      <c r="M402">
        <v>399</v>
      </c>
      <c r="N402">
        <v>4</v>
      </c>
      <c r="O402" t="s">
        <v>53</v>
      </c>
      <c r="P402">
        <v>84</v>
      </c>
      <c r="Q402" s="1">
        <v>44931</v>
      </c>
      <c r="R402">
        <v>3</v>
      </c>
      <c r="S402">
        <v>1</v>
      </c>
      <c r="T402" t="s">
        <v>54</v>
      </c>
      <c r="U402">
        <v>2</v>
      </c>
      <c r="V402" t="s">
        <v>102</v>
      </c>
      <c r="W402">
        <v>2789</v>
      </c>
      <c r="X402" t="s">
        <v>47</v>
      </c>
      <c r="Y402">
        <v>3909</v>
      </c>
      <c r="Z402">
        <v>1</v>
      </c>
      <c r="AA402" t="s">
        <v>48</v>
      </c>
      <c r="AB402" t="s">
        <v>49</v>
      </c>
      <c r="AC402">
        <v>11</v>
      </c>
      <c r="AD402">
        <v>3</v>
      </c>
      <c r="AE402">
        <v>3</v>
      </c>
      <c r="AF402">
        <v>80</v>
      </c>
      <c r="AG402">
        <v>1</v>
      </c>
      <c r="AH402">
        <v>2</v>
      </c>
      <c r="AI402">
        <v>5</v>
      </c>
      <c r="AJ402">
        <v>2</v>
      </c>
      <c r="AK402">
        <v>2</v>
      </c>
      <c r="AL402">
        <v>2</v>
      </c>
      <c r="AM402">
        <v>2</v>
      </c>
      <c r="AN402">
        <v>2</v>
      </c>
    </row>
    <row r="403" spans="1:40" x14ac:dyDescent="0.3">
      <c r="A403" t="s">
        <v>470</v>
      </c>
      <c r="B403" t="s">
        <v>1598</v>
      </c>
      <c r="C403">
        <v>31</v>
      </c>
      <c r="D403" t="s">
        <v>190</v>
      </c>
      <c r="E403" t="s">
        <v>49</v>
      </c>
      <c r="F403" t="s">
        <v>41</v>
      </c>
      <c r="G403">
        <v>218</v>
      </c>
      <c r="H403" t="s">
        <v>51</v>
      </c>
      <c r="I403">
        <v>7</v>
      </c>
      <c r="J403">
        <v>3</v>
      </c>
      <c r="K403" t="s">
        <v>68</v>
      </c>
      <c r="L403">
        <v>1</v>
      </c>
      <c r="M403">
        <v>416</v>
      </c>
      <c r="N403">
        <v>2</v>
      </c>
      <c r="O403" t="s">
        <v>44</v>
      </c>
      <c r="P403">
        <v>100</v>
      </c>
      <c r="Q403" s="1">
        <v>40298</v>
      </c>
      <c r="R403">
        <v>4</v>
      </c>
      <c r="S403">
        <v>2</v>
      </c>
      <c r="T403" t="s">
        <v>137</v>
      </c>
      <c r="U403">
        <v>4</v>
      </c>
      <c r="V403" t="s">
        <v>105</v>
      </c>
      <c r="W403">
        <v>6929</v>
      </c>
      <c r="X403" t="s">
        <v>163</v>
      </c>
      <c r="Y403">
        <v>12241</v>
      </c>
      <c r="Z403">
        <v>4</v>
      </c>
      <c r="AA403" t="s">
        <v>48</v>
      </c>
      <c r="AB403" t="s">
        <v>49</v>
      </c>
      <c r="AC403">
        <v>11</v>
      </c>
      <c r="AD403">
        <v>3</v>
      </c>
      <c r="AE403">
        <v>2</v>
      </c>
      <c r="AF403">
        <v>80</v>
      </c>
      <c r="AG403">
        <v>1</v>
      </c>
      <c r="AH403">
        <v>10</v>
      </c>
      <c r="AI403">
        <v>3</v>
      </c>
      <c r="AJ403">
        <v>2</v>
      </c>
      <c r="AK403">
        <v>8</v>
      </c>
      <c r="AL403">
        <v>7</v>
      </c>
      <c r="AM403">
        <v>7</v>
      </c>
      <c r="AN403">
        <v>7</v>
      </c>
    </row>
    <row r="404" spans="1:40" x14ac:dyDescent="0.3">
      <c r="A404" t="s">
        <v>471</v>
      </c>
      <c r="B404" t="s">
        <v>1598</v>
      </c>
      <c r="C404">
        <v>31</v>
      </c>
      <c r="D404" t="s">
        <v>190</v>
      </c>
      <c r="E404" t="s">
        <v>49</v>
      </c>
      <c r="F404" t="s">
        <v>41</v>
      </c>
      <c r="G404">
        <v>691</v>
      </c>
      <c r="H404" t="s">
        <v>42</v>
      </c>
      <c r="I404">
        <v>5</v>
      </c>
      <c r="J404">
        <v>4</v>
      </c>
      <c r="K404" t="s">
        <v>68</v>
      </c>
      <c r="L404">
        <v>1</v>
      </c>
      <c r="M404">
        <v>423</v>
      </c>
      <c r="N404">
        <v>3</v>
      </c>
      <c r="O404" t="s">
        <v>44</v>
      </c>
      <c r="P404">
        <v>86</v>
      </c>
      <c r="Q404" s="1">
        <v>41009</v>
      </c>
      <c r="R404">
        <v>3</v>
      </c>
      <c r="S404">
        <v>1</v>
      </c>
      <c r="T404" t="s">
        <v>60</v>
      </c>
      <c r="U404">
        <v>4</v>
      </c>
      <c r="V404" t="s">
        <v>105</v>
      </c>
      <c r="W404">
        <v>4821</v>
      </c>
      <c r="X404" t="s">
        <v>47</v>
      </c>
      <c r="Y404">
        <v>10077</v>
      </c>
      <c r="Z404">
        <v>0</v>
      </c>
      <c r="AA404" t="s">
        <v>48</v>
      </c>
      <c r="AB404" t="s">
        <v>40</v>
      </c>
      <c r="AC404">
        <v>12</v>
      </c>
      <c r="AD404">
        <v>3</v>
      </c>
      <c r="AE404">
        <v>3</v>
      </c>
      <c r="AF404">
        <v>80</v>
      </c>
      <c r="AG404">
        <v>1</v>
      </c>
      <c r="AH404">
        <v>6</v>
      </c>
      <c r="AI404">
        <v>4</v>
      </c>
      <c r="AJ404">
        <v>3</v>
      </c>
      <c r="AK404">
        <v>5</v>
      </c>
      <c r="AL404">
        <v>2</v>
      </c>
      <c r="AM404">
        <v>0</v>
      </c>
      <c r="AN404">
        <v>3</v>
      </c>
    </row>
    <row r="405" spans="1:40" x14ac:dyDescent="0.3">
      <c r="A405" t="s">
        <v>472</v>
      </c>
      <c r="B405" t="s">
        <v>1603</v>
      </c>
      <c r="C405">
        <v>31</v>
      </c>
      <c r="D405" t="s">
        <v>190</v>
      </c>
      <c r="E405" t="s">
        <v>49</v>
      </c>
      <c r="F405" t="s">
        <v>41</v>
      </c>
      <c r="G405">
        <v>106</v>
      </c>
      <c r="H405" t="s">
        <v>71</v>
      </c>
      <c r="I405">
        <v>2</v>
      </c>
      <c r="J405">
        <v>3</v>
      </c>
      <c r="K405" t="s">
        <v>71</v>
      </c>
      <c r="L405">
        <v>1</v>
      </c>
      <c r="M405">
        <v>424</v>
      </c>
      <c r="N405">
        <v>1</v>
      </c>
      <c r="O405" t="s">
        <v>44</v>
      </c>
      <c r="P405">
        <v>62</v>
      </c>
      <c r="Q405" s="1">
        <v>43854</v>
      </c>
      <c r="R405">
        <v>2</v>
      </c>
      <c r="S405">
        <v>2</v>
      </c>
      <c r="T405" t="s">
        <v>71</v>
      </c>
      <c r="U405">
        <v>1</v>
      </c>
      <c r="V405" t="s">
        <v>105</v>
      </c>
      <c r="W405">
        <v>6410</v>
      </c>
      <c r="X405" t="s">
        <v>163</v>
      </c>
      <c r="Y405">
        <v>17822</v>
      </c>
      <c r="Z405">
        <v>3</v>
      </c>
      <c r="AA405" t="s">
        <v>48</v>
      </c>
      <c r="AB405" t="s">
        <v>49</v>
      </c>
      <c r="AC405">
        <v>12</v>
      </c>
      <c r="AD405">
        <v>3</v>
      </c>
      <c r="AE405">
        <v>4</v>
      </c>
      <c r="AF405">
        <v>80</v>
      </c>
      <c r="AG405">
        <v>0</v>
      </c>
      <c r="AH405">
        <v>9</v>
      </c>
      <c r="AI405">
        <v>1</v>
      </c>
      <c r="AJ405">
        <v>3</v>
      </c>
      <c r="AK405">
        <v>2</v>
      </c>
      <c r="AL405">
        <v>2</v>
      </c>
      <c r="AM405">
        <v>1</v>
      </c>
      <c r="AN405">
        <v>0</v>
      </c>
    </row>
    <row r="406" spans="1:40" x14ac:dyDescent="0.3">
      <c r="A406" t="s">
        <v>473</v>
      </c>
      <c r="B406" t="s">
        <v>1764</v>
      </c>
      <c r="C406">
        <v>31</v>
      </c>
      <c r="D406" t="s">
        <v>190</v>
      </c>
      <c r="E406" t="s">
        <v>49</v>
      </c>
      <c r="F406" t="s">
        <v>41</v>
      </c>
      <c r="G406">
        <v>192</v>
      </c>
      <c r="H406" t="s">
        <v>42</v>
      </c>
      <c r="I406">
        <v>2</v>
      </c>
      <c r="J406">
        <v>4</v>
      </c>
      <c r="K406" t="s">
        <v>43</v>
      </c>
      <c r="L406">
        <v>1</v>
      </c>
      <c r="M406">
        <v>426</v>
      </c>
      <c r="N406">
        <v>3</v>
      </c>
      <c r="O406" t="s">
        <v>44</v>
      </c>
      <c r="P406">
        <v>32</v>
      </c>
      <c r="Q406" s="1">
        <v>45356</v>
      </c>
      <c r="R406">
        <v>3</v>
      </c>
      <c r="S406">
        <v>1</v>
      </c>
      <c r="T406" t="s">
        <v>60</v>
      </c>
      <c r="U406">
        <v>4</v>
      </c>
      <c r="V406" t="s">
        <v>102</v>
      </c>
      <c r="W406">
        <v>2695</v>
      </c>
      <c r="X406" t="s">
        <v>47</v>
      </c>
      <c r="Y406">
        <v>7747</v>
      </c>
      <c r="Z406">
        <v>0</v>
      </c>
      <c r="AA406" t="s">
        <v>48</v>
      </c>
      <c r="AB406" t="s">
        <v>40</v>
      </c>
      <c r="AC406">
        <v>18</v>
      </c>
      <c r="AD406">
        <v>3</v>
      </c>
      <c r="AE406">
        <v>2</v>
      </c>
      <c r="AF406">
        <v>80</v>
      </c>
      <c r="AG406">
        <v>1</v>
      </c>
      <c r="AH406">
        <v>3</v>
      </c>
      <c r="AI406">
        <v>2</v>
      </c>
      <c r="AJ406">
        <v>1</v>
      </c>
      <c r="AK406">
        <v>2</v>
      </c>
      <c r="AL406">
        <v>2</v>
      </c>
      <c r="AM406">
        <v>2</v>
      </c>
      <c r="AN406">
        <v>2</v>
      </c>
    </row>
    <row r="407" spans="1:40" x14ac:dyDescent="0.3">
      <c r="A407" t="s">
        <v>474</v>
      </c>
      <c r="B407" t="s">
        <v>1602</v>
      </c>
      <c r="C407">
        <v>31</v>
      </c>
      <c r="D407" t="s">
        <v>190</v>
      </c>
      <c r="E407" t="s">
        <v>49</v>
      </c>
      <c r="F407" t="s">
        <v>41</v>
      </c>
      <c r="G407">
        <v>691</v>
      </c>
      <c r="H407" t="s">
        <v>51</v>
      </c>
      <c r="I407">
        <v>7</v>
      </c>
      <c r="J407">
        <v>3</v>
      </c>
      <c r="K407" t="s">
        <v>57</v>
      </c>
      <c r="L407">
        <v>1</v>
      </c>
      <c r="M407">
        <v>438</v>
      </c>
      <c r="N407">
        <v>4</v>
      </c>
      <c r="O407" t="s">
        <v>44</v>
      </c>
      <c r="P407">
        <v>73</v>
      </c>
      <c r="Q407" s="1">
        <v>41548</v>
      </c>
      <c r="R407">
        <v>3</v>
      </c>
      <c r="S407">
        <v>2</v>
      </c>
      <c r="T407" t="s">
        <v>137</v>
      </c>
      <c r="U407">
        <v>4</v>
      </c>
      <c r="V407" t="s">
        <v>102</v>
      </c>
      <c r="W407">
        <v>7547</v>
      </c>
      <c r="X407" t="s">
        <v>163</v>
      </c>
      <c r="Y407">
        <v>7143</v>
      </c>
      <c r="Z407">
        <v>4</v>
      </c>
      <c r="AA407" t="s">
        <v>48</v>
      </c>
      <c r="AB407" t="s">
        <v>49</v>
      </c>
      <c r="AC407">
        <v>12</v>
      </c>
      <c r="AD407">
        <v>3</v>
      </c>
      <c r="AE407">
        <v>4</v>
      </c>
      <c r="AF407">
        <v>80</v>
      </c>
      <c r="AG407">
        <v>3</v>
      </c>
      <c r="AH407">
        <v>13</v>
      </c>
      <c r="AI407">
        <v>3</v>
      </c>
      <c r="AJ407">
        <v>3</v>
      </c>
      <c r="AK407">
        <v>7</v>
      </c>
      <c r="AL407">
        <v>7</v>
      </c>
      <c r="AM407">
        <v>1</v>
      </c>
      <c r="AN407">
        <v>7</v>
      </c>
    </row>
    <row r="408" spans="1:40" x14ac:dyDescent="0.3">
      <c r="A408" t="s">
        <v>475</v>
      </c>
      <c r="B408" t="s">
        <v>1568</v>
      </c>
      <c r="C408">
        <v>31</v>
      </c>
      <c r="D408" t="s">
        <v>190</v>
      </c>
      <c r="E408" t="s">
        <v>49</v>
      </c>
      <c r="F408" t="s">
        <v>56</v>
      </c>
      <c r="G408">
        <v>798</v>
      </c>
      <c r="H408" t="s">
        <v>42</v>
      </c>
      <c r="I408">
        <v>7</v>
      </c>
      <c r="J408">
        <v>2</v>
      </c>
      <c r="K408" t="s">
        <v>43</v>
      </c>
      <c r="L408">
        <v>1</v>
      </c>
      <c r="M408">
        <v>442</v>
      </c>
      <c r="N408">
        <v>3</v>
      </c>
      <c r="O408" t="s">
        <v>53</v>
      </c>
      <c r="P408">
        <v>48</v>
      </c>
      <c r="Q408" s="1">
        <v>40919</v>
      </c>
      <c r="R408">
        <v>2</v>
      </c>
      <c r="S408">
        <v>3</v>
      </c>
      <c r="T408" t="s">
        <v>112</v>
      </c>
      <c r="U408">
        <v>3</v>
      </c>
      <c r="V408" t="s">
        <v>105</v>
      </c>
      <c r="W408">
        <v>8943</v>
      </c>
      <c r="X408" t="s">
        <v>163</v>
      </c>
      <c r="Y408">
        <v>14034</v>
      </c>
      <c r="Z408">
        <v>1</v>
      </c>
      <c r="AA408" t="s">
        <v>48</v>
      </c>
      <c r="AB408" t="s">
        <v>49</v>
      </c>
      <c r="AC408">
        <v>24</v>
      </c>
      <c r="AD408">
        <v>4</v>
      </c>
      <c r="AE408">
        <v>1</v>
      </c>
      <c r="AF408">
        <v>80</v>
      </c>
      <c r="AG408">
        <v>1</v>
      </c>
      <c r="AH408">
        <v>10</v>
      </c>
      <c r="AI408">
        <v>2</v>
      </c>
      <c r="AJ408">
        <v>3</v>
      </c>
      <c r="AK408">
        <v>10</v>
      </c>
      <c r="AL408">
        <v>9</v>
      </c>
      <c r="AM408">
        <v>8</v>
      </c>
      <c r="AN408">
        <v>9</v>
      </c>
    </row>
    <row r="409" spans="1:40" x14ac:dyDescent="0.3">
      <c r="A409" t="s">
        <v>476</v>
      </c>
      <c r="B409" t="s">
        <v>1606</v>
      </c>
      <c r="C409">
        <v>31</v>
      </c>
      <c r="D409" t="s">
        <v>190</v>
      </c>
      <c r="E409" t="s">
        <v>49</v>
      </c>
      <c r="F409" t="s">
        <v>41</v>
      </c>
      <c r="G409">
        <v>1232</v>
      </c>
      <c r="H409" t="s">
        <v>42</v>
      </c>
      <c r="I409">
        <v>7</v>
      </c>
      <c r="J409">
        <v>4</v>
      </c>
      <c r="K409" t="s">
        <v>52</v>
      </c>
      <c r="L409">
        <v>1</v>
      </c>
      <c r="M409">
        <v>462</v>
      </c>
      <c r="N409">
        <v>3</v>
      </c>
      <c r="O409" t="s">
        <v>53</v>
      </c>
      <c r="P409">
        <v>39</v>
      </c>
      <c r="Q409" s="1">
        <v>40295</v>
      </c>
      <c r="R409">
        <v>3</v>
      </c>
      <c r="S409">
        <v>3</v>
      </c>
      <c r="T409" t="s">
        <v>112</v>
      </c>
      <c r="U409">
        <v>4</v>
      </c>
      <c r="V409" t="s">
        <v>46</v>
      </c>
      <c r="W409">
        <v>7143</v>
      </c>
      <c r="X409" t="s">
        <v>163</v>
      </c>
      <c r="Y409">
        <v>25713</v>
      </c>
      <c r="Z409">
        <v>1</v>
      </c>
      <c r="AA409" t="s">
        <v>48</v>
      </c>
      <c r="AB409" t="s">
        <v>40</v>
      </c>
      <c r="AC409">
        <v>14</v>
      </c>
      <c r="AD409">
        <v>3</v>
      </c>
      <c r="AE409">
        <v>3</v>
      </c>
      <c r="AF409">
        <v>80</v>
      </c>
      <c r="AG409">
        <v>0</v>
      </c>
      <c r="AH409">
        <v>11</v>
      </c>
      <c r="AI409">
        <v>2</v>
      </c>
      <c r="AJ409">
        <v>2</v>
      </c>
      <c r="AK409">
        <v>11</v>
      </c>
      <c r="AL409">
        <v>9</v>
      </c>
      <c r="AM409">
        <v>4</v>
      </c>
      <c r="AN409">
        <v>10</v>
      </c>
    </row>
    <row r="410" spans="1:40" x14ac:dyDescent="0.3">
      <c r="A410" t="s">
        <v>477</v>
      </c>
      <c r="B410" t="s">
        <v>1652</v>
      </c>
      <c r="C410">
        <v>31</v>
      </c>
      <c r="D410" t="s">
        <v>190</v>
      </c>
      <c r="E410" t="s">
        <v>49</v>
      </c>
      <c r="F410" t="s">
        <v>41</v>
      </c>
      <c r="G410">
        <v>408</v>
      </c>
      <c r="H410" t="s">
        <v>42</v>
      </c>
      <c r="I410">
        <v>9</v>
      </c>
      <c r="J410">
        <v>4</v>
      </c>
      <c r="K410" t="s">
        <v>43</v>
      </c>
      <c r="L410">
        <v>1</v>
      </c>
      <c r="M410">
        <v>493</v>
      </c>
      <c r="N410">
        <v>3</v>
      </c>
      <c r="O410" t="s">
        <v>44</v>
      </c>
      <c r="P410">
        <v>42</v>
      </c>
      <c r="Q410" s="1">
        <v>43017</v>
      </c>
      <c r="R410">
        <v>2</v>
      </c>
      <c r="S410">
        <v>1</v>
      </c>
      <c r="T410" t="s">
        <v>60</v>
      </c>
      <c r="U410">
        <v>2</v>
      </c>
      <c r="V410" t="s">
        <v>46</v>
      </c>
      <c r="W410">
        <v>2657</v>
      </c>
      <c r="X410" t="s">
        <v>47</v>
      </c>
      <c r="Y410">
        <v>7551</v>
      </c>
      <c r="Z410">
        <v>0</v>
      </c>
      <c r="AA410" t="s">
        <v>48</v>
      </c>
      <c r="AB410" t="s">
        <v>40</v>
      </c>
      <c r="AC410">
        <v>16</v>
      </c>
      <c r="AD410">
        <v>3</v>
      </c>
      <c r="AE410">
        <v>4</v>
      </c>
      <c r="AF410">
        <v>80</v>
      </c>
      <c r="AG410">
        <v>0</v>
      </c>
      <c r="AH410">
        <v>3</v>
      </c>
      <c r="AI410">
        <v>5</v>
      </c>
      <c r="AJ410">
        <v>3</v>
      </c>
      <c r="AK410">
        <v>2</v>
      </c>
      <c r="AL410">
        <v>2</v>
      </c>
      <c r="AM410">
        <v>2</v>
      </c>
      <c r="AN410">
        <v>2</v>
      </c>
    </row>
    <row r="411" spans="1:40" x14ac:dyDescent="0.3">
      <c r="A411" t="s">
        <v>478</v>
      </c>
      <c r="B411" t="s">
        <v>1765</v>
      </c>
      <c r="C411">
        <v>31</v>
      </c>
      <c r="D411" t="s">
        <v>190</v>
      </c>
      <c r="E411" t="s">
        <v>49</v>
      </c>
      <c r="F411" t="s">
        <v>41</v>
      </c>
      <c r="G411">
        <v>480</v>
      </c>
      <c r="H411" t="s">
        <v>42</v>
      </c>
      <c r="I411">
        <v>7</v>
      </c>
      <c r="J411">
        <v>2</v>
      </c>
      <c r="K411" t="s">
        <v>52</v>
      </c>
      <c r="L411">
        <v>1</v>
      </c>
      <c r="M411">
        <v>524</v>
      </c>
      <c r="N411">
        <v>2</v>
      </c>
      <c r="O411" t="s">
        <v>53</v>
      </c>
      <c r="P411">
        <v>31</v>
      </c>
      <c r="Q411" s="1">
        <v>41329</v>
      </c>
      <c r="R411">
        <v>3</v>
      </c>
      <c r="S411">
        <v>2</v>
      </c>
      <c r="T411" t="s">
        <v>112</v>
      </c>
      <c r="U411">
        <v>1</v>
      </c>
      <c r="V411" t="s">
        <v>105</v>
      </c>
      <c r="W411">
        <v>4306</v>
      </c>
      <c r="X411" t="s">
        <v>47</v>
      </c>
      <c r="Y411">
        <v>4156</v>
      </c>
      <c r="Z411">
        <v>1</v>
      </c>
      <c r="AA411" t="s">
        <v>48</v>
      </c>
      <c r="AB411" t="s">
        <v>49</v>
      </c>
      <c r="AC411">
        <v>12</v>
      </c>
      <c r="AD411">
        <v>3</v>
      </c>
      <c r="AE411">
        <v>2</v>
      </c>
      <c r="AF411">
        <v>80</v>
      </c>
      <c r="AG411">
        <v>1</v>
      </c>
      <c r="AH411">
        <v>13</v>
      </c>
      <c r="AI411">
        <v>5</v>
      </c>
      <c r="AJ411">
        <v>1</v>
      </c>
      <c r="AK411">
        <v>13</v>
      </c>
      <c r="AL411">
        <v>10</v>
      </c>
      <c r="AM411">
        <v>3</v>
      </c>
      <c r="AN411">
        <v>12</v>
      </c>
    </row>
    <row r="412" spans="1:40" x14ac:dyDescent="0.3">
      <c r="A412" t="s">
        <v>479</v>
      </c>
      <c r="B412" t="s">
        <v>1720</v>
      </c>
      <c r="C412">
        <v>31</v>
      </c>
      <c r="D412" t="s">
        <v>190</v>
      </c>
      <c r="E412" t="s">
        <v>49</v>
      </c>
      <c r="F412" t="s">
        <v>41</v>
      </c>
      <c r="G412">
        <v>329</v>
      </c>
      <c r="H412" t="s">
        <v>42</v>
      </c>
      <c r="I412">
        <v>1</v>
      </c>
      <c r="J412">
        <v>2</v>
      </c>
      <c r="K412" t="s">
        <v>43</v>
      </c>
      <c r="L412">
        <v>1</v>
      </c>
      <c r="M412">
        <v>530</v>
      </c>
      <c r="N412">
        <v>4</v>
      </c>
      <c r="O412" t="s">
        <v>44</v>
      </c>
      <c r="P412">
        <v>98</v>
      </c>
      <c r="Q412" s="1">
        <v>42110</v>
      </c>
      <c r="R412">
        <v>2</v>
      </c>
      <c r="S412">
        <v>1</v>
      </c>
      <c r="T412" t="s">
        <v>45</v>
      </c>
      <c r="U412">
        <v>1</v>
      </c>
      <c r="V412" t="s">
        <v>105</v>
      </c>
      <c r="W412">
        <v>2218</v>
      </c>
      <c r="X412" t="s">
        <v>47</v>
      </c>
      <c r="Y412">
        <v>16193</v>
      </c>
      <c r="Z412">
        <v>1</v>
      </c>
      <c r="AA412" t="s">
        <v>48</v>
      </c>
      <c r="AB412" t="s">
        <v>49</v>
      </c>
      <c r="AC412">
        <v>12</v>
      </c>
      <c r="AD412">
        <v>3</v>
      </c>
      <c r="AE412">
        <v>3</v>
      </c>
      <c r="AF412">
        <v>80</v>
      </c>
      <c r="AG412">
        <v>1</v>
      </c>
      <c r="AH412">
        <v>4</v>
      </c>
      <c r="AI412">
        <v>3</v>
      </c>
      <c r="AJ412">
        <v>3</v>
      </c>
      <c r="AK412">
        <v>4</v>
      </c>
      <c r="AL412">
        <v>2</v>
      </c>
      <c r="AM412">
        <v>3</v>
      </c>
      <c r="AN412">
        <v>2</v>
      </c>
    </row>
    <row r="413" spans="1:40" x14ac:dyDescent="0.3">
      <c r="A413" t="s">
        <v>480</v>
      </c>
      <c r="B413" t="s">
        <v>1681</v>
      </c>
      <c r="C413">
        <v>31</v>
      </c>
      <c r="D413" t="s">
        <v>190</v>
      </c>
      <c r="E413" t="s">
        <v>49</v>
      </c>
      <c r="F413" t="s">
        <v>41</v>
      </c>
      <c r="G413">
        <v>1274</v>
      </c>
      <c r="H413" t="s">
        <v>42</v>
      </c>
      <c r="I413">
        <v>9</v>
      </c>
      <c r="J413">
        <v>1</v>
      </c>
      <c r="K413" t="s">
        <v>43</v>
      </c>
      <c r="L413">
        <v>1</v>
      </c>
      <c r="M413">
        <v>581</v>
      </c>
      <c r="N413">
        <v>3</v>
      </c>
      <c r="O413" t="s">
        <v>44</v>
      </c>
      <c r="P413">
        <v>33</v>
      </c>
      <c r="Q413" s="1">
        <v>41191</v>
      </c>
      <c r="R413">
        <v>3</v>
      </c>
      <c r="S413">
        <v>3</v>
      </c>
      <c r="T413" t="s">
        <v>112</v>
      </c>
      <c r="U413">
        <v>2</v>
      </c>
      <c r="V413" t="s">
        <v>102</v>
      </c>
      <c r="W413">
        <v>10648</v>
      </c>
      <c r="X413" t="s">
        <v>253</v>
      </c>
      <c r="Y413">
        <v>14394</v>
      </c>
      <c r="Z413">
        <v>1</v>
      </c>
      <c r="AA413" t="s">
        <v>48</v>
      </c>
      <c r="AB413" t="s">
        <v>49</v>
      </c>
      <c r="AC413">
        <v>25</v>
      </c>
      <c r="AD413">
        <v>4</v>
      </c>
      <c r="AE413">
        <v>4</v>
      </c>
      <c r="AF413">
        <v>80</v>
      </c>
      <c r="AG413">
        <v>1</v>
      </c>
      <c r="AH413">
        <v>13</v>
      </c>
      <c r="AI413">
        <v>6</v>
      </c>
      <c r="AJ413">
        <v>4</v>
      </c>
      <c r="AK413">
        <v>13</v>
      </c>
      <c r="AL413">
        <v>8</v>
      </c>
      <c r="AM413">
        <v>0</v>
      </c>
      <c r="AN413">
        <v>8</v>
      </c>
    </row>
    <row r="414" spans="1:40" x14ac:dyDescent="0.3">
      <c r="A414" t="s">
        <v>481</v>
      </c>
      <c r="B414" t="s">
        <v>1598</v>
      </c>
      <c r="C414">
        <v>31</v>
      </c>
      <c r="D414" t="s">
        <v>190</v>
      </c>
      <c r="E414" t="s">
        <v>40</v>
      </c>
      <c r="F414" t="s">
        <v>56</v>
      </c>
      <c r="G414">
        <v>534</v>
      </c>
      <c r="H414" t="s">
        <v>42</v>
      </c>
      <c r="I414">
        <v>20</v>
      </c>
      <c r="J414">
        <v>3</v>
      </c>
      <c r="K414" t="s">
        <v>43</v>
      </c>
      <c r="L414">
        <v>1</v>
      </c>
      <c r="M414">
        <v>587</v>
      </c>
      <c r="N414">
        <v>1</v>
      </c>
      <c r="O414" t="s">
        <v>44</v>
      </c>
      <c r="P414">
        <v>66</v>
      </c>
      <c r="Q414" s="1">
        <v>41843</v>
      </c>
      <c r="R414">
        <v>3</v>
      </c>
      <c r="S414">
        <v>3</v>
      </c>
      <c r="T414" t="s">
        <v>161</v>
      </c>
      <c r="U414">
        <v>3</v>
      </c>
      <c r="V414" t="s">
        <v>105</v>
      </c>
      <c r="W414">
        <v>9824</v>
      </c>
      <c r="X414" t="s">
        <v>163</v>
      </c>
      <c r="Y414">
        <v>22908</v>
      </c>
      <c r="Z414">
        <v>3</v>
      </c>
      <c r="AA414" t="s">
        <v>48</v>
      </c>
      <c r="AB414" t="s">
        <v>49</v>
      </c>
      <c r="AC414">
        <v>12</v>
      </c>
      <c r="AD414">
        <v>3</v>
      </c>
      <c r="AE414">
        <v>1</v>
      </c>
      <c r="AF414">
        <v>80</v>
      </c>
      <c r="AG414">
        <v>0</v>
      </c>
      <c r="AH414">
        <v>12</v>
      </c>
      <c r="AI414">
        <v>2</v>
      </c>
      <c r="AJ414">
        <v>3</v>
      </c>
      <c r="AK414">
        <v>1</v>
      </c>
      <c r="AL414">
        <v>0</v>
      </c>
      <c r="AM414">
        <v>0</v>
      </c>
      <c r="AN414">
        <v>0</v>
      </c>
    </row>
    <row r="415" spans="1:40" x14ac:dyDescent="0.3">
      <c r="A415" t="s">
        <v>482</v>
      </c>
      <c r="B415" t="s">
        <v>1766</v>
      </c>
      <c r="C415">
        <v>31</v>
      </c>
      <c r="D415" t="s">
        <v>190</v>
      </c>
      <c r="E415" t="s">
        <v>49</v>
      </c>
      <c r="F415" t="s">
        <v>41</v>
      </c>
      <c r="G415">
        <v>828</v>
      </c>
      <c r="H415" t="s">
        <v>51</v>
      </c>
      <c r="I415">
        <v>2</v>
      </c>
      <c r="J415">
        <v>1</v>
      </c>
      <c r="K415" t="s">
        <v>43</v>
      </c>
      <c r="L415">
        <v>1</v>
      </c>
      <c r="M415">
        <v>604</v>
      </c>
      <c r="N415">
        <v>2</v>
      </c>
      <c r="O415" t="s">
        <v>44</v>
      </c>
      <c r="P415">
        <v>77</v>
      </c>
      <c r="Q415" s="1">
        <v>41260</v>
      </c>
      <c r="R415">
        <v>3</v>
      </c>
      <c r="S415">
        <v>2</v>
      </c>
      <c r="T415" t="s">
        <v>137</v>
      </c>
      <c r="U415">
        <v>4</v>
      </c>
      <c r="V415" t="s">
        <v>46</v>
      </c>
      <c r="W415">
        <v>6582</v>
      </c>
      <c r="X415" t="s">
        <v>163</v>
      </c>
      <c r="Y415">
        <v>8346</v>
      </c>
      <c r="Z415">
        <v>4</v>
      </c>
      <c r="AA415" t="s">
        <v>48</v>
      </c>
      <c r="AB415" t="s">
        <v>40</v>
      </c>
      <c r="AC415">
        <v>13</v>
      </c>
      <c r="AD415">
        <v>3</v>
      </c>
      <c r="AE415">
        <v>3</v>
      </c>
      <c r="AF415">
        <v>80</v>
      </c>
      <c r="AG415">
        <v>0</v>
      </c>
      <c r="AH415">
        <v>10</v>
      </c>
      <c r="AI415">
        <v>2</v>
      </c>
      <c r="AJ415">
        <v>4</v>
      </c>
      <c r="AK415">
        <v>6</v>
      </c>
      <c r="AL415">
        <v>5</v>
      </c>
      <c r="AM415">
        <v>0</v>
      </c>
      <c r="AN415">
        <v>5</v>
      </c>
    </row>
    <row r="416" spans="1:40" x14ac:dyDescent="0.3">
      <c r="A416" t="s">
        <v>483</v>
      </c>
      <c r="B416" t="s">
        <v>1718</v>
      </c>
      <c r="C416">
        <v>31</v>
      </c>
      <c r="D416" t="s">
        <v>190</v>
      </c>
      <c r="E416" t="s">
        <v>49</v>
      </c>
      <c r="F416" t="s">
        <v>41</v>
      </c>
      <c r="G416">
        <v>688</v>
      </c>
      <c r="H416" t="s">
        <v>51</v>
      </c>
      <c r="I416">
        <v>7</v>
      </c>
      <c r="J416">
        <v>3</v>
      </c>
      <c r="K416" t="s">
        <v>43</v>
      </c>
      <c r="L416">
        <v>1</v>
      </c>
      <c r="M416">
        <v>613</v>
      </c>
      <c r="N416">
        <v>3</v>
      </c>
      <c r="O416" t="s">
        <v>44</v>
      </c>
      <c r="P416">
        <v>44</v>
      </c>
      <c r="Q416" s="1">
        <v>44908</v>
      </c>
      <c r="R416">
        <v>2</v>
      </c>
      <c r="S416">
        <v>3</v>
      </c>
      <c r="T416" t="s">
        <v>442</v>
      </c>
      <c r="U416">
        <v>4</v>
      </c>
      <c r="V416" t="s">
        <v>102</v>
      </c>
      <c r="W416">
        <v>11557</v>
      </c>
      <c r="X416" t="s">
        <v>253</v>
      </c>
      <c r="Y416">
        <v>25291</v>
      </c>
      <c r="Z416">
        <v>9</v>
      </c>
      <c r="AA416" t="s">
        <v>48</v>
      </c>
      <c r="AB416" t="s">
        <v>49</v>
      </c>
      <c r="AC416">
        <v>21</v>
      </c>
      <c r="AD416">
        <v>4</v>
      </c>
      <c r="AE416">
        <v>3</v>
      </c>
      <c r="AF416">
        <v>80</v>
      </c>
      <c r="AG416">
        <v>1</v>
      </c>
      <c r="AH416">
        <v>10</v>
      </c>
      <c r="AI416">
        <v>3</v>
      </c>
      <c r="AJ416">
        <v>2</v>
      </c>
      <c r="AK416">
        <v>5</v>
      </c>
      <c r="AL416">
        <v>4</v>
      </c>
      <c r="AM416">
        <v>0</v>
      </c>
      <c r="AN416">
        <v>1</v>
      </c>
    </row>
    <row r="417" spans="1:40" x14ac:dyDescent="0.3">
      <c r="A417" t="s">
        <v>484</v>
      </c>
      <c r="B417" t="s">
        <v>1694</v>
      </c>
      <c r="C417">
        <v>31</v>
      </c>
      <c r="D417" t="s">
        <v>190</v>
      </c>
      <c r="E417" t="s">
        <v>40</v>
      </c>
      <c r="F417" t="s">
        <v>41</v>
      </c>
      <c r="G417">
        <v>1365</v>
      </c>
      <c r="H417" t="s">
        <v>51</v>
      </c>
      <c r="I417">
        <v>13</v>
      </c>
      <c r="J417">
        <v>4</v>
      </c>
      <c r="K417" t="s">
        <v>52</v>
      </c>
      <c r="L417">
        <v>1</v>
      </c>
      <c r="M417">
        <v>650</v>
      </c>
      <c r="N417">
        <v>2</v>
      </c>
      <c r="O417" t="s">
        <v>44</v>
      </c>
      <c r="P417">
        <v>46</v>
      </c>
      <c r="Q417" s="1">
        <v>40691</v>
      </c>
      <c r="R417">
        <v>3</v>
      </c>
      <c r="S417">
        <v>2</v>
      </c>
      <c r="T417" t="s">
        <v>137</v>
      </c>
      <c r="U417">
        <v>1</v>
      </c>
      <c r="V417" t="s">
        <v>102</v>
      </c>
      <c r="W417">
        <v>4233</v>
      </c>
      <c r="X417" t="s">
        <v>47</v>
      </c>
      <c r="Y417">
        <v>11512</v>
      </c>
      <c r="Z417">
        <v>2</v>
      </c>
      <c r="AA417" t="s">
        <v>48</v>
      </c>
      <c r="AB417" t="s">
        <v>49</v>
      </c>
      <c r="AC417">
        <v>17</v>
      </c>
      <c r="AD417">
        <v>3</v>
      </c>
      <c r="AE417">
        <v>3</v>
      </c>
      <c r="AF417">
        <v>80</v>
      </c>
      <c r="AG417">
        <v>0</v>
      </c>
      <c r="AH417">
        <v>9</v>
      </c>
      <c r="AI417">
        <v>2</v>
      </c>
      <c r="AJ417">
        <v>1</v>
      </c>
      <c r="AK417">
        <v>3</v>
      </c>
      <c r="AL417">
        <v>1</v>
      </c>
      <c r="AM417">
        <v>1</v>
      </c>
      <c r="AN417">
        <v>2</v>
      </c>
    </row>
    <row r="418" spans="1:40" x14ac:dyDescent="0.3">
      <c r="A418" t="s">
        <v>485</v>
      </c>
      <c r="B418" t="s">
        <v>1609</v>
      </c>
      <c r="C418">
        <v>31</v>
      </c>
      <c r="D418" t="s">
        <v>190</v>
      </c>
      <c r="E418" t="s">
        <v>49</v>
      </c>
      <c r="F418" t="s">
        <v>41</v>
      </c>
      <c r="G418">
        <v>525</v>
      </c>
      <c r="H418" t="s">
        <v>51</v>
      </c>
      <c r="I418">
        <v>6</v>
      </c>
      <c r="J418">
        <v>4</v>
      </c>
      <c r="K418" t="s">
        <v>52</v>
      </c>
      <c r="L418">
        <v>1</v>
      </c>
      <c r="M418">
        <v>653</v>
      </c>
      <c r="N418">
        <v>1</v>
      </c>
      <c r="O418" t="s">
        <v>44</v>
      </c>
      <c r="P418">
        <v>66</v>
      </c>
      <c r="Q418" s="1">
        <v>43028</v>
      </c>
      <c r="R418">
        <v>4</v>
      </c>
      <c r="S418">
        <v>2</v>
      </c>
      <c r="T418" t="s">
        <v>137</v>
      </c>
      <c r="U418">
        <v>4</v>
      </c>
      <c r="V418" t="s">
        <v>102</v>
      </c>
      <c r="W418">
        <v>5460</v>
      </c>
      <c r="X418" t="s">
        <v>163</v>
      </c>
      <c r="Y418">
        <v>6219</v>
      </c>
      <c r="Z418">
        <v>4</v>
      </c>
      <c r="AA418" t="s">
        <v>48</v>
      </c>
      <c r="AB418" t="s">
        <v>49</v>
      </c>
      <c r="AC418">
        <v>22</v>
      </c>
      <c r="AD418">
        <v>4</v>
      </c>
      <c r="AE418">
        <v>4</v>
      </c>
      <c r="AF418">
        <v>80</v>
      </c>
      <c r="AG418">
        <v>2</v>
      </c>
      <c r="AH418">
        <v>13</v>
      </c>
      <c r="AI418">
        <v>4</v>
      </c>
      <c r="AJ418">
        <v>4</v>
      </c>
      <c r="AK418">
        <v>7</v>
      </c>
      <c r="AL418">
        <v>7</v>
      </c>
      <c r="AM418">
        <v>5</v>
      </c>
      <c r="AN418">
        <v>7</v>
      </c>
    </row>
    <row r="419" spans="1:40" x14ac:dyDescent="0.3">
      <c r="A419" t="s">
        <v>486</v>
      </c>
      <c r="B419" t="s">
        <v>1758</v>
      </c>
      <c r="C419">
        <v>31</v>
      </c>
      <c r="D419" t="s">
        <v>190</v>
      </c>
      <c r="E419" t="s">
        <v>49</v>
      </c>
      <c r="F419" t="s">
        <v>41</v>
      </c>
      <c r="G419">
        <v>1222</v>
      </c>
      <c r="H419" t="s">
        <v>42</v>
      </c>
      <c r="I419">
        <v>11</v>
      </c>
      <c r="J419">
        <v>4</v>
      </c>
      <c r="K419" t="s">
        <v>43</v>
      </c>
      <c r="L419">
        <v>1</v>
      </c>
      <c r="M419">
        <v>895</v>
      </c>
      <c r="N419">
        <v>4</v>
      </c>
      <c r="O419" t="s">
        <v>44</v>
      </c>
      <c r="P419">
        <v>48</v>
      </c>
      <c r="Q419" s="1">
        <v>45394</v>
      </c>
      <c r="R419">
        <v>3</v>
      </c>
      <c r="S419">
        <v>1</v>
      </c>
      <c r="T419" t="s">
        <v>60</v>
      </c>
      <c r="U419">
        <v>4</v>
      </c>
      <c r="V419" t="s">
        <v>105</v>
      </c>
      <c r="W419">
        <v>2356</v>
      </c>
      <c r="X419" t="s">
        <v>47</v>
      </c>
      <c r="Y419">
        <v>14871</v>
      </c>
      <c r="Z419">
        <v>3</v>
      </c>
      <c r="AA419" t="s">
        <v>48</v>
      </c>
      <c r="AB419" t="s">
        <v>40</v>
      </c>
      <c r="AC419">
        <v>19</v>
      </c>
      <c r="AD419">
        <v>3</v>
      </c>
      <c r="AE419">
        <v>2</v>
      </c>
      <c r="AF419">
        <v>80</v>
      </c>
      <c r="AG419">
        <v>1</v>
      </c>
      <c r="AH419">
        <v>8</v>
      </c>
      <c r="AI419">
        <v>2</v>
      </c>
      <c r="AJ419">
        <v>3</v>
      </c>
      <c r="AK419">
        <v>6</v>
      </c>
      <c r="AL419">
        <v>4</v>
      </c>
      <c r="AM419">
        <v>0</v>
      </c>
      <c r="AN419">
        <v>2</v>
      </c>
    </row>
    <row r="420" spans="1:40" x14ac:dyDescent="0.3">
      <c r="A420" t="s">
        <v>487</v>
      </c>
      <c r="B420" t="s">
        <v>1555</v>
      </c>
      <c r="C420">
        <v>31</v>
      </c>
      <c r="D420" t="s">
        <v>190</v>
      </c>
      <c r="E420" t="s">
        <v>49</v>
      </c>
      <c r="F420" t="s">
        <v>41</v>
      </c>
      <c r="G420">
        <v>154</v>
      </c>
      <c r="H420" t="s">
        <v>51</v>
      </c>
      <c r="I420">
        <v>7</v>
      </c>
      <c r="J420">
        <v>4</v>
      </c>
      <c r="K420" t="s">
        <v>43</v>
      </c>
      <c r="L420">
        <v>1</v>
      </c>
      <c r="M420">
        <v>941</v>
      </c>
      <c r="N420">
        <v>2</v>
      </c>
      <c r="O420" t="s">
        <v>44</v>
      </c>
      <c r="P420">
        <v>41</v>
      </c>
      <c r="Q420" s="1">
        <v>45416</v>
      </c>
      <c r="R420">
        <v>2</v>
      </c>
      <c r="S420">
        <v>1</v>
      </c>
      <c r="T420" t="s">
        <v>54</v>
      </c>
      <c r="U420">
        <v>3</v>
      </c>
      <c r="V420" t="s">
        <v>105</v>
      </c>
      <c r="W420">
        <v>2329</v>
      </c>
      <c r="X420" t="s">
        <v>47</v>
      </c>
      <c r="Y420">
        <v>11737</v>
      </c>
      <c r="Z420">
        <v>3</v>
      </c>
      <c r="AA420" t="s">
        <v>48</v>
      </c>
      <c r="AB420" t="s">
        <v>49</v>
      </c>
      <c r="AC420">
        <v>15</v>
      </c>
      <c r="AD420">
        <v>3</v>
      </c>
      <c r="AE420">
        <v>2</v>
      </c>
      <c r="AF420">
        <v>80</v>
      </c>
      <c r="AG420">
        <v>0</v>
      </c>
      <c r="AH420">
        <v>13</v>
      </c>
      <c r="AI420">
        <v>2</v>
      </c>
      <c r="AJ420">
        <v>4</v>
      </c>
      <c r="AK420">
        <v>7</v>
      </c>
      <c r="AL420">
        <v>7</v>
      </c>
      <c r="AM420">
        <v>5</v>
      </c>
      <c r="AN420">
        <v>2</v>
      </c>
    </row>
    <row r="421" spans="1:40" x14ac:dyDescent="0.3">
      <c r="A421" t="s">
        <v>488</v>
      </c>
      <c r="B421" t="s">
        <v>1603</v>
      </c>
      <c r="C421">
        <v>31</v>
      </c>
      <c r="D421" t="s">
        <v>190</v>
      </c>
      <c r="E421" t="s">
        <v>49</v>
      </c>
      <c r="F421" t="s">
        <v>59</v>
      </c>
      <c r="G421">
        <v>1188</v>
      </c>
      <c r="H421" t="s">
        <v>51</v>
      </c>
      <c r="I421">
        <v>20</v>
      </c>
      <c r="J421">
        <v>2</v>
      </c>
      <c r="K421" t="s">
        <v>57</v>
      </c>
      <c r="L421">
        <v>1</v>
      </c>
      <c r="M421">
        <v>947</v>
      </c>
      <c r="N421">
        <v>4</v>
      </c>
      <c r="O421" t="s">
        <v>53</v>
      </c>
      <c r="P421">
        <v>45</v>
      </c>
      <c r="Q421" s="1">
        <v>40738</v>
      </c>
      <c r="R421">
        <v>3</v>
      </c>
      <c r="S421">
        <v>2</v>
      </c>
      <c r="T421" t="s">
        <v>137</v>
      </c>
      <c r="U421">
        <v>3</v>
      </c>
      <c r="V421" t="s">
        <v>105</v>
      </c>
      <c r="W421">
        <v>6932</v>
      </c>
      <c r="X421" t="s">
        <v>163</v>
      </c>
      <c r="Y421">
        <v>24406</v>
      </c>
      <c r="Z421">
        <v>1</v>
      </c>
      <c r="AA421" t="s">
        <v>48</v>
      </c>
      <c r="AB421" t="s">
        <v>49</v>
      </c>
      <c r="AC421">
        <v>13</v>
      </c>
      <c r="AD421">
        <v>3</v>
      </c>
      <c r="AE421">
        <v>4</v>
      </c>
      <c r="AF421">
        <v>80</v>
      </c>
      <c r="AG421">
        <v>1</v>
      </c>
      <c r="AH421">
        <v>9</v>
      </c>
      <c r="AI421">
        <v>2</v>
      </c>
      <c r="AJ421">
        <v>2</v>
      </c>
      <c r="AK421">
        <v>9</v>
      </c>
      <c r="AL421">
        <v>8</v>
      </c>
      <c r="AM421">
        <v>0</v>
      </c>
      <c r="AN421">
        <v>0</v>
      </c>
    </row>
    <row r="422" spans="1:40" x14ac:dyDescent="0.3">
      <c r="A422" t="s">
        <v>489</v>
      </c>
      <c r="B422" t="s">
        <v>1767</v>
      </c>
      <c r="C422">
        <v>31</v>
      </c>
      <c r="D422" t="s">
        <v>190</v>
      </c>
      <c r="E422" t="s">
        <v>49</v>
      </c>
      <c r="F422" t="s">
        <v>41</v>
      </c>
      <c r="G422">
        <v>616</v>
      </c>
      <c r="H422" t="s">
        <v>42</v>
      </c>
      <c r="I422">
        <v>12</v>
      </c>
      <c r="J422">
        <v>3</v>
      </c>
      <c r="K422" t="s">
        <v>52</v>
      </c>
      <c r="L422">
        <v>1</v>
      </c>
      <c r="M422">
        <v>961</v>
      </c>
      <c r="N422">
        <v>4</v>
      </c>
      <c r="O422" t="s">
        <v>53</v>
      </c>
      <c r="P422">
        <v>41</v>
      </c>
      <c r="Q422" s="1">
        <v>43851</v>
      </c>
      <c r="R422">
        <v>3</v>
      </c>
      <c r="S422">
        <v>2</v>
      </c>
      <c r="T422" t="s">
        <v>161</v>
      </c>
      <c r="U422">
        <v>4</v>
      </c>
      <c r="V422" t="s">
        <v>105</v>
      </c>
      <c r="W422">
        <v>5855</v>
      </c>
      <c r="X422" t="s">
        <v>163</v>
      </c>
      <c r="Y422">
        <v>17369</v>
      </c>
      <c r="Z422">
        <v>0</v>
      </c>
      <c r="AA422" t="s">
        <v>48</v>
      </c>
      <c r="AB422" t="s">
        <v>40</v>
      </c>
      <c r="AC422">
        <v>11</v>
      </c>
      <c r="AD422">
        <v>3</v>
      </c>
      <c r="AE422">
        <v>3</v>
      </c>
      <c r="AF422">
        <v>80</v>
      </c>
      <c r="AG422">
        <v>2</v>
      </c>
      <c r="AH422">
        <v>10</v>
      </c>
      <c r="AI422">
        <v>2</v>
      </c>
      <c r="AJ422">
        <v>1</v>
      </c>
      <c r="AK422">
        <v>9</v>
      </c>
      <c r="AL422">
        <v>7</v>
      </c>
      <c r="AM422">
        <v>8</v>
      </c>
      <c r="AN422">
        <v>5</v>
      </c>
    </row>
    <row r="423" spans="1:40" x14ac:dyDescent="0.3">
      <c r="A423" t="s">
        <v>490</v>
      </c>
      <c r="B423" t="s">
        <v>1571</v>
      </c>
      <c r="C423">
        <v>31</v>
      </c>
      <c r="D423" t="s">
        <v>190</v>
      </c>
      <c r="E423" t="s">
        <v>40</v>
      </c>
      <c r="F423" t="s">
        <v>59</v>
      </c>
      <c r="G423">
        <v>335</v>
      </c>
      <c r="H423" t="s">
        <v>42</v>
      </c>
      <c r="I423">
        <v>9</v>
      </c>
      <c r="J423">
        <v>2</v>
      </c>
      <c r="K423" t="s">
        <v>52</v>
      </c>
      <c r="L423">
        <v>1</v>
      </c>
      <c r="M423">
        <v>991</v>
      </c>
      <c r="N423">
        <v>3</v>
      </c>
      <c r="O423" t="s">
        <v>44</v>
      </c>
      <c r="P423">
        <v>46</v>
      </c>
      <c r="Q423" s="1">
        <v>44762</v>
      </c>
      <c r="R423">
        <v>2</v>
      </c>
      <c r="S423">
        <v>1</v>
      </c>
      <c r="T423" t="s">
        <v>60</v>
      </c>
      <c r="U423">
        <v>1</v>
      </c>
      <c r="V423" t="s">
        <v>46</v>
      </c>
      <c r="W423">
        <v>2321</v>
      </c>
      <c r="X423" t="s">
        <v>47</v>
      </c>
      <c r="Y423">
        <v>10322</v>
      </c>
      <c r="Z423">
        <v>0</v>
      </c>
      <c r="AA423" t="s">
        <v>48</v>
      </c>
      <c r="AB423" t="s">
        <v>40</v>
      </c>
      <c r="AC423">
        <v>22</v>
      </c>
      <c r="AD423">
        <v>4</v>
      </c>
      <c r="AE423">
        <v>1</v>
      </c>
      <c r="AF423">
        <v>80</v>
      </c>
      <c r="AG423">
        <v>0</v>
      </c>
      <c r="AH423">
        <v>4</v>
      </c>
      <c r="AI423">
        <v>0</v>
      </c>
      <c r="AJ423">
        <v>3</v>
      </c>
      <c r="AK423">
        <v>3</v>
      </c>
      <c r="AL423">
        <v>2</v>
      </c>
      <c r="AM423">
        <v>1</v>
      </c>
      <c r="AN423">
        <v>2</v>
      </c>
    </row>
    <row r="424" spans="1:40" x14ac:dyDescent="0.3">
      <c r="A424" t="s">
        <v>491</v>
      </c>
      <c r="B424" t="s">
        <v>1727</v>
      </c>
      <c r="C424">
        <v>31</v>
      </c>
      <c r="D424" t="s">
        <v>190</v>
      </c>
      <c r="E424" t="s">
        <v>49</v>
      </c>
      <c r="F424" t="s">
        <v>56</v>
      </c>
      <c r="G424">
        <v>853</v>
      </c>
      <c r="H424" t="s">
        <v>42</v>
      </c>
      <c r="I424">
        <v>1</v>
      </c>
      <c r="J424">
        <v>1</v>
      </c>
      <c r="K424" t="s">
        <v>43</v>
      </c>
      <c r="L424">
        <v>1</v>
      </c>
      <c r="M424">
        <v>1011</v>
      </c>
      <c r="N424">
        <v>3</v>
      </c>
      <c r="O424" t="s">
        <v>53</v>
      </c>
      <c r="P424">
        <v>96</v>
      </c>
      <c r="Q424" s="1">
        <v>45171</v>
      </c>
      <c r="R424">
        <v>3</v>
      </c>
      <c r="S424">
        <v>2</v>
      </c>
      <c r="T424" t="s">
        <v>112</v>
      </c>
      <c r="U424">
        <v>1</v>
      </c>
      <c r="V424" t="s">
        <v>105</v>
      </c>
      <c r="W424">
        <v>4148</v>
      </c>
      <c r="X424" t="s">
        <v>47</v>
      </c>
      <c r="Y424">
        <v>11275</v>
      </c>
      <c r="Z424">
        <v>1</v>
      </c>
      <c r="AA424" t="s">
        <v>48</v>
      </c>
      <c r="AB424" t="s">
        <v>49</v>
      </c>
      <c r="AC424">
        <v>12</v>
      </c>
      <c r="AD424">
        <v>3</v>
      </c>
      <c r="AE424">
        <v>3</v>
      </c>
      <c r="AF424">
        <v>80</v>
      </c>
      <c r="AG424">
        <v>1</v>
      </c>
      <c r="AH424">
        <v>4</v>
      </c>
      <c r="AI424">
        <v>1</v>
      </c>
      <c r="AJ424">
        <v>3</v>
      </c>
      <c r="AK424">
        <v>4</v>
      </c>
      <c r="AL424">
        <v>3</v>
      </c>
      <c r="AM424">
        <v>0</v>
      </c>
      <c r="AN424">
        <v>3</v>
      </c>
    </row>
    <row r="425" spans="1:40" x14ac:dyDescent="0.3">
      <c r="A425" t="s">
        <v>492</v>
      </c>
      <c r="B425" t="s">
        <v>1768</v>
      </c>
      <c r="C425">
        <v>31</v>
      </c>
      <c r="D425" t="s">
        <v>190</v>
      </c>
      <c r="E425" t="s">
        <v>49</v>
      </c>
      <c r="F425" t="s">
        <v>56</v>
      </c>
      <c r="G425">
        <v>793</v>
      </c>
      <c r="H425" t="s">
        <v>51</v>
      </c>
      <c r="I425">
        <v>20</v>
      </c>
      <c r="J425">
        <v>3</v>
      </c>
      <c r="K425" t="s">
        <v>43</v>
      </c>
      <c r="L425">
        <v>1</v>
      </c>
      <c r="M425">
        <v>1135</v>
      </c>
      <c r="N425">
        <v>3</v>
      </c>
      <c r="O425" t="s">
        <v>44</v>
      </c>
      <c r="P425">
        <v>67</v>
      </c>
      <c r="Q425" s="1">
        <v>43522</v>
      </c>
      <c r="R425">
        <v>4</v>
      </c>
      <c r="S425">
        <v>1</v>
      </c>
      <c r="T425" t="s">
        <v>54</v>
      </c>
      <c r="U425">
        <v>4</v>
      </c>
      <c r="V425" t="s">
        <v>105</v>
      </c>
      <c r="W425">
        <v>2791</v>
      </c>
      <c r="X425" t="s">
        <v>47</v>
      </c>
      <c r="Y425">
        <v>21981</v>
      </c>
      <c r="Z425">
        <v>0</v>
      </c>
      <c r="AA425" t="s">
        <v>48</v>
      </c>
      <c r="AB425" t="s">
        <v>49</v>
      </c>
      <c r="AC425">
        <v>12</v>
      </c>
      <c r="AD425">
        <v>3</v>
      </c>
      <c r="AE425">
        <v>1</v>
      </c>
      <c r="AF425">
        <v>80</v>
      </c>
      <c r="AG425">
        <v>1</v>
      </c>
      <c r="AH425">
        <v>3</v>
      </c>
      <c r="AI425">
        <v>4</v>
      </c>
      <c r="AJ425">
        <v>3</v>
      </c>
      <c r="AK425">
        <v>2</v>
      </c>
      <c r="AL425">
        <v>2</v>
      </c>
      <c r="AM425">
        <v>2</v>
      </c>
      <c r="AN425">
        <v>2</v>
      </c>
    </row>
    <row r="426" spans="1:40" x14ac:dyDescent="0.3">
      <c r="A426" t="s">
        <v>493</v>
      </c>
      <c r="B426" t="s">
        <v>1602</v>
      </c>
      <c r="C426">
        <v>31</v>
      </c>
      <c r="D426" t="s">
        <v>190</v>
      </c>
      <c r="E426" t="s">
        <v>40</v>
      </c>
      <c r="F426" t="s">
        <v>56</v>
      </c>
      <c r="G426">
        <v>874</v>
      </c>
      <c r="H426" t="s">
        <v>42</v>
      </c>
      <c r="I426">
        <v>15</v>
      </c>
      <c r="J426">
        <v>3</v>
      </c>
      <c r="K426" t="s">
        <v>52</v>
      </c>
      <c r="L426">
        <v>1</v>
      </c>
      <c r="M426">
        <v>1160</v>
      </c>
      <c r="N426">
        <v>3</v>
      </c>
      <c r="O426" t="s">
        <v>44</v>
      </c>
      <c r="P426">
        <v>72</v>
      </c>
      <c r="Q426" s="1">
        <v>45487</v>
      </c>
      <c r="R426">
        <v>3</v>
      </c>
      <c r="S426">
        <v>1</v>
      </c>
      <c r="T426" t="s">
        <v>45</v>
      </c>
      <c r="U426">
        <v>3</v>
      </c>
      <c r="V426" t="s">
        <v>105</v>
      </c>
      <c r="W426">
        <v>2610</v>
      </c>
      <c r="X426" t="s">
        <v>47</v>
      </c>
      <c r="Y426">
        <v>6233</v>
      </c>
      <c r="Z426">
        <v>1</v>
      </c>
      <c r="AA426" t="s">
        <v>48</v>
      </c>
      <c r="AB426" t="s">
        <v>49</v>
      </c>
      <c r="AC426">
        <v>12</v>
      </c>
      <c r="AD426">
        <v>3</v>
      </c>
      <c r="AE426">
        <v>3</v>
      </c>
      <c r="AF426">
        <v>80</v>
      </c>
      <c r="AG426">
        <v>1</v>
      </c>
      <c r="AH426">
        <v>2</v>
      </c>
      <c r="AI426">
        <v>5</v>
      </c>
      <c r="AJ426">
        <v>2</v>
      </c>
      <c r="AK426">
        <v>2</v>
      </c>
      <c r="AL426">
        <v>2</v>
      </c>
      <c r="AM426">
        <v>2</v>
      </c>
      <c r="AN426">
        <v>2</v>
      </c>
    </row>
    <row r="427" spans="1:40" x14ac:dyDescent="0.3">
      <c r="A427" t="s">
        <v>494</v>
      </c>
      <c r="B427" t="s">
        <v>1762</v>
      </c>
      <c r="C427">
        <v>31</v>
      </c>
      <c r="D427" t="s">
        <v>190</v>
      </c>
      <c r="E427" t="s">
        <v>49</v>
      </c>
      <c r="F427" t="s">
        <v>41</v>
      </c>
      <c r="G427">
        <v>1332</v>
      </c>
      <c r="H427" t="s">
        <v>42</v>
      </c>
      <c r="I427">
        <v>11</v>
      </c>
      <c r="J427">
        <v>2</v>
      </c>
      <c r="K427" t="s">
        <v>52</v>
      </c>
      <c r="L427">
        <v>1</v>
      </c>
      <c r="M427">
        <v>1251</v>
      </c>
      <c r="N427">
        <v>3</v>
      </c>
      <c r="O427" t="s">
        <v>44</v>
      </c>
      <c r="P427">
        <v>80</v>
      </c>
      <c r="Q427" s="1">
        <v>44249</v>
      </c>
      <c r="R427">
        <v>3</v>
      </c>
      <c r="S427">
        <v>2</v>
      </c>
      <c r="T427" t="s">
        <v>161</v>
      </c>
      <c r="U427">
        <v>1</v>
      </c>
      <c r="V427" t="s">
        <v>105</v>
      </c>
      <c r="W427">
        <v>6833</v>
      </c>
      <c r="X427" t="s">
        <v>163</v>
      </c>
      <c r="Y427">
        <v>17089</v>
      </c>
      <c r="Z427">
        <v>1</v>
      </c>
      <c r="AA427" t="s">
        <v>48</v>
      </c>
      <c r="AB427" t="s">
        <v>40</v>
      </c>
      <c r="AC427">
        <v>12</v>
      </c>
      <c r="AD427">
        <v>3</v>
      </c>
      <c r="AE427">
        <v>4</v>
      </c>
      <c r="AF427">
        <v>80</v>
      </c>
      <c r="AG427">
        <v>0</v>
      </c>
      <c r="AH427">
        <v>6</v>
      </c>
      <c r="AI427">
        <v>2</v>
      </c>
      <c r="AJ427">
        <v>2</v>
      </c>
      <c r="AK427">
        <v>6</v>
      </c>
      <c r="AL427">
        <v>5</v>
      </c>
      <c r="AM427">
        <v>0</v>
      </c>
      <c r="AN427">
        <v>1</v>
      </c>
    </row>
    <row r="428" spans="1:40" x14ac:dyDescent="0.3">
      <c r="A428" t="s">
        <v>495</v>
      </c>
      <c r="B428" t="s">
        <v>1585</v>
      </c>
      <c r="C428">
        <v>31</v>
      </c>
      <c r="D428" t="s">
        <v>190</v>
      </c>
      <c r="E428" t="s">
        <v>49</v>
      </c>
      <c r="F428" t="s">
        <v>41</v>
      </c>
      <c r="G428">
        <v>1062</v>
      </c>
      <c r="H428" t="s">
        <v>42</v>
      </c>
      <c r="I428">
        <v>24</v>
      </c>
      <c r="J428">
        <v>3</v>
      </c>
      <c r="K428" t="s">
        <v>52</v>
      </c>
      <c r="L428">
        <v>1</v>
      </c>
      <c r="M428">
        <v>1252</v>
      </c>
      <c r="N428">
        <v>3</v>
      </c>
      <c r="O428" t="s">
        <v>53</v>
      </c>
      <c r="P428">
        <v>96</v>
      </c>
      <c r="Q428" s="1">
        <v>44978</v>
      </c>
      <c r="R428">
        <v>2</v>
      </c>
      <c r="S428">
        <v>2</v>
      </c>
      <c r="T428" t="s">
        <v>161</v>
      </c>
      <c r="U428">
        <v>1</v>
      </c>
      <c r="V428" t="s">
        <v>46</v>
      </c>
      <c r="W428">
        <v>6812</v>
      </c>
      <c r="X428" t="s">
        <v>163</v>
      </c>
      <c r="Y428">
        <v>17198</v>
      </c>
      <c r="Z428">
        <v>1</v>
      </c>
      <c r="AA428" t="s">
        <v>48</v>
      </c>
      <c r="AB428" t="s">
        <v>49</v>
      </c>
      <c r="AC428">
        <v>19</v>
      </c>
      <c r="AD428">
        <v>3</v>
      </c>
      <c r="AE428">
        <v>2</v>
      </c>
      <c r="AF428">
        <v>80</v>
      </c>
      <c r="AG428">
        <v>0</v>
      </c>
      <c r="AH428">
        <v>10</v>
      </c>
      <c r="AI428">
        <v>2</v>
      </c>
      <c r="AJ428">
        <v>3</v>
      </c>
      <c r="AK428">
        <v>10</v>
      </c>
      <c r="AL428">
        <v>9</v>
      </c>
      <c r="AM428">
        <v>1</v>
      </c>
      <c r="AN428">
        <v>8</v>
      </c>
    </row>
    <row r="429" spans="1:40" x14ac:dyDescent="0.3">
      <c r="A429" t="s">
        <v>496</v>
      </c>
      <c r="B429" t="s">
        <v>1769</v>
      </c>
      <c r="C429">
        <v>31</v>
      </c>
      <c r="D429" t="s">
        <v>190</v>
      </c>
      <c r="E429" t="s">
        <v>49</v>
      </c>
      <c r="F429" t="s">
        <v>59</v>
      </c>
      <c r="G429">
        <v>587</v>
      </c>
      <c r="H429" t="s">
        <v>51</v>
      </c>
      <c r="I429">
        <v>2</v>
      </c>
      <c r="J429">
        <v>4</v>
      </c>
      <c r="K429" t="s">
        <v>43</v>
      </c>
      <c r="L429">
        <v>1</v>
      </c>
      <c r="M429">
        <v>1324</v>
      </c>
      <c r="N429">
        <v>4</v>
      </c>
      <c r="O429" t="s">
        <v>53</v>
      </c>
      <c r="P429">
        <v>57</v>
      </c>
      <c r="Q429" s="1">
        <v>41649</v>
      </c>
      <c r="R429">
        <v>3</v>
      </c>
      <c r="S429">
        <v>3</v>
      </c>
      <c r="T429" t="s">
        <v>137</v>
      </c>
      <c r="U429">
        <v>3</v>
      </c>
      <c r="V429" t="s">
        <v>102</v>
      </c>
      <c r="W429">
        <v>9852</v>
      </c>
      <c r="X429" t="s">
        <v>163</v>
      </c>
      <c r="Y429">
        <v>8935</v>
      </c>
      <c r="Z429">
        <v>1</v>
      </c>
      <c r="AA429" t="s">
        <v>48</v>
      </c>
      <c r="AB429" t="s">
        <v>40</v>
      </c>
      <c r="AC429">
        <v>19</v>
      </c>
      <c r="AD429">
        <v>3</v>
      </c>
      <c r="AE429">
        <v>1</v>
      </c>
      <c r="AF429">
        <v>80</v>
      </c>
      <c r="AG429">
        <v>1</v>
      </c>
      <c r="AH429">
        <v>10</v>
      </c>
      <c r="AI429">
        <v>5</v>
      </c>
      <c r="AJ429">
        <v>2</v>
      </c>
      <c r="AK429">
        <v>10</v>
      </c>
      <c r="AL429">
        <v>8</v>
      </c>
      <c r="AM429">
        <v>9</v>
      </c>
      <c r="AN429">
        <v>6</v>
      </c>
    </row>
    <row r="430" spans="1:40" x14ac:dyDescent="0.3">
      <c r="A430" t="s">
        <v>497</v>
      </c>
      <c r="B430" t="s">
        <v>1770</v>
      </c>
      <c r="C430">
        <v>31</v>
      </c>
      <c r="D430" t="s">
        <v>190</v>
      </c>
      <c r="E430" t="s">
        <v>40</v>
      </c>
      <c r="F430" t="s">
        <v>56</v>
      </c>
      <c r="G430">
        <v>1060</v>
      </c>
      <c r="H430" t="s">
        <v>51</v>
      </c>
      <c r="I430">
        <v>1</v>
      </c>
      <c r="J430">
        <v>3</v>
      </c>
      <c r="K430" t="s">
        <v>43</v>
      </c>
      <c r="L430">
        <v>1</v>
      </c>
      <c r="M430">
        <v>1331</v>
      </c>
      <c r="N430">
        <v>4</v>
      </c>
      <c r="O430" t="s">
        <v>53</v>
      </c>
      <c r="P430">
        <v>54</v>
      </c>
      <c r="Q430" s="1">
        <v>40759</v>
      </c>
      <c r="R430">
        <v>3</v>
      </c>
      <c r="S430">
        <v>1</v>
      </c>
      <c r="T430" t="s">
        <v>54</v>
      </c>
      <c r="U430">
        <v>2</v>
      </c>
      <c r="V430" t="s">
        <v>46</v>
      </c>
      <c r="W430">
        <v>2302</v>
      </c>
      <c r="X430" t="s">
        <v>47</v>
      </c>
      <c r="Y430">
        <v>8319</v>
      </c>
      <c r="Z430">
        <v>1</v>
      </c>
      <c r="AA430" t="s">
        <v>48</v>
      </c>
      <c r="AB430" t="s">
        <v>40</v>
      </c>
      <c r="AC430">
        <v>11</v>
      </c>
      <c r="AD430">
        <v>3</v>
      </c>
      <c r="AE430">
        <v>1</v>
      </c>
      <c r="AF430">
        <v>80</v>
      </c>
      <c r="AG430">
        <v>0</v>
      </c>
      <c r="AH430">
        <v>3</v>
      </c>
      <c r="AI430">
        <v>2</v>
      </c>
      <c r="AJ430">
        <v>4</v>
      </c>
      <c r="AK430">
        <v>3</v>
      </c>
      <c r="AL430">
        <v>2</v>
      </c>
      <c r="AM430">
        <v>2</v>
      </c>
      <c r="AN430">
        <v>2</v>
      </c>
    </row>
    <row r="431" spans="1:40" x14ac:dyDescent="0.3">
      <c r="A431" t="s">
        <v>498</v>
      </c>
      <c r="B431" t="s">
        <v>1764</v>
      </c>
      <c r="C431">
        <v>31</v>
      </c>
      <c r="D431" t="s">
        <v>190</v>
      </c>
      <c r="E431" t="s">
        <v>40</v>
      </c>
      <c r="F431" t="s">
        <v>56</v>
      </c>
      <c r="G431">
        <v>703</v>
      </c>
      <c r="H431" t="s">
        <v>51</v>
      </c>
      <c r="I431">
        <v>2</v>
      </c>
      <c r="J431">
        <v>3</v>
      </c>
      <c r="K431" t="s">
        <v>43</v>
      </c>
      <c r="L431">
        <v>1</v>
      </c>
      <c r="M431">
        <v>1379</v>
      </c>
      <c r="N431">
        <v>3</v>
      </c>
      <c r="O431" t="s">
        <v>53</v>
      </c>
      <c r="P431">
        <v>90</v>
      </c>
      <c r="Q431" s="1">
        <v>42473</v>
      </c>
      <c r="R431">
        <v>2</v>
      </c>
      <c r="S431">
        <v>1</v>
      </c>
      <c r="T431" t="s">
        <v>54</v>
      </c>
      <c r="U431">
        <v>4</v>
      </c>
      <c r="V431" t="s">
        <v>46</v>
      </c>
      <c r="W431">
        <v>2785</v>
      </c>
      <c r="X431" t="s">
        <v>47</v>
      </c>
      <c r="Y431">
        <v>11882</v>
      </c>
      <c r="Z431">
        <v>7</v>
      </c>
      <c r="AA431" t="s">
        <v>48</v>
      </c>
      <c r="AB431" t="s">
        <v>49</v>
      </c>
      <c r="AC431">
        <v>14</v>
      </c>
      <c r="AD431">
        <v>3</v>
      </c>
      <c r="AE431">
        <v>3</v>
      </c>
      <c r="AF431">
        <v>80</v>
      </c>
      <c r="AG431">
        <v>0</v>
      </c>
      <c r="AH431">
        <v>3</v>
      </c>
      <c r="AI431">
        <v>3</v>
      </c>
      <c r="AJ431">
        <v>4</v>
      </c>
      <c r="AK431">
        <v>1</v>
      </c>
      <c r="AL431">
        <v>0</v>
      </c>
      <c r="AM431">
        <v>0</v>
      </c>
      <c r="AN431">
        <v>0</v>
      </c>
    </row>
    <row r="432" spans="1:40" x14ac:dyDescent="0.3">
      <c r="A432" t="s">
        <v>499</v>
      </c>
      <c r="B432" t="s">
        <v>1549</v>
      </c>
      <c r="C432">
        <v>31</v>
      </c>
      <c r="D432" t="s">
        <v>190</v>
      </c>
      <c r="E432" t="s">
        <v>40</v>
      </c>
      <c r="F432" t="s">
        <v>41</v>
      </c>
      <c r="G432">
        <v>330</v>
      </c>
      <c r="H432" t="s">
        <v>42</v>
      </c>
      <c r="I432">
        <v>22</v>
      </c>
      <c r="J432">
        <v>4</v>
      </c>
      <c r="K432" t="s">
        <v>52</v>
      </c>
      <c r="L432">
        <v>1</v>
      </c>
      <c r="M432">
        <v>1389</v>
      </c>
      <c r="N432">
        <v>4</v>
      </c>
      <c r="O432" t="s">
        <v>44</v>
      </c>
      <c r="P432">
        <v>98</v>
      </c>
      <c r="Q432" s="1">
        <v>43326</v>
      </c>
      <c r="R432">
        <v>3</v>
      </c>
      <c r="S432">
        <v>2</v>
      </c>
      <c r="T432" t="s">
        <v>112</v>
      </c>
      <c r="U432">
        <v>3</v>
      </c>
      <c r="V432" t="s">
        <v>105</v>
      </c>
      <c r="W432">
        <v>6179</v>
      </c>
      <c r="X432" t="s">
        <v>163</v>
      </c>
      <c r="Y432">
        <v>21057</v>
      </c>
      <c r="Z432">
        <v>1</v>
      </c>
      <c r="AA432" t="s">
        <v>48</v>
      </c>
      <c r="AB432" t="s">
        <v>40</v>
      </c>
      <c r="AC432">
        <v>15</v>
      </c>
      <c r="AD432">
        <v>3</v>
      </c>
      <c r="AE432">
        <v>4</v>
      </c>
      <c r="AF432">
        <v>80</v>
      </c>
      <c r="AG432">
        <v>2</v>
      </c>
      <c r="AH432">
        <v>10</v>
      </c>
      <c r="AI432">
        <v>3</v>
      </c>
      <c r="AJ432">
        <v>2</v>
      </c>
      <c r="AK432">
        <v>10</v>
      </c>
      <c r="AL432">
        <v>2</v>
      </c>
      <c r="AM432">
        <v>6</v>
      </c>
      <c r="AN432">
        <v>7</v>
      </c>
    </row>
    <row r="433" spans="1:40" x14ac:dyDescent="0.3">
      <c r="A433" t="s">
        <v>500</v>
      </c>
      <c r="B433" t="s">
        <v>1607</v>
      </c>
      <c r="C433">
        <v>31</v>
      </c>
      <c r="D433" t="s">
        <v>190</v>
      </c>
      <c r="E433" t="s">
        <v>40</v>
      </c>
      <c r="F433" t="s">
        <v>56</v>
      </c>
      <c r="G433">
        <v>667</v>
      </c>
      <c r="H433" t="s">
        <v>51</v>
      </c>
      <c r="I433">
        <v>1</v>
      </c>
      <c r="J433">
        <v>4</v>
      </c>
      <c r="K433" t="s">
        <v>43</v>
      </c>
      <c r="L433">
        <v>1</v>
      </c>
      <c r="M433">
        <v>1427</v>
      </c>
      <c r="N433">
        <v>2</v>
      </c>
      <c r="O433" t="s">
        <v>53</v>
      </c>
      <c r="P433">
        <v>50</v>
      </c>
      <c r="Q433" s="1">
        <v>44428</v>
      </c>
      <c r="R433">
        <v>1</v>
      </c>
      <c r="S433">
        <v>1</v>
      </c>
      <c r="T433" t="s">
        <v>54</v>
      </c>
      <c r="U433">
        <v>3</v>
      </c>
      <c r="V433" t="s">
        <v>46</v>
      </c>
      <c r="W433">
        <v>1359</v>
      </c>
      <c r="X433" t="s">
        <v>47</v>
      </c>
      <c r="Y433">
        <v>16154</v>
      </c>
      <c r="Z433">
        <v>1</v>
      </c>
      <c r="AA433" t="s">
        <v>48</v>
      </c>
      <c r="AB433" t="s">
        <v>49</v>
      </c>
      <c r="AC433">
        <v>12</v>
      </c>
      <c r="AD433">
        <v>3</v>
      </c>
      <c r="AE433">
        <v>2</v>
      </c>
      <c r="AF433">
        <v>80</v>
      </c>
      <c r="AG433">
        <v>0</v>
      </c>
      <c r="AH433">
        <v>1</v>
      </c>
      <c r="AI433">
        <v>3</v>
      </c>
      <c r="AJ433">
        <v>3</v>
      </c>
      <c r="AK433">
        <v>1</v>
      </c>
      <c r="AL433">
        <v>0</v>
      </c>
      <c r="AM433">
        <v>0</v>
      </c>
      <c r="AN433">
        <v>0</v>
      </c>
    </row>
    <row r="434" spans="1:40" x14ac:dyDescent="0.3">
      <c r="A434" t="s">
        <v>501</v>
      </c>
      <c r="B434" t="s">
        <v>1604</v>
      </c>
      <c r="C434">
        <v>31</v>
      </c>
      <c r="D434" t="s">
        <v>190</v>
      </c>
      <c r="E434" t="s">
        <v>49</v>
      </c>
      <c r="F434" t="s">
        <v>41</v>
      </c>
      <c r="G434">
        <v>182</v>
      </c>
      <c r="H434" t="s">
        <v>42</v>
      </c>
      <c r="I434">
        <v>8</v>
      </c>
      <c r="J434">
        <v>5</v>
      </c>
      <c r="K434" t="s">
        <v>43</v>
      </c>
      <c r="L434">
        <v>1</v>
      </c>
      <c r="M434">
        <v>1430</v>
      </c>
      <c r="N434">
        <v>1</v>
      </c>
      <c r="O434" t="s">
        <v>53</v>
      </c>
      <c r="P434">
        <v>93</v>
      </c>
      <c r="Q434" s="1">
        <v>41858</v>
      </c>
      <c r="R434">
        <v>3</v>
      </c>
      <c r="S434">
        <v>4</v>
      </c>
      <c r="T434" t="s">
        <v>252</v>
      </c>
      <c r="U434">
        <v>2</v>
      </c>
      <c r="V434" t="s">
        <v>46</v>
      </c>
      <c r="W434">
        <v>16422</v>
      </c>
      <c r="X434" t="s">
        <v>368</v>
      </c>
      <c r="Y434">
        <v>8847</v>
      </c>
      <c r="Z434">
        <v>3</v>
      </c>
      <c r="AA434" t="s">
        <v>48</v>
      </c>
      <c r="AB434" t="s">
        <v>49</v>
      </c>
      <c r="AC434">
        <v>11</v>
      </c>
      <c r="AD434">
        <v>3</v>
      </c>
      <c r="AE434">
        <v>3</v>
      </c>
      <c r="AF434">
        <v>80</v>
      </c>
      <c r="AG434">
        <v>0</v>
      </c>
      <c r="AH434">
        <v>9</v>
      </c>
      <c r="AI434">
        <v>3</v>
      </c>
      <c r="AJ434">
        <v>4</v>
      </c>
      <c r="AK434">
        <v>3</v>
      </c>
      <c r="AL434">
        <v>2</v>
      </c>
      <c r="AM434">
        <v>1</v>
      </c>
      <c r="AN434">
        <v>0</v>
      </c>
    </row>
    <row r="435" spans="1:40" x14ac:dyDescent="0.3">
      <c r="A435" t="s">
        <v>502</v>
      </c>
      <c r="B435" t="s">
        <v>1614</v>
      </c>
      <c r="C435">
        <v>31</v>
      </c>
      <c r="D435" t="s">
        <v>190</v>
      </c>
      <c r="E435" t="s">
        <v>40</v>
      </c>
      <c r="F435" t="s">
        <v>41</v>
      </c>
      <c r="G435">
        <v>202</v>
      </c>
      <c r="H435" t="s">
        <v>42</v>
      </c>
      <c r="I435">
        <v>8</v>
      </c>
      <c r="J435">
        <v>3</v>
      </c>
      <c r="K435" t="s">
        <v>43</v>
      </c>
      <c r="L435">
        <v>1</v>
      </c>
      <c r="M435">
        <v>1433</v>
      </c>
      <c r="N435">
        <v>1</v>
      </c>
      <c r="O435" t="s">
        <v>53</v>
      </c>
      <c r="P435">
        <v>34</v>
      </c>
      <c r="Q435" s="1">
        <v>43685</v>
      </c>
      <c r="R435">
        <v>2</v>
      </c>
      <c r="S435">
        <v>1</v>
      </c>
      <c r="T435" t="s">
        <v>60</v>
      </c>
      <c r="U435">
        <v>2</v>
      </c>
      <c r="V435" t="s">
        <v>46</v>
      </c>
      <c r="W435">
        <v>1261</v>
      </c>
      <c r="X435" t="s">
        <v>47</v>
      </c>
      <c r="Y435">
        <v>22262</v>
      </c>
      <c r="Z435">
        <v>1</v>
      </c>
      <c r="AA435" t="s">
        <v>48</v>
      </c>
      <c r="AB435" t="s">
        <v>49</v>
      </c>
      <c r="AC435">
        <v>12</v>
      </c>
      <c r="AD435">
        <v>3</v>
      </c>
      <c r="AE435">
        <v>3</v>
      </c>
      <c r="AF435">
        <v>80</v>
      </c>
      <c r="AG435">
        <v>0</v>
      </c>
      <c r="AH435">
        <v>1</v>
      </c>
      <c r="AI435">
        <v>3</v>
      </c>
      <c r="AJ435">
        <v>4</v>
      </c>
      <c r="AK435">
        <v>1</v>
      </c>
      <c r="AL435">
        <v>0</v>
      </c>
      <c r="AM435">
        <v>0</v>
      </c>
      <c r="AN435">
        <v>0</v>
      </c>
    </row>
    <row r="436" spans="1:40" x14ac:dyDescent="0.3">
      <c r="A436" t="s">
        <v>503</v>
      </c>
      <c r="B436" t="s">
        <v>1604</v>
      </c>
      <c r="C436">
        <v>31</v>
      </c>
      <c r="D436" t="s">
        <v>190</v>
      </c>
      <c r="E436" t="s">
        <v>49</v>
      </c>
      <c r="F436" t="s">
        <v>41</v>
      </c>
      <c r="G436">
        <v>326</v>
      </c>
      <c r="H436" t="s">
        <v>51</v>
      </c>
      <c r="I436">
        <v>8</v>
      </c>
      <c r="J436">
        <v>2</v>
      </c>
      <c r="K436" t="s">
        <v>43</v>
      </c>
      <c r="L436">
        <v>1</v>
      </c>
      <c r="M436">
        <v>1453</v>
      </c>
      <c r="N436">
        <v>1</v>
      </c>
      <c r="O436" t="s">
        <v>44</v>
      </c>
      <c r="P436">
        <v>31</v>
      </c>
      <c r="Q436" s="1">
        <v>45271</v>
      </c>
      <c r="R436">
        <v>3</v>
      </c>
      <c r="S436">
        <v>3</v>
      </c>
      <c r="T436" t="s">
        <v>137</v>
      </c>
      <c r="U436">
        <v>4</v>
      </c>
      <c r="V436" t="s">
        <v>102</v>
      </c>
      <c r="W436">
        <v>10793</v>
      </c>
      <c r="X436" t="s">
        <v>253</v>
      </c>
      <c r="Y436">
        <v>8386</v>
      </c>
      <c r="Z436">
        <v>1</v>
      </c>
      <c r="AA436" t="s">
        <v>48</v>
      </c>
      <c r="AB436" t="s">
        <v>49</v>
      </c>
      <c r="AC436">
        <v>18</v>
      </c>
      <c r="AD436">
        <v>3</v>
      </c>
      <c r="AE436">
        <v>1</v>
      </c>
      <c r="AF436">
        <v>80</v>
      </c>
      <c r="AG436">
        <v>1</v>
      </c>
      <c r="AH436">
        <v>13</v>
      </c>
      <c r="AI436">
        <v>5</v>
      </c>
      <c r="AJ436">
        <v>3</v>
      </c>
      <c r="AK436">
        <v>13</v>
      </c>
      <c r="AL436">
        <v>7</v>
      </c>
      <c r="AM436">
        <v>9</v>
      </c>
      <c r="AN436">
        <v>9</v>
      </c>
    </row>
    <row r="437" spans="1:40" x14ac:dyDescent="0.3">
      <c r="A437" t="s">
        <v>504</v>
      </c>
      <c r="B437" t="s">
        <v>1771</v>
      </c>
      <c r="C437">
        <v>31</v>
      </c>
      <c r="D437" t="s">
        <v>190</v>
      </c>
      <c r="E437" t="s">
        <v>40</v>
      </c>
      <c r="F437" t="s">
        <v>56</v>
      </c>
      <c r="G437">
        <v>1445</v>
      </c>
      <c r="H437" t="s">
        <v>42</v>
      </c>
      <c r="I437">
        <v>1</v>
      </c>
      <c r="J437">
        <v>5</v>
      </c>
      <c r="K437" t="s">
        <v>43</v>
      </c>
      <c r="L437">
        <v>1</v>
      </c>
      <c r="M437">
        <v>1459</v>
      </c>
      <c r="N437">
        <v>3</v>
      </c>
      <c r="O437" t="s">
        <v>53</v>
      </c>
      <c r="P437">
        <v>100</v>
      </c>
      <c r="Q437" s="1">
        <v>42923</v>
      </c>
      <c r="R437">
        <v>4</v>
      </c>
      <c r="S437">
        <v>3</v>
      </c>
      <c r="T437" t="s">
        <v>112</v>
      </c>
      <c r="U437">
        <v>2</v>
      </c>
      <c r="V437" t="s">
        <v>46</v>
      </c>
      <c r="W437">
        <v>7446</v>
      </c>
      <c r="X437" t="s">
        <v>163</v>
      </c>
      <c r="Y437">
        <v>8931</v>
      </c>
      <c r="Z437">
        <v>1</v>
      </c>
      <c r="AA437" t="s">
        <v>48</v>
      </c>
      <c r="AB437" t="s">
        <v>49</v>
      </c>
      <c r="AC437">
        <v>11</v>
      </c>
      <c r="AD437">
        <v>3</v>
      </c>
      <c r="AE437">
        <v>1</v>
      </c>
      <c r="AF437">
        <v>80</v>
      </c>
      <c r="AG437">
        <v>0</v>
      </c>
      <c r="AH437">
        <v>10</v>
      </c>
      <c r="AI437">
        <v>2</v>
      </c>
      <c r="AJ437">
        <v>3</v>
      </c>
      <c r="AK437">
        <v>10</v>
      </c>
      <c r="AL437">
        <v>8</v>
      </c>
      <c r="AM437">
        <v>4</v>
      </c>
      <c r="AN437">
        <v>7</v>
      </c>
    </row>
    <row r="438" spans="1:40" x14ac:dyDescent="0.3">
      <c r="A438" t="s">
        <v>505</v>
      </c>
      <c r="B438" t="s">
        <v>1650</v>
      </c>
      <c r="C438">
        <v>31</v>
      </c>
      <c r="D438" t="s">
        <v>190</v>
      </c>
      <c r="E438" t="s">
        <v>49</v>
      </c>
      <c r="F438" t="s">
        <v>41</v>
      </c>
      <c r="G438">
        <v>1398</v>
      </c>
      <c r="H438" t="s">
        <v>71</v>
      </c>
      <c r="I438">
        <v>8</v>
      </c>
      <c r="J438">
        <v>2</v>
      </c>
      <c r="K438" t="s">
        <v>52</v>
      </c>
      <c r="L438">
        <v>1</v>
      </c>
      <c r="M438">
        <v>1461</v>
      </c>
      <c r="N438">
        <v>4</v>
      </c>
      <c r="O438" t="s">
        <v>53</v>
      </c>
      <c r="P438">
        <v>96</v>
      </c>
      <c r="Q438" s="1">
        <v>43535</v>
      </c>
      <c r="R438">
        <v>4</v>
      </c>
      <c r="S438">
        <v>1</v>
      </c>
      <c r="T438" t="s">
        <v>71</v>
      </c>
      <c r="U438">
        <v>2</v>
      </c>
      <c r="V438" t="s">
        <v>46</v>
      </c>
      <c r="W438">
        <v>2109</v>
      </c>
      <c r="X438" t="s">
        <v>47</v>
      </c>
      <c r="Y438">
        <v>24609</v>
      </c>
      <c r="Z438">
        <v>9</v>
      </c>
      <c r="AA438" t="s">
        <v>48</v>
      </c>
      <c r="AB438" t="s">
        <v>49</v>
      </c>
      <c r="AC438">
        <v>18</v>
      </c>
      <c r="AD438">
        <v>3</v>
      </c>
      <c r="AE438">
        <v>4</v>
      </c>
      <c r="AF438">
        <v>80</v>
      </c>
      <c r="AG438">
        <v>0</v>
      </c>
      <c r="AH438">
        <v>8</v>
      </c>
      <c r="AI438">
        <v>3</v>
      </c>
      <c r="AJ438">
        <v>3</v>
      </c>
      <c r="AK438">
        <v>3</v>
      </c>
      <c r="AL438">
        <v>2</v>
      </c>
      <c r="AM438">
        <v>0</v>
      </c>
      <c r="AN438">
        <v>2</v>
      </c>
    </row>
    <row r="439" spans="1:40" x14ac:dyDescent="0.3">
      <c r="A439" t="s">
        <v>506</v>
      </c>
      <c r="B439" t="s">
        <v>1582</v>
      </c>
      <c r="C439">
        <v>31</v>
      </c>
      <c r="D439" t="s">
        <v>190</v>
      </c>
      <c r="E439" t="s">
        <v>40</v>
      </c>
      <c r="F439" t="s">
        <v>56</v>
      </c>
      <c r="G439">
        <v>523</v>
      </c>
      <c r="H439" t="s">
        <v>42</v>
      </c>
      <c r="I439">
        <v>2</v>
      </c>
      <c r="J439">
        <v>3</v>
      </c>
      <c r="K439" t="s">
        <v>43</v>
      </c>
      <c r="L439">
        <v>1</v>
      </c>
      <c r="M439">
        <v>1464</v>
      </c>
      <c r="N439">
        <v>2</v>
      </c>
      <c r="O439" t="s">
        <v>44</v>
      </c>
      <c r="P439">
        <v>94</v>
      </c>
      <c r="Q439" s="1">
        <v>44224</v>
      </c>
      <c r="R439">
        <v>3</v>
      </c>
      <c r="S439">
        <v>1</v>
      </c>
      <c r="T439" t="s">
        <v>45</v>
      </c>
      <c r="U439">
        <v>4</v>
      </c>
      <c r="V439" t="s">
        <v>105</v>
      </c>
      <c r="W439">
        <v>3722</v>
      </c>
      <c r="X439" t="s">
        <v>47</v>
      </c>
      <c r="Y439">
        <v>21081</v>
      </c>
      <c r="Z439">
        <v>6</v>
      </c>
      <c r="AA439" t="s">
        <v>48</v>
      </c>
      <c r="AB439" t="s">
        <v>40</v>
      </c>
      <c r="AC439">
        <v>13</v>
      </c>
      <c r="AD439">
        <v>3</v>
      </c>
      <c r="AE439">
        <v>3</v>
      </c>
      <c r="AF439">
        <v>80</v>
      </c>
      <c r="AG439">
        <v>1</v>
      </c>
      <c r="AH439">
        <v>7</v>
      </c>
      <c r="AI439">
        <v>2</v>
      </c>
      <c r="AJ439">
        <v>1</v>
      </c>
      <c r="AK439">
        <v>2</v>
      </c>
      <c r="AL439">
        <v>2</v>
      </c>
      <c r="AM439">
        <v>2</v>
      </c>
      <c r="AN439">
        <v>2</v>
      </c>
    </row>
    <row r="440" spans="1:40" x14ac:dyDescent="0.3">
      <c r="A440" t="s">
        <v>507</v>
      </c>
      <c r="B440" t="s">
        <v>1662</v>
      </c>
      <c r="C440">
        <v>31</v>
      </c>
      <c r="D440" t="s">
        <v>190</v>
      </c>
      <c r="E440" t="s">
        <v>40</v>
      </c>
      <c r="F440" t="s">
        <v>56</v>
      </c>
      <c r="G440">
        <v>561</v>
      </c>
      <c r="H440" t="s">
        <v>42</v>
      </c>
      <c r="I440">
        <v>3</v>
      </c>
      <c r="J440">
        <v>3</v>
      </c>
      <c r="K440" t="s">
        <v>43</v>
      </c>
      <c r="L440">
        <v>1</v>
      </c>
      <c r="M440">
        <v>1537</v>
      </c>
      <c r="N440">
        <v>4</v>
      </c>
      <c r="O440" t="s">
        <v>53</v>
      </c>
      <c r="P440">
        <v>33</v>
      </c>
      <c r="Q440" s="1">
        <v>41422</v>
      </c>
      <c r="R440">
        <v>3</v>
      </c>
      <c r="S440">
        <v>1</v>
      </c>
      <c r="T440" t="s">
        <v>60</v>
      </c>
      <c r="U440">
        <v>3</v>
      </c>
      <c r="V440" t="s">
        <v>46</v>
      </c>
      <c r="W440">
        <v>4084</v>
      </c>
      <c r="X440" t="s">
        <v>47</v>
      </c>
      <c r="Y440">
        <v>4156</v>
      </c>
      <c r="Z440">
        <v>1</v>
      </c>
      <c r="AA440" t="s">
        <v>48</v>
      </c>
      <c r="AB440" t="s">
        <v>49</v>
      </c>
      <c r="AC440">
        <v>12</v>
      </c>
      <c r="AD440">
        <v>3</v>
      </c>
      <c r="AE440">
        <v>1</v>
      </c>
      <c r="AF440">
        <v>80</v>
      </c>
      <c r="AG440">
        <v>0</v>
      </c>
      <c r="AH440">
        <v>7</v>
      </c>
      <c r="AI440">
        <v>2</v>
      </c>
      <c r="AJ440">
        <v>1</v>
      </c>
      <c r="AK440">
        <v>7</v>
      </c>
      <c r="AL440">
        <v>2</v>
      </c>
      <c r="AM440">
        <v>7</v>
      </c>
      <c r="AN440">
        <v>7</v>
      </c>
    </row>
    <row r="441" spans="1:40" x14ac:dyDescent="0.3">
      <c r="A441" t="s">
        <v>508</v>
      </c>
      <c r="B441" t="s">
        <v>1652</v>
      </c>
      <c r="C441">
        <v>31</v>
      </c>
      <c r="D441" t="s">
        <v>190</v>
      </c>
      <c r="E441" t="s">
        <v>49</v>
      </c>
      <c r="F441" t="s">
        <v>56</v>
      </c>
      <c r="G441">
        <v>715</v>
      </c>
      <c r="H441" t="s">
        <v>51</v>
      </c>
      <c r="I441">
        <v>2</v>
      </c>
      <c r="J441">
        <v>4</v>
      </c>
      <c r="K441" t="s">
        <v>73</v>
      </c>
      <c r="L441">
        <v>1</v>
      </c>
      <c r="M441">
        <v>1613</v>
      </c>
      <c r="N441">
        <v>4</v>
      </c>
      <c r="O441" t="s">
        <v>44</v>
      </c>
      <c r="P441">
        <v>54</v>
      </c>
      <c r="Q441" s="1">
        <v>45367</v>
      </c>
      <c r="R441">
        <v>3</v>
      </c>
      <c r="S441">
        <v>2</v>
      </c>
      <c r="T441" t="s">
        <v>137</v>
      </c>
      <c r="U441">
        <v>1</v>
      </c>
      <c r="V441" t="s">
        <v>46</v>
      </c>
      <c r="W441">
        <v>5332</v>
      </c>
      <c r="X441" t="s">
        <v>163</v>
      </c>
      <c r="Y441">
        <v>21602</v>
      </c>
      <c r="Z441">
        <v>7</v>
      </c>
      <c r="AA441" t="s">
        <v>48</v>
      </c>
      <c r="AB441" t="s">
        <v>49</v>
      </c>
      <c r="AC441">
        <v>13</v>
      </c>
      <c r="AD441">
        <v>3</v>
      </c>
      <c r="AE441">
        <v>4</v>
      </c>
      <c r="AF441">
        <v>80</v>
      </c>
      <c r="AG441">
        <v>0</v>
      </c>
      <c r="AH441">
        <v>10</v>
      </c>
      <c r="AI441">
        <v>3</v>
      </c>
      <c r="AJ441">
        <v>3</v>
      </c>
      <c r="AK441">
        <v>5</v>
      </c>
      <c r="AL441">
        <v>2</v>
      </c>
      <c r="AM441">
        <v>0</v>
      </c>
      <c r="AN441">
        <v>3</v>
      </c>
    </row>
    <row r="442" spans="1:40" x14ac:dyDescent="0.3">
      <c r="A442" t="s">
        <v>509</v>
      </c>
      <c r="B442" t="s">
        <v>1772</v>
      </c>
      <c r="C442">
        <v>31</v>
      </c>
      <c r="D442" t="s">
        <v>190</v>
      </c>
      <c r="E442" t="s">
        <v>49</v>
      </c>
      <c r="F442" t="s">
        <v>41</v>
      </c>
      <c r="G442">
        <v>1112</v>
      </c>
      <c r="H442" t="s">
        <v>51</v>
      </c>
      <c r="I442">
        <v>5</v>
      </c>
      <c r="J442">
        <v>4</v>
      </c>
      <c r="K442" t="s">
        <v>43</v>
      </c>
      <c r="L442">
        <v>1</v>
      </c>
      <c r="M442">
        <v>1673</v>
      </c>
      <c r="N442">
        <v>1</v>
      </c>
      <c r="O442" t="s">
        <v>53</v>
      </c>
      <c r="P442">
        <v>67</v>
      </c>
      <c r="Q442" s="1">
        <v>43297</v>
      </c>
      <c r="R442">
        <v>3</v>
      </c>
      <c r="S442">
        <v>2</v>
      </c>
      <c r="T442" t="s">
        <v>137</v>
      </c>
      <c r="U442">
        <v>4</v>
      </c>
      <c r="V442" t="s">
        <v>105</v>
      </c>
      <c r="W442">
        <v>5476</v>
      </c>
      <c r="X442" t="s">
        <v>163</v>
      </c>
      <c r="Y442">
        <v>22589</v>
      </c>
      <c r="Z442">
        <v>1</v>
      </c>
      <c r="AA442" t="s">
        <v>48</v>
      </c>
      <c r="AB442" t="s">
        <v>49</v>
      </c>
      <c r="AC442">
        <v>11</v>
      </c>
      <c r="AD442">
        <v>3</v>
      </c>
      <c r="AE442">
        <v>1</v>
      </c>
      <c r="AF442">
        <v>80</v>
      </c>
      <c r="AG442">
        <v>2</v>
      </c>
      <c r="AH442">
        <v>10</v>
      </c>
      <c r="AI442">
        <v>2</v>
      </c>
      <c r="AJ442">
        <v>3</v>
      </c>
      <c r="AK442">
        <v>10</v>
      </c>
      <c r="AL442">
        <v>0</v>
      </c>
      <c r="AM442">
        <v>0</v>
      </c>
      <c r="AN442">
        <v>2</v>
      </c>
    </row>
    <row r="443" spans="1:40" x14ac:dyDescent="0.3">
      <c r="A443" t="s">
        <v>510</v>
      </c>
      <c r="B443" t="s">
        <v>1773</v>
      </c>
      <c r="C443">
        <v>31</v>
      </c>
      <c r="D443" t="s">
        <v>190</v>
      </c>
      <c r="E443" t="s">
        <v>49</v>
      </c>
      <c r="F443" t="s">
        <v>41</v>
      </c>
      <c r="G443">
        <v>741</v>
      </c>
      <c r="H443" t="s">
        <v>42</v>
      </c>
      <c r="I443">
        <v>2</v>
      </c>
      <c r="J443">
        <v>4</v>
      </c>
      <c r="K443" t="s">
        <v>43</v>
      </c>
      <c r="L443">
        <v>1</v>
      </c>
      <c r="M443">
        <v>1721</v>
      </c>
      <c r="N443">
        <v>2</v>
      </c>
      <c r="O443" t="s">
        <v>44</v>
      </c>
      <c r="P443">
        <v>69</v>
      </c>
      <c r="Q443" s="1">
        <v>45283</v>
      </c>
      <c r="R443">
        <v>3</v>
      </c>
      <c r="S443">
        <v>1</v>
      </c>
      <c r="T443" t="s">
        <v>45</v>
      </c>
      <c r="U443">
        <v>3</v>
      </c>
      <c r="V443" t="s">
        <v>105</v>
      </c>
      <c r="W443">
        <v>3477</v>
      </c>
      <c r="X443" t="s">
        <v>47</v>
      </c>
      <c r="Y443">
        <v>18103</v>
      </c>
      <c r="Z443">
        <v>1</v>
      </c>
      <c r="AA443" t="s">
        <v>48</v>
      </c>
      <c r="AB443" t="s">
        <v>49</v>
      </c>
      <c r="AC443">
        <v>14</v>
      </c>
      <c r="AD443">
        <v>3</v>
      </c>
      <c r="AE443">
        <v>4</v>
      </c>
      <c r="AF443">
        <v>80</v>
      </c>
      <c r="AG443">
        <v>1</v>
      </c>
      <c r="AH443">
        <v>6</v>
      </c>
      <c r="AI443">
        <v>2</v>
      </c>
      <c r="AJ443">
        <v>4</v>
      </c>
      <c r="AK443">
        <v>5</v>
      </c>
      <c r="AL443">
        <v>2</v>
      </c>
      <c r="AM443">
        <v>0</v>
      </c>
      <c r="AN443">
        <v>3</v>
      </c>
    </row>
    <row r="444" spans="1:40" x14ac:dyDescent="0.3">
      <c r="A444" t="s">
        <v>511</v>
      </c>
      <c r="B444" t="s">
        <v>1684</v>
      </c>
      <c r="C444">
        <v>31</v>
      </c>
      <c r="D444" t="s">
        <v>190</v>
      </c>
      <c r="E444" t="s">
        <v>49</v>
      </c>
      <c r="F444" t="s">
        <v>56</v>
      </c>
      <c r="G444">
        <v>163</v>
      </c>
      <c r="H444" t="s">
        <v>42</v>
      </c>
      <c r="I444">
        <v>24</v>
      </c>
      <c r="J444">
        <v>1</v>
      </c>
      <c r="K444" t="s">
        <v>68</v>
      </c>
      <c r="L444">
        <v>1</v>
      </c>
      <c r="M444">
        <v>1736</v>
      </c>
      <c r="N444">
        <v>4</v>
      </c>
      <c r="O444" t="s">
        <v>53</v>
      </c>
      <c r="P444">
        <v>30</v>
      </c>
      <c r="Q444" s="1">
        <v>42320</v>
      </c>
      <c r="R444">
        <v>3</v>
      </c>
      <c r="S444">
        <v>2</v>
      </c>
      <c r="T444" t="s">
        <v>112</v>
      </c>
      <c r="U444">
        <v>4</v>
      </c>
      <c r="V444" t="s">
        <v>46</v>
      </c>
      <c r="W444">
        <v>5238</v>
      </c>
      <c r="X444" t="s">
        <v>163</v>
      </c>
      <c r="Y444">
        <v>6670</v>
      </c>
      <c r="Z444">
        <v>2</v>
      </c>
      <c r="AA444" t="s">
        <v>48</v>
      </c>
      <c r="AB444" t="s">
        <v>49</v>
      </c>
      <c r="AC444">
        <v>20</v>
      </c>
      <c r="AD444">
        <v>4</v>
      </c>
      <c r="AE444">
        <v>4</v>
      </c>
      <c r="AF444">
        <v>80</v>
      </c>
      <c r="AG444">
        <v>0</v>
      </c>
      <c r="AH444">
        <v>9</v>
      </c>
      <c r="AI444">
        <v>3</v>
      </c>
      <c r="AJ444">
        <v>2</v>
      </c>
      <c r="AK444">
        <v>5</v>
      </c>
      <c r="AL444">
        <v>4</v>
      </c>
      <c r="AM444">
        <v>1</v>
      </c>
      <c r="AN444">
        <v>4</v>
      </c>
    </row>
    <row r="445" spans="1:40" x14ac:dyDescent="0.3">
      <c r="A445" t="s">
        <v>512</v>
      </c>
      <c r="B445" t="s">
        <v>1774</v>
      </c>
      <c r="C445">
        <v>31</v>
      </c>
      <c r="D445" t="s">
        <v>190</v>
      </c>
      <c r="E445" t="s">
        <v>49</v>
      </c>
      <c r="F445" t="s">
        <v>41</v>
      </c>
      <c r="G445">
        <v>1003</v>
      </c>
      <c r="H445" t="s">
        <v>51</v>
      </c>
      <c r="I445">
        <v>5</v>
      </c>
      <c r="J445">
        <v>3</v>
      </c>
      <c r="K445" t="s">
        <v>68</v>
      </c>
      <c r="L445">
        <v>1</v>
      </c>
      <c r="M445">
        <v>1749</v>
      </c>
      <c r="N445">
        <v>1</v>
      </c>
      <c r="O445" t="s">
        <v>44</v>
      </c>
      <c r="P445">
        <v>51</v>
      </c>
      <c r="Q445" s="1">
        <v>45232</v>
      </c>
      <c r="R445">
        <v>3</v>
      </c>
      <c r="S445">
        <v>2</v>
      </c>
      <c r="T445" t="s">
        <v>137</v>
      </c>
      <c r="U445">
        <v>3</v>
      </c>
      <c r="V445" t="s">
        <v>105</v>
      </c>
      <c r="W445">
        <v>8346</v>
      </c>
      <c r="X445" t="s">
        <v>163</v>
      </c>
      <c r="Y445">
        <v>20943</v>
      </c>
      <c r="Z445">
        <v>1</v>
      </c>
      <c r="AA445" t="s">
        <v>48</v>
      </c>
      <c r="AB445" t="s">
        <v>49</v>
      </c>
      <c r="AC445">
        <v>19</v>
      </c>
      <c r="AD445">
        <v>3</v>
      </c>
      <c r="AE445">
        <v>3</v>
      </c>
      <c r="AF445">
        <v>80</v>
      </c>
      <c r="AG445">
        <v>1</v>
      </c>
      <c r="AH445">
        <v>6</v>
      </c>
      <c r="AI445">
        <v>3</v>
      </c>
      <c r="AJ445">
        <v>3</v>
      </c>
      <c r="AK445">
        <v>5</v>
      </c>
      <c r="AL445">
        <v>2</v>
      </c>
      <c r="AM445">
        <v>0</v>
      </c>
      <c r="AN445">
        <v>2</v>
      </c>
    </row>
    <row r="446" spans="1:40" x14ac:dyDescent="0.3">
      <c r="A446" t="s">
        <v>513</v>
      </c>
      <c r="B446" t="s">
        <v>1775</v>
      </c>
      <c r="C446">
        <v>31</v>
      </c>
      <c r="D446" t="s">
        <v>190</v>
      </c>
      <c r="E446" t="s">
        <v>40</v>
      </c>
      <c r="F446" t="s">
        <v>41</v>
      </c>
      <c r="G446">
        <v>1079</v>
      </c>
      <c r="H446" t="s">
        <v>51</v>
      </c>
      <c r="I446">
        <v>16</v>
      </c>
      <c r="J446">
        <v>4</v>
      </c>
      <c r="K446" t="s">
        <v>57</v>
      </c>
      <c r="L446">
        <v>1</v>
      </c>
      <c r="M446">
        <v>1761</v>
      </c>
      <c r="N446">
        <v>1</v>
      </c>
      <c r="O446" t="s">
        <v>44</v>
      </c>
      <c r="P446">
        <v>70</v>
      </c>
      <c r="Q446" s="1">
        <v>43238</v>
      </c>
      <c r="R446">
        <v>3</v>
      </c>
      <c r="S446">
        <v>3</v>
      </c>
      <c r="T446" t="s">
        <v>137</v>
      </c>
      <c r="U446">
        <v>3</v>
      </c>
      <c r="V446" t="s">
        <v>105</v>
      </c>
      <c r="W446">
        <v>8161</v>
      </c>
      <c r="X446" t="s">
        <v>163</v>
      </c>
      <c r="Y446">
        <v>19002</v>
      </c>
      <c r="Z446">
        <v>2</v>
      </c>
      <c r="AA446" t="s">
        <v>48</v>
      </c>
      <c r="AB446" t="s">
        <v>49</v>
      </c>
      <c r="AC446">
        <v>13</v>
      </c>
      <c r="AD446">
        <v>3</v>
      </c>
      <c r="AE446">
        <v>1</v>
      </c>
      <c r="AF446">
        <v>80</v>
      </c>
      <c r="AG446">
        <v>3</v>
      </c>
      <c r="AH446">
        <v>10</v>
      </c>
      <c r="AI446">
        <v>2</v>
      </c>
      <c r="AJ446">
        <v>3</v>
      </c>
      <c r="AK446">
        <v>1</v>
      </c>
      <c r="AL446">
        <v>0</v>
      </c>
      <c r="AM446">
        <v>0</v>
      </c>
      <c r="AN446">
        <v>0</v>
      </c>
    </row>
    <row r="447" spans="1:40" x14ac:dyDescent="0.3">
      <c r="A447" t="s">
        <v>514</v>
      </c>
      <c r="B447" t="s">
        <v>1603</v>
      </c>
      <c r="C447">
        <v>31</v>
      </c>
      <c r="D447" t="s">
        <v>190</v>
      </c>
      <c r="E447" t="s">
        <v>49</v>
      </c>
      <c r="F447" t="s">
        <v>41</v>
      </c>
      <c r="G447">
        <v>196</v>
      </c>
      <c r="H447" t="s">
        <v>51</v>
      </c>
      <c r="I447">
        <v>29</v>
      </c>
      <c r="J447">
        <v>4</v>
      </c>
      <c r="K447" t="s">
        <v>57</v>
      </c>
      <c r="L447">
        <v>1</v>
      </c>
      <c r="M447">
        <v>1784</v>
      </c>
      <c r="N447">
        <v>1</v>
      </c>
      <c r="O447" t="s">
        <v>53</v>
      </c>
      <c r="P447">
        <v>91</v>
      </c>
      <c r="Q447" s="1">
        <v>44727</v>
      </c>
      <c r="R447">
        <v>2</v>
      </c>
      <c r="S447">
        <v>2</v>
      </c>
      <c r="T447" t="s">
        <v>137</v>
      </c>
      <c r="U447">
        <v>4</v>
      </c>
      <c r="V447" t="s">
        <v>105</v>
      </c>
      <c r="W447">
        <v>5468</v>
      </c>
      <c r="X447" t="s">
        <v>163</v>
      </c>
      <c r="Y447">
        <v>13402</v>
      </c>
      <c r="Z447">
        <v>1</v>
      </c>
      <c r="AA447" t="s">
        <v>48</v>
      </c>
      <c r="AB447" t="s">
        <v>49</v>
      </c>
      <c r="AC447">
        <v>14</v>
      </c>
      <c r="AD447">
        <v>3</v>
      </c>
      <c r="AE447">
        <v>1</v>
      </c>
      <c r="AF447">
        <v>80</v>
      </c>
      <c r="AG447">
        <v>2</v>
      </c>
      <c r="AH447">
        <v>13</v>
      </c>
      <c r="AI447">
        <v>3</v>
      </c>
      <c r="AJ447">
        <v>3</v>
      </c>
      <c r="AK447">
        <v>12</v>
      </c>
      <c r="AL447">
        <v>7</v>
      </c>
      <c r="AM447">
        <v>5</v>
      </c>
      <c r="AN447">
        <v>7</v>
      </c>
    </row>
    <row r="448" spans="1:40" x14ac:dyDescent="0.3">
      <c r="A448" t="s">
        <v>515</v>
      </c>
      <c r="B448" t="s">
        <v>1566</v>
      </c>
      <c r="C448">
        <v>31</v>
      </c>
      <c r="D448" t="s">
        <v>190</v>
      </c>
      <c r="E448" t="s">
        <v>49</v>
      </c>
      <c r="F448" t="s">
        <v>56</v>
      </c>
      <c r="G448">
        <v>1125</v>
      </c>
      <c r="H448" t="s">
        <v>51</v>
      </c>
      <c r="I448">
        <v>7</v>
      </c>
      <c r="J448">
        <v>4</v>
      </c>
      <c r="K448" t="s">
        <v>57</v>
      </c>
      <c r="L448">
        <v>1</v>
      </c>
      <c r="M448">
        <v>1833</v>
      </c>
      <c r="N448">
        <v>1</v>
      </c>
      <c r="O448" t="s">
        <v>53</v>
      </c>
      <c r="P448">
        <v>68</v>
      </c>
      <c r="Q448" s="1">
        <v>45502</v>
      </c>
      <c r="R448">
        <v>3</v>
      </c>
      <c r="S448">
        <v>3</v>
      </c>
      <c r="T448" t="s">
        <v>137</v>
      </c>
      <c r="U448">
        <v>1</v>
      </c>
      <c r="V448" t="s">
        <v>105</v>
      </c>
      <c r="W448">
        <v>9637</v>
      </c>
      <c r="X448" t="s">
        <v>163</v>
      </c>
      <c r="Y448">
        <v>8277</v>
      </c>
      <c r="Z448">
        <v>2</v>
      </c>
      <c r="AA448" t="s">
        <v>48</v>
      </c>
      <c r="AB448" t="s">
        <v>49</v>
      </c>
      <c r="AC448">
        <v>14</v>
      </c>
      <c r="AD448">
        <v>3</v>
      </c>
      <c r="AE448">
        <v>4</v>
      </c>
      <c r="AF448">
        <v>80</v>
      </c>
      <c r="AG448">
        <v>2</v>
      </c>
      <c r="AH448">
        <v>9</v>
      </c>
      <c r="AI448">
        <v>3</v>
      </c>
      <c r="AJ448">
        <v>3</v>
      </c>
      <c r="AK448">
        <v>3</v>
      </c>
      <c r="AL448">
        <v>2</v>
      </c>
      <c r="AM448">
        <v>2</v>
      </c>
      <c r="AN448">
        <v>2</v>
      </c>
    </row>
    <row r="449" spans="1:40" x14ac:dyDescent="0.3">
      <c r="A449" t="s">
        <v>516</v>
      </c>
      <c r="B449" t="s">
        <v>1734</v>
      </c>
      <c r="C449">
        <v>31</v>
      </c>
      <c r="D449" t="s">
        <v>190</v>
      </c>
      <c r="E449" t="s">
        <v>40</v>
      </c>
      <c r="F449" t="s">
        <v>41</v>
      </c>
      <c r="G449">
        <v>359</v>
      </c>
      <c r="H449" t="s">
        <v>71</v>
      </c>
      <c r="I449">
        <v>18</v>
      </c>
      <c r="J449">
        <v>5</v>
      </c>
      <c r="K449" t="s">
        <v>71</v>
      </c>
      <c r="L449">
        <v>1</v>
      </c>
      <c r="M449">
        <v>1842</v>
      </c>
      <c r="N449">
        <v>4</v>
      </c>
      <c r="O449" t="s">
        <v>44</v>
      </c>
      <c r="P449">
        <v>89</v>
      </c>
      <c r="Q449" s="1">
        <v>43138</v>
      </c>
      <c r="R449">
        <v>4</v>
      </c>
      <c r="S449">
        <v>1</v>
      </c>
      <c r="T449" t="s">
        <v>71</v>
      </c>
      <c r="U449">
        <v>1</v>
      </c>
      <c r="V449" t="s">
        <v>105</v>
      </c>
      <c r="W449">
        <v>2956</v>
      </c>
      <c r="X449" t="s">
        <v>47</v>
      </c>
      <c r="Y449">
        <v>21495</v>
      </c>
      <c r="Z449">
        <v>0</v>
      </c>
      <c r="AA449" t="s">
        <v>48</v>
      </c>
      <c r="AB449" t="s">
        <v>49</v>
      </c>
      <c r="AC449">
        <v>17</v>
      </c>
      <c r="AD449">
        <v>3</v>
      </c>
      <c r="AE449">
        <v>3</v>
      </c>
      <c r="AF449">
        <v>80</v>
      </c>
      <c r="AG449">
        <v>0</v>
      </c>
      <c r="AH449">
        <v>2</v>
      </c>
      <c r="AI449">
        <v>4</v>
      </c>
      <c r="AJ449">
        <v>3</v>
      </c>
      <c r="AK449">
        <v>1</v>
      </c>
      <c r="AL449">
        <v>0</v>
      </c>
      <c r="AM449">
        <v>0</v>
      </c>
      <c r="AN449">
        <v>0</v>
      </c>
    </row>
    <row r="450" spans="1:40" x14ac:dyDescent="0.3">
      <c r="A450" t="s">
        <v>517</v>
      </c>
      <c r="B450" t="s">
        <v>1547</v>
      </c>
      <c r="C450">
        <v>31</v>
      </c>
      <c r="D450" t="s">
        <v>190</v>
      </c>
      <c r="E450" t="s">
        <v>49</v>
      </c>
      <c r="F450" t="s">
        <v>41</v>
      </c>
      <c r="G450">
        <v>311</v>
      </c>
      <c r="H450" t="s">
        <v>42</v>
      </c>
      <c r="I450">
        <v>20</v>
      </c>
      <c r="J450">
        <v>3</v>
      </c>
      <c r="K450" t="s">
        <v>43</v>
      </c>
      <c r="L450">
        <v>1</v>
      </c>
      <c r="M450">
        <v>1881</v>
      </c>
      <c r="N450">
        <v>2</v>
      </c>
      <c r="O450" t="s">
        <v>44</v>
      </c>
      <c r="P450">
        <v>89</v>
      </c>
      <c r="Q450" s="1">
        <v>42444</v>
      </c>
      <c r="R450">
        <v>3</v>
      </c>
      <c r="S450">
        <v>2</v>
      </c>
      <c r="T450" t="s">
        <v>45</v>
      </c>
      <c r="U450">
        <v>3</v>
      </c>
      <c r="V450" t="s">
        <v>102</v>
      </c>
      <c r="W450">
        <v>4197</v>
      </c>
      <c r="X450" t="s">
        <v>47</v>
      </c>
      <c r="Y450">
        <v>18624</v>
      </c>
      <c r="Z450">
        <v>1</v>
      </c>
      <c r="AA450" t="s">
        <v>48</v>
      </c>
      <c r="AB450" t="s">
        <v>49</v>
      </c>
      <c r="AC450">
        <v>11</v>
      </c>
      <c r="AD450">
        <v>3</v>
      </c>
      <c r="AE450">
        <v>1</v>
      </c>
      <c r="AF450">
        <v>80</v>
      </c>
      <c r="AG450">
        <v>1</v>
      </c>
      <c r="AH450">
        <v>10</v>
      </c>
      <c r="AI450">
        <v>2</v>
      </c>
      <c r="AJ450">
        <v>3</v>
      </c>
      <c r="AK450">
        <v>10</v>
      </c>
      <c r="AL450">
        <v>8</v>
      </c>
      <c r="AM450">
        <v>0</v>
      </c>
      <c r="AN450">
        <v>2</v>
      </c>
    </row>
    <row r="451" spans="1:40" x14ac:dyDescent="0.3">
      <c r="A451" t="s">
        <v>518</v>
      </c>
      <c r="B451" t="s">
        <v>1678</v>
      </c>
      <c r="C451">
        <v>31</v>
      </c>
      <c r="D451" t="s">
        <v>190</v>
      </c>
      <c r="E451" t="s">
        <v>49</v>
      </c>
      <c r="F451" t="s">
        <v>41</v>
      </c>
      <c r="G451">
        <v>1079</v>
      </c>
      <c r="H451" t="s">
        <v>51</v>
      </c>
      <c r="I451">
        <v>10</v>
      </c>
      <c r="J451">
        <v>2</v>
      </c>
      <c r="K451" t="s">
        <v>52</v>
      </c>
      <c r="L451">
        <v>1</v>
      </c>
      <c r="M451">
        <v>1912</v>
      </c>
      <c r="N451">
        <v>3</v>
      </c>
      <c r="O451" t="s">
        <v>53</v>
      </c>
      <c r="P451">
        <v>86</v>
      </c>
      <c r="Q451" s="1">
        <v>42658</v>
      </c>
      <c r="R451">
        <v>3</v>
      </c>
      <c r="S451">
        <v>2</v>
      </c>
      <c r="T451" t="s">
        <v>137</v>
      </c>
      <c r="U451">
        <v>4</v>
      </c>
      <c r="V451" t="s">
        <v>102</v>
      </c>
      <c r="W451">
        <v>6583</v>
      </c>
      <c r="X451" t="s">
        <v>163</v>
      </c>
      <c r="Y451">
        <v>20115</v>
      </c>
      <c r="Z451">
        <v>2</v>
      </c>
      <c r="AA451" t="s">
        <v>48</v>
      </c>
      <c r="AB451" t="s">
        <v>40</v>
      </c>
      <c r="AC451">
        <v>11</v>
      </c>
      <c r="AD451">
        <v>3</v>
      </c>
      <c r="AE451">
        <v>4</v>
      </c>
      <c r="AF451">
        <v>80</v>
      </c>
      <c r="AG451">
        <v>1</v>
      </c>
      <c r="AH451">
        <v>8</v>
      </c>
      <c r="AI451">
        <v>2</v>
      </c>
      <c r="AJ451">
        <v>3</v>
      </c>
      <c r="AK451">
        <v>5</v>
      </c>
      <c r="AL451">
        <v>2</v>
      </c>
      <c r="AM451">
        <v>1</v>
      </c>
      <c r="AN451">
        <v>4</v>
      </c>
    </row>
    <row r="452" spans="1:40" x14ac:dyDescent="0.3">
      <c r="A452" t="s">
        <v>519</v>
      </c>
      <c r="B452" t="s">
        <v>1776</v>
      </c>
      <c r="C452">
        <v>31</v>
      </c>
      <c r="D452" t="s">
        <v>190</v>
      </c>
      <c r="E452" t="s">
        <v>49</v>
      </c>
      <c r="F452" t="s">
        <v>41</v>
      </c>
      <c r="G452">
        <v>471</v>
      </c>
      <c r="H452" t="s">
        <v>42</v>
      </c>
      <c r="I452">
        <v>4</v>
      </c>
      <c r="J452">
        <v>3</v>
      </c>
      <c r="K452" t="s">
        <v>52</v>
      </c>
      <c r="L452">
        <v>1</v>
      </c>
      <c r="M452">
        <v>1916</v>
      </c>
      <c r="N452">
        <v>1</v>
      </c>
      <c r="O452" t="s">
        <v>53</v>
      </c>
      <c r="P452">
        <v>62</v>
      </c>
      <c r="Q452" s="1">
        <v>44825</v>
      </c>
      <c r="R452">
        <v>4</v>
      </c>
      <c r="S452">
        <v>1</v>
      </c>
      <c r="T452" t="s">
        <v>45</v>
      </c>
      <c r="U452">
        <v>3</v>
      </c>
      <c r="V452" t="s">
        <v>102</v>
      </c>
      <c r="W452">
        <v>3978</v>
      </c>
      <c r="X452" t="s">
        <v>47</v>
      </c>
      <c r="Y452">
        <v>16031</v>
      </c>
      <c r="Z452">
        <v>8</v>
      </c>
      <c r="AA452" t="s">
        <v>48</v>
      </c>
      <c r="AB452" t="s">
        <v>49</v>
      </c>
      <c r="AC452">
        <v>12</v>
      </c>
      <c r="AD452">
        <v>3</v>
      </c>
      <c r="AE452">
        <v>2</v>
      </c>
      <c r="AF452">
        <v>80</v>
      </c>
      <c r="AG452">
        <v>1</v>
      </c>
      <c r="AH452">
        <v>4</v>
      </c>
      <c r="AI452">
        <v>0</v>
      </c>
      <c r="AJ452">
        <v>2</v>
      </c>
      <c r="AK452">
        <v>2</v>
      </c>
      <c r="AL452">
        <v>2</v>
      </c>
      <c r="AM452">
        <v>2</v>
      </c>
      <c r="AN452">
        <v>2</v>
      </c>
    </row>
    <row r="453" spans="1:40" x14ac:dyDescent="0.3">
      <c r="A453" t="s">
        <v>520</v>
      </c>
      <c r="B453" t="s">
        <v>1777</v>
      </c>
      <c r="C453">
        <v>31</v>
      </c>
      <c r="D453" t="s">
        <v>190</v>
      </c>
      <c r="E453" t="s">
        <v>49</v>
      </c>
      <c r="F453" t="s">
        <v>59</v>
      </c>
      <c r="G453">
        <v>976</v>
      </c>
      <c r="H453" t="s">
        <v>42</v>
      </c>
      <c r="I453">
        <v>3</v>
      </c>
      <c r="J453">
        <v>2</v>
      </c>
      <c r="K453" t="s">
        <v>52</v>
      </c>
      <c r="L453">
        <v>1</v>
      </c>
      <c r="M453">
        <v>1948</v>
      </c>
      <c r="N453">
        <v>3</v>
      </c>
      <c r="O453" t="s">
        <v>44</v>
      </c>
      <c r="P453">
        <v>48</v>
      </c>
      <c r="Q453" s="1">
        <v>41814</v>
      </c>
      <c r="R453">
        <v>3</v>
      </c>
      <c r="S453">
        <v>1</v>
      </c>
      <c r="T453" t="s">
        <v>60</v>
      </c>
      <c r="U453">
        <v>1</v>
      </c>
      <c r="V453" t="s">
        <v>102</v>
      </c>
      <c r="W453">
        <v>3065</v>
      </c>
      <c r="X453" t="s">
        <v>47</v>
      </c>
      <c r="Y453">
        <v>3995</v>
      </c>
      <c r="Z453">
        <v>1</v>
      </c>
      <c r="AA453" t="s">
        <v>48</v>
      </c>
      <c r="AB453" t="s">
        <v>40</v>
      </c>
      <c r="AC453">
        <v>13</v>
      </c>
      <c r="AD453">
        <v>3</v>
      </c>
      <c r="AE453">
        <v>4</v>
      </c>
      <c r="AF453">
        <v>80</v>
      </c>
      <c r="AG453">
        <v>1</v>
      </c>
      <c r="AH453">
        <v>4</v>
      </c>
      <c r="AI453">
        <v>3</v>
      </c>
      <c r="AJ453">
        <v>4</v>
      </c>
      <c r="AK453">
        <v>4</v>
      </c>
      <c r="AL453">
        <v>2</v>
      </c>
      <c r="AM453">
        <v>2</v>
      </c>
      <c r="AN453">
        <v>3</v>
      </c>
    </row>
    <row r="454" spans="1:40" x14ac:dyDescent="0.3">
      <c r="A454" t="s">
        <v>521</v>
      </c>
      <c r="B454" t="s">
        <v>1547</v>
      </c>
      <c r="C454">
        <v>31</v>
      </c>
      <c r="D454" t="s">
        <v>190</v>
      </c>
      <c r="E454" t="s">
        <v>49</v>
      </c>
      <c r="F454" t="s">
        <v>56</v>
      </c>
      <c r="G454">
        <v>1125</v>
      </c>
      <c r="H454" t="s">
        <v>42</v>
      </c>
      <c r="I454">
        <v>1</v>
      </c>
      <c r="J454">
        <v>3</v>
      </c>
      <c r="K454" t="s">
        <v>43</v>
      </c>
      <c r="L454">
        <v>1</v>
      </c>
      <c r="M454">
        <v>1956</v>
      </c>
      <c r="N454">
        <v>4</v>
      </c>
      <c r="O454" t="s">
        <v>44</v>
      </c>
      <c r="P454">
        <v>48</v>
      </c>
      <c r="Q454" s="1">
        <v>45587</v>
      </c>
      <c r="R454">
        <v>1</v>
      </c>
      <c r="S454">
        <v>2</v>
      </c>
      <c r="T454" t="s">
        <v>60</v>
      </c>
      <c r="U454">
        <v>1</v>
      </c>
      <c r="V454" t="s">
        <v>105</v>
      </c>
      <c r="W454">
        <v>5003</v>
      </c>
      <c r="X454" t="s">
        <v>163</v>
      </c>
      <c r="Y454">
        <v>5771</v>
      </c>
      <c r="Z454">
        <v>1</v>
      </c>
      <c r="AA454" t="s">
        <v>48</v>
      </c>
      <c r="AB454" t="s">
        <v>49</v>
      </c>
      <c r="AC454">
        <v>21</v>
      </c>
      <c r="AD454">
        <v>4</v>
      </c>
      <c r="AE454">
        <v>2</v>
      </c>
      <c r="AF454">
        <v>80</v>
      </c>
      <c r="AG454">
        <v>0</v>
      </c>
      <c r="AH454">
        <v>10</v>
      </c>
      <c r="AI454">
        <v>6</v>
      </c>
      <c r="AJ454">
        <v>3</v>
      </c>
      <c r="AK454">
        <v>10</v>
      </c>
      <c r="AL454">
        <v>8</v>
      </c>
      <c r="AM454">
        <v>8</v>
      </c>
      <c r="AN454">
        <v>7</v>
      </c>
    </row>
    <row r="455" spans="1:40" x14ac:dyDescent="0.3">
      <c r="A455" t="s">
        <v>522</v>
      </c>
      <c r="B455" t="s">
        <v>1564</v>
      </c>
      <c r="C455">
        <v>31</v>
      </c>
      <c r="D455" t="s">
        <v>190</v>
      </c>
      <c r="E455" t="s">
        <v>40</v>
      </c>
      <c r="F455" t="s">
        <v>56</v>
      </c>
      <c r="G455">
        <v>754</v>
      </c>
      <c r="H455" t="s">
        <v>51</v>
      </c>
      <c r="I455">
        <v>26</v>
      </c>
      <c r="J455">
        <v>4</v>
      </c>
      <c r="K455" t="s">
        <v>57</v>
      </c>
      <c r="L455">
        <v>1</v>
      </c>
      <c r="M455">
        <v>1967</v>
      </c>
      <c r="N455">
        <v>1</v>
      </c>
      <c r="O455" t="s">
        <v>44</v>
      </c>
      <c r="P455">
        <v>63</v>
      </c>
      <c r="Q455" s="1">
        <v>41936</v>
      </c>
      <c r="R455">
        <v>3</v>
      </c>
      <c r="S455">
        <v>2</v>
      </c>
      <c r="T455" t="s">
        <v>137</v>
      </c>
      <c r="U455">
        <v>4</v>
      </c>
      <c r="V455" t="s">
        <v>105</v>
      </c>
      <c r="W455">
        <v>5617</v>
      </c>
      <c r="X455" t="s">
        <v>163</v>
      </c>
      <c r="Y455">
        <v>21075</v>
      </c>
      <c r="Z455">
        <v>1</v>
      </c>
      <c r="AA455" t="s">
        <v>48</v>
      </c>
      <c r="AB455" t="s">
        <v>40</v>
      </c>
      <c r="AC455">
        <v>11</v>
      </c>
      <c r="AD455">
        <v>3</v>
      </c>
      <c r="AE455">
        <v>3</v>
      </c>
      <c r="AF455">
        <v>80</v>
      </c>
      <c r="AG455">
        <v>0</v>
      </c>
      <c r="AH455">
        <v>10</v>
      </c>
      <c r="AI455">
        <v>4</v>
      </c>
      <c r="AJ455">
        <v>3</v>
      </c>
      <c r="AK455">
        <v>10</v>
      </c>
      <c r="AL455">
        <v>7</v>
      </c>
      <c r="AM455">
        <v>0</v>
      </c>
      <c r="AN455">
        <v>8</v>
      </c>
    </row>
    <row r="456" spans="1:40" x14ac:dyDescent="0.3">
      <c r="A456" t="s">
        <v>523</v>
      </c>
      <c r="B456" t="s">
        <v>1672</v>
      </c>
      <c r="C456">
        <v>31</v>
      </c>
      <c r="D456" t="s">
        <v>190</v>
      </c>
      <c r="E456" t="s">
        <v>49</v>
      </c>
      <c r="F456" t="s">
        <v>41</v>
      </c>
      <c r="G456">
        <v>1276</v>
      </c>
      <c r="H456" t="s">
        <v>42</v>
      </c>
      <c r="I456">
        <v>2</v>
      </c>
      <c r="J456">
        <v>1</v>
      </c>
      <c r="K456" t="s">
        <v>52</v>
      </c>
      <c r="L456">
        <v>1</v>
      </c>
      <c r="M456">
        <v>1974</v>
      </c>
      <c r="N456">
        <v>4</v>
      </c>
      <c r="O456" t="s">
        <v>53</v>
      </c>
      <c r="P456">
        <v>59</v>
      </c>
      <c r="Q456" s="1">
        <v>44631</v>
      </c>
      <c r="R456">
        <v>1</v>
      </c>
      <c r="S456">
        <v>1</v>
      </c>
      <c r="T456" t="s">
        <v>45</v>
      </c>
      <c r="U456">
        <v>4</v>
      </c>
      <c r="V456" t="s">
        <v>102</v>
      </c>
      <c r="W456">
        <v>1129</v>
      </c>
      <c r="X456" t="s">
        <v>47</v>
      </c>
      <c r="Y456">
        <v>17536</v>
      </c>
      <c r="Z456">
        <v>1</v>
      </c>
      <c r="AA456" t="s">
        <v>48</v>
      </c>
      <c r="AB456" t="s">
        <v>40</v>
      </c>
      <c r="AC456">
        <v>11</v>
      </c>
      <c r="AD456">
        <v>3</v>
      </c>
      <c r="AE456">
        <v>3</v>
      </c>
      <c r="AF456">
        <v>80</v>
      </c>
      <c r="AG456">
        <v>3</v>
      </c>
      <c r="AH456">
        <v>1</v>
      </c>
      <c r="AI456">
        <v>4</v>
      </c>
      <c r="AJ456">
        <v>3</v>
      </c>
      <c r="AK456">
        <v>1</v>
      </c>
      <c r="AL456">
        <v>0</v>
      </c>
      <c r="AM456">
        <v>0</v>
      </c>
      <c r="AN456">
        <v>0</v>
      </c>
    </row>
    <row r="457" spans="1:40" x14ac:dyDescent="0.3">
      <c r="A457" t="s">
        <v>524</v>
      </c>
      <c r="B457" t="s">
        <v>1604</v>
      </c>
      <c r="C457">
        <v>31</v>
      </c>
      <c r="D457" t="s">
        <v>190</v>
      </c>
      <c r="E457" t="s">
        <v>49</v>
      </c>
      <c r="F457" t="s">
        <v>59</v>
      </c>
      <c r="G457">
        <v>697</v>
      </c>
      <c r="H457" t="s">
        <v>42</v>
      </c>
      <c r="I457">
        <v>10</v>
      </c>
      <c r="J457">
        <v>3</v>
      </c>
      <c r="K457" t="s">
        <v>52</v>
      </c>
      <c r="L457">
        <v>1</v>
      </c>
      <c r="M457">
        <v>1979</v>
      </c>
      <c r="N457">
        <v>3</v>
      </c>
      <c r="O457" t="s">
        <v>53</v>
      </c>
      <c r="P457">
        <v>40</v>
      </c>
      <c r="Q457" s="1">
        <v>42249</v>
      </c>
      <c r="R457">
        <v>3</v>
      </c>
      <c r="S457">
        <v>3</v>
      </c>
      <c r="T457" t="s">
        <v>252</v>
      </c>
      <c r="U457">
        <v>3</v>
      </c>
      <c r="V457" t="s">
        <v>105</v>
      </c>
      <c r="W457">
        <v>11031</v>
      </c>
      <c r="X457" t="s">
        <v>253</v>
      </c>
      <c r="Y457">
        <v>26862</v>
      </c>
      <c r="Z457">
        <v>4</v>
      </c>
      <c r="AA457" t="s">
        <v>48</v>
      </c>
      <c r="AB457" t="s">
        <v>49</v>
      </c>
      <c r="AC457">
        <v>20</v>
      </c>
      <c r="AD457">
        <v>4</v>
      </c>
      <c r="AE457">
        <v>3</v>
      </c>
      <c r="AF457">
        <v>80</v>
      </c>
      <c r="AG457">
        <v>1</v>
      </c>
      <c r="AH457">
        <v>13</v>
      </c>
      <c r="AI457">
        <v>2</v>
      </c>
      <c r="AJ457">
        <v>4</v>
      </c>
      <c r="AK457">
        <v>11</v>
      </c>
      <c r="AL457">
        <v>7</v>
      </c>
      <c r="AM457">
        <v>4</v>
      </c>
      <c r="AN457">
        <v>8</v>
      </c>
    </row>
    <row r="458" spans="1:40" x14ac:dyDescent="0.3">
      <c r="A458" t="s">
        <v>525</v>
      </c>
      <c r="B458" t="s">
        <v>1566</v>
      </c>
      <c r="C458">
        <v>31</v>
      </c>
      <c r="D458" t="s">
        <v>190</v>
      </c>
      <c r="E458" t="s">
        <v>49</v>
      </c>
      <c r="F458" t="s">
        <v>41</v>
      </c>
      <c r="G458">
        <v>1154</v>
      </c>
      <c r="H458" t="s">
        <v>51</v>
      </c>
      <c r="I458">
        <v>2</v>
      </c>
      <c r="J458">
        <v>2</v>
      </c>
      <c r="K458" t="s">
        <v>43</v>
      </c>
      <c r="L458">
        <v>1</v>
      </c>
      <c r="M458">
        <v>1996</v>
      </c>
      <c r="N458">
        <v>1</v>
      </c>
      <c r="O458" t="s">
        <v>44</v>
      </c>
      <c r="P458">
        <v>54</v>
      </c>
      <c r="Q458" s="1">
        <v>43028</v>
      </c>
      <c r="R458">
        <v>3</v>
      </c>
      <c r="S458">
        <v>1</v>
      </c>
      <c r="T458" t="s">
        <v>54</v>
      </c>
      <c r="U458">
        <v>3</v>
      </c>
      <c r="V458" t="s">
        <v>105</v>
      </c>
      <c r="W458">
        <v>3067</v>
      </c>
      <c r="X458" t="s">
        <v>47</v>
      </c>
      <c r="Y458">
        <v>6393</v>
      </c>
      <c r="Z458">
        <v>0</v>
      </c>
      <c r="AA458" t="s">
        <v>48</v>
      </c>
      <c r="AB458" t="s">
        <v>49</v>
      </c>
      <c r="AC458">
        <v>19</v>
      </c>
      <c r="AD458">
        <v>3</v>
      </c>
      <c r="AE458">
        <v>3</v>
      </c>
      <c r="AF458">
        <v>80</v>
      </c>
      <c r="AG458">
        <v>1</v>
      </c>
      <c r="AH458">
        <v>3</v>
      </c>
      <c r="AI458">
        <v>1</v>
      </c>
      <c r="AJ458">
        <v>3</v>
      </c>
      <c r="AK458">
        <v>2</v>
      </c>
      <c r="AL458">
        <v>2</v>
      </c>
      <c r="AM458">
        <v>1</v>
      </c>
      <c r="AN458">
        <v>2</v>
      </c>
    </row>
    <row r="459" spans="1:40" x14ac:dyDescent="0.3">
      <c r="A459" t="s">
        <v>526</v>
      </c>
      <c r="B459" t="s">
        <v>1707</v>
      </c>
      <c r="C459">
        <v>31</v>
      </c>
      <c r="D459" t="s">
        <v>190</v>
      </c>
      <c r="E459" t="s">
        <v>49</v>
      </c>
      <c r="F459" t="s">
        <v>59</v>
      </c>
      <c r="G459">
        <v>325</v>
      </c>
      <c r="H459" t="s">
        <v>42</v>
      </c>
      <c r="I459">
        <v>5</v>
      </c>
      <c r="J459">
        <v>3</v>
      </c>
      <c r="K459" t="s">
        <v>52</v>
      </c>
      <c r="L459">
        <v>1</v>
      </c>
      <c r="M459">
        <v>2057</v>
      </c>
      <c r="N459">
        <v>2</v>
      </c>
      <c r="O459" t="s">
        <v>44</v>
      </c>
      <c r="P459">
        <v>74</v>
      </c>
      <c r="Q459" s="1">
        <v>43430</v>
      </c>
      <c r="R459">
        <v>3</v>
      </c>
      <c r="S459">
        <v>2</v>
      </c>
      <c r="T459" t="s">
        <v>112</v>
      </c>
      <c r="U459">
        <v>1</v>
      </c>
      <c r="V459" t="s">
        <v>46</v>
      </c>
      <c r="W459">
        <v>9936</v>
      </c>
      <c r="X459" t="s">
        <v>163</v>
      </c>
      <c r="Y459">
        <v>3787</v>
      </c>
      <c r="Z459">
        <v>0</v>
      </c>
      <c r="AA459" t="s">
        <v>48</v>
      </c>
      <c r="AB459" t="s">
        <v>49</v>
      </c>
      <c r="AC459">
        <v>19</v>
      </c>
      <c r="AD459">
        <v>3</v>
      </c>
      <c r="AE459">
        <v>2</v>
      </c>
      <c r="AF459">
        <v>80</v>
      </c>
      <c r="AG459">
        <v>0</v>
      </c>
      <c r="AH459">
        <v>10</v>
      </c>
      <c r="AI459">
        <v>2</v>
      </c>
      <c r="AJ459">
        <v>3</v>
      </c>
      <c r="AK459">
        <v>9</v>
      </c>
      <c r="AL459">
        <v>4</v>
      </c>
      <c r="AM459">
        <v>1</v>
      </c>
      <c r="AN459">
        <v>7</v>
      </c>
    </row>
    <row r="460" spans="1:40" x14ac:dyDescent="0.3">
      <c r="A460" t="s">
        <v>526</v>
      </c>
      <c r="B460" t="s">
        <v>1600</v>
      </c>
      <c r="C460">
        <v>31</v>
      </c>
      <c r="D460" t="s">
        <v>190</v>
      </c>
      <c r="E460" t="s">
        <v>49</v>
      </c>
      <c r="F460" t="s">
        <v>59</v>
      </c>
      <c r="G460">
        <v>325</v>
      </c>
      <c r="H460" t="s">
        <v>42</v>
      </c>
      <c r="I460">
        <v>5</v>
      </c>
      <c r="J460">
        <v>3</v>
      </c>
      <c r="K460" t="s">
        <v>52</v>
      </c>
      <c r="L460">
        <v>1</v>
      </c>
      <c r="M460">
        <v>2057</v>
      </c>
      <c r="N460">
        <v>2</v>
      </c>
      <c r="O460" t="s">
        <v>44</v>
      </c>
      <c r="P460">
        <v>74</v>
      </c>
      <c r="Q460" s="1">
        <v>43909</v>
      </c>
      <c r="R460">
        <v>3</v>
      </c>
      <c r="S460">
        <v>2</v>
      </c>
      <c r="T460" t="s">
        <v>112</v>
      </c>
      <c r="U460">
        <v>1</v>
      </c>
      <c r="V460" t="s">
        <v>46</v>
      </c>
      <c r="W460">
        <v>9936</v>
      </c>
      <c r="X460" t="s">
        <v>163</v>
      </c>
      <c r="Y460">
        <v>3787</v>
      </c>
      <c r="Z460">
        <v>0</v>
      </c>
      <c r="AA460" t="s">
        <v>48</v>
      </c>
      <c r="AB460" t="s">
        <v>49</v>
      </c>
      <c r="AC460">
        <v>19</v>
      </c>
      <c r="AD460">
        <v>3</v>
      </c>
      <c r="AE460">
        <v>2</v>
      </c>
      <c r="AF460">
        <v>80</v>
      </c>
      <c r="AG460">
        <v>0</v>
      </c>
      <c r="AH460">
        <v>10</v>
      </c>
      <c r="AI460">
        <v>2</v>
      </c>
      <c r="AJ460">
        <v>3</v>
      </c>
      <c r="AK460">
        <v>9</v>
      </c>
      <c r="AL460">
        <v>4</v>
      </c>
      <c r="AM460">
        <v>1</v>
      </c>
      <c r="AN460">
        <v>7</v>
      </c>
    </row>
    <row r="461" spans="1:40" x14ac:dyDescent="0.3">
      <c r="A461" t="s">
        <v>527</v>
      </c>
      <c r="B461" t="s">
        <v>1738</v>
      </c>
      <c r="C461">
        <v>32</v>
      </c>
      <c r="D461" t="s">
        <v>190</v>
      </c>
      <c r="E461" t="s">
        <v>49</v>
      </c>
      <c r="F461" t="s">
        <v>56</v>
      </c>
      <c r="G461">
        <v>1005</v>
      </c>
      <c r="H461" t="s">
        <v>42</v>
      </c>
      <c r="I461">
        <v>2</v>
      </c>
      <c r="J461">
        <v>2</v>
      </c>
      <c r="K461" t="s">
        <v>43</v>
      </c>
      <c r="L461">
        <v>1</v>
      </c>
      <c r="M461">
        <v>8</v>
      </c>
      <c r="N461">
        <v>4</v>
      </c>
      <c r="O461" t="s">
        <v>44</v>
      </c>
      <c r="P461">
        <v>79</v>
      </c>
      <c r="Q461" s="1">
        <v>42668</v>
      </c>
      <c r="R461">
        <v>3</v>
      </c>
      <c r="S461">
        <v>1</v>
      </c>
      <c r="T461" t="s">
        <v>45</v>
      </c>
      <c r="U461">
        <v>4</v>
      </c>
      <c r="V461" t="s">
        <v>46</v>
      </c>
      <c r="W461">
        <v>3068</v>
      </c>
      <c r="X461" t="s">
        <v>47</v>
      </c>
      <c r="Y461">
        <v>11864</v>
      </c>
      <c r="Z461">
        <v>0</v>
      </c>
      <c r="AA461" t="s">
        <v>48</v>
      </c>
      <c r="AB461" t="s">
        <v>49</v>
      </c>
      <c r="AC461">
        <v>13</v>
      </c>
      <c r="AD461">
        <v>3</v>
      </c>
      <c r="AE461">
        <v>3</v>
      </c>
      <c r="AF461">
        <v>80</v>
      </c>
      <c r="AG461">
        <v>0</v>
      </c>
      <c r="AH461">
        <v>8</v>
      </c>
      <c r="AI461">
        <v>2</v>
      </c>
      <c r="AJ461">
        <v>2</v>
      </c>
      <c r="AK461">
        <v>7</v>
      </c>
      <c r="AL461">
        <v>7</v>
      </c>
      <c r="AM461">
        <v>3</v>
      </c>
      <c r="AN461">
        <v>6</v>
      </c>
    </row>
    <row r="462" spans="1:40" x14ac:dyDescent="0.3">
      <c r="A462" t="s">
        <v>528</v>
      </c>
      <c r="B462" t="s">
        <v>1778</v>
      </c>
      <c r="C462">
        <v>32</v>
      </c>
      <c r="D462" t="s">
        <v>190</v>
      </c>
      <c r="E462" t="s">
        <v>49</v>
      </c>
      <c r="F462" t="s">
        <v>41</v>
      </c>
      <c r="G462">
        <v>334</v>
      </c>
      <c r="H462" t="s">
        <v>42</v>
      </c>
      <c r="I462">
        <v>5</v>
      </c>
      <c r="J462">
        <v>2</v>
      </c>
      <c r="K462" t="s">
        <v>43</v>
      </c>
      <c r="L462">
        <v>1</v>
      </c>
      <c r="M462">
        <v>21</v>
      </c>
      <c r="N462">
        <v>1</v>
      </c>
      <c r="O462" t="s">
        <v>44</v>
      </c>
      <c r="P462">
        <v>80</v>
      </c>
      <c r="Q462" s="1">
        <v>41810</v>
      </c>
      <c r="R462">
        <v>4</v>
      </c>
      <c r="S462">
        <v>1</v>
      </c>
      <c r="T462" t="s">
        <v>60</v>
      </c>
      <c r="U462">
        <v>2</v>
      </c>
      <c r="V462" t="s">
        <v>102</v>
      </c>
      <c r="W462">
        <v>3298</v>
      </c>
      <c r="X462" t="s">
        <v>47</v>
      </c>
      <c r="Y462">
        <v>15053</v>
      </c>
      <c r="Z462">
        <v>0</v>
      </c>
      <c r="AA462" t="s">
        <v>48</v>
      </c>
      <c r="AB462" t="s">
        <v>40</v>
      </c>
      <c r="AC462">
        <v>12</v>
      </c>
      <c r="AD462">
        <v>3</v>
      </c>
      <c r="AE462">
        <v>4</v>
      </c>
      <c r="AF462">
        <v>80</v>
      </c>
      <c r="AG462">
        <v>2</v>
      </c>
      <c r="AH462">
        <v>7</v>
      </c>
      <c r="AI462">
        <v>5</v>
      </c>
      <c r="AJ462">
        <v>2</v>
      </c>
      <c r="AK462">
        <v>6</v>
      </c>
      <c r="AL462">
        <v>2</v>
      </c>
      <c r="AM462">
        <v>0</v>
      </c>
      <c r="AN462">
        <v>5</v>
      </c>
    </row>
    <row r="463" spans="1:40" x14ac:dyDescent="0.3">
      <c r="A463" t="s">
        <v>529</v>
      </c>
      <c r="B463" t="s">
        <v>1779</v>
      </c>
      <c r="C463">
        <v>32</v>
      </c>
      <c r="D463" t="s">
        <v>190</v>
      </c>
      <c r="E463" t="s">
        <v>40</v>
      </c>
      <c r="F463" t="s">
        <v>56</v>
      </c>
      <c r="G463">
        <v>1125</v>
      </c>
      <c r="H463" t="s">
        <v>42</v>
      </c>
      <c r="I463">
        <v>16</v>
      </c>
      <c r="J463">
        <v>1</v>
      </c>
      <c r="K463" t="s">
        <v>43</v>
      </c>
      <c r="L463">
        <v>1</v>
      </c>
      <c r="M463">
        <v>33</v>
      </c>
      <c r="N463">
        <v>2</v>
      </c>
      <c r="O463" t="s">
        <v>53</v>
      </c>
      <c r="P463">
        <v>72</v>
      </c>
      <c r="Q463" s="1">
        <v>42995</v>
      </c>
      <c r="R463">
        <v>1</v>
      </c>
      <c r="S463">
        <v>1</v>
      </c>
      <c r="T463" t="s">
        <v>60</v>
      </c>
      <c r="U463">
        <v>1</v>
      </c>
      <c r="V463" t="s">
        <v>46</v>
      </c>
      <c r="W463">
        <v>3919</v>
      </c>
      <c r="X463" t="s">
        <v>47</v>
      </c>
      <c r="Y463">
        <v>4681</v>
      </c>
      <c r="Z463">
        <v>1</v>
      </c>
      <c r="AA463" t="s">
        <v>48</v>
      </c>
      <c r="AB463" t="s">
        <v>40</v>
      </c>
      <c r="AC463">
        <v>22</v>
      </c>
      <c r="AD463">
        <v>4</v>
      </c>
      <c r="AE463">
        <v>2</v>
      </c>
      <c r="AF463">
        <v>80</v>
      </c>
      <c r="AG463">
        <v>0</v>
      </c>
      <c r="AH463">
        <v>10</v>
      </c>
      <c r="AI463">
        <v>5</v>
      </c>
      <c r="AJ463">
        <v>3</v>
      </c>
      <c r="AK463">
        <v>10</v>
      </c>
      <c r="AL463">
        <v>2</v>
      </c>
      <c r="AM463">
        <v>6</v>
      </c>
    </row>
    <row r="464" spans="1:40" x14ac:dyDescent="0.3">
      <c r="A464" t="s">
        <v>530</v>
      </c>
      <c r="B464" t="s">
        <v>1780</v>
      </c>
      <c r="C464">
        <v>32</v>
      </c>
      <c r="D464" t="s">
        <v>190</v>
      </c>
      <c r="E464" t="s">
        <v>49</v>
      </c>
      <c r="F464" t="s">
        <v>41</v>
      </c>
      <c r="G464">
        <v>427</v>
      </c>
      <c r="H464" t="s">
        <v>42</v>
      </c>
      <c r="I464">
        <v>1</v>
      </c>
      <c r="J464">
        <v>3</v>
      </c>
      <c r="K464" t="s">
        <v>52</v>
      </c>
      <c r="L464">
        <v>1</v>
      </c>
      <c r="M464">
        <v>78</v>
      </c>
      <c r="N464">
        <v>1</v>
      </c>
      <c r="O464" t="s">
        <v>44</v>
      </c>
      <c r="P464">
        <v>33</v>
      </c>
      <c r="Q464" s="1">
        <v>41194</v>
      </c>
      <c r="R464">
        <v>3</v>
      </c>
      <c r="S464">
        <v>2</v>
      </c>
      <c r="T464" t="s">
        <v>112</v>
      </c>
      <c r="U464">
        <v>4</v>
      </c>
      <c r="V464" t="s">
        <v>105</v>
      </c>
      <c r="W464">
        <v>6162</v>
      </c>
      <c r="X464" t="s">
        <v>163</v>
      </c>
      <c r="Y464">
        <v>10877</v>
      </c>
      <c r="Z464">
        <v>1</v>
      </c>
      <c r="AA464" t="s">
        <v>48</v>
      </c>
      <c r="AB464" t="s">
        <v>40</v>
      </c>
      <c r="AC464">
        <v>22</v>
      </c>
      <c r="AD464">
        <v>4</v>
      </c>
      <c r="AE464">
        <v>2</v>
      </c>
      <c r="AF464">
        <v>80</v>
      </c>
      <c r="AG464">
        <v>1</v>
      </c>
      <c r="AH464">
        <v>9</v>
      </c>
      <c r="AI464">
        <v>3</v>
      </c>
      <c r="AJ464">
        <v>3</v>
      </c>
      <c r="AK464">
        <v>9</v>
      </c>
      <c r="AL464">
        <v>8</v>
      </c>
      <c r="AM464">
        <v>7</v>
      </c>
      <c r="AN464">
        <v>8</v>
      </c>
    </row>
    <row r="465" spans="1:40" x14ac:dyDescent="0.3">
      <c r="A465" t="s">
        <v>531</v>
      </c>
      <c r="B465" t="s">
        <v>1781</v>
      </c>
      <c r="C465">
        <v>32</v>
      </c>
      <c r="D465" t="s">
        <v>190</v>
      </c>
      <c r="E465" t="s">
        <v>49</v>
      </c>
      <c r="F465" t="s">
        <v>41</v>
      </c>
      <c r="G465">
        <v>548</v>
      </c>
      <c r="H465" t="s">
        <v>42</v>
      </c>
      <c r="I465">
        <v>1</v>
      </c>
      <c r="J465">
        <v>3</v>
      </c>
      <c r="K465" t="s">
        <v>43</v>
      </c>
      <c r="L465">
        <v>1</v>
      </c>
      <c r="M465">
        <v>96</v>
      </c>
      <c r="N465">
        <v>2</v>
      </c>
      <c r="O465" t="s">
        <v>44</v>
      </c>
      <c r="P465">
        <v>66</v>
      </c>
      <c r="Q465" s="1">
        <v>41527</v>
      </c>
      <c r="R465">
        <v>3</v>
      </c>
      <c r="S465">
        <v>2</v>
      </c>
      <c r="T465" t="s">
        <v>60</v>
      </c>
      <c r="U465">
        <v>2</v>
      </c>
      <c r="V465" t="s">
        <v>105</v>
      </c>
      <c r="W465">
        <v>6220</v>
      </c>
      <c r="X465" t="s">
        <v>163</v>
      </c>
      <c r="Y465">
        <v>7346</v>
      </c>
      <c r="Z465">
        <v>1</v>
      </c>
      <c r="AA465" t="s">
        <v>48</v>
      </c>
      <c r="AB465" t="s">
        <v>49</v>
      </c>
      <c r="AC465">
        <v>17</v>
      </c>
      <c r="AD465">
        <v>3</v>
      </c>
      <c r="AE465">
        <v>2</v>
      </c>
      <c r="AF465">
        <v>80</v>
      </c>
      <c r="AG465">
        <v>2</v>
      </c>
      <c r="AH465">
        <v>10</v>
      </c>
      <c r="AI465">
        <v>3</v>
      </c>
      <c r="AJ465">
        <v>3</v>
      </c>
      <c r="AK465">
        <v>10</v>
      </c>
      <c r="AL465">
        <v>4</v>
      </c>
      <c r="AM465">
        <v>0</v>
      </c>
    </row>
    <row r="466" spans="1:40" x14ac:dyDescent="0.3">
      <c r="A466" t="s">
        <v>532</v>
      </c>
      <c r="B466" t="s">
        <v>1782</v>
      </c>
      <c r="C466">
        <v>32</v>
      </c>
      <c r="D466" t="s">
        <v>190</v>
      </c>
      <c r="E466" t="s">
        <v>49</v>
      </c>
      <c r="F466" t="s">
        <v>41</v>
      </c>
      <c r="G466">
        <v>1093</v>
      </c>
      <c r="H466" t="s">
        <v>51</v>
      </c>
      <c r="I466">
        <v>6</v>
      </c>
      <c r="J466">
        <v>4</v>
      </c>
      <c r="K466" t="s">
        <v>52</v>
      </c>
      <c r="L466">
        <v>1</v>
      </c>
      <c r="M466">
        <v>125</v>
      </c>
      <c r="N466">
        <v>2</v>
      </c>
      <c r="O466" t="s">
        <v>44</v>
      </c>
      <c r="P466">
        <v>87</v>
      </c>
      <c r="Q466" s="1">
        <v>44790</v>
      </c>
      <c r="R466">
        <v>3</v>
      </c>
      <c r="S466">
        <v>2</v>
      </c>
      <c r="T466" t="s">
        <v>137</v>
      </c>
      <c r="U466">
        <v>3</v>
      </c>
      <c r="V466" t="s">
        <v>46</v>
      </c>
      <c r="W466">
        <v>5010</v>
      </c>
      <c r="X466" t="s">
        <v>163</v>
      </c>
      <c r="Y466">
        <v>24301</v>
      </c>
      <c r="Z466">
        <v>1</v>
      </c>
      <c r="AA466" t="s">
        <v>48</v>
      </c>
      <c r="AB466" t="s">
        <v>49</v>
      </c>
      <c r="AC466">
        <v>16</v>
      </c>
      <c r="AD466">
        <v>3</v>
      </c>
      <c r="AE466">
        <v>1</v>
      </c>
      <c r="AF466">
        <v>80</v>
      </c>
      <c r="AG466">
        <v>0</v>
      </c>
      <c r="AH466">
        <v>12</v>
      </c>
      <c r="AI466">
        <v>0</v>
      </c>
      <c r="AJ466">
        <v>3</v>
      </c>
      <c r="AK466">
        <v>11</v>
      </c>
      <c r="AL466">
        <v>8</v>
      </c>
      <c r="AM466">
        <v>5</v>
      </c>
      <c r="AN466">
        <v>7</v>
      </c>
    </row>
    <row r="467" spans="1:40" x14ac:dyDescent="0.3">
      <c r="A467" t="s">
        <v>533</v>
      </c>
      <c r="B467" t="s">
        <v>1569</v>
      </c>
      <c r="C467">
        <v>32</v>
      </c>
      <c r="D467" t="s">
        <v>190</v>
      </c>
      <c r="E467" t="s">
        <v>49</v>
      </c>
      <c r="F467" t="s">
        <v>41</v>
      </c>
      <c r="G467">
        <v>827</v>
      </c>
      <c r="H467" t="s">
        <v>42</v>
      </c>
      <c r="I467">
        <v>1</v>
      </c>
      <c r="J467">
        <v>1</v>
      </c>
      <c r="K467" t="s">
        <v>43</v>
      </c>
      <c r="L467">
        <v>1</v>
      </c>
      <c r="M467">
        <v>134</v>
      </c>
      <c r="N467">
        <v>4</v>
      </c>
      <c r="O467" t="s">
        <v>44</v>
      </c>
      <c r="P467">
        <v>71</v>
      </c>
      <c r="Q467" s="1">
        <v>43266</v>
      </c>
      <c r="R467">
        <v>3</v>
      </c>
      <c r="S467">
        <v>1</v>
      </c>
      <c r="T467" t="s">
        <v>60</v>
      </c>
      <c r="U467">
        <v>1</v>
      </c>
      <c r="V467" t="s">
        <v>46</v>
      </c>
      <c r="W467">
        <v>2956</v>
      </c>
      <c r="X467" t="s">
        <v>47</v>
      </c>
      <c r="Y467">
        <v>15178</v>
      </c>
      <c r="Z467">
        <v>1</v>
      </c>
      <c r="AA467" t="s">
        <v>48</v>
      </c>
      <c r="AB467" t="s">
        <v>49</v>
      </c>
      <c r="AC467">
        <v>13</v>
      </c>
      <c r="AD467">
        <v>3</v>
      </c>
      <c r="AE467">
        <v>4</v>
      </c>
      <c r="AF467">
        <v>80</v>
      </c>
      <c r="AG467">
        <v>0</v>
      </c>
      <c r="AH467">
        <v>1</v>
      </c>
      <c r="AI467">
        <v>2</v>
      </c>
      <c r="AJ467">
        <v>3</v>
      </c>
      <c r="AK467">
        <v>1</v>
      </c>
      <c r="AL467">
        <v>0</v>
      </c>
      <c r="AM467">
        <v>0</v>
      </c>
      <c r="AN467">
        <v>0</v>
      </c>
    </row>
    <row r="468" spans="1:40" x14ac:dyDescent="0.3">
      <c r="A468" t="s">
        <v>534</v>
      </c>
      <c r="B468" t="s">
        <v>1703</v>
      </c>
      <c r="C468">
        <v>32</v>
      </c>
      <c r="D468" t="s">
        <v>190</v>
      </c>
      <c r="E468" t="s">
        <v>40</v>
      </c>
      <c r="F468" t="s">
        <v>41</v>
      </c>
      <c r="G468">
        <v>1033</v>
      </c>
      <c r="H468" t="s">
        <v>42</v>
      </c>
      <c r="I468">
        <v>9</v>
      </c>
      <c r="J468">
        <v>3</v>
      </c>
      <c r="K468" t="s">
        <v>52</v>
      </c>
      <c r="L468">
        <v>1</v>
      </c>
      <c r="M468">
        <v>190</v>
      </c>
      <c r="N468">
        <v>1</v>
      </c>
      <c r="O468" t="s">
        <v>53</v>
      </c>
      <c r="P468">
        <v>41</v>
      </c>
      <c r="Q468" s="1">
        <v>43018</v>
      </c>
      <c r="R468">
        <v>3</v>
      </c>
      <c r="S468">
        <v>1</v>
      </c>
      <c r="T468" t="s">
        <v>45</v>
      </c>
      <c r="U468">
        <v>1</v>
      </c>
      <c r="V468" t="s">
        <v>46</v>
      </c>
      <c r="W468">
        <v>4200</v>
      </c>
      <c r="X468" t="s">
        <v>47</v>
      </c>
      <c r="Y468">
        <v>10224</v>
      </c>
      <c r="Z468">
        <v>7</v>
      </c>
      <c r="AA468" t="s">
        <v>48</v>
      </c>
      <c r="AB468" t="s">
        <v>49</v>
      </c>
      <c r="AC468">
        <v>22</v>
      </c>
      <c r="AD468">
        <v>4</v>
      </c>
      <c r="AE468">
        <v>1</v>
      </c>
      <c r="AF468">
        <v>80</v>
      </c>
      <c r="AG468">
        <v>0</v>
      </c>
      <c r="AH468">
        <v>10</v>
      </c>
      <c r="AI468">
        <v>2</v>
      </c>
      <c r="AJ468">
        <v>4</v>
      </c>
      <c r="AK468">
        <v>5</v>
      </c>
      <c r="AL468">
        <v>4</v>
      </c>
      <c r="AM468">
        <v>0</v>
      </c>
    </row>
    <row r="469" spans="1:40" x14ac:dyDescent="0.3">
      <c r="A469" t="s">
        <v>535</v>
      </c>
      <c r="B469" t="s">
        <v>1686</v>
      </c>
      <c r="C469">
        <v>32</v>
      </c>
      <c r="D469" t="s">
        <v>190</v>
      </c>
      <c r="E469" t="s">
        <v>49</v>
      </c>
      <c r="F469" t="s">
        <v>56</v>
      </c>
      <c r="G469">
        <v>689</v>
      </c>
      <c r="H469" t="s">
        <v>51</v>
      </c>
      <c r="I469">
        <v>9</v>
      </c>
      <c r="J469">
        <v>2</v>
      </c>
      <c r="K469" t="s">
        <v>52</v>
      </c>
      <c r="L469">
        <v>1</v>
      </c>
      <c r="M469">
        <v>195</v>
      </c>
      <c r="N469">
        <v>4</v>
      </c>
      <c r="O469" t="s">
        <v>44</v>
      </c>
      <c r="P469">
        <v>35</v>
      </c>
      <c r="Q469" s="1">
        <v>40514</v>
      </c>
      <c r="R469">
        <v>1</v>
      </c>
      <c r="S469">
        <v>2</v>
      </c>
      <c r="T469" t="s">
        <v>137</v>
      </c>
      <c r="U469">
        <v>4</v>
      </c>
      <c r="V469" t="s">
        <v>102</v>
      </c>
      <c r="W469">
        <v>4668</v>
      </c>
      <c r="X469" t="s">
        <v>47</v>
      </c>
      <c r="Y469">
        <v>22812</v>
      </c>
      <c r="Z469">
        <v>0</v>
      </c>
      <c r="AA469" t="s">
        <v>48</v>
      </c>
      <c r="AB469" t="s">
        <v>49</v>
      </c>
      <c r="AC469">
        <v>17</v>
      </c>
      <c r="AD469">
        <v>3</v>
      </c>
      <c r="AE469">
        <v>4</v>
      </c>
      <c r="AF469">
        <v>80</v>
      </c>
      <c r="AG469">
        <v>3</v>
      </c>
      <c r="AH469">
        <v>9</v>
      </c>
      <c r="AI469">
        <v>2</v>
      </c>
      <c r="AJ469">
        <v>4</v>
      </c>
      <c r="AK469">
        <v>8</v>
      </c>
      <c r="AL469">
        <v>7</v>
      </c>
      <c r="AM469">
        <v>0</v>
      </c>
    </row>
    <row r="470" spans="1:40" x14ac:dyDescent="0.3">
      <c r="A470" t="s">
        <v>536</v>
      </c>
      <c r="B470" t="s">
        <v>1717</v>
      </c>
      <c r="C470">
        <v>32</v>
      </c>
      <c r="D470" t="s">
        <v>190</v>
      </c>
      <c r="E470" t="s">
        <v>49</v>
      </c>
      <c r="F470" t="s">
        <v>56</v>
      </c>
      <c r="G470">
        <v>967</v>
      </c>
      <c r="H470" t="s">
        <v>51</v>
      </c>
      <c r="I470">
        <v>8</v>
      </c>
      <c r="J470">
        <v>3</v>
      </c>
      <c r="K470" t="s">
        <v>57</v>
      </c>
      <c r="L470">
        <v>1</v>
      </c>
      <c r="M470">
        <v>207</v>
      </c>
      <c r="N470">
        <v>2</v>
      </c>
      <c r="O470" t="s">
        <v>53</v>
      </c>
      <c r="P470">
        <v>43</v>
      </c>
      <c r="Q470" s="1">
        <v>44771</v>
      </c>
      <c r="R470">
        <v>3</v>
      </c>
      <c r="S470">
        <v>3</v>
      </c>
      <c r="T470" t="s">
        <v>137</v>
      </c>
      <c r="U470">
        <v>4</v>
      </c>
      <c r="V470" t="s">
        <v>46</v>
      </c>
      <c r="W470">
        <v>8998</v>
      </c>
      <c r="X470" t="s">
        <v>163</v>
      </c>
      <c r="Y470">
        <v>15589</v>
      </c>
      <c r="Z470">
        <v>1</v>
      </c>
      <c r="AA470" t="s">
        <v>48</v>
      </c>
      <c r="AB470" t="s">
        <v>49</v>
      </c>
      <c r="AC470">
        <v>14</v>
      </c>
      <c r="AD470">
        <v>3</v>
      </c>
      <c r="AE470">
        <v>4</v>
      </c>
      <c r="AF470">
        <v>80</v>
      </c>
      <c r="AG470">
        <v>0</v>
      </c>
      <c r="AH470">
        <v>9</v>
      </c>
      <c r="AI470">
        <v>2</v>
      </c>
      <c r="AJ470">
        <v>3</v>
      </c>
      <c r="AK470">
        <v>9</v>
      </c>
      <c r="AL470">
        <v>8</v>
      </c>
      <c r="AM470">
        <v>3</v>
      </c>
      <c r="AN470">
        <v>7</v>
      </c>
    </row>
    <row r="471" spans="1:40" x14ac:dyDescent="0.3">
      <c r="A471" t="s">
        <v>537</v>
      </c>
      <c r="B471" t="s">
        <v>1783</v>
      </c>
      <c r="C471">
        <v>32</v>
      </c>
      <c r="D471" t="s">
        <v>190</v>
      </c>
      <c r="E471" t="s">
        <v>49</v>
      </c>
      <c r="F471" t="s">
        <v>41</v>
      </c>
      <c r="G471">
        <v>120</v>
      </c>
      <c r="H471" t="s">
        <v>42</v>
      </c>
      <c r="I471">
        <v>6</v>
      </c>
      <c r="J471">
        <v>5</v>
      </c>
      <c r="K471" t="s">
        <v>43</v>
      </c>
      <c r="L471">
        <v>1</v>
      </c>
      <c r="M471">
        <v>231</v>
      </c>
      <c r="N471">
        <v>3</v>
      </c>
      <c r="O471" t="s">
        <v>44</v>
      </c>
      <c r="P471">
        <v>43</v>
      </c>
      <c r="Q471" s="1">
        <v>41074</v>
      </c>
      <c r="R471">
        <v>3</v>
      </c>
      <c r="S471">
        <v>1</v>
      </c>
      <c r="T471" t="s">
        <v>60</v>
      </c>
      <c r="U471">
        <v>3</v>
      </c>
      <c r="V471" t="s">
        <v>46</v>
      </c>
      <c r="W471">
        <v>3038</v>
      </c>
      <c r="X471" t="s">
        <v>47</v>
      </c>
      <c r="Y471">
        <v>12430</v>
      </c>
      <c r="Z471">
        <v>3</v>
      </c>
      <c r="AA471" t="s">
        <v>48</v>
      </c>
      <c r="AB471" t="s">
        <v>49</v>
      </c>
      <c r="AC471">
        <v>20</v>
      </c>
      <c r="AD471">
        <v>4</v>
      </c>
      <c r="AE471">
        <v>1</v>
      </c>
      <c r="AF471">
        <v>80</v>
      </c>
      <c r="AG471">
        <v>0</v>
      </c>
      <c r="AH471">
        <v>8</v>
      </c>
      <c r="AI471">
        <v>2</v>
      </c>
      <c r="AJ471">
        <v>3</v>
      </c>
      <c r="AK471">
        <v>5</v>
      </c>
      <c r="AL471">
        <v>4</v>
      </c>
      <c r="AM471">
        <v>1</v>
      </c>
      <c r="AN471">
        <v>4</v>
      </c>
    </row>
    <row r="472" spans="1:40" x14ac:dyDescent="0.3">
      <c r="A472" t="s">
        <v>538</v>
      </c>
      <c r="B472" t="s">
        <v>1784</v>
      </c>
      <c r="C472">
        <v>32</v>
      </c>
      <c r="D472" t="s">
        <v>190</v>
      </c>
      <c r="E472" t="s">
        <v>40</v>
      </c>
      <c r="F472" t="s">
        <v>41</v>
      </c>
      <c r="G472">
        <v>1045</v>
      </c>
      <c r="H472" t="s">
        <v>51</v>
      </c>
      <c r="I472">
        <v>4</v>
      </c>
      <c r="J472">
        <v>4</v>
      </c>
      <c r="K472" t="s">
        <v>52</v>
      </c>
      <c r="L472">
        <v>1</v>
      </c>
      <c r="M472">
        <v>291</v>
      </c>
      <c r="N472">
        <v>4</v>
      </c>
      <c r="O472" t="s">
        <v>44</v>
      </c>
      <c r="P472">
        <v>32</v>
      </c>
      <c r="Q472" s="1">
        <v>43725</v>
      </c>
      <c r="R472">
        <v>1</v>
      </c>
      <c r="S472">
        <v>3</v>
      </c>
      <c r="T472" t="s">
        <v>137</v>
      </c>
      <c r="U472">
        <v>4</v>
      </c>
      <c r="V472" t="s">
        <v>105</v>
      </c>
      <c r="W472">
        <v>10400</v>
      </c>
      <c r="X472" t="s">
        <v>253</v>
      </c>
      <c r="Y472">
        <v>25812</v>
      </c>
      <c r="Z472">
        <v>1</v>
      </c>
      <c r="AA472" t="s">
        <v>48</v>
      </c>
      <c r="AB472" t="s">
        <v>49</v>
      </c>
      <c r="AC472">
        <v>11</v>
      </c>
      <c r="AD472">
        <v>3</v>
      </c>
      <c r="AE472">
        <v>3</v>
      </c>
      <c r="AF472">
        <v>80</v>
      </c>
      <c r="AG472">
        <v>0</v>
      </c>
      <c r="AH472">
        <v>14</v>
      </c>
      <c r="AI472">
        <v>2</v>
      </c>
      <c r="AJ472">
        <v>2</v>
      </c>
      <c r="AK472">
        <v>14</v>
      </c>
      <c r="AL472">
        <v>8</v>
      </c>
      <c r="AM472">
        <v>9</v>
      </c>
    </row>
    <row r="473" spans="1:40" x14ac:dyDescent="0.3">
      <c r="A473" t="s">
        <v>539</v>
      </c>
      <c r="B473" t="s">
        <v>1751</v>
      </c>
      <c r="C473">
        <v>32</v>
      </c>
      <c r="D473" t="s">
        <v>190</v>
      </c>
      <c r="E473" t="s">
        <v>49</v>
      </c>
      <c r="F473" t="s">
        <v>41</v>
      </c>
      <c r="G473">
        <v>1401</v>
      </c>
      <c r="H473" t="s">
        <v>51</v>
      </c>
      <c r="I473">
        <v>4</v>
      </c>
      <c r="J473">
        <v>2</v>
      </c>
      <c r="K473" t="s">
        <v>43</v>
      </c>
      <c r="L473">
        <v>1</v>
      </c>
      <c r="M473">
        <v>330</v>
      </c>
      <c r="N473">
        <v>3</v>
      </c>
      <c r="O473" t="s">
        <v>53</v>
      </c>
      <c r="P473">
        <v>56</v>
      </c>
      <c r="Q473" s="1">
        <v>41030</v>
      </c>
      <c r="R473">
        <v>3</v>
      </c>
      <c r="S473">
        <v>1</v>
      </c>
      <c r="T473" t="s">
        <v>54</v>
      </c>
      <c r="U473">
        <v>2</v>
      </c>
      <c r="V473" t="s">
        <v>105</v>
      </c>
      <c r="W473">
        <v>3931</v>
      </c>
      <c r="X473" t="s">
        <v>47</v>
      </c>
      <c r="Y473">
        <v>20990</v>
      </c>
      <c r="Z473">
        <v>2</v>
      </c>
      <c r="AA473" t="s">
        <v>48</v>
      </c>
      <c r="AB473" t="s">
        <v>49</v>
      </c>
      <c r="AC473">
        <v>11</v>
      </c>
      <c r="AD473">
        <v>3</v>
      </c>
      <c r="AE473">
        <v>1</v>
      </c>
      <c r="AF473">
        <v>80</v>
      </c>
      <c r="AG473">
        <v>1</v>
      </c>
      <c r="AH473">
        <v>6</v>
      </c>
      <c r="AI473">
        <v>5</v>
      </c>
      <c r="AJ473">
        <v>3</v>
      </c>
      <c r="AK473">
        <v>4</v>
      </c>
      <c r="AL473">
        <v>3</v>
      </c>
      <c r="AM473">
        <v>1</v>
      </c>
      <c r="AN473">
        <v>2</v>
      </c>
    </row>
    <row r="474" spans="1:40" x14ac:dyDescent="0.3">
      <c r="A474" t="s">
        <v>540</v>
      </c>
      <c r="B474" t="s">
        <v>1785</v>
      </c>
      <c r="C474">
        <v>32</v>
      </c>
      <c r="D474" t="s">
        <v>190</v>
      </c>
      <c r="E474" t="s">
        <v>40</v>
      </c>
      <c r="F474" t="s">
        <v>41</v>
      </c>
      <c r="G474">
        <v>515</v>
      </c>
      <c r="H474" t="s">
        <v>42</v>
      </c>
      <c r="I474">
        <v>1</v>
      </c>
      <c r="J474">
        <v>3</v>
      </c>
      <c r="K474" t="s">
        <v>43</v>
      </c>
      <c r="L474">
        <v>1</v>
      </c>
      <c r="M474">
        <v>331</v>
      </c>
      <c r="N474">
        <v>4</v>
      </c>
      <c r="O474" t="s">
        <v>44</v>
      </c>
      <c r="P474">
        <v>62</v>
      </c>
      <c r="Q474" s="1">
        <v>41866</v>
      </c>
      <c r="R474">
        <v>2</v>
      </c>
      <c r="S474">
        <v>1</v>
      </c>
      <c r="T474" t="s">
        <v>45</v>
      </c>
      <c r="U474">
        <v>3</v>
      </c>
      <c r="V474" t="s">
        <v>46</v>
      </c>
      <c r="W474">
        <v>3730</v>
      </c>
      <c r="X474" t="s">
        <v>47</v>
      </c>
      <c r="Y474">
        <v>9571</v>
      </c>
      <c r="Z474">
        <v>0</v>
      </c>
      <c r="AA474" t="s">
        <v>48</v>
      </c>
      <c r="AB474" t="s">
        <v>40</v>
      </c>
      <c r="AC474">
        <v>14</v>
      </c>
      <c r="AD474">
        <v>3</v>
      </c>
      <c r="AE474">
        <v>4</v>
      </c>
      <c r="AF474">
        <v>80</v>
      </c>
      <c r="AG474">
        <v>0</v>
      </c>
      <c r="AH474">
        <v>4</v>
      </c>
      <c r="AI474">
        <v>2</v>
      </c>
      <c r="AJ474">
        <v>1</v>
      </c>
      <c r="AK474">
        <v>3</v>
      </c>
      <c r="AL474">
        <v>2</v>
      </c>
      <c r="AM474">
        <v>1</v>
      </c>
      <c r="AN474">
        <v>2</v>
      </c>
    </row>
    <row r="475" spans="1:40" x14ac:dyDescent="0.3">
      <c r="A475" t="s">
        <v>541</v>
      </c>
      <c r="B475" t="s">
        <v>1557</v>
      </c>
      <c r="C475">
        <v>32</v>
      </c>
      <c r="D475" t="s">
        <v>190</v>
      </c>
      <c r="E475" t="s">
        <v>49</v>
      </c>
      <c r="F475" t="s">
        <v>59</v>
      </c>
      <c r="G475">
        <v>976</v>
      </c>
      <c r="H475" t="s">
        <v>51</v>
      </c>
      <c r="I475">
        <v>26</v>
      </c>
      <c r="J475">
        <v>4</v>
      </c>
      <c r="K475" t="s">
        <v>57</v>
      </c>
      <c r="L475">
        <v>1</v>
      </c>
      <c r="M475">
        <v>333</v>
      </c>
      <c r="N475">
        <v>3</v>
      </c>
      <c r="O475" t="s">
        <v>44</v>
      </c>
      <c r="P475">
        <v>100</v>
      </c>
      <c r="Q475" s="1">
        <v>42110</v>
      </c>
      <c r="R475">
        <v>3</v>
      </c>
      <c r="S475">
        <v>2</v>
      </c>
      <c r="T475" t="s">
        <v>137</v>
      </c>
      <c r="U475">
        <v>4</v>
      </c>
      <c r="V475" t="s">
        <v>105</v>
      </c>
      <c r="W475">
        <v>4465</v>
      </c>
      <c r="X475" t="s">
        <v>47</v>
      </c>
      <c r="Y475">
        <v>12069</v>
      </c>
      <c r="Z475">
        <v>0</v>
      </c>
      <c r="AA475" t="s">
        <v>48</v>
      </c>
      <c r="AB475" t="s">
        <v>49</v>
      </c>
      <c r="AC475">
        <v>18</v>
      </c>
      <c r="AD475">
        <v>3</v>
      </c>
      <c r="AE475">
        <v>1</v>
      </c>
      <c r="AF475">
        <v>80</v>
      </c>
      <c r="AG475">
        <v>0</v>
      </c>
      <c r="AH475">
        <v>4</v>
      </c>
      <c r="AI475">
        <v>2</v>
      </c>
      <c r="AJ475">
        <v>3</v>
      </c>
      <c r="AK475">
        <v>3</v>
      </c>
      <c r="AL475">
        <v>2</v>
      </c>
      <c r="AM475">
        <v>2</v>
      </c>
      <c r="AN475">
        <v>2</v>
      </c>
    </row>
    <row r="476" spans="1:40" x14ac:dyDescent="0.3">
      <c r="A476" t="s">
        <v>542</v>
      </c>
      <c r="B476" t="s">
        <v>1759</v>
      </c>
      <c r="C476">
        <v>32</v>
      </c>
      <c r="D476" t="s">
        <v>190</v>
      </c>
      <c r="E476" t="s">
        <v>49</v>
      </c>
      <c r="F476" t="s">
        <v>56</v>
      </c>
      <c r="G476">
        <v>1311</v>
      </c>
      <c r="H476" t="s">
        <v>42</v>
      </c>
      <c r="I476">
        <v>7</v>
      </c>
      <c r="J476">
        <v>3</v>
      </c>
      <c r="K476" t="s">
        <v>43</v>
      </c>
      <c r="L476">
        <v>1</v>
      </c>
      <c r="M476">
        <v>359</v>
      </c>
      <c r="N476">
        <v>2</v>
      </c>
      <c r="O476" t="s">
        <v>44</v>
      </c>
      <c r="P476">
        <v>100</v>
      </c>
      <c r="Q476" s="1">
        <v>43925</v>
      </c>
      <c r="R476">
        <v>4</v>
      </c>
      <c r="S476">
        <v>1</v>
      </c>
      <c r="T476" t="s">
        <v>45</v>
      </c>
      <c r="U476">
        <v>2</v>
      </c>
      <c r="V476" t="s">
        <v>105</v>
      </c>
      <c r="W476">
        <v>2794</v>
      </c>
      <c r="X476" t="s">
        <v>47</v>
      </c>
      <c r="Y476">
        <v>26062</v>
      </c>
      <c r="Z476">
        <v>1</v>
      </c>
      <c r="AA476" t="s">
        <v>48</v>
      </c>
      <c r="AB476" t="s">
        <v>49</v>
      </c>
      <c r="AC476">
        <v>20</v>
      </c>
      <c r="AD476">
        <v>4</v>
      </c>
      <c r="AE476">
        <v>3</v>
      </c>
      <c r="AF476">
        <v>80</v>
      </c>
      <c r="AG476">
        <v>0</v>
      </c>
      <c r="AH476">
        <v>5</v>
      </c>
      <c r="AI476">
        <v>3</v>
      </c>
      <c r="AJ476">
        <v>1</v>
      </c>
      <c r="AK476">
        <v>5</v>
      </c>
      <c r="AL476">
        <v>1</v>
      </c>
      <c r="AM476">
        <v>0</v>
      </c>
      <c r="AN476">
        <v>3</v>
      </c>
    </row>
    <row r="477" spans="1:40" x14ac:dyDescent="0.3">
      <c r="A477" t="s">
        <v>543</v>
      </c>
      <c r="B477" t="s">
        <v>1609</v>
      </c>
      <c r="C477">
        <v>32</v>
      </c>
      <c r="D477" t="s">
        <v>190</v>
      </c>
      <c r="E477" t="s">
        <v>49</v>
      </c>
      <c r="F477" t="s">
        <v>41</v>
      </c>
      <c r="G477">
        <v>128</v>
      </c>
      <c r="H477" t="s">
        <v>42</v>
      </c>
      <c r="I477">
        <v>2</v>
      </c>
      <c r="J477">
        <v>1</v>
      </c>
      <c r="K477" t="s">
        <v>68</v>
      </c>
      <c r="L477">
        <v>1</v>
      </c>
      <c r="M477">
        <v>362</v>
      </c>
      <c r="N477">
        <v>4</v>
      </c>
      <c r="O477" t="s">
        <v>44</v>
      </c>
      <c r="P477">
        <v>84</v>
      </c>
      <c r="Q477" s="1">
        <v>42606</v>
      </c>
      <c r="R477">
        <v>2</v>
      </c>
      <c r="S477">
        <v>2</v>
      </c>
      <c r="T477" t="s">
        <v>45</v>
      </c>
      <c r="U477">
        <v>1</v>
      </c>
      <c r="V477" t="s">
        <v>46</v>
      </c>
      <c r="W477">
        <v>2176</v>
      </c>
      <c r="X477" t="s">
        <v>47</v>
      </c>
      <c r="Y477">
        <v>19737</v>
      </c>
      <c r="Z477">
        <v>4</v>
      </c>
      <c r="AA477" t="s">
        <v>48</v>
      </c>
      <c r="AB477" t="s">
        <v>49</v>
      </c>
      <c r="AC477">
        <v>13</v>
      </c>
      <c r="AD477">
        <v>3</v>
      </c>
      <c r="AE477">
        <v>4</v>
      </c>
      <c r="AF477">
        <v>80</v>
      </c>
      <c r="AG477">
        <v>0</v>
      </c>
      <c r="AH477">
        <v>9</v>
      </c>
      <c r="AI477">
        <v>5</v>
      </c>
      <c r="AJ477">
        <v>3</v>
      </c>
      <c r="AK477">
        <v>6</v>
      </c>
      <c r="AL477">
        <v>2</v>
      </c>
      <c r="AM477">
        <v>0</v>
      </c>
      <c r="AN477">
        <v>4</v>
      </c>
    </row>
    <row r="478" spans="1:40" x14ac:dyDescent="0.3">
      <c r="A478" t="s">
        <v>544</v>
      </c>
      <c r="B478" t="s">
        <v>1776</v>
      </c>
      <c r="C478">
        <v>32</v>
      </c>
      <c r="D478" t="s">
        <v>190</v>
      </c>
      <c r="E478" t="s">
        <v>49</v>
      </c>
      <c r="F478" t="s">
        <v>41</v>
      </c>
      <c r="G478">
        <v>906</v>
      </c>
      <c r="H478" t="s">
        <v>51</v>
      </c>
      <c r="I478">
        <v>7</v>
      </c>
      <c r="J478">
        <v>3</v>
      </c>
      <c r="K478" t="s">
        <v>43</v>
      </c>
      <c r="L478">
        <v>1</v>
      </c>
      <c r="M478">
        <v>420</v>
      </c>
      <c r="N478">
        <v>4</v>
      </c>
      <c r="O478" t="s">
        <v>44</v>
      </c>
      <c r="P478">
        <v>91</v>
      </c>
      <c r="Q478" s="1">
        <v>41747</v>
      </c>
      <c r="R478">
        <v>2</v>
      </c>
      <c r="S478">
        <v>2</v>
      </c>
      <c r="T478" t="s">
        <v>137</v>
      </c>
      <c r="U478">
        <v>3</v>
      </c>
      <c r="V478" t="s">
        <v>105</v>
      </c>
      <c r="W478">
        <v>5484</v>
      </c>
      <c r="X478" t="s">
        <v>163</v>
      </c>
      <c r="Y478">
        <v>16985</v>
      </c>
      <c r="Z478">
        <v>1</v>
      </c>
      <c r="AA478" t="s">
        <v>48</v>
      </c>
      <c r="AB478" t="s">
        <v>49</v>
      </c>
      <c r="AC478">
        <v>14</v>
      </c>
      <c r="AD478">
        <v>3</v>
      </c>
      <c r="AE478">
        <v>3</v>
      </c>
      <c r="AF478">
        <v>80</v>
      </c>
      <c r="AG478">
        <v>1</v>
      </c>
      <c r="AH478">
        <v>13</v>
      </c>
      <c r="AI478">
        <v>3</v>
      </c>
      <c r="AJ478">
        <v>2</v>
      </c>
      <c r="AK478">
        <v>13</v>
      </c>
      <c r="AL478">
        <v>8</v>
      </c>
      <c r="AM478">
        <v>4</v>
      </c>
      <c r="AN478">
        <v>8</v>
      </c>
    </row>
    <row r="479" spans="1:40" x14ac:dyDescent="0.3">
      <c r="A479" t="s">
        <v>545</v>
      </c>
      <c r="B479" t="s">
        <v>1562</v>
      </c>
      <c r="C479">
        <v>32</v>
      </c>
      <c r="D479" t="s">
        <v>190</v>
      </c>
      <c r="E479" t="s">
        <v>49</v>
      </c>
      <c r="F479" t="s">
        <v>41</v>
      </c>
      <c r="G479">
        <v>588</v>
      </c>
      <c r="H479" t="s">
        <v>51</v>
      </c>
      <c r="I479">
        <v>8</v>
      </c>
      <c r="J479">
        <v>2</v>
      </c>
      <c r="K479" t="s">
        <v>68</v>
      </c>
      <c r="L479">
        <v>1</v>
      </c>
      <c r="M479">
        <v>436</v>
      </c>
      <c r="N479">
        <v>3</v>
      </c>
      <c r="O479" t="s">
        <v>53</v>
      </c>
      <c r="P479">
        <v>65</v>
      </c>
      <c r="Q479" s="1">
        <v>44179</v>
      </c>
      <c r="R479">
        <v>2</v>
      </c>
      <c r="S479">
        <v>2</v>
      </c>
      <c r="T479" t="s">
        <v>137</v>
      </c>
      <c r="U479">
        <v>2</v>
      </c>
      <c r="V479" t="s">
        <v>105</v>
      </c>
      <c r="W479">
        <v>5228</v>
      </c>
      <c r="X479" t="s">
        <v>163</v>
      </c>
      <c r="Y479">
        <v>24624</v>
      </c>
      <c r="Z479">
        <v>1</v>
      </c>
      <c r="AA479" t="s">
        <v>48</v>
      </c>
      <c r="AB479" t="s">
        <v>40</v>
      </c>
      <c r="AC479">
        <v>11</v>
      </c>
      <c r="AD479">
        <v>3</v>
      </c>
      <c r="AE479">
        <v>4</v>
      </c>
      <c r="AF479">
        <v>80</v>
      </c>
      <c r="AG479">
        <v>0</v>
      </c>
      <c r="AH479">
        <v>13</v>
      </c>
      <c r="AI479">
        <v>2</v>
      </c>
      <c r="AJ479">
        <v>3</v>
      </c>
      <c r="AK479">
        <v>13</v>
      </c>
      <c r="AL479">
        <v>12</v>
      </c>
      <c r="AM479">
        <v>11</v>
      </c>
      <c r="AN479">
        <v>9</v>
      </c>
    </row>
    <row r="480" spans="1:40" x14ac:dyDescent="0.3">
      <c r="A480" t="s">
        <v>546</v>
      </c>
      <c r="B480" t="s">
        <v>1786</v>
      </c>
      <c r="C480">
        <v>32</v>
      </c>
      <c r="D480" t="s">
        <v>190</v>
      </c>
      <c r="E480" t="s">
        <v>49</v>
      </c>
      <c r="F480" t="s">
        <v>41</v>
      </c>
      <c r="G480">
        <v>1018</v>
      </c>
      <c r="H480" t="s">
        <v>42</v>
      </c>
      <c r="I480">
        <v>2</v>
      </c>
      <c r="J480">
        <v>4</v>
      </c>
      <c r="K480" t="s">
        <v>52</v>
      </c>
      <c r="L480">
        <v>1</v>
      </c>
      <c r="M480">
        <v>439</v>
      </c>
      <c r="N480">
        <v>1</v>
      </c>
      <c r="O480" t="s">
        <v>53</v>
      </c>
      <c r="P480">
        <v>74</v>
      </c>
      <c r="Q480" s="1">
        <v>45231</v>
      </c>
      <c r="R480">
        <v>4</v>
      </c>
      <c r="S480">
        <v>2</v>
      </c>
      <c r="T480" t="s">
        <v>60</v>
      </c>
      <c r="U480">
        <v>4</v>
      </c>
      <c r="V480" t="s">
        <v>46</v>
      </c>
      <c r="W480">
        <v>5055</v>
      </c>
      <c r="X480" t="s">
        <v>163</v>
      </c>
      <c r="Y480">
        <v>10557</v>
      </c>
      <c r="Z480">
        <v>7</v>
      </c>
      <c r="AA480" t="s">
        <v>48</v>
      </c>
      <c r="AB480" t="s">
        <v>49</v>
      </c>
      <c r="AC480">
        <v>16</v>
      </c>
      <c r="AD480">
        <v>3</v>
      </c>
      <c r="AE480">
        <v>3</v>
      </c>
      <c r="AF480">
        <v>80</v>
      </c>
      <c r="AG480">
        <v>0</v>
      </c>
      <c r="AH480">
        <v>10</v>
      </c>
      <c r="AI480">
        <v>0</v>
      </c>
      <c r="AJ480">
        <v>2</v>
      </c>
      <c r="AK480">
        <v>7</v>
      </c>
      <c r="AL480">
        <v>7</v>
      </c>
      <c r="AM480">
        <v>0</v>
      </c>
      <c r="AN480">
        <v>7</v>
      </c>
    </row>
    <row r="481" spans="1:40" x14ac:dyDescent="0.3">
      <c r="A481" t="s">
        <v>547</v>
      </c>
      <c r="B481" t="s">
        <v>1787</v>
      </c>
      <c r="C481">
        <v>32</v>
      </c>
      <c r="D481" t="s">
        <v>190</v>
      </c>
      <c r="E481" t="s">
        <v>49</v>
      </c>
      <c r="F481" t="s">
        <v>41</v>
      </c>
      <c r="G481">
        <v>1062</v>
      </c>
      <c r="H481" t="s">
        <v>42</v>
      </c>
      <c r="I481">
        <v>2</v>
      </c>
      <c r="J481">
        <v>3</v>
      </c>
      <c r="K481" t="s">
        <v>52</v>
      </c>
      <c r="L481">
        <v>1</v>
      </c>
      <c r="M481">
        <v>471</v>
      </c>
      <c r="N481">
        <v>3</v>
      </c>
      <c r="O481" t="s">
        <v>53</v>
      </c>
      <c r="P481">
        <v>75</v>
      </c>
      <c r="Q481" s="1">
        <v>42917</v>
      </c>
      <c r="R481">
        <v>3</v>
      </c>
      <c r="S481">
        <v>1</v>
      </c>
      <c r="T481" t="s">
        <v>45</v>
      </c>
      <c r="U481">
        <v>2</v>
      </c>
      <c r="V481" t="s">
        <v>105</v>
      </c>
      <c r="W481">
        <v>2370</v>
      </c>
      <c r="X481" t="s">
        <v>47</v>
      </c>
      <c r="Y481">
        <v>3956</v>
      </c>
      <c r="Z481">
        <v>1</v>
      </c>
      <c r="AA481" t="s">
        <v>48</v>
      </c>
      <c r="AB481" t="s">
        <v>49</v>
      </c>
      <c r="AC481">
        <v>13</v>
      </c>
      <c r="AD481">
        <v>3</v>
      </c>
      <c r="AE481">
        <v>3</v>
      </c>
      <c r="AF481">
        <v>80</v>
      </c>
      <c r="AG481">
        <v>1</v>
      </c>
      <c r="AH481">
        <v>8</v>
      </c>
      <c r="AI481">
        <v>4</v>
      </c>
      <c r="AJ481">
        <v>3</v>
      </c>
      <c r="AK481">
        <v>8</v>
      </c>
      <c r="AL481">
        <v>0</v>
      </c>
      <c r="AM481">
        <v>0</v>
      </c>
      <c r="AN481">
        <v>7</v>
      </c>
    </row>
    <row r="482" spans="1:40" x14ac:dyDescent="0.3">
      <c r="A482" t="s">
        <v>548</v>
      </c>
      <c r="B482" t="s">
        <v>1593</v>
      </c>
      <c r="C482">
        <v>32</v>
      </c>
      <c r="D482" t="s">
        <v>190</v>
      </c>
      <c r="E482" t="s">
        <v>40</v>
      </c>
      <c r="F482" t="s">
        <v>59</v>
      </c>
      <c r="G482">
        <v>1474</v>
      </c>
      <c r="H482" t="s">
        <v>51</v>
      </c>
      <c r="I482">
        <v>11</v>
      </c>
      <c r="J482">
        <v>4</v>
      </c>
      <c r="K482" t="s">
        <v>73</v>
      </c>
      <c r="L482">
        <v>1</v>
      </c>
      <c r="M482">
        <v>631</v>
      </c>
      <c r="N482">
        <v>4</v>
      </c>
      <c r="O482" t="s">
        <v>44</v>
      </c>
      <c r="P482">
        <v>60</v>
      </c>
      <c r="Q482" s="1">
        <v>43677</v>
      </c>
      <c r="R482">
        <v>4</v>
      </c>
      <c r="S482">
        <v>2</v>
      </c>
      <c r="T482" t="s">
        <v>137</v>
      </c>
      <c r="U482">
        <v>3</v>
      </c>
      <c r="V482" t="s">
        <v>105</v>
      </c>
      <c r="W482">
        <v>4707</v>
      </c>
      <c r="X482" t="s">
        <v>47</v>
      </c>
      <c r="Y482">
        <v>23914</v>
      </c>
      <c r="Z482">
        <v>8</v>
      </c>
      <c r="AA482" t="s">
        <v>48</v>
      </c>
      <c r="AB482" t="s">
        <v>49</v>
      </c>
      <c r="AC482">
        <v>12</v>
      </c>
      <c r="AD482">
        <v>3</v>
      </c>
      <c r="AE482">
        <v>4</v>
      </c>
      <c r="AF482">
        <v>80</v>
      </c>
      <c r="AG482">
        <v>0</v>
      </c>
      <c r="AH482">
        <v>6</v>
      </c>
      <c r="AI482">
        <v>2</v>
      </c>
      <c r="AJ482">
        <v>3</v>
      </c>
      <c r="AK482">
        <v>4</v>
      </c>
      <c r="AL482">
        <v>2</v>
      </c>
      <c r="AM482">
        <v>1</v>
      </c>
      <c r="AN482">
        <v>2</v>
      </c>
    </row>
    <row r="483" spans="1:40" x14ac:dyDescent="0.3">
      <c r="A483" t="s">
        <v>549</v>
      </c>
      <c r="B483" t="s">
        <v>1694</v>
      </c>
      <c r="C483">
        <v>32</v>
      </c>
      <c r="D483" t="s">
        <v>190</v>
      </c>
      <c r="E483" t="s">
        <v>49</v>
      </c>
      <c r="F483" t="s">
        <v>41</v>
      </c>
      <c r="G483">
        <v>646</v>
      </c>
      <c r="H483" t="s">
        <v>42</v>
      </c>
      <c r="I483">
        <v>9</v>
      </c>
      <c r="J483">
        <v>4</v>
      </c>
      <c r="K483" t="s">
        <v>43</v>
      </c>
      <c r="L483">
        <v>1</v>
      </c>
      <c r="M483">
        <v>679</v>
      </c>
      <c r="N483">
        <v>1</v>
      </c>
      <c r="O483" t="s">
        <v>53</v>
      </c>
      <c r="P483">
        <v>92</v>
      </c>
      <c r="Q483" s="1">
        <v>45566</v>
      </c>
      <c r="R483">
        <v>3</v>
      </c>
      <c r="S483">
        <v>2</v>
      </c>
      <c r="T483" t="s">
        <v>60</v>
      </c>
      <c r="U483">
        <v>4</v>
      </c>
      <c r="V483" t="s">
        <v>105</v>
      </c>
      <c r="W483">
        <v>6322</v>
      </c>
      <c r="X483" t="s">
        <v>163</v>
      </c>
      <c r="Y483">
        <v>18089</v>
      </c>
      <c r="Z483">
        <v>1</v>
      </c>
      <c r="AA483" t="s">
        <v>48</v>
      </c>
      <c r="AB483" t="s">
        <v>40</v>
      </c>
      <c r="AC483">
        <v>12</v>
      </c>
      <c r="AD483">
        <v>3</v>
      </c>
      <c r="AE483">
        <v>4</v>
      </c>
      <c r="AF483">
        <v>80</v>
      </c>
      <c r="AG483">
        <v>1</v>
      </c>
      <c r="AH483">
        <v>6</v>
      </c>
      <c r="AI483">
        <v>2</v>
      </c>
      <c r="AJ483">
        <v>2</v>
      </c>
      <c r="AK483">
        <v>6</v>
      </c>
      <c r="AL483">
        <v>4</v>
      </c>
      <c r="AM483">
        <v>0</v>
      </c>
      <c r="AN483">
        <v>5</v>
      </c>
    </row>
    <row r="484" spans="1:40" x14ac:dyDescent="0.3">
      <c r="A484" t="s">
        <v>550</v>
      </c>
      <c r="B484" t="s">
        <v>1704</v>
      </c>
      <c r="C484">
        <v>32</v>
      </c>
      <c r="D484" t="s">
        <v>190</v>
      </c>
      <c r="E484" t="s">
        <v>49</v>
      </c>
      <c r="F484" t="s">
        <v>41</v>
      </c>
      <c r="G484">
        <v>929</v>
      </c>
      <c r="H484" t="s">
        <v>51</v>
      </c>
      <c r="I484">
        <v>10</v>
      </c>
      <c r="J484">
        <v>3</v>
      </c>
      <c r="K484" t="s">
        <v>57</v>
      </c>
      <c r="L484">
        <v>1</v>
      </c>
      <c r="M484">
        <v>722</v>
      </c>
      <c r="N484">
        <v>4</v>
      </c>
      <c r="O484" t="s">
        <v>44</v>
      </c>
      <c r="P484">
        <v>55</v>
      </c>
      <c r="Q484" s="1">
        <v>45466</v>
      </c>
      <c r="R484">
        <v>3</v>
      </c>
      <c r="S484">
        <v>2</v>
      </c>
      <c r="T484" t="s">
        <v>137</v>
      </c>
      <c r="U484">
        <v>4</v>
      </c>
      <c r="V484" t="s">
        <v>46</v>
      </c>
      <c r="W484">
        <v>5396</v>
      </c>
      <c r="X484" t="s">
        <v>163</v>
      </c>
      <c r="Y484">
        <v>21703</v>
      </c>
      <c r="Z484">
        <v>1</v>
      </c>
      <c r="AA484" t="s">
        <v>48</v>
      </c>
      <c r="AB484" t="s">
        <v>49</v>
      </c>
      <c r="AC484">
        <v>12</v>
      </c>
      <c r="AD484">
        <v>3</v>
      </c>
      <c r="AE484">
        <v>4</v>
      </c>
      <c r="AF484">
        <v>80</v>
      </c>
      <c r="AG484">
        <v>0</v>
      </c>
      <c r="AH484">
        <v>10</v>
      </c>
      <c r="AI484">
        <v>2</v>
      </c>
      <c r="AJ484">
        <v>2</v>
      </c>
      <c r="AK484">
        <v>10</v>
      </c>
      <c r="AL484">
        <v>7</v>
      </c>
      <c r="AM484">
        <v>0</v>
      </c>
      <c r="AN484">
        <v>8</v>
      </c>
    </row>
    <row r="485" spans="1:40" x14ac:dyDescent="0.3">
      <c r="A485" t="s">
        <v>551</v>
      </c>
      <c r="B485" t="s">
        <v>1788</v>
      </c>
      <c r="C485">
        <v>32</v>
      </c>
      <c r="D485" t="s">
        <v>190</v>
      </c>
      <c r="E485" t="s">
        <v>49</v>
      </c>
      <c r="F485" t="s">
        <v>41</v>
      </c>
      <c r="G485">
        <v>1018</v>
      </c>
      <c r="H485" t="s">
        <v>42</v>
      </c>
      <c r="I485">
        <v>3</v>
      </c>
      <c r="J485">
        <v>2</v>
      </c>
      <c r="K485" t="s">
        <v>43</v>
      </c>
      <c r="L485">
        <v>1</v>
      </c>
      <c r="M485">
        <v>727</v>
      </c>
      <c r="N485">
        <v>3</v>
      </c>
      <c r="O485" t="s">
        <v>53</v>
      </c>
      <c r="P485">
        <v>39</v>
      </c>
      <c r="Q485" s="1">
        <v>44092</v>
      </c>
      <c r="R485">
        <v>3</v>
      </c>
      <c r="S485">
        <v>3</v>
      </c>
      <c r="T485" t="s">
        <v>252</v>
      </c>
      <c r="U485">
        <v>4</v>
      </c>
      <c r="V485" t="s">
        <v>46</v>
      </c>
      <c r="W485">
        <v>11159</v>
      </c>
      <c r="X485" t="s">
        <v>253</v>
      </c>
      <c r="Y485">
        <v>19373</v>
      </c>
      <c r="Z485">
        <v>3</v>
      </c>
      <c r="AA485" t="s">
        <v>48</v>
      </c>
      <c r="AB485" t="s">
        <v>49</v>
      </c>
      <c r="AC485">
        <v>15</v>
      </c>
      <c r="AD485">
        <v>3</v>
      </c>
      <c r="AE485">
        <v>4</v>
      </c>
      <c r="AF485">
        <v>80</v>
      </c>
      <c r="AG485">
        <v>0</v>
      </c>
      <c r="AH485">
        <v>10</v>
      </c>
      <c r="AI485">
        <v>6</v>
      </c>
      <c r="AJ485">
        <v>3</v>
      </c>
      <c r="AK485">
        <v>7</v>
      </c>
      <c r="AL485">
        <v>7</v>
      </c>
      <c r="AM485">
        <v>7</v>
      </c>
      <c r="AN485">
        <v>7</v>
      </c>
    </row>
    <row r="486" spans="1:40" x14ac:dyDescent="0.3">
      <c r="A486" t="s">
        <v>552</v>
      </c>
      <c r="B486" t="s">
        <v>1759</v>
      </c>
      <c r="C486">
        <v>32</v>
      </c>
      <c r="D486" t="s">
        <v>190</v>
      </c>
      <c r="E486" t="s">
        <v>49</v>
      </c>
      <c r="F486" t="s">
        <v>56</v>
      </c>
      <c r="G486">
        <v>430</v>
      </c>
      <c r="H486" t="s">
        <v>42</v>
      </c>
      <c r="I486">
        <v>24</v>
      </c>
      <c r="J486">
        <v>4</v>
      </c>
      <c r="K486" t="s">
        <v>43</v>
      </c>
      <c r="L486">
        <v>1</v>
      </c>
      <c r="M486">
        <v>772</v>
      </c>
      <c r="N486">
        <v>1</v>
      </c>
      <c r="O486" t="s">
        <v>44</v>
      </c>
      <c r="P486">
        <v>80</v>
      </c>
      <c r="Q486" s="1">
        <v>41245</v>
      </c>
      <c r="R486">
        <v>3</v>
      </c>
      <c r="S486">
        <v>2</v>
      </c>
      <c r="T486" t="s">
        <v>45</v>
      </c>
      <c r="U486">
        <v>4</v>
      </c>
      <c r="V486" t="s">
        <v>105</v>
      </c>
      <c r="W486">
        <v>5309</v>
      </c>
      <c r="X486" t="s">
        <v>163</v>
      </c>
      <c r="Y486">
        <v>21146</v>
      </c>
      <c r="Z486">
        <v>1</v>
      </c>
      <c r="AA486" t="s">
        <v>48</v>
      </c>
      <c r="AB486" t="s">
        <v>49</v>
      </c>
      <c r="AC486">
        <v>15</v>
      </c>
      <c r="AD486">
        <v>3</v>
      </c>
      <c r="AE486">
        <v>4</v>
      </c>
      <c r="AF486">
        <v>80</v>
      </c>
      <c r="AG486">
        <v>2</v>
      </c>
      <c r="AH486">
        <v>10</v>
      </c>
      <c r="AI486">
        <v>2</v>
      </c>
      <c r="AJ486">
        <v>3</v>
      </c>
      <c r="AK486">
        <v>10</v>
      </c>
      <c r="AL486">
        <v>8</v>
      </c>
      <c r="AM486">
        <v>4</v>
      </c>
      <c r="AN486">
        <v>7</v>
      </c>
    </row>
    <row r="487" spans="1:40" x14ac:dyDescent="0.3">
      <c r="A487" t="s">
        <v>553</v>
      </c>
      <c r="B487" t="s">
        <v>1758</v>
      </c>
      <c r="C487">
        <v>32</v>
      </c>
      <c r="D487" t="s">
        <v>190</v>
      </c>
      <c r="E487" t="s">
        <v>49</v>
      </c>
      <c r="F487" t="s">
        <v>41</v>
      </c>
      <c r="G487">
        <v>859</v>
      </c>
      <c r="H487" t="s">
        <v>42</v>
      </c>
      <c r="I487">
        <v>4</v>
      </c>
      <c r="J487">
        <v>3</v>
      </c>
      <c r="K487" t="s">
        <v>43</v>
      </c>
      <c r="L487">
        <v>1</v>
      </c>
      <c r="M487">
        <v>830</v>
      </c>
      <c r="N487">
        <v>3</v>
      </c>
      <c r="O487" t="s">
        <v>53</v>
      </c>
      <c r="P487">
        <v>98</v>
      </c>
      <c r="Q487" s="1">
        <v>44559</v>
      </c>
      <c r="R487">
        <v>2</v>
      </c>
      <c r="S487">
        <v>2</v>
      </c>
      <c r="T487" t="s">
        <v>112</v>
      </c>
      <c r="U487">
        <v>3</v>
      </c>
      <c r="V487" t="s">
        <v>105</v>
      </c>
      <c r="W487">
        <v>6162</v>
      </c>
      <c r="X487" t="s">
        <v>163</v>
      </c>
      <c r="Y487">
        <v>19124</v>
      </c>
      <c r="Z487">
        <v>1</v>
      </c>
      <c r="AA487" t="s">
        <v>48</v>
      </c>
      <c r="AB487" t="s">
        <v>49</v>
      </c>
      <c r="AC487">
        <v>12</v>
      </c>
      <c r="AD487">
        <v>3</v>
      </c>
      <c r="AE487">
        <v>3</v>
      </c>
      <c r="AF487">
        <v>80</v>
      </c>
      <c r="AG487">
        <v>1</v>
      </c>
      <c r="AH487">
        <v>14</v>
      </c>
      <c r="AI487">
        <v>3</v>
      </c>
      <c r="AJ487">
        <v>3</v>
      </c>
      <c r="AK487">
        <v>14</v>
      </c>
      <c r="AL487">
        <v>13</v>
      </c>
      <c r="AM487">
        <v>6</v>
      </c>
      <c r="AN487">
        <v>8</v>
      </c>
    </row>
    <row r="488" spans="1:40" x14ac:dyDescent="0.3">
      <c r="A488" t="s">
        <v>554</v>
      </c>
      <c r="B488" t="s">
        <v>1566</v>
      </c>
      <c r="C488">
        <v>32</v>
      </c>
      <c r="D488" t="s">
        <v>190</v>
      </c>
      <c r="E488" t="s">
        <v>49</v>
      </c>
      <c r="F488" t="s">
        <v>41</v>
      </c>
      <c r="G488">
        <v>117</v>
      </c>
      <c r="H488" t="s">
        <v>51</v>
      </c>
      <c r="I488">
        <v>13</v>
      </c>
      <c r="J488">
        <v>4</v>
      </c>
      <c r="K488" t="s">
        <v>43</v>
      </c>
      <c r="L488">
        <v>1</v>
      </c>
      <c r="M488">
        <v>859</v>
      </c>
      <c r="N488">
        <v>2</v>
      </c>
      <c r="O488" t="s">
        <v>44</v>
      </c>
      <c r="P488">
        <v>73</v>
      </c>
      <c r="Q488" s="1">
        <v>42623</v>
      </c>
      <c r="R488">
        <v>3</v>
      </c>
      <c r="S488">
        <v>2</v>
      </c>
      <c r="T488" t="s">
        <v>137</v>
      </c>
      <c r="U488">
        <v>4</v>
      </c>
      <c r="V488" t="s">
        <v>102</v>
      </c>
      <c r="W488">
        <v>4403</v>
      </c>
      <c r="X488" t="s">
        <v>47</v>
      </c>
      <c r="Y488">
        <v>9250</v>
      </c>
      <c r="Z488">
        <v>2</v>
      </c>
      <c r="AA488" t="s">
        <v>48</v>
      </c>
      <c r="AB488" t="s">
        <v>49</v>
      </c>
      <c r="AC488">
        <v>11</v>
      </c>
      <c r="AD488">
        <v>3</v>
      </c>
      <c r="AE488">
        <v>3</v>
      </c>
      <c r="AF488">
        <v>80</v>
      </c>
      <c r="AG488">
        <v>1</v>
      </c>
      <c r="AH488">
        <v>8</v>
      </c>
      <c r="AI488">
        <v>3</v>
      </c>
      <c r="AJ488">
        <v>2</v>
      </c>
      <c r="AK488">
        <v>5</v>
      </c>
      <c r="AL488">
        <v>2</v>
      </c>
      <c r="AM488">
        <v>0</v>
      </c>
      <c r="AN488">
        <v>3</v>
      </c>
    </row>
    <row r="489" spans="1:40" x14ac:dyDescent="0.3">
      <c r="A489" t="s">
        <v>555</v>
      </c>
      <c r="B489" t="s">
        <v>1580</v>
      </c>
      <c r="C489">
        <v>32</v>
      </c>
      <c r="D489" t="s">
        <v>190</v>
      </c>
      <c r="E489" t="s">
        <v>49</v>
      </c>
      <c r="F489" t="s">
        <v>41</v>
      </c>
      <c r="G489">
        <v>638</v>
      </c>
      <c r="H489" t="s">
        <v>42</v>
      </c>
      <c r="I489">
        <v>8</v>
      </c>
      <c r="J489">
        <v>2</v>
      </c>
      <c r="K489" t="s">
        <v>52</v>
      </c>
      <c r="L489">
        <v>1</v>
      </c>
      <c r="M489">
        <v>865</v>
      </c>
      <c r="N489">
        <v>3</v>
      </c>
      <c r="O489" t="s">
        <v>53</v>
      </c>
      <c r="P489">
        <v>91</v>
      </c>
      <c r="Q489" s="1">
        <v>44286</v>
      </c>
      <c r="R489">
        <v>4</v>
      </c>
      <c r="S489">
        <v>2</v>
      </c>
      <c r="T489" t="s">
        <v>60</v>
      </c>
      <c r="U489">
        <v>3</v>
      </c>
      <c r="V489" t="s">
        <v>105</v>
      </c>
      <c r="W489">
        <v>5175</v>
      </c>
      <c r="X489" t="s">
        <v>163</v>
      </c>
      <c r="Y489">
        <v>22162</v>
      </c>
      <c r="Z489">
        <v>5</v>
      </c>
      <c r="AA489" t="s">
        <v>48</v>
      </c>
      <c r="AB489" t="s">
        <v>49</v>
      </c>
      <c r="AC489">
        <v>12</v>
      </c>
      <c r="AD489">
        <v>3</v>
      </c>
      <c r="AE489">
        <v>3</v>
      </c>
      <c r="AF489">
        <v>80</v>
      </c>
      <c r="AG489">
        <v>1</v>
      </c>
      <c r="AH489">
        <v>9</v>
      </c>
      <c r="AI489">
        <v>3</v>
      </c>
      <c r="AJ489">
        <v>2</v>
      </c>
      <c r="AK489">
        <v>5</v>
      </c>
      <c r="AL489">
        <v>3</v>
      </c>
      <c r="AM489">
        <v>1</v>
      </c>
      <c r="AN489">
        <v>3</v>
      </c>
    </row>
    <row r="490" spans="1:40" x14ac:dyDescent="0.3">
      <c r="A490" t="s">
        <v>556</v>
      </c>
      <c r="B490" t="s">
        <v>1562</v>
      </c>
      <c r="C490">
        <v>32</v>
      </c>
      <c r="D490" t="s">
        <v>190</v>
      </c>
      <c r="E490" t="s">
        <v>49</v>
      </c>
      <c r="F490" t="s">
        <v>59</v>
      </c>
      <c r="G490">
        <v>300</v>
      </c>
      <c r="H490" t="s">
        <v>42</v>
      </c>
      <c r="I490">
        <v>1</v>
      </c>
      <c r="J490">
        <v>3</v>
      </c>
      <c r="K490" t="s">
        <v>43</v>
      </c>
      <c r="L490">
        <v>1</v>
      </c>
      <c r="M490">
        <v>882</v>
      </c>
      <c r="N490">
        <v>4</v>
      </c>
      <c r="O490" t="s">
        <v>44</v>
      </c>
      <c r="P490">
        <v>61</v>
      </c>
      <c r="Q490" s="1">
        <v>43552</v>
      </c>
      <c r="R490">
        <v>3</v>
      </c>
      <c r="S490">
        <v>1</v>
      </c>
      <c r="T490" t="s">
        <v>45</v>
      </c>
      <c r="U490">
        <v>4</v>
      </c>
      <c r="V490" t="s">
        <v>102</v>
      </c>
      <c r="W490">
        <v>2314</v>
      </c>
      <c r="X490" t="s">
        <v>47</v>
      </c>
      <c r="Y490">
        <v>9148</v>
      </c>
      <c r="Z490">
        <v>0</v>
      </c>
      <c r="AA490" t="s">
        <v>48</v>
      </c>
      <c r="AB490" t="s">
        <v>49</v>
      </c>
      <c r="AC490">
        <v>12</v>
      </c>
      <c r="AD490">
        <v>3</v>
      </c>
      <c r="AE490">
        <v>2</v>
      </c>
      <c r="AF490">
        <v>80</v>
      </c>
      <c r="AG490">
        <v>1</v>
      </c>
      <c r="AH490">
        <v>4</v>
      </c>
      <c r="AI490">
        <v>2</v>
      </c>
      <c r="AJ490">
        <v>3</v>
      </c>
      <c r="AK490">
        <v>3</v>
      </c>
      <c r="AL490">
        <v>0</v>
      </c>
      <c r="AM490">
        <v>0</v>
      </c>
      <c r="AN490">
        <v>2</v>
      </c>
    </row>
    <row r="491" spans="1:40" x14ac:dyDescent="0.3">
      <c r="A491" t="s">
        <v>557</v>
      </c>
      <c r="B491" t="s">
        <v>1603</v>
      </c>
      <c r="C491">
        <v>32</v>
      </c>
      <c r="D491" t="s">
        <v>190</v>
      </c>
      <c r="E491" t="s">
        <v>49</v>
      </c>
      <c r="F491" t="s">
        <v>56</v>
      </c>
      <c r="G491">
        <v>379</v>
      </c>
      <c r="H491" t="s">
        <v>51</v>
      </c>
      <c r="I491">
        <v>5</v>
      </c>
      <c r="J491">
        <v>2</v>
      </c>
      <c r="K491" t="s">
        <v>43</v>
      </c>
      <c r="L491">
        <v>1</v>
      </c>
      <c r="M491">
        <v>889</v>
      </c>
      <c r="N491">
        <v>2</v>
      </c>
      <c r="O491" t="s">
        <v>44</v>
      </c>
      <c r="P491">
        <v>48</v>
      </c>
      <c r="Q491" s="1">
        <v>44148</v>
      </c>
      <c r="R491">
        <v>3</v>
      </c>
      <c r="S491">
        <v>2</v>
      </c>
      <c r="T491" t="s">
        <v>137</v>
      </c>
      <c r="U491">
        <v>2</v>
      </c>
      <c r="V491" t="s">
        <v>105</v>
      </c>
      <c r="W491">
        <v>6524</v>
      </c>
      <c r="X491" t="s">
        <v>163</v>
      </c>
      <c r="Y491">
        <v>8891</v>
      </c>
      <c r="Z491">
        <v>1</v>
      </c>
      <c r="AA491" t="s">
        <v>48</v>
      </c>
      <c r="AB491" t="s">
        <v>49</v>
      </c>
      <c r="AC491">
        <v>14</v>
      </c>
      <c r="AD491">
        <v>3</v>
      </c>
      <c r="AE491">
        <v>4</v>
      </c>
      <c r="AF491">
        <v>80</v>
      </c>
      <c r="AG491">
        <v>1</v>
      </c>
      <c r="AH491">
        <v>10</v>
      </c>
      <c r="AI491">
        <v>3</v>
      </c>
      <c r="AJ491">
        <v>3</v>
      </c>
      <c r="AK491">
        <v>10</v>
      </c>
      <c r="AL491">
        <v>8</v>
      </c>
      <c r="AM491">
        <v>5</v>
      </c>
      <c r="AN491">
        <v>3</v>
      </c>
    </row>
    <row r="492" spans="1:40" x14ac:dyDescent="0.3">
      <c r="A492" t="s">
        <v>558</v>
      </c>
      <c r="B492" t="s">
        <v>1557</v>
      </c>
      <c r="C492">
        <v>32</v>
      </c>
      <c r="D492" t="s">
        <v>190</v>
      </c>
      <c r="E492" t="s">
        <v>40</v>
      </c>
      <c r="F492" t="s">
        <v>41</v>
      </c>
      <c r="G492">
        <v>374</v>
      </c>
      <c r="H492" t="s">
        <v>42</v>
      </c>
      <c r="I492">
        <v>25</v>
      </c>
      <c r="J492">
        <v>4</v>
      </c>
      <c r="K492" t="s">
        <v>43</v>
      </c>
      <c r="L492">
        <v>1</v>
      </c>
      <c r="M492">
        <v>911</v>
      </c>
      <c r="N492">
        <v>1</v>
      </c>
      <c r="O492" t="s">
        <v>44</v>
      </c>
      <c r="P492">
        <v>87</v>
      </c>
      <c r="Q492" s="1">
        <v>42725</v>
      </c>
      <c r="R492">
        <v>3</v>
      </c>
      <c r="S492">
        <v>1</v>
      </c>
      <c r="T492" t="s">
        <v>45</v>
      </c>
      <c r="U492">
        <v>4</v>
      </c>
      <c r="V492" t="s">
        <v>46</v>
      </c>
      <c r="W492">
        <v>2795</v>
      </c>
      <c r="X492" t="s">
        <v>47</v>
      </c>
      <c r="Y492">
        <v>18016</v>
      </c>
      <c r="Z492">
        <v>1</v>
      </c>
      <c r="AA492" t="s">
        <v>48</v>
      </c>
      <c r="AB492" t="s">
        <v>40</v>
      </c>
      <c r="AC492">
        <v>24</v>
      </c>
      <c r="AD492">
        <v>4</v>
      </c>
      <c r="AE492">
        <v>3</v>
      </c>
      <c r="AF492">
        <v>80</v>
      </c>
      <c r="AG492">
        <v>0</v>
      </c>
      <c r="AH492">
        <v>1</v>
      </c>
      <c r="AI492">
        <v>2</v>
      </c>
      <c r="AJ492">
        <v>1</v>
      </c>
      <c r="AK492">
        <v>1</v>
      </c>
      <c r="AL492">
        <v>0</v>
      </c>
      <c r="AM492">
        <v>0</v>
      </c>
      <c r="AN492">
        <v>1</v>
      </c>
    </row>
    <row r="493" spans="1:40" x14ac:dyDescent="0.3">
      <c r="A493" t="s">
        <v>559</v>
      </c>
      <c r="B493" t="s">
        <v>1734</v>
      </c>
      <c r="C493">
        <v>32</v>
      </c>
      <c r="D493" t="s">
        <v>190</v>
      </c>
      <c r="E493" t="s">
        <v>49</v>
      </c>
      <c r="F493" t="s">
        <v>59</v>
      </c>
      <c r="G493">
        <v>1184</v>
      </c>
      <c r="H493" t="s">
        <v>42</v>
      </c>
      <c r="I493">
        <v>1</v>
      </c>
      <c r="J493">
        <v>3</v>
      </c>
      <c r="K493" t="s">
        <v>43</v>
      </c>
      <c r="L493">
        <v>1</v>
      </c>
      <c r="M493">
        <v>951</v>
      </c>
      <c r="N493">
        <v>3</v>
      </c>
      <c r="O493" t="s">
        <v>53</v>
      </c>
      <c r="P493">
        <v>70</v>
      </c>
      <c r="Q493" s="1">
        <v>40932</v>
      </c>
      <c r="R493">
        <v>2</v>
      </c>
      <c r="S493">
        <v>1</v>
      </c>
      <c r="T493" t="s">
        <v>45</v>
      </c>
      <c r="U493">
        <v>2</v>
      </c>
      <c r="V493" t="s">
        <v>105</v>
      </c>
      <c r="W493">
        <v>2332</v>
      </c>
      <c r="X493" t="s">
        <v>47</v>
      </c>
      <c r="Y493">
        <v>3974</v>
      </c>
      <c r="Z493">
        <v>6</v>
      </c>
      <c r="AA493" t="s">
        <v>48</v>
      </c>
      <c r="AB493" t="s">
        <v>49</v>
      </c>
      <c r="AC493">
        <v>20</v>
      </c>
      <c r="AD493">
        <v>4</v>
      </c>
      <c r="AE493">
        <v>3</v>
      </c>
      <c r="AF493">
        <v>80</v>
      </c>
      <c r="AG493">
        <v>0</v>
      </c>
      <c r="AH493">
        <v>5</v>
      </c>
      <c r="AI493">
        <v>3</v>
      </c>
      <c r="AJ493">
        <v>3</v>
      </c>
      <c r="AK493">
        <v>3</v>
      </c>
      <c r="AL493">
        <v>0</v>
      </c>
      <c r="AM493">
        <v>0</v>
      </c>
      <c r="AN493">
        <v>2</v>
      </c>
    </row>
    <row r="494" spans="1:40" x14ac:dyDescent="0.3">
      <c r="A494" t="s">
        <v>560</v>
      </c>
      <c r="B494" t="s">
        <v>1555</v>
      </c>
      <c r="C494">
        <v>32</v>
      </c>
      <c r="D494" t="s">
        <v>190</v>
      </c>
      <c r="E494" t="s">
        <v>49</v>
      </c>
      <c r="F494" t="s">
        <v>41</v>
      </c>
      <c r="G494">
        <v>498</v>
      </c>
      <c r="H494" t="s">
        <v>42</v>
      </c>
      <c r="I494">
        <v>3</v>
      </c>
      <c r="J494">
        <v>4</v>
      </c>
      <c r="K494" t="s">
        <v>52</v>
      </c>
      <c r="L494">
        <v>1</v>
      </c>
      <c r="M494">
        <v>966</v>
      </c>
      <c r="N494">
        <v>3</v>
      </c>
      <c r="O494" t="s">
        <v>53</v>
      </c>
      <c r="P494">
        <v>93</v>
      </c>
      <c r="Q494" s="1">
        <v>42261</v>
      </c>
      <c r="R494">
        <v>3</v>
      </c>
      <c r="S494">
        <v>2</v>
      </c>
      <c r="T494" t="s">
        <v>112</v>
      </c>
      <c r="U494">
        <v>1</v>
      </c>
      <c r="V494" t="s">
        <v>105</v>
      </c>
      <c r="W494">
        <v>6725</v>
      </c>
      <c r="X494" t="s">
        <v>163</v>
      </c>
      <c r="Y494">
        <v>13554</v>
      </c>
      <c r="Z494">
        <v>1</v>
      </c>
      <c r="AA494" t="s">
        <v>48</v>
      </c>
      <c r="AB494" t="s">
        <v>49</v>
      </c>
      <c r="AC494">
        <v>12</v>
      </c>
      <c r="AD494">
        <v>3</v>
      </c>
      <c r="AE494">
        <v>3</v>
      </c>
      <c r="AF494">
        <v>80</v>
      </c>
      <c r="AG494">
        <v>1</v>
      </c>
      <c r="AH494">
        <v>8</v>
      </c>
      <c r="AI494">
        <v>2</v>
      </c>
      <c r="AJ494">
        <v>4</v>
      </c>
      <c r="AK494">
        <v>8</v>
      </c>
      <c r="AL494">
        <v>7</v>
      </c>
      <c r="AM494">
        <v>6</v>
      </c>
      <c r="AN494">
        <v>3</v>
      </c>
    </row>
    <row r="495" spans="1:40" x14ac:dyDescent="0.3">
      <c r="A495" t="s">
        <v>561</v>
      </c>
      <c r="B495" t="s">
        <v>1585</v>
      </c>
      <c r="C495">
        <v>32</v>
      </c>
      <c r="D495" t="s">
        <v>190</v>
      </c>
      <c r="E495" t="s">
        <v>49</v>
      </c>
      <c r="F495" t="s">
        <v>59</v>
      </c>
      <c r="G495">
        <v>1109</v>
      </c>
      <c r="H495" t="s">
        <v>42</v>
      </c>
      <c r="I495">
        <v>29</v>
      </c>
      <c r="J495">
        <v>4</v>
      </c>
      <c r="K495" t="s">
        <v>52</v>
      </c>
      <c r="L495">
        <v>1</v>
      </c>
      <c r="M495">
        <v>1046</v>
      </c>
      <c r="N495">
        <v>4</v>
      </c>
      <c r="O495" t="s">
        <v>53</v>
      </c>
      <c r="P495">
        <v>69</v>
      </c>
      <c r="Q495" s="1">
        <v>42953</v>
      </c>
      <c r="R495">
        <v>3</v>
      </c>
      <c r="S495">
        <v>1</v>
      </c>
      <c r="T495" t="s">
        <v>45</v>
      </c>
      <c r="U495">
        <v>3</v>
      </c>
      <c r="V495" t="s">
        <v>46</v>
      </c>
      <c r="W495">
        <v>4025</v>
      </c>
      <c r="X495" t="s">
        <v>47</v>
      </c>
      <c r="Y495">
        <v>11135</v>
      </c>
      <c r="Z495">
        <v>9</v>
      </c>
      <c r="AA495" t="s">
        <v>48</v>
      </c>
      <c r="AB495" t="s">
        <v>49</v>
      </c>
      <c r="AC495">
        <v>12</v>
      </c>
      <c r="AD495">
        <v>3</v>
      </c>
      <c r="AE495">
        <v>2</v>
      </c>
      <c r="AF495">
        <v>80</v>
      </c>
      <c r="AG495">
        <v>0</v>
      </c>
      <c r="AH495">
        <v>10</v>
      </c>
      <c r="AI495">
        <v>2</v>
      </c>
      <c r="AJ495">
        <v>3</v>
      </c>
      <c r="AK495">
        <v>8</v>
      </c>
      <c r="AL495">
        <v>7</v>
      </c>
      <c r="AM495">
        <v>7</v>
      </c>
      <c r="AN495">
        <v>7</v>
      </c>
    </row>
    <row r="496" spans="1:40" x14ac:dyDescent="0.3">
      <c r="A496" t="s">
        <v>562</v>
      </c>
      <c r="B496" t="s">
        <v>1789</v>
      </c>
      <c r="C496">
        <v>32</v>
      </c>
      <c r="D496" t="s">
        <v>190</v>
      </c>
      <c r="E496" t="s">
        <v>49</v>
      </c>
      <c r="F496" t="s">
        <v>59</v>
      </c>
      <c r="G496">
        <v>862</v>
      </c>
      <c r="H496" t="s">
        <v>51</v>
      </c>
      <c r="I496">
        <v>2</v>
      </c>
      <c r="J496">
        <v>1</v>
      </c>
      <c r="K496" t="s">
        <v>43</v>
      </c>
      <c r="L496">
        <v>1</v>
      </c>
      <c r="M496">
        <v>1190</v>
      </c>
      <c r="N496">
        <v>3</v>
      </c>
      <c r="O496" t="s">
        <v>53</v>
      </c>
      <c r="P496">
        <v>76</v>
      </c>
      <c r="Q496" s="1">
        <v>43075</v>
      </c>
      <c r="R496">
        <v>3</v>
      </c>
      <c r="S496">
        <v>1</v>
      </c>
      <c r="T496" t="s">
        <v>54</v>
      </c>
      <c r="U496">
        <v>1</v>
      </c>
      <c r="V496" t="s">
        <v>102</v>
      </c>
      <c r="W496">
        <v>2827</v>
      </c>
      <c r="X496" t="s">
        <v>47</v>
      </c>
      <c r="Y496">
        <v>14947</v>
      </c>
      <c r="Z496">
        <v>1</v>
      </c>
      <c r="AA496" t="s">
        <v>48</v>
      </c>
      <c r="AB496" t="s">
        <v>49</v>
      </c>
      <c r="AC496">
        <v>12</v>
      </c>
      <c r="AD496">
        <v>3</v>
      </c>
      <c r="AE496">
        <v>3</v>
      </c>
      <c r="AF496">
        <v>80</v>
      </c>
      <c r="AG496">
        <v>3</v>
      </c>
      <c r="AH496">
        <v>1</v>
      </c>
      <c r="AI496">
        <v>3</v>
      </c>
      <c r="AJ496">
        <v>3</v>
      </c>
      <c r="AK496">
        <v>1</v>
      </c>
      <c r="AL496">
        <v>0</v>
      </c>
      <c r="AM496">
        <v>0</v>
      </c>
      <c r="AN496">
        <v>0</v>
      </c>
    </row>
    <row r="497" spans="1:40" x14ac:dyDescent="0.3">
      <c r="A497" t="s">
        <v>563</v>
      </c>
      <c r="B497" t="s">
        <v>1790</v>
      </c>
      <c r="C497">
        <v>32</v>
      </c>
      <c r="D497" t="s">
        <v>190</v>
      </c>
      <c r="E497" t="s">
        <v>49</v>
      </c>
      <c r="F497" t="s">
        <v>56</v>
      </c>
      <c r="G497">
        <v>116</v>
      </c>
      <c r="H497" t="s">
        <v>42</v>
      </c>
      <c r="I497">
        <v>13</v>
      </c>
      <c r="J497">
        <v>3</v>
      </c>
      <c r="K497" t="s">
        <v>73</v>
      </c>
      <c r="L497">
        <v>1</v>
      </c>
      <c r="M497">
        <v>1234</v>
      </c>
      <c r="N497">
        <v>3</v>
      </c>
      <c r="O497" t="s">
        <v>53</v>
      </c>
      <c r="P497">
        <v>77</v>
      </c>
      <c r="Q497" s="1">
        <v>44364</v>
      </c>
      <c r="R497">
        <v>2</v>
      </c>
      <c r="S497">
        <v>1</v>
      </c>
      <c r="T497" t="s">
        <v>45</v>
      </c>
      <c r="U497">
        <v>2</v>
      </c>
      <c r="V497" t="s">
        <v>105</v>
      </c>
      <c r="W497">
        <v>2743</v>
      </c>
      <c r="X497" t="s">
        <v>47</v>
      </c>
      <c r="Y497">
        <v>7331</v>
      </c>
      <c r="Z497">
        <v>1</v>
      </c>
      <c r="AA497" t="s">
        <v>48</v>
      </c>
      <c r="AB497" t="s">
        <v>49</v>
      </c>
      <c r="AC497">
        <v>20</v>
      </c>
      <c r="AD497">
        <v>4</v>
      </c>
      <c r="AE497">
        <v>3</v>
      </c>
      <c r="AF497">
        <v>80</v>
      </c>
      <c r="AG497">
        <v>1</v>
      </c>
      <c r="AH497">
        <v>2</v>
      </c>
      <c r="AI497">
        <v>2</v>
      </c>
      <c r="AJ497">
        <v>3</v>
      </c>
      <c r="AK497">
        <v>2</v>
      </c>
      <c r="AL497">
        <v>2</v>
      </c>
      <c r="AM497">
        <v>2</v>
      </c>
      <c r="AN497">
        <v>2</v>
      </c>
    </row>
    <row r="498" spans="1:40" x14ac:dyDescent="0.3">
      <c r="A498" t="s">
        <v>564</v>
      </c>
      <c r="B498" t="s">
        <v>1791</v>
      </c>
      <c r="C498">
        <v>32</v>
      </c>
      <c r="D498" t="s">
        <v>190</v>
      </c>
      <c r="E498" t="s">
        <v>49</v>
      </c>
      <c r="F498" t="s">
        <v>56</v>
      </c>
      <c r="G498">
        <v>1316</v>
      </c>
      <c r="H498" t="s">
        <v>42</v>
      </c>
      <c r="I498">
        <v>2</v>
      </c>
      <c r="J498">
        <v>2</v>
      </c>
      <c r="K498" t="s">
        <v>43</v>
      </c>
      <c r="L498">
        <v>1</v>
      </c>
      <c r="M498">
        <v>1235</v>
      </c>
      <c r="N498">
        <v>4</v>
      </c>
      <c r="O498" t="s">
        <v>53</v>
      </c>
      <c r="P498">
        <v>38</v>
      </c>
      <c r="Q498" s="1">
        <v>40954</v>
      </c>
      <c r="R498">
        <v>3</v>
      </c>
      <c r="S498">
        <v>2</v>
      </c>
      <c r="T498" t="s">
        <v>60</v>
      </c>
      <c r="U498">
        <v>3</v>
      </c>
      <c r="V498" t="s">
        <v>46</v>
      </c>
      <c r="W498">
        <v>4998</v>
      </c>
      <c r="X498" t="s">
        <v>47</v>
      </c>
      <c r="Y498">
        <v>2338</v>
      </c>
      <c r="Z498">
        <v>4</v>
      </c>
      <c r="AA498" t="s">
        <v>48</v>
      </c>
      <c r="AB498" t="s">
        <v>40</v>
      </c>
      <c r="AC498">
        <v>14</v>
      </c>
      <c r="AD498">
        <v>3</v>
      </c>
      <c r="AE498">
        <v>4</v>
      </c>
      <c r="AF498">
        <v>80</v>
      </c>
      <c r="AG498">
        <v>0</v>
      </c>
      <c r="AH498">
        <v>10</v>
      </c>
      <c r="AI498">
        <v>2</v>
      </c>
      <c r="AJ498">
        <v>3</v>
      </c>
      <c r="AK498">
        <v>8</v>
      </c>
      <c r="AL498">
        <v>7</v>
      </c>
      <c r="AM498">
        <v>0</v>
      </c>
      <c r="AN498">
        <v>7</v>
      </c>
    </row>
    <row r="499" spans="1:40" x14ac:dyDescent="0.3">
      <c r="A499" t="s">
        <v>565</v>
      </c>
      <c r="B499" t="s">
        <v>1792</v>
      </c>
      <c r="C499">
        <v>32</v>
      </c>
      <c r="D499" t="s">
        <v>190</v>
      </c>
      <c r="E499" t="s">
        <v>49</v>
      </c>
      <c r="F499" t="s">
        <v>41</v>
      </c>
      <c r="G499">
        <v>604</v>
      </c>
      <c r="H499" t="s">
        <v>51</v>
      </c>
      <c r="I499">
        <v>8</v>
      </c>
      <c r="J499">
        <v>3</v>
      </c>
      <c r="K499" t="s">
        <v>52</v>
      </c>
      <c r="L499">
        <v>1</v>
      </c>
      <c r="M499">
        <v>1304</v>
      </c>
      <c r="N499">
        <v>3</v>
      </c>
      <c r="O499" t="s">
        <v>44</v>
      </c>
      <c r="P499">
        <v>56</v>
      </c>
      <c r="Q499" s="1">
        <v>41804</v>
      </c>
      <c r="R499">
        <v>4</v>
      </c>
      <c r="S499">
        <v>2</v>
      </c>
      <c r="T499" t="s">
        <v>137</v>
      </c>
      <c r="U499">
        <v>4</v>
      </c>
      <c r="V499" t="s">
        <v>105</v>
      </c>
      <c r="W499">
        <v>6209</v>
      </c>
      <c r="X499" t="s">
        <v>163</v>
      </c>
      <c r="Y499">
        <v>11693</v>
      </c>
      <c r="Z499">
        <v>1</v>
      </c>
      <c r="AA499" t="s">
        <v>48</v>
      </c>
      <c r="AB499" t="s">
        <v>49</v>
      </c>
      <c r="AC499">
        <v>15</v>
      </c>
      <c r="AD499">
        <v>3</v>
      </c>
      <c r="AE499">
        <v>3</v>
      </c>
      <c r="AF499">
        <v>80</v>
      </c>
      <c r="AG499">
        <v>2</v>
      </c>
      <c r="AH499">
        <v>10</v>
      </c>
      <c r="AI499">
        <v>4</v>
      </c>
      <c r="AJ499">
        <v>4</v>
      </c>
      <c r="AK499">
        <v>10</v>
      </c>
      <c r="AL499">
        <v>7</v>
      </c>
      <c r="AM499">
        <v>0</v>
      </c>
      <c r="AN499">
        <v>8</v>
      </c>
    </row>
    <row r="500" spans="1:40" x14ac:dyDescent="0.3">
      <c r="A500" t="s">
        <v>566</v>
      </c>
      <c r="B500" t="s">
        <v>1598</v>
      </c>
      <c r="C500">
        <v>32</v>
      </c>
      <c r="D500" t="s">
        <v>190</v>
      </c>
      <c r="E500" t="s">
        <v>40</v>
      </c>
      <c r="F500" t="s">
        <v>41</v>
      </c>
      <c r="G500">
        <v>1089</v>
      </c>
      <c r="H500" t="s">
        <v>42</v>
      </c>
      <c r="I500">
        <v>7</v>
      </c>
      <c r="J500">
        <v>2</v>
      </c>
      <c r="K500" t="s">
        <v>43</v>
      </c>
      <c r="L500">
        <v>1</v>
      </c>
      <c r="M500">
        <v>1309</v>
      </c>
      <c r="N500">
        <v>4</v>
      </c>
      <c r="O500" t="s">
        <v>44</v>
      </c>
      <c r="P500">
        <v>79</v>
      </c>
      <c r="Q500" s="1">
        <v>43248</v>
      </c>
      <c r="R500">
        <v>3</v>
      </c>
      <c r="S500">
        <v>2</v>
      </c>
      <c r="T500" t="s">
        <v>45</v>
      </c>
      <c r="U500">
        <v>3</v>
      </c>
      <c r="V500" t="s">
        <v>105</v>
      </c>
      <c r="W500">
        <v>4883</v>
      </c>
      <c r="X500" t="s">
        <v>47</v>
      </c>
      <c r="Y500">
        <v>22845</v>
      </c>
      <c r="Z500">
        <v>1</v>
      </c>
      <c r="AA500" t="s">
        <v>48</v>
      </c>
      <c r="AB500" t="s">
        <v>49</v>
      </c>
      <c r="AC500">
        <v>18</v>
      </c>
      <c r="AD500">
        <v>3</v>
      </c>
      <c r="AE500">
        <v>1</v>
      </c>
      <c r="AF500">
        <v>80</v>
      </c>
      <c r="AG500">
        <v>1</v>
      </c>
      <c r="AH500">
        <v>10</v>
      </c>
      <c r="AI500">
        <v>3</v>
      </c>
      <c r="AJ500">
        <v>3</v>
      </c>
      <c r="AK500">
        <v>10</v>
      </c>
      <c r="AL500">
        <v>4</v>
      </c>
      <c r="AM500">
        <v>1</v>
      </c>
      <c r="AN500">
        <v>1</v>
      </c>
    </row>
    <row r="501" spans="1:40" x14ac:dyDescent="0.3">
      <c r="A501" t="s">
        <v>567</v>
      </c>
      <c r="B501" t="s">
        <v>1660</v>
      </c>
      <c r="C501">
        <v>32</v>
      </c>
      <c r="D501" t="s">
        <v>190</v>
      </c>
      <c r="E501" t="s">
        <v>49</v>
      </c>
      <c r="F501" t="s">
        <v>41</v>
      </c>
      <c r="G501">
        <v>499</v>
      </c>
      <c r="H501" t="s">
        <v>51</v>
      </c>
      <c r="I501">
        <v>2</v>
      </c>
      <c r="J501">
        <v>1</v>
      </c>
      <c r="K501" t="s">
        <v>57</v>
      </c>
      <c r="L501">
        <v>1</v>
      </c>
      <c r="M501">
        <v>1396</v>
      </c>
      <c r="N501">
        <v>3</v>
      </c>
      <c r="O501" t="s">
        <v>44</v>
      </c>
      <c r="P501">
        <v>36</v>
      </c>
      <c r="Q501" s="1">
        <v>40596</v>
      </c>
      <c r="R501">
        <v>3</v>
      </c>
      <c r="S501">
        <v>2</v>
      </c>
      <c r="T501" t="s">
        <v>137</v>
      </c>
      <c r="U501">
        <v>2</v>
      </c>
      <c r="V501" t="s">
        <v>105</v>
      </c>
      <c r="W501">
        <v>4078</v>
      </c>
      <c r="X501" t="s">
        <v>47</v>
      </c>
      <c r="Y501">
        <v>20497</v>
      </c>
      <c r="Z501">
        <v>0</v>
      </c>
      <c r="AA501" t="s">
        <v>48</v>
      </c>
      <c r="AB501" t="s">
        <v>40</v>
      </c>
      <c r="AC501">
        <v>13</v>
      </c>
      <c r="AD501">
        <v>3</v>
      </c>
      <c r="AE501">
        <v>1</v>
      </c>
      <c r="AF501">
        <v>80</v>
      </c>
      <c r="AG501">
        <v>3</v>
      </c>
      <c r="AH501">
        <v>4</v>
      </c>
      <c r="AI501">
        <v>3</v>
      </c>
      <c r="AJ501">
        <v>2</v>
      </c>
      <c r="AK501">
        <v>3</v>
      </c>
      <c r="AL501">
        <v>2</v>
      </c>
      <c r="AM501">
        <v>1</v>
      </c>
      <c r="AN501">
        <v>2</v>
      </c>
    </row>
    <row r="502" spans="1:40" x14ac:dyDescent="0.3">
      <c r="A502" t="s">
        <v>568</v>
      </c>
      <c r="B502" t="s">
        <v>1635</v>
      </c>
      <c r="C502">
        <v>32</v>
      </c>
      <c r="D502" t="s">
        <v>190</v>
      </c>
      <c r="E502" t="s">
        <v>49</v>
      </c>
      <c r="F502" t="s">
        <v>41</v>
      </c>
      <c r="G502">
        <v>601</v>
      </c>
      <c r="H502" t="s">
        <v>51</v>
      </c>
      <c r="I502">
        <v>7</v>
      </c>
      <c r="J502">
        <v>5</v>
      </c>
      <c r="K502" t="s">
        <v>57</v>
      </c>
      <c r="L502">
        <v>1</v>
      </c>
      <c r="M502">
        <v>1446</v>
      </c>
      <c r="N502">
        <v>4</v>
      </c>
      <c r="O502" t="s">
        <v>44</v>
      </c>
      <c r="P502">
        <v>97</v>
      </c>
      <c r="Q502" s="1">
        <v>40293</v>
      </c>
      <c r="R502">
        <v>3</v>
      </c>
      <c r="S502">
        <v>2</v>
      </c>
      <c r="T502" t="s">
        <v>137</v>
      </c>
      <c r="U502">
        <v>4</v>
      </c>
      <c r="V502" t="s">
        <v>105</v>
      </c>
      <c r="W502">
        <v>9204</v>
      </c>
      <c r="X502" t="s">
        <v>163</v>
      </c>
      <c r="Y502">
        <v>23343</v>
      </c>
      <c r="Z502">
        <v>4</v>
      </c>
      <c r="AA502" t="s">
        <v>48</v>
      </c>
      <c r="AB502" t="s">
        <v>49</v>
      </c>
      <c r="AC502">
        <v>12</v>
      </c>
      <c r="AD502">
        <v>3</v>
      </c>
      <c r="AE502">
        <v>3</v>
      </c>
      <c r="AF502">
        <v>80</v>
      </c>
      <c r="AG502">
        <v>1</v>
      </c>
      <c r="AH502">
        <v>7</v>
      </c>
      <c r="AI502">
        <v>3</v>
      </c>
      <c r="AJ502">
        <v>2</v>
      </c>
      <c r="AK502">
        <v>4</v>
      </c>
      <c r="AL502">
        <v>3</v>
      </c>
      <c r="AM502">
        <v>0</v>
      </c>
      <c r="AN502">
        <v>3</v>
      </c>
    </row>
    <row r="503" spans="1:40" x14ac:dyDescent="0.3">
      <c r="A503" t="s">
        <v>569</v>
      </c>
      <c r="B503" t="s">
        <v>1694</v>
      </c>
      <c r="C503">
        <v>32</v>
      </c>
      <c r="D503" t="s">
        <v>190</v>
      </c>
      <c r="E503" t="s">
        <v>49</v>
      </c>
      <c r="F503" t="s">
        <v>41</v>
      </c>
      <c r="G503">
        <v>495</v>
      </c>
      <c r="H503" t="s">
        <v>42</v>
      </c>
      <c r="I503">
        <v>10</v>
      </c>
      <c r="J503">
        <v>3</v>
      </c>
      <c r="K503" t="s">
        <v>52</v>
      </c>
      <c r="L503">
        <v>1</v>
      </c>
      <c r="M503">
        <v>1516</v>
      </c>
      <c r="N503">
        <v>3</v>
      </c>
      <c r="O503" t="s">
        <v>44</v>
      </c>
      <c r="P503">
        <v>64</v>
      </c>
      <c r="Q503" s="1">
        <v>40795</v>
      </c>
      <c r="R503">
        <v>3</v>
      </c>
      <c r="S503">
        <v>3</v>
      </c>
      <c r="T503" t="s">
        <v>442</v>
      </c>
      <c r="U503">
        <v>4</v>
      </c>
      <c r="V503" t="s">
        <v>46</v>
      </c>
      <c r="W503">
        <v>11244</v>
      </c>
      <c r="X503" t="s">
        <v>253</v>
      </c>
      <c r="Y503">
        <v>21072</v>
      </c>
      <c r="Z503">
        <v>2</v>
      </c>
      <c r="AA503" t="s">
        <v>48</v>
      </c>
      <c r="AB503" t="s">
        <v>49</v>
      </c>
      <c r="AC503">
        <v>25</v>
      </c>
      <c r="AD503">
        <v>4</v>
      </c>
      <c r="AE503">
        <v>2</v>
      </c>
      <c r="AF503">
        <v>80</v>
      </c>
      <c r="AG503">
        <v>0</v>
      </c>
      <c r="AH503">
        <v>10</v>
      </c>
      <c r="AI503">
        <v>5</v>
      </c>
      <c r="AJ503">
        <v>4</v>
      </c>
      <c r="AK503">
        <v>5</v>
      </c>
      <c r="AL503">
        <v>2</v>
      </c>
      <c r="AM503">
        <v>0</v>
      </c>
      <c r="AN503">
        <v>0</v>
      </c>
    </row>
    <row r="504" spans="1:40" x14ac:dyDescent="0.3">
      <c r="A504" t="s">
        <v>570</v>
      </c>
      <c r="B504" t="s">
        <v>1625</v>
      </c>
      <c r="C504">
        <v>32</v>
      </c>
      <c r="D504" t="s">
        <v>190</v>
      </c>
      <c r="E504" t="s">
        <v>49</v>
      </c>
      <c r="F504" t="s">
        <v>41</v>
      </c>
      <c r="G504">
        <v>824</v>
      </c>
      <c r="H504" t="s">
        <v>42</v>
      </c>
      <c r="I504">
        <v>5</v>
      </c>
      <c r="J504">
        <v>2</v>
      </c>
      <c r="K504" t="s">
        <v>43</v>
      </c>
      <c r="L504">
        <v>1</v>
      </c>
      <c r="M504">
        <v>1555</v>
      </c>
      <c r="N504">
        <v>4</v>
      </c>
      <c r="O504" t="s">
        <v>53</v>
      </c>
      <c r="P504">
        <v>67</v>
      </c>
      <c r="Q504" s="1">
        <v>44153</v>
      </c>
      <c r="R504">
        <v>2</v>
      </c>
      <c r="S504">
        <v>2</v>
      </c>
      <c r="T504" t="s">
        <v>60</v>
      </c>
      <c r="U504">
        <v>2</v>
      </c>
      <c r="V504" t="s">
        <v>105</v>
      </c>
      <c r="W504">
        <v>5878</v>
      </c>
      <c r="X504" t="s">
        <v>163</v>
      </c>
      <c r="Y504">
        <v>15624</v>
      </c>
      <c r="Z504">
        <v>3</v>
      </c>
      <c r="AA504" t="s">
        <v>48</v>
      </c>
      <c r="AB504" t="s">
        <v>49</v>
      </c>
      <c r="AC504">
        <v>12</v>
      </c>
      <c r="AD504">
        <v>3</v>
      </c>
      <c r="AE504">
        <v>1</v>
      </c>
      <c r="AF504">
        <v>80</v>
      </c>
      <c r="AG504">
        <v>1</v>
      </c>
      <c r="AH504">
        <v>12</v>
      </c>
      <c r="AI504">
        <v>2</v>
      </c>
      <c r="AJ504">
        <v>3</v>
      </c>
      <c r="AK504">
        <v>7</v>
      </c>
      <c r="AL504">
        <v>1</v>
      </c>
      <c r="AM504">
        <v>2</v>
      </c>
      <c r="AN504">
        <v>5</v>
      </c>
    </row>
    <row r="505" spans="1:40" x14ac:dyDescent="0.3">
      <c r="A505" t="s">
        <v>571</v>
      </c>
      <c r="B505" t="s">
        <v>1793</v>
      </c>
      <c r="C505">
        <v>32</v>
      </c>
      <c r="D505" t="s">
        <v>190</v>
      </c>
      <c r="E505" t="s">
        <v>49</v>
      </c>
      <c r="F505" t="s">
        <v>59</v>
      </c>
      <c r="G505">
        <v>1200</v>
      </c>
      <c r="H505" t="s">
        <v>42</v>
      </c>
      <c r="I505">
        <v>1</v>
      </c>
      <c r="J505">
        <v>4</v>
      </c>
      <c r="K505" t="s">
        <v>68</v>
      </c>
      <c r="L505">
        <v>1</v>
      </c>
      <c r="M505">
        <v>1574</v>
      </c>
      <c r="N505">
        <v>4</v>
      </c>
      <c r="O505" t="s">
        <v>44</v>
      </c>
      <c r="P505">
        <v>62</v>
      </c>
      <c r="Q505" s="1">
        <v>43446</v>
      </c>
      <c r="R505">
        <v>3</v>
      </c>
      <c r="S505">
        <v>2</v>
      </c>
      <c r="T505" t="s">
        <v>60</v>
      </c>
      <c r="U505">
        <v>1</v>
      </c>
      <c r="V505" t="s">
        <v>105</v>
      </c>
      <c r="W505">
        <v>4087</v>
      </c>
      <c r="X505" t="s">
        <v>47</v>
      </c>
      <c r="Y505">
        <v>25174</v>
      </c>
      <c r="Z505">
        <v>4</v>
      </c>
      <c r="AA505" t="s">
        <v>48</v>
      </c>
      <c r="AB505" t="s">
        <v>49</v>
      </c>
      <c r="AC505">
        <v>14</v>
      </c>
      <c r="AD505">
        <v>3</v>
      </c>
      <c r="AE505">
        <v>2</v>
      </c>
      <c r="AF505">
        <v>80</v>
      </c>
      <c r="AG505">
        <v>1</v>
      </c>
      <c r="AH505">
        <v>9</v>
      </c>
      <c r="AI505">
        <v>3</v>
      </c>
      <c r="AJ505">
        <v>2</v>
      </c>
      <c r="AK505">
        <v>6</v>
      </c>
      <c r="AL505">
        <v>5</v>
      </c>
      <c r="AM505">
        <v>1</v>
      </c>
      <c r="AN505">
        <v>2</v>
      </c>
    </row>
    <row r="506" spans="1:40" x14ac:dyDescent="0.3">
      <c r="A506" t="s">
        <v>572</v>
      </c>
      <c r="B506" t="s">
        <v>1794</v>
      </c>
      <c r="C506">
        <v>32</v>
      </c>
      <c r="D506" t="s">
        <v>190</v>
      </c>
      <c r="E506" t="s">
        <v>49</v>
      </c>
      <c r="F506" t="s">
        <v>41</v>
      </c>
      <c r="G506">
        <v>634</v>
      </c>
      <c r="H506" t="s">
        <v>42</v>
      </c>
      <c r="I506">
        <v>5</v>
      </c>
      <c r="J506">
        <v>4</v>
      </c>
      <c r="K506" t="s">
        <v>73</v>
      </c>
      <c r="L506">
        <v>1</v>
      </c>
      <c r="M506">
        <v>1607</v>
      </c>
      <c r="N506">
        <v>2</v>
      </c>
      <c r="O506" t="s">
        <v>53</v>
      </c>
      <c r="P506">
        <v>35</v>
      </c>
      <c r="Q506" s="1">
        <v>41004</v>
      </c>
      <c r="R506">
        <v>4</v>
      </c>
      <c r="S506">
        <v>1</v>
      </c>
      <c r="T506" t="s">
        <v>60</v>
      </c>
      <c r="U506">
        <v>4</v>
      </c>
      <c r="V506" t="s">
        <v>105</v>
      </c>
      <c r="W506">
        <v>3312</v>
      </c>
      <c r="X506" t="s">
        <v>47</v>
      </c>
      <c r="Y506">
        <v>18783</v>
      </c>
      <c r="Z506">
        <v>3</v>
      </c>
      <c r="AA506" t="s">
        <v>48</v>
      </c>
      <c r="AB506" t="s">
        <v>49</v>
      </c>
      <c r="AC506">
        <v>17</v>
      </c>
      <c r="AD506">
        <v>3</v>
      </c>
      <c r="AE506">
        <v>4</v>
      </c>
      <c r="AF506">
        <v>80</v>
      </c>
      <c r="AG506">
        <v>2</v>
      </c>
      <c r="AH506">
        <v>6</v>
      </c>
      <c r="AI506">
        <v>3</v>
      </c>
      <c r="AJ506">
        <v>3</v>
      </c>
      <c r="AK506">
        <v>3</v>
      </c>
      <c r="AL506">
        <v>2</v>
      </c>
      <c r="AM506">
        <v>0</v>
      </c>
      <c r="AN506">
        <v>2</v>
      </c>
    </row>
    <row r="507" spans="1:40" x14ac:dyDescent="0.3">
      <c r="A507" t="s">
        <v>573</v>
      </c>
      <c r="B507" t="s">
        <v>1762</v>
      </c>
      <c r="C507">
        <v>32</v>
      </c>
      <c r="D507" t="s">
        <v>190</v>
      </c>
      <c r="E507" t="s">
        <v>49</v>
      </c>
      <c r="F507" t="s">
        <v>41</v>
      </c>
      <c r="G507">
        <v>977</v>
      </c>
      <c r="H507" t="s">
        <v>42</v>
      </c>
      <c r="I507">
        <v>2</v>
      </c>
      <c r="J507">
        <v>3</v>
      </c>
      <c r="K507" t="s">
        <v>52</v>
      </c>
      <c r="L507">
        <v>1</v>
      </c>
      <c r="M507">
        <v>1671</v>
      </c>
      <c r="N507">
        <v>4</v>
      </c>
      <c r="O507" t="s">
        <v>44</v>
      </c>
      <c r="P507">
        <v>45</v>
      </c>
      <c r="Q507" s="1">
        <v>41695</v>
      </c>
      <c r="R507">
        <v>3</v>
      </c>
      <c r="S507">
        <v>2</v>
      </c>
      <c r="T507" t="s">
        <v>60</v>
      </c>
      <c r="U507">
        <v>2</v>
      </c>
      <c r="V507" t="s">
        <v>102</v>
      </c>
      <c r="W507">
        <v>5470</v>
      </c>
      <c r="X507" t="s">
        <v>163</v>
      </c>
      <c r="Y507">
        <v>25518</v>
      </c>
      <c r="Z507">
        <v>0</v>
      </c>
      <c r="AA507" t="s">
        <v>48</v>
      </c>
      <c r="AB507" t="s">
        <v>49</v>
      </c>
      <c r="AC507">
        <v>13</v>
      </c>
      <c r="AD507">
        <v>3</v>
      </c>
      <c r="AE507">
        <v>3</v>
      </c>
      <c r="AF507">
        <v>80</v>
      </c>
      <c r="AG507">
        <v>2</v>
      </c>
      <c r="AH507">
        <v>10</v>
      </c>
      <c r="AI507">
        <v>4</v>
      </c>
      <c r="AJ507">
        <v>2</v>
      </c>
      <c r="AK507">
        <v>9</v>
      </c>
      <c r="AL507">
        <v>5</v>
      </c>
      <c r="AM507">
        <v>1</v>
      </c>
      <c r="AN507">
        <v>6</v>
      </c>
    </row>
    <row r="508" spans="1:40" x14ac:dyDescent="0.3">
      <c r="A508" t="s">
        <v>574</v>
      </c>
      <c r="B508" t="s">
        <v>1571</v>
      </c>
      <c r="C508">
        <v>32</v>
      </c>
      <c r="D508" t="s">
        <v>190</v>
      </c>
      <c r="E508" t="s">
        <v>40</v>
      </c>
      <c r="F508" t="s">
        <v>41</v>
      </c>
      <c r="G508">
        <v>1259</v>
      </c>
      <c r="H508" t="s">
        <v>42</v>
      </c>
      <c r="I508">
        <v>2</v>
      </c>
      <c r="J508">
        <v>4</v>
      </c>
      <c r="K508" t="s">
        <v>43</v>
      </c>
      <c r="L508">
        <v>1</v>
      </c>
      <c r="M508">
        <v>1692</v>
      </c>
      <c r="N508">
        <v>4</v>
      </c>
      <c r="O508" t="s">
        <v>44</v>
      </c>
      <c r="P508">
        <v>95</v>
      </c>
      <c r="Q508" s="1">
        <v>43325</v>
      </c>
      <c r="R508">
        <v>3</v>
      </c>
      <c r="S508">
        <v>1</v>
      </c>
      <c r="T508" t="s">
        <v>45</v>
      </c>
      <c r="U508">
        <v>2</v>
      </c>
      <c r="V508" t="s">
        <v>46</v>
      </c>
      <c r="W508">
        <v>1393</v>
      </c>
      <c r="X508" t="s">
        <v>47</v>
      </c>
      <c r="Y508">
        <v>24852</v>
      </c>
      <c r="Z508">
        <v>1</v>
      </c>
      <c r="AA508" t="s">
        <v>48</v>
      </c>
      <c r="AB508" t="s">
        <v>49</v>
      </c>
      <c r="AC508">
        <v>12</v>
      </c>
      <c r="AD508">
        <v>3</v>
      </c>
      <c r="AE508">
        <v>1</v>
      </c>
      <c r="AF508">
        <v>80</v>
      </c>
      <c r="AG508">
        <v>0</v>
      </c>
      <c r="AH508">
        <v>1</v>
      </c>
      <c r="AI508">
        <v>2</v>
      </c>
      <c r="AJ508">
        <v>3</v>
      </c>
      <c r="AK508">
        <v>1</v>
      </c>
      <c r="AL508">
        <v>0</v>
      </c>
      <c r="AM508">
        <v>0</v>
      </c>
      <c r="AN508">
        <v>0</v>
      </c>
    </row>
    <row r="509" spans="1:40" x14ac:dyDescent="0.3">
      <c r="A509" t="s">
        <v>575</v>
      </c>
      <c r="B509" t="s">
        <v>1588</v>
      </c>
      <c r="C509">
        <v>32</v>
      </c>
      <c r="D509" t="s">
        <v>190</v>
      </c>
      <c r="E509" t="s">
        <v>49</v>
      </c>
      <c r="F509" t="s">
        <v>56</v>
      </c>
      <c r="G509">
        <v>585</v>
      </c>
      <c r="H509" t="s">
        <v>42</v>
      </c>
      <c r="I509">
        <v>10</v>
      </c>
      <c r="J509">
        <v>3</v>
      </c>
      <c r="K509" t="s">
        <v>43</v>
      </c>
      <c r="L509">
        <v>1</v>
      </c>
      <c r="M509">
        <v>1720</v>
      </c>
      <c r="N509">
        <v>1</v>
      </c>
      <c r="O509" t="s">
        <v>44</v>
      </c>
      <c r="P509">
        <v>56</v>
      </c>
      <c r="Q509" s="1">
        <v>40591</v>
      </c>
      <c r="R509">
        <v>3</v>
      </c>
      <c r="S509">
        <v>1</v>
      </c>
      <c r="T509" t="s">
        <v>60</v>
      </c>
      <c r="U509">
        <v>3</v>
      </c>
      <c r="V509" t="s">
        <v>105</v>
      </c>
      <c r="W509">
        <v>3433</v>
      </c>
      <c r="X509" t="s">
        <v>47</v>
      </c>
      <c r="Y509">
        <v>17360</v>
      </c>
      <c r="Z509">
        <v>6</v>
      </c>
      <c r="AA509" t="s">
        <v>48</v>
      </c>
      <c r="AB509" t="s">
        <v>49</v>
      </c>
      <c r="AC509">
        <v>13</v>
      </c>
      <c r="AD509">
        <v>3</v>
      </c>
      <c r="AE509">
        <v>1</v>
      </c>
      <c r="AF509">
        <v>80</v>
      </c>
      <c r="AG509">
        <v>1</v>
      </c>
      <c r="AH509">
        <v>10</v>
      </c>
      <c r="AI509">
        <v>3</v>
      </c>
      <c r="AJ509">
        <v>2</v>
      </c>
      <c r="AK509">
        <v>5</v>
      </c>
      <c r="AL509">
        <v>2</v>
      </c>
      <c r="AM509">
        <v>1</v>
      </c>
      <c r="AN509">
        <v>3</v>
      </c>
    </row>
    <row r="510" spans="1:40" x14ac:dyDescent="0.3">
      <c r="A510" t="s">
        <v>576</v>
      </c>
      <c r="B510" t="s">
        <v>1795</v>
      </c>
      <c r="C510">
        <v>32</v>
      </c>
      <c r="D510" t="s">
        <v>190</v>
      </c>
      <c r="E510" t="s">
        <v>40</v>
      </c>
      <c r="F510" t="s">
        <v>41</v>
      </c>
      <c r="G510">
        <v>964</v>
      </c>
      <c r="H510" t="s">
        <v>51</v>
      </c>
      <c r="I510">
        <v>1</v>
      </c>
      <c r="J510">
        <v>2</v>
      </c>
      <c r="K510" t="s">
        <v>43</v>
      </c>
      <c r="L510">
        <v>1</v>
      </c>
      <c r="M510">
        <v>1734</v>
      </c>
      <c r="N510">
        <v>1</v>
      </c>
      <c r="O510" t="s">
        <v>44</v>
      </c>
      <c r="P510">
        <v>34</v>
      </c>
      <c r="Q510" s="1">
        <v>40907</v>
      </c>
      <c r="R510">
        <v>1</v>
      </c>
      <c r="S510">
        <v>2</v>
      </c>
      <c r="T510" t="s">
        <v>137</v>
      </c>
      <c r="U510">
        <v>2</v>
      </c>
      <c r="V510" t="s">
        <v>46</v>
      </c>
      <c r="W510">
        <v>6735</v>
      </c>
      <c r="X510" t="s">
        <v>163</v>
      </c>
      <c r="Y510">
        <v>12147</v>
      </c>
      <c r="Z510">
        <v>6</v>
      </c>
      <c r="AA510" t="s">
        <v>48</v>
      </c>
      <c r="AB510" t="s">
        <v>49</v>
      </c>
      <c r="AC510">
        <v>15</v>
      </c>
      <c r="AD510">
        <v>3</v>
      </c>
      <c r="AE510">
        <v>2</v>
      </c>
      <c r="AF510">
        <v>80</v>
      </c>
      <c r="AG510">
        <v>0</v>
      </c>
      <c r="AH510">
        <v>10</v>
      </c>
      <c r="AI510">
        <v>2</v>
      </c>
      <c r="AJ510">
        <v>3</v>
      </c>
      <c r="AK510">
        <v>0</v>
      </c>
      <c r="AL510">
        <v>0</v>
      </c>
      <c r="AM510">
        <v>0</v>
      </c>
      <c r="AN510">
        <v>0</v>
      </c>
    </row>
    <row r="511" spans="1:40" x14ac:dyDescent="0.3">
      <c r="A511" t="s">
        <v>577</v>
      </c>
      <c r="B511" t="s">
        <v>1748</v>
      </c>
      <c r="C511">
        <v>32</v>
      </c>
      <c r="D511" t="s">
        <v>190</v>
      </c>
      <c r="E511" t="s">
        <v>49</v>
      </c>
      <c r="F511" t="s">
        <v>41</v>
      </c>
      <c r="G511">
        <v>371</v>
      </c>
      <c r="H511" t="s">
        <v>51</v>
      </c>
      <c r="I511">
        <v>19</v>
      </c>
      <c r="J511">
        <v>3</v>
      </c>
      <c r="K511" t="s">
        <v>43</v>
      </c>
      <c r="L511">
        <v>1</v>
      </c>
      <c r="M511">
        <v>1739</v>
      </c>
      <c r="N511">
        <v>4</v>
      </c>
      <c r="O511" t="s">
        <v>44</v>
      </c>
      <c r="P511">
        <v>80</v>
      </c>
      <c r="Q511" s="1">
        <v>43527</v>
      </c>
      <c r="R511">
        <v>1</v>
      </c>
      <c r="S511">
        <v>3</v>
      </c>
      <c r="T511" t="s">
        <v>137</v>
      </c>
      <c r="U511">
        <v>3</v>
      </c>
      <c r="V511" t="s">
        <v>105</v>
      </c>
      <c r="W511">
        <v>9610</v>
      </c>
      <c r="X511" t="s">
        <v>163</v>
      </c>
      <c r="Y511">
        <v>3840</v>
      </c>
      <c r="Z511">
        <v>3</v>
      </c>
      <c r="AA511" t="s">
        <v>48</v>
      </c>
      <c r="AB511" t="s">
        <v>49</v>
      </c>
      <c r="AC511">
        <v>13</v>
      </c>
      <c r="AD511">
        <v>3</v>
      </c>
      <c r="AE511">
        <v>3</v>
      </c>
      <c r="AF511">
        <v>80</v>
      </c>
      <c r="AG511">
        <v>1</v>
      </c>
      <c r="AH511">
        <v>10</v>
      </c>
      <c r="AI511">
        <v>2</v>
      </c>
      <c r="AJ511">
        <v>1</v>
      </c>
      <c r="AK511">
        <v>4</v>
      </c>
      <c r="AL511">
        <v>3</v>
      </c>
      <c r="AM511">
        <v>0</v>
      </c>
      <c r="AN511">
        <v>2</v>
      </c>
    </row>
    <row r="512" spans="1:40" x14ac:dyDescent="0.3">
      <c r="A512" t="s">
        <v>578</v>
      </c>
      <c r="B512" t="s">
        <v>1677</v>
      </c>
      <c r="C512">
        <v>32</v>
      </c>
      <c r="D512" t="s">
        <v>190</v>
      </c>
      <c r="E512" t="s">
        <v>49</v>
      </c>
      <c r="F512" t="s">
        <v>59</v>
      </c>
      <c r="G512">
        <v>953</v>
      </c>
      <c r="H512" t="s">
        <v>42</v>
      </c>
      <c r="I512">
        <v>5</v>
      </c>
      <c r="J512">
        <v>4</v>
      </c>
      <c r="K512" t="s">
        <v>68</v>
      </c>
      <c r="L512">
        <v>1</v>
      </c>
      <c r="M512">
        <v>1764</v>
      </c>
      <c r="N512">
        <v>2</v>
      </c>
      <c r="O512" t="s">
        <v>44</v>
      </c>
      <c r="P512">
        <v>65</v>
      </c>
      <c r="Q512" s="1">
        <v>42987</v>
      </c>
      <c r="R512">
        <v>3</v>
      </c>
      <c r="S512">
        <v>1</v>
      </c>
      <c r="T512" t="s">
        <v>60</v>
      </c>
      <c r="U512">
        <v>2</v>
      </c>
      <c r="V512" t="s">
        <v>46</v>
      </c>
      <c r="W512">
        <v>2718</v>
      </c>
      <c r="X512" t="s">
        <v>47</v>
      </c>
      <c r="Y512">
        <v>17674</v>
      </c>
      <c r="Z512">
        <v>2</v>
      </c>
      <c r="AA512" t="s">
        <v>48</v>
      </c>
      <c r="AB512" t="s">
        <v>49</v>
      </c>
      <c r="AC512">
        <v>14</v>
      </c>
      <c r="AD512">
        <v>3</v>
      </c>
      <c r="AE512">
        <v>2</v>
      </c>
      <c r="AF512">
        <v>80</v>
      </c>
      <c r="AG512">
        <v>0</v>
      </c>
      <c r="AH512">
        <v>12</v>
      </c>
      <c r="AI512">
        <v>3</v>
      </c>
      <c r="AJ512">
        <v>3</v>
      </c>
      <c r="AK512">
        <v>7</v>
      </c>
      <c r="AL512">
        <v>7</v>
      </c>
      <c r="AM512">
        <v>0</v>
      </c>
      <c r="AN512">
        <v>7</v>
      </c>
    </row>
    <row r="513" spans="1:40" x14ac:dyDescent="0.3">
      <c r="A513" t="s">
        <v>579</v>
      </c>
      <c r="B513" t="s">
        <v>1796</v>
      </c>
      <c r="C513">
        <v>32</v>
      </c>
      <c r="D513" t="s">
        <v>190</v>
      </c>
      <c r="E513" t="s">
        <v>49</v>
      </c>
      <c r="F513" t="s">
        <v>56</v>
      </c>
      <c r="G513">
        <v>1318</v>
      </c>
      <c r="H513" t="s">
        <v>51</v>
      </c>
      <c r="I513">
        <v>10</v>
      </c>
      <c r="J513">
        <v>4</v>
      </c>
      <c r="K513" t="s">
        <v>57</v>
      </c>
      <c r="L513">
        <v>1</v>
      </c>
      <c r="M513">
        <v>1853</v>
      </c>
      <c r="N513">
        <v>4</v>
      </c>
      <c r="O513" t="s">
        <v>44</v>
      </c>
      <c r="P513">
        <v>79</v>
      </c>
      <c r="Q513" s="1">
        <v>40854</v>
      </c>
      <c r="R513">
        <v>3</v>
      </c>
      <c r="S513">
        <v>2</v>
      </c>
      <c r="T513" t="s">
        <v>137</v>
      </c>
      <c r="U513">
        <v>4</v>
      </c>
      <c r="V513" t="s">
        <v>46</v>
      </c>
      <c r="W513">
        <v>4648</v>
      </c>
      <c r="X513" t="s">
        <v>47</v>
      </c>
      <c r="Y513">
        <v>26075</v>
      </c>
      <c r="Z513">
        <v>8</v>
      </c>
      <c r="AA513" t="s">
        <v>48</v>
      </c>
      <c r="AB513" t="s">
        <v>49</v>
      </c>
      <c r="AC513">
        <v>13</v>
      </c>
      <c r="AD513">
        <v>3</v>
      </c>
      <c r="AE513">
        <v>3</v>
      </c>
      <c r="AF513">
        <v>80</v>
      </c>
      <c r="AG513">
        <v>0</v>
      </c>
      <c r="AH513">
        <v>4</v>
      </c>
      <c r="AI513">
        <v>2</v>
      </c>
      <c r="AJ513">
        <v>4</v>
      </c>
      <c r="AK513">
        <v>0</v>
      </c>
      <c r="AL513">
        <v>0</v>
      </c>
      <c r="AM513">
        <v>0</v>
      </c>
      <c r="AN513">
        <v>0</v>
      </c>
    </row>
    <row r="514" spans="1:40" x14ac:dyDescent="0.3">
      <c r="A514" t="s">
        <v>580</v>
      </c>
      <c r="B514" t="s">
        <v>1720</v>
      </c>
      <c r="C514">
        <v>32</v>
      </c>
      <c r="D514" t="s">
        <v>190</v>
      </c>
      <c r="E514" t="s">
        <v>40</v>
      </c>
      <c r="F514" t="s">
        <v>41</v>
      </c>
      <c r="G514">
        <v>414</v>
      </c>
      <c r="H514" t="s">
        <v>51</v>
      </c>
      <c r="I514">
        <v>2</v>
      </c>
      <c r="J514">
        <v>4</v>
      </c>
      <c r="K514" t="s">
        <v>57</v>
      </c>
      <c r="L514">
        <v>1</v>
      </c>
      <c r="M514">
        <v>1862</v>
      </c>
      <c r="N514">
        <v>3</v>
      </c>
      <c r="O514" t="s">
        <v>44</v>
      </c>
      <c r="P514">
        <v>82</v>
      </c>
      <c r="Q514" s="1">
        <v>43644</v>
      </c>
      <c r="R514">
        <v>2</v>
      </c>
      <c r="S514">
        <v>2</v>
      </c>
      <c r="T514" t="s">
        <v>137</v>
      </c>
      <c r="U514">
        <v>2</v>
      </c>
      <c r="V514" t="s">
        <v>46</v>
      </c>
      <c r="W514">
        <v>9907</v>
      </c>
      <c r="X514" t="s">
        <v>163</v>
      </c>
      <c r="Y514">
        <v>26186</v>
      </c>
      <c r="Z514">
        <v>7</v>
      </c>
      <c r="AA514" t="s">
        <v>48</v>
      </c>
      <c r="AB514" t="s">
        <v>40</v>
      </c>
      <c r="AC514">
        <v>12</v>
      </c>
      <c r="AD514">
        <v>3</v>
      </c>
      <c r="AE514">
        <v>3</v>
      </c>
      <c r="AF514">
        <v>80</v>
      </c>
      <c r="AG514">
        <v>0</v>
      </c>
      <c r="AH514">
        <v>7</v>
      </c>
      <c r="AI514">
        <v>3</v>
      </c>
      <c r="AJ514">
        <v>2</v>
      </c>
      <c r="AK514">
        <v>2</v>
      </c>
      <c r="AL514">
        <v>2</v>
      </c>
      <c r="AM514">
        <v>2</v>
      </c>
      <c r="AN514">
        <v>2</v>
      </c>
    </row>
    <row r="515" spans="1:40" x14ac:dyDescent="0.3">
      <c r="A515" t="s">
        <v>581</v>
      </c>
      <c r="B515" t="s">
        <v>1567</v>
      </c>
      <c r="C515">
        <v>32</v>
      </c>
      <c r="D515" t="s">
        <v>190</v>
      </c>
      <c r="E515" t="s">
        <v>40</v>
      </c>
      <c r="F515" t="s">
        <v>56</v>
      </c>
      <c r="G515">
        <v>238</v>
      </c>
      <c r="H515" t="s">
        <v>42</v>
      </c>
      <c r="I515">
        <v>5</v>
      </c>
      <c r="J515">
        <v>2</v>
      </c>
      <c r="K515" t="s">
        <v>43</v>
      </c>
      <c r="L515">
        <v>1</v>
      </c>
      <c r="M515">
        <v>1939</v>
      </c>
      <c r="N515">
        <v>1</v>
      </c>
      <c r="O515" t="s">
        <v>53</v>
      </c>
      <c r="P515">
        <v>47</v>
      </c>
      <c r="Q515" s="1">
        <v>42683</v>
      </c>
      <c r="R515">
        <v>4</v>
      </c>
      <c r="S515">
        <v>1</v>
      </c>
      <c r="T515" t="s">
        <v>60</v>
      </c>
      <c r="U515">
        <v>3</v>
      </c>
      <c r="V515" t="s">
        <v>46</v>
      </c>
      <c r="W515">
        <v>2432</v>
      </c>
      <c r="X515" t="s">
        <v>47</v>
      </c>
      <c r="Y515">
        <v>15318</v>
      </c>
      <c r="Z515">
        <v>3</v>
      </c>
      <c r="AA515" t="s">
        <v>48</v>
      </c>
      <c r="AB515" t="s">
        <v>40</v>
      </c>
      <c r="AC515">
        <v>14</v>
      </c>
      <c r="AD515">
        <v>3</v>
      </c>
      <c r="AE515">
        <v>1</v>
      </c>
      <c r="AF515">
        <v>80</v>
      </c>
      <c r="AG515">
        <v>0</v>
      </c>
      <c r="AH515">
        <v>8</v>
      </c>
      <c r="AI515">
        <v>2</v>
      </c>
      <c r="AJ515">
        <v>3</v>
      </c>
      <c r="AK515">
        <v>4</v>
      </c>
      <c r="AL515">
        <v>1</v>
      </c>
      <c r="AM515">
        <v>0</v>
      </c>
      <c r="AN515">
        <v>3</v>
      </c>
    </row>
    <row r="516" spans="1:40" x14ac:dyDescent="0.3">
      <c r="A516" t="s">
        <v>582</v>
      </c>
      <c r="B516" t="s">
        <v>1797</v>
      </c>
      <c r="C516">
        <v>32</v>
      </c>
      <c r="D516" t="s">
        <v>190</v>
      </c>
      <c r="E516" t="s">
        <v>49</v>
      </c>
      <c r="F516" t="s">
        <v>59</v>
      </c>
      <c r="G516">
        <v>1146</v>
      </c>
      <c r="H516" t="s">
        <v>42</v>
      </c>
      <c r="I516">
        <v>15</v>
      </c>
      <c r="J516">
        <v>4</v>
      </c>
      <c r="K516" t="s">
        <v>52</v>
      </c>
      <c r="L516">
        <v>1</v>
      </c>
      <c r="M516">
        <v>1955</v>
      </c>
      <c r="N516">
        <v>3</v>
      </c>
      <c r="O516" t="s">
        <v>53</v>
      </c>
      <c r="P516">
        <v>34</v>
      </c>
      <c r="Q516" s="1">
        <v>43146</v>
      </c>
      <c r="R516">
        <v>3</v>
      </c>
      <c r="S516">
        <v>2</v>
      </c>
      <c r="T516" t="s">
        <v>161</v>
      </c>
      <c r="U516">
        <v>4</v>
      </c>
      <c r="V516" t="s">
        <v>102</v>
      </c>
      <c r="W516">
        <v>6667</v>
      </c>
      <c r="X516" t="s">
        <v>163</v>
      </c>
      <c r="Y516">
        <v>16542</v>
      </c>
      <c r="Z516">
        <v>5</v>
      </c>
      <c r="AA516" t="s">
        <v>48</v>
      </c>
      <c r="AB516" t="s">
        <v>49</v>
      </c>
      <c r="AC516">
        <v>18</v>
      </c>
      <c r="AD516">
        <v>3</v>
      </c>
      <c r="AE516">
        <v>2</v>
      </c>
      <c r="AF516">
        <v>80</v>
      </c>
      <c r="AG516">
        <v>1</v>
      </c>
      <c r="AH516">
        <v>9</v>
      </c>
      <c r="AI516">
        <v>6</v>
      </c>
      <c r="AJ516">
        <v>3</v>
      </c>
      <c r="AK516">
        <v>5</v>
      </c>
      <c r="AL516">
        <v>1</v>
      </c>
      <c r="AM516">
        <v>1</v>
      </c>
      <c r="AN516">
        <v>2</v>
      </c>
    </row>
    <row r="517" spans="1:40" x14ac:dyDescent="0.3">
      <c r="A517" t="s">
        <v>583</v>
      </c>
      <c r="B517" t="s">
        <v>1795</v>
      </c>
      <c r="C517">
        <v>32</v>
      </c>
      <c r="D517" t="s">
        <v>190</v>
      </c>
      <c r="E517" t="s">
        <v>49</v>
      </c>
      <c r="F517" t="s">
        <v>41</v>
      </c>
      <c r="G517">
        <v>1373</v>
      </c>
      <c r="H517" t="s">
        <v>42</v>
      </c>
      <c r="I517">
        <v>5</v>
      </c>
      <c r="J517">
        <v>4</v>
      </c>
      <c r="K517" t="s">
        <v>43</v>
      </c>
      <c r="L517">
        <v>1</v>
      </c>
      <c r="M517">
        <v>1966</v>
      </c>
      <c r="N517">
        <v>4</v>
      </c>
      <c r="O517" t="s">
        <v>44</v>
      </c>
      <c r="P517">
        <v>56</v>
      </c>
      <c r="Q517" s="1">
        <v>42965</v>
      </c>
      <c r="R517">
        <v>2</v>
      </c>
      <c r="S517">
        <v>2</v>
      </c>
      <c r="T517" t="s">
        <v>112</v>
      </c>
      <c r="U517">
        <v>4</v>
      </c>
      <c r="V517" t="s">
        <v>46</v>
      </c>
      <c r="W517">
        <v>9679</v>
      </c>
      <c r="X517" t="s">
        <v>163</v>
      </c>
      <c r="Y517">
        <v>10138</v>
      </c>
      <c r="Z517">
        <v>8</v>
      </c>
      <c r="AA517" t="s">
        <v>48</v>
      </c>
      <c r="AB517" t="s">
        <v>49</v>
      </c>
      <c r="AC517">
        <v>24</v>
      </c>
      <c r="AD517">
        <v>4</v>
      </c>
      <c r="AE517">
        <v>2</v>
      </c>
      <c r="AF517">
        <v>80</v>
      </c>
      <c r="AG517">
        <v>0</v>
      </c>
      <c r="AH517">
        <v>8</v>
      </c>
      <c r="AI517">
        <v>1</v>
      </c>
      <c r="AJ517">
        <v>3</v>
      </c>
      <c r="AK517">
        <v>1</v>
      </c>
      <c r="AL517">
        <v>0</v>
      </c>
      <c r="AM517">
        <v>0</v>
      </c>
      <c r="AN517">
        <v>0</v>
      </c>
    </row>
    <row r="518" spans="1:40" x14ac:dyDescent="0.3">
      <c r="A518" t="s">
        <v>584</v>
      </c>
      <c r="B518" t="s">
        <v>1762</v>
      </c>
      <c r="C518">
        <v>32</v>
      </c>
      <c r="D518" t="s">
        <v>190</v>
      </c>
      <c r="E518" t="s">
        <v>49</v>
      </c>
      <c r="F518" t="s">
        <v>41</v>
      </c>
      <c r="G518">
        <v>267</v>
      </c>
      <c r="H518" t="s">
        <v>42</v>
      </c>
      <c r="I518">
        <v>29</v>
      </c>
      <c r="J518">
        <v>4</v>
      </c>
      <c r="K518" t="s">
        <v>43</v>
      </c>
      <c r="L518">
        <v>1</v>
      </c>
      <c r="M518">
        <v>2010</v>
      </c>
      <c r="N518">
        <v>3</v>
      </c>
      <c r="O518" t="s">
        <v>53</v>
      </c>
      <c r="P518">
        <v>49</v>
      </c>
      <c r="Q518" s="1">
        <v>41301</v>
      </c>
      <c r="R518">
        <v>2</v>
      </c>
      <c r="S518">
        <v>1</v>
      </c>
      <c r="T518" t="s">
        <v>45</v>
      </c>
      <c r="U518">
        <v>2</v>
      </c>
      <c r="V518" t="s">
        <v>46</v>
      </c>
      <c r="W518">
        <v>2837</v>
      </c>
      <c r="X518" t="s">
        <v>47</v>
      </c>
      <c r="Y518">
        <v>15919</v>
      </c>
      <c r="Z518">
        <v>1</v>
      </c>
      <c r="AA518" t="s">
        <v>48</v>
      </c>
      <c r="AB518" t="s">
        <v>49</v>
      </c>
      <c r="AC518">
        <v>13</v>
      </c>
      <c r="AD518">
        <v>3</v>
      </c>
      <c r="AE518">
        <v>3</v>
      </c>
      <c r="AF518">
        <v>80</v>
      </c>
      <c r="AG518">
        <v>0</v>
      </c>
      <c r="AH518">
        <v>6</v>
      </c>
      <c r="AI518">
        <v>3</v>
      </c>
      <c r="AJ518">
        <v>3</v>
      </c>
      <c r="AK518">
        <v>6</v>
      </c>
      <c r="AL518">
        <v>2</v>
      </c>
      <c r="AM518">
        <v>4</v>
      </c>
      <c r="AN518">
        <v>1</v>
      </c>
    </row>
    <row r="519" spans="1:40" x14ac:dyDescent="0.3">
      <c r="A519" t="s">
        <v>585</v>
      </c>
      <c r="B519" t="s">
        <v>1798</v>
      </c>
      <c r="C519">
        <v>32</v>
      </c>
      <c r="D519" t="s">
        <v>190</v>
      </c>
      <c r="E519" t="s">
        <v>49</v>
      </c>
      <c r="F519" t="s">
        <v>41</v>
      </c>
      <c r="G519">
        <v>234</v>
      </c>
      <c r="H519" t="s">
        <v>51</v>
      </c>
      <c r="I519">
        <v>1</v>
      </c>
      <c r="J519">
        <v>4</v>
      </c>
      <c r="K519" t="s">
        <v>52</v>
      </c>
      <c r="L519">
        <v>1</v>
      </c>
      <c r="M519">
        <v>2013</v>
      </c>
      <c r="N519">
        <v>2</v>
      </c>
      <c r="O519" t="s">
        <v>44</v>
      </c>
      <c r="P519">
        <v>68</v>
      </c>
      <c r="Q519" s="1">
        <v>44258</v>
      </c>
      <c r="R519">
        <v>2</v>
      </c>
      <c r="S519">
        <v>1</v>
      </c>
      <c r="T519" t="s">
        <v>54</v>
      </c>
      <c r="U519">
        <v>2</v>
      </c>
      <c r="V519" t="s">
        <v>105</v>
      </c>
      <c r="W519">
        <v>2269</v>
      </c>
      <c r="X519" t="s">
        <v>47</v>
      </c>
      <c r="Y519">
        <v>18024</v>
      </c>
      <c r="Z519">
        <v>0</v>
      </c>
      <c r="AA519" t="s">
        <v>48</v>
      </c>
      <c r="AB519" t="s">
        <v>49</v>
      </c>
      <c r="AC519">
        <v>14</v>
      </c>
      <c r="AD519">
        <v>3</v>
      </c>
      <c r="AE519">
        <v>2</v>
      </c>
      <c r="AF519">
        <v>80</v>
      </c>
      <c r="AG519">
        <v>1</v>
      </c>
      <c r="AH519">
        <v>3</v>
      </c>
      <c r="AI519">
        <v>2</v>
      </c>
      <c r="AJ519">
        <v>3</v>
      </c>
      <c r="AK519">
        <v>2</v>
      </c>
      <c r="AL519">
        <v>2</v>
      </c>
      <c r="AM519">
        <v>2</v>
      </c>
      <c r="AN519">
        <v>2</v>
      </c>
    </row>
    <row r="520" spans="1:40" x14ac:dyDescent="0.3">
      <c r="A520" t="s">
        <v>586</v>
      </c>
      <c r="B520" t="s">
        <v>1799</v>
      </c>
      <c r="C520">
        <v>32</v>
      </c>
      <c r="D520" t="s">
        <v>190</v>
      </c>
      <c r="E520" t="s">
        <v>49</v>
      </c>
      <c r="F520" t="s">
        <v>41</v>
      </c>
      <c r="G520">
        <v>801</v>
      </c>
      <c r="H520" t="s">
        <v>51</v>
      </c>
      <c r="I520">
        <v>1</v>
      </c>
      <c r="J520">
        <v>4</v>
      </c>
      <c r="K520" t="s">
        <v>57</v>
      </c>
      <c r="L520">
        <v>1</v>
      </c>
      <c r="M520">
        <v>2016</v>
      </c>
      <c r="N520">
        <v>3</v>
      </c>
      <c r="O520" t="s">
        <v>53</v>
      </c>
      <c r="P520">
        <v>48</v>
      </c>
      <c r="Q520" s="1">
        <v>41750</v>
      </c>
      <c r="R520">
        <v>3</v>
      </c>
      <c r="S520">
        <v>3</v>
      </c>
      <c r="T520" t="s">
        <v>137</v>
      </c>
      <c r="U520">
        <v>4</v>
      </c>
      <c r="V520" t="s">
        <v>105</v>
      </c>
      <c r="W520">
        <v>10422</v>
      </c>
      <c r="X520" t="s">
        <v>253</v>
      </c>
      <c r="Y520">
        <v>24032</v>
      </c>
      <c r="Z520">
        <v>1</v>
      </c>
      <c r="AA520" t="s">
        <v>48</v>
      </c>
      <c r="AB520" t="s">
        <v>49</v>
      </c>
      <c r="AC520">
        <v>19</v>
      </c>
      <c r="AD520">
        <v>3</v>
      </c>
      <c r="AE520">
        <v>3</v>
      </c>
      <c r="AF520">
        <v>80</v>
      </c>
      <c r="AG520">
        <v>2</v>
      </c>
      <c r="AH520">
        <v>14</v>
      </c>
      <c r="AI520">
        <v>3</v>
      </c>
      <c r="AJ520">
        <v>3</v>
      </c>
      <c r="AK520">
        <v>14</v>
      </c>
      <c r="AL520">
        <v>10</v>
      </c>
      <c r="AM520">
        <v>5</v>
      </c>
      <c r="AN520">
        <v>7</v>
      </c>
    </row>
    <row r="521" spans="1:40" x14ac:dyDescent="0.3">
      <c r="A521" t="s">
        <v>587</v>
      </c>
      <c r="B521" t="s">
        <v>1547</v>
      </c>
      <c r="C521">
        <v>32</v>
      </c>
      <c r="D521" t="s">
        <v>190</v>
      </c>
      <c r="E521" t="s">
        <v>49</v>
      </c>
      <c r="F521" t="s">
        <v>41</v>
      </c>
      <c r="G521">
        <v>529</v>
      </c>
      <c r="H521" t="s">
        <v>42</v>
      </c>
      <c r="I521">
        <v>2</v>
      </c>
      <c r="J521">
        <v>3</v>
      </c>
      <c r="K521" t="s">
        <v>68</v>
      </c>
      <c r="L521">
        <v>1</v>
      </c>
      <c r="M521">
        <v>2038</v>
      </c>
      <c r="N521">
        <v>4</v>
      </c>
      <c r="O521" t="s">
        <v>44</v>
      </c>
      <c r="P521">
        <v>78</v>
      </c>
      <c r="Q521" s="1">
        <v>45252</v>
      </c>
      <c r="R521">
        <v>3</v>
      </c>
      <c r="S521">
        <v>1</v>
      </c>
      <c r="T521" t="s">
        <v>60</v>
      </c>
      <c r="U521">
        <v>1</v>
      </c>
      <c r="V521" t="s">
        <v>46</v>
      </c>
      <c r="W521">
        <v>2439</v>
      </c>
      <c r="X521" t="s">
        <v>47</v>
      </c>
      <c r="Y521">
        <v>11288</v>
      </c>
      <c r="Z521">
        <v>1</v>
      </c>
      <c r="AA521" t="s">
        <v>48</v>
      </c>
      <c r="AB521" t="s">
        <v>49</v>
      </c>
      <c r="AC521">
        <v>14</v>
      </c>
      <c r="AD521">
        <v>3</v>
      </c>
      <c r="AE521">
        <v>4</v>
      </c>
      <c r="AF521">
        <v>80</v>
      </c>
      <c r="AG521">
        <v>0</v>
      </c>
      <c r="AH521">
        <v>4</v>
      </c>
      <c r="AI521">
        <v>4</v>
      </c>
      <c r="AJ521">
        <v>3</v>
      </c>
      <c r="AK521">
        <v>4</v>
      </c>
      <c r="AL521">
        <v>2</v>
      </c>
      <c r="AM521">
        <v>1</v>
      </c>
      <c r="AN521">
        <v>2</v>
      </c>
    </row>
    <row r="522" spans="1:40" x14ac:dyDescent="0.3">
      <c r="A522" t="s">
        <v>588</v>
      </c>
      <c r="B522" t="s">
        <v>1569</v>
      </c>
      <c r="C522">
        <v>33</v>
      </c>
      <c r="D522" t="s">
        <v>190</v>
      </c>
      <c r="E522" t="s">
        <v>49</v>
      </c>
      <c r="F522" t="s">
        <v>56</v>
      </c>
      <c r="G522">
        <v>1392</v>
      </c>
      <c r="H522" t="s">
        <v>42</v>
      </c>
      <c r="I522">
        <v>3</v>
      </c>
      <c r="J522">
        <v>4</v>
      </c>
      <c r="K522" t="s">
        <v>43</v>
      </c>
      <c r="L522">
        <v>1</v>
      </c>
      <c r="M522">
        <v>5</v>
      </c>
      <c r="N522">
        <v>4</v>
      </c>
      <c r="O522" t="s">
        <v>53</v>
      </c>
      <c r="P522">
        <v>56</v>
      </c>
      <c r="Q522" s="1">
        <v>45283</v>
      </c>
      <c r="R522">
        <v>3</v>
      </c>
      <c r="S522">
        <v>1</v>
      </c>
      <c r="T522" t="s">
        <v>60</v>
      </c>
      <c r="U522">
        <v>3</v>
      </c>
      <c r="V522" t="s">
        <v>105</v>
      </c>
      <c r="W522">
        <v>2909</v>
      </c>
      <c r="X522" t="s">
        <v>47</v>
      </c>
      <c r="Y522">
        <v>23159</v>
      </c>
      <c r="Z522">
        <v>1</v>
      </c>
      <c r="AA522" t="s">
        <v>48</v>
      </c>
      <c r="AB522" t="s">
        <v>40</v>
      </c>
      <c r="AC522">
        <v>11</v>
      </c>
      <c r="AD522">
        <v>3</v>
      </c>
      <c r="AE522">
        <v>3</v>
      </c>
      <c r="AF522">
        <v>80</v>
      </c>
      <c r="AG522">
        <v>0</v>
      </c>
      <c r="AH522">
        <v>8</v>
      </c>
      <c r="AI522">
        <v>3</v>
      </c>
      <c r="AJ522">
        <v>3</v>
      </c>
      <c r="AK522">
        <v>8</v>
      </c>
      <c r="AL522">
        <v>7</v>
      </c>
      <c r="AM522">
        <v>3</v>
      </c>
      <c r="AN522">
        <v>0</v>
      </c>
    </row>
    <row r="523" spans="1:40" x14ac:dyDescent="0.3">
      <c r="A523" t="s">
        <v>589</v>
      </c>
      <c r="B523" t="s">
        <v>1800</v>
      </c>
      <c r="C523">
        <v>33</v>
      </c>
      <c r="D523" t="s">
        <v>190</v>
      </c>
      <c r="E523" t="s">
        <v>49</v>
      </c>
      <c r="F523" t="s">
        <v>41</v>
      </c>
      <c r="G523">
        <v>924</v>
      </c>
      <c r="H523" t="s">
        <v>42</v>
      </c>
      <c r="I523">
        <v>2</v>
      </c>
      <c r="J523">
        <v>3</v>
      </c>
      <c r="K523" t="s">
        <v>52</v>
      </c>
      <c r="L523">
        <v>1</v>
      </c>
      <c r="M523">
        <v>39</v>
      </c>
      <c r="N523">
        <v>3</v>
      </c>
      <c r="O523" t="s">
        <v>44</v>
      </c>
      <c r="P523">
        <v>78</v>
      </c>
      <c r="Q523" s="1">
        <v>42322</v>
      </c>
      <c r="R523">
        <v>3</v>
      </c>
      <c r="S523">
        <v>1</v>
      </c>
      <c r="T523" t="s">
        <v>45</v>
      </c>
      <c r="U523">
        <v>4</v>
      </c>
      <c r="V523" t="s">
        <v>46</v>
      </c>
      <c r="W523">
        <v>2496</v>
      </c>
      <c r="X523" t="s">
        <v>47</v>
      </c>
      <c r="Y523">
        <v>6670</v>
      </c>
      <c r="Z523">
        <v>4</v>
      </c>
      <c r="AA523" t="s">
        <v>48</v>
      </c>
      <c r="AB523" t="s">
        <v>49</v>
      </c>
      <c r="AC523">
        <v>11</v>
      </c>
      <c r="AD523">
        <v>3</v>
      </c>
      <c r="AE523">
        <v>4</v>
      </c>
      <c r="AF523">
        <v>80</v>
      </c>
      <c r="AG523">
        <v>0</v>
      </c>
      <c r="AH523">
        <v>7</v>
      </c>
      <c r="AI523">
        <v>3</v>
      </c>
      <c r="AJ523">
        <v>3</v>
      </c>
      <c r="AK523">
        <v>1</v>
      </c>
      <c r="AL523">
        <v>1</v>
      </c>
      <c r="AM523">
        <v>0</v>
      </c>
    </row>
    <row r="524" spans="1:40" x14ac:dyDescent="0.3">
      <c r="A524" t="s">
        <v>590</v>
      </c>
      <c r="B524" t="s">
        <v>1801</v>
      </c>
      <c r="C524">
        <v>33</v>
      </c>
      <c r="D524" t="s">
        <v>190</v>
      </c>
      <c r="E524" t="s">
        <v>49</v>
      </c>
      <c r="F524" t="s">
        <v>56</v>
      </c>
      <c r="G524">
        <v>1141</v>
      </c>
      <c r="H524" t="s">
        <v>51</v>
      </c>
      <c r="I524">
        <v>1</v>
      </c>
      <c r="J524">
        <v>3</v>
      </c>
      <c r="K524" t="s">
        <v>43</v>
      </c>
      <c r="L524">
        <v>1</v>
      </c>
      <c r="M524">
        <v>52</v>
      </c>
      <c r="N524">
        <v>3</v>
      </c>
      <c r="O524" t="s">
        <v>53</v>
      </c>
      <c r="P524">
        <v>42</v>
      </c>
      <c r="Q524" s="1">
        <v>41866</v>
      </c>
      <c r="R524">
        <v>4</v>
      </c>
      <c r="S524">
        <v>2</v>
      </c>
      <c r="T524" t="s">
        <v>137</v>
      </c>
      <c r="U524">
        <v>1</v>
      </c>
      <c r="V524" t="s">
        <v>105</v>
      </c>
      <c r="W524">
        <v>5376</v>
      </c>
      <c r="X524" t="s">
        <v>163</v>
      </c>
      <c r="Y524">
        <v>3193</v>
      </c>
      <c r="Z524">
        <v>2</v>
      </c>
      <c r="AA524" t="s">
        <v>48</v>
      </c>
      <c r="AB524" t="s">
        <v>49</v>
      </c>
      <c r="AC524">
        <v>19</v>
      </c>
      <c r="AD524">
        <v>3</v>
      </c>
      <c r="AE524">
        <v>1</v>
      </c>
      <c r="AF524">
        <v>80</v>
      </c>
      <c r="AG524">
        <v>2</v>
      </c>
      <c r="AH524">
        <v>10</v>
      </c>
      <c r="AI524">
        <v>3</v>
      </c>
      <c r="AJ524">
        <v>3</v>
      </c>
      <c r="AK524">
        <v>5</v>
      </c>
      <c r="AL524">
        <v>3</v>
      </c>
      <c r="AM524">
        <v>1</v>
      </c>
      <c r="AN524">
        <v>3</v>
      </c>
    </row>
    <row r="525" spans="1:40" x14ac:dyDescent="0.3">
      <c r="A525" t="s">
        <v>591</v>
      </c>
      <c r="B525" t="s">
        <v>1589</v>
      </c>
      <c r="C525">
        <v>33</v>
      </c>
      <c r="D525" t="s">
        <v>190</v>
      </c>
      <c r="E525" t="s">
        <v>49</v>
      </c>
      <c r="F525" t="s">
        <v>56</v>
      </c>
      <c r="G525">
        <v>515</v>
      </c>
      <c r="H525" t="s">
        <v>42</v>
      </c>
      <c r="I525">
        <v>1</v>
      </c>
      <c r="J525">
        <v>2</v>
      </c>
      <c r="K525" t="s">
        <v>43</v>
      </c>
      <c r="L525">
        <v>1</v>
      </c>
      <c r="M525">
        <v>73</v>
      </c>
      <c r="N525">
        <v>1</v>
      </c>
      <c r="O525" t="s">
        <v>53</v>
      </c>
      <c r="P525">
        <v>98</v>
      </c>
      <c r="Q525" s="1">
        <v>44311</v>
      </c>
      <c r="R525">
        <v>3</v>
      </c>
      <c r="S525">
        <v>3</v>
      </c>
      <c r="T525" t="s">
        <v>252</v>
      </c>
      <c r="U525">
        <v>4</v>
      </c>
      <c r="V525" t="s">
        <v>46</v>
      </c>
      <c r="W525">
        <v>13458</v>
      </c>
      <c r="X525" t="s">
        <v>253</v>
      </c>
      <c r="Y525">
        <v>15146</v>
      </c>
      <c r="Z525">
        <v>1</v>
      </c>
      <c r="AA525" t="s">
        <v>48</v>
      </c>
      <c r="AB525" t="s">
        <v>40</v>
      </c>
      <c r="AC525">
        <v>12</v>
      </c>
      <c r="AD525">
        <v>3</v>
      </c>
      <c r="AE525">
        <v>3</v>
      </c>
      <c r="AF525">
        <v>80</v>
      </c>
      <c r="AG525">
        <v>0</v>
      </c>
      <c r="AH525">
        <v>15</v>
      </c>
      <c r="AI525">
        <v>1</v>
      </c>
      <c r="AJ525">
        <v>3</v>
      </c>
      <c r="AK525">
        <v>15</v>
      </c>
      <c r="AL525">
        <v>14</v>
      </c>
      <c r="AM525">
        <v>8</v>
      </c>
      <c r="AN525">
        <v>12</v>
      </c>
    </row>
    <row r="526" spans="1:40" x14ac:dyDescent="0.3">
      <c r="A526" t="s">
        <v>592</v>
      </c>
      <c r="B526" t="s">
        <v>1786</v>
      </c>
      <c r="C526">
        <v>33</v>
      </c>
      <c r="D526" t="s">
        <v>190</v>
      </c>
      <c r="E526" t="s">
        <v>49</v>
      </c>
      <c r="F526" t="s">
        <v>59</v>
      </c>
      <c r="G526">
        <v>750</v>
      </c>
      <c r="H526" t="s">
        <v>51</v>
      </c>
      <c r="I526">
        <v>22</v>
      </c>
      <c r="J526">
        <v>2</v>
      </c>
      <c r="K526" t="s">
        <v>57</v>
      </c>
      <c r="L526">
        <v>1</v>
      </c>
      <c r="M526">
        <v>160</v>
      </c>
      <c r="N526">
        <v>3</v>
      </c>
      <c r="O526" t="s">
        <v>44</v>
      </c>
      <c r="P526">
        <v>95</v>
      </c>
      <c r="Q526" s="1">
        <v>44030</v>
      </c>
      <c r="R526">
        <v>3</v>
      </c>
      <c r="S526">
        <v>2</v>
      </c>
      <c r="T526" t="s">
        <v>137</v>
      </c>
      <c r="U526">
        <v>2</v>
      </c>
      <c r="V526" t="s">
        <v>105</v>
      </c>
      <c r="W526">
        <v>6146</v>
      </c>
      <c r="X526" t="s">
        <v>163</v>
      </c>
      <c r="Y526">
        <v>15480</v>
      </c>
      <c r="Z526">
        <v>0</v>
      </c>
      <c r="AA526" t="s">
        <v>48</v>
      </c>
      <c r="AB526" t="s">
        <v>49</v>
      </c>
      <c r="AC526">
        <v>13</v>
      </c>
      <c r="AD526">
        <v>3</v>
      </c>
      <c r="AE526">
        <v>1</v>
      </c>
      <c r="AF526">
        <v>80</v>
      </c>
      <c r="AG526">
        <v>1</v>
      </c>
      <c r="AH526">
        <v>8</v>
      </c>
      <c r="AI526">
        <v>2</v>
      </c>
      <c r="AJ526">
        <v>4</v>
      </c>
      <c r="AK526">
        <v>7</v>
      </c>
      <c r="AL526">
        <v>7</v>
      </c>
      <c r="AM526">
        <v>0</v>
      </c>
      <c r="AN526">
        <v>7</v>
      </c>
    </row>
    <row r="527" spans="1:40" x14ac:dyDescent="0.3">
      <c r="A527" t="s">
        <v>593</v>
      </c>
      <c r="B527" t="s">
        <v>1568</v>
      </c>
      <c r="C527">
        <v>33</v>
      </c>
      <c r="D527" t="s">
        <v>190</v>
      </c>
      <c r="E527" t="s">
        <v>49</v>
      </c>
      <c r="F527" t="s">
        <v>41</v>
      </c>
      <c r="G527">
        <v>134</v>
      </c>
      <c r="H527" t="s">
        <v>42</v>
      </c>
      <c r="I527">
        <v>2</v>
      </c>
      <c r="J527">
        <v>3</v>
      </c>
      <c r="K527" t="s">
        <v>43</v>
      </c>
      <c r="L527">
        <v>1</v>
      </c>
      <c r="M527">
        <v>242</v>
      </c>
      <c r="N527">
        <v>3</v>
      </c>
      <c r="O527" t="s">
        <v>44</v>
      </c>
      <c r="P527">
        <v>90</v>
      </c>
      <c r="Q527" s="1">
        <v>43619</v>
      </c>
      <c r="R527">
        <v>3</v>
      </c>
      <c r="S527">
        <v>1</v>
      </c>
      <c r="T527" t="s">
        <v>60</v>
      </c>
      <c r="U527">
        <v>4</v>
      </c>
      <c r="V527" t="s">
        <v>46</v>
      </c>
      <c r="W527">
        <v>2500</v>
      </c>
      <c r="X527" t="s">
        <v>47</v>
      </c>
      <c r="Y527">
        <v>10515</v>
      </c>
      <c r="Z527">
        <v>0</v>
      </c>
      <c r="AA527" t="s">
        <v>48</v>
      </c>
      <c r="AB527" t="s">
        <v>49</v>
      </c>
      <c r="AC527">
        <v>14</v>
      </c>
      <c r="AD527">
        <v>3</v>
      </c>
      <c r="AE527">
        <v>1</v>
      </c>
      <c r="AF527">
        <v>80</v>
      </c>
      <c r="AG527">
        <v>0</v>
      </c>
      <c r="AH527">
        <v>4</v>
      </c>
      <c r="AI527">
        <v>2</v>
      </c>
      <c r="AJ527">
        <v>4</v>
      </c>
      <c r="AK527">
        <v>3</v>
      </c>
      <c r="AL527">
        <v>1</v>
      </c>
      <c r="AM527">
        <v>0</v>
      </c>
      <c r="AN527">
        <v>2</v>
      </c>
    </row>
    <row r="528" spans="1:40" x14ac:dyDescent="0.3">
      <c r="A528" t="s">
        <v>594</v>
      </c>
      <c r="B528" t="s">
        <v>1631</v>
      </c>
      <c r="C528">
        <v>33</v>
      </c>
      <c r="D528" t="s">
        <v>190</v>
      </c>
      <c r="E528" t="s">
        <v>49</v>
      </c>
      <c r="F528" t="s">
        <v>41</v>
      </c>
      <c r="G528">
        <v>931</v>
      </c>
      <c r="H528" t="s">
        <v>42</v>
      </c>
      <c r="I528">
        <v>14</v>
      </c>
      <c r="J528">
        <v>3</v>
      </c>
      <c r="K528" t="s">
        <v>52</v>
      </c>
      <c r="L528">
        <v>1</v>
      </c>
      <c r="M528">
        <v>252</v>
      </c>
      <c r="N528">
        <v>4</v>
      </c>
      <c r="O528" t="s">
        <v>53</v>
      </c>
      <c r="P528">
        <v>72</v>
      </c>
      <c r="Q528" s="1">
        <v>43945</v>
      </c>
      <c r="R528">
        <v>3</v>
      </c>
      <c r="S528">
        <v>1</v>
      </c>
      <c r="T528" t="s">
        <v>60</v>
      </c>
      <c r="U528">
        <v>2</v>
      </c>
      <c r="V528" t="s">
        <v>105</v>
      </c>
      <c r="W528">
        <v>2756</v>
      </c>
      <c r="X528" t="s">
        <v>47</v>
      </c>
      <c r="Y528">
        <v>4673</v>
      </c>
      <c r="Z528">
        <v>1</v>
      </c>
      <c r="AA528" t="s">
        <v>48</v>
      </c>
      <c r="AB528" t="s">
        <v>49</v>
      </c>
      <c r="AC528">
        <v>13</v>
      </c>
      <c r="AD528">
        <v>3</v>
      </c>
      <c r="AE528">
        <v>4</v>
      </c>
      <c r="AF528">
        <v>80</v>
      </c>
      <c r="AG528">
        <v>1</v>
      </c>
      <c r="AH528">
        <v>8</v>
      </c>
      <c r="AI528">
        <v>5</v>
      </c>
      <c r="AJ528">
        <v>3</v>
      </c>
      <c r="AK528">
        <v>8</v>
      </c>
      <c r="AL528">
        <v>7</v>
      </c>
      <c r="AM528">
        <v>1</v>
      </c>
      <c r="AN528">
        <v>6</v>
      </c>
    </row>
    <row r="529" spans="1:40" x14ac:dyDescent="0.3">
      <c r="A529" t="s">
        <v>595</v>
      </c>
      <c r="B529" t="s">
        <v>1802</v>
      </c>
      <c r="C529">
        <v>33</v>
      </c>
      <c r="D529" t="s">
        <v>190</v>
      </c>
      <c r="E529" t="s">
        <v>49</v>
      </c>
      <c r="F529" t="s">
        <v>41</v>
      </c>
      <c r="G529">
        <v>147</v>
      </c>
      <c r="H529" t="s">
        <v>42</v>
      </c>
      <c r="I529">
        <v>4</v>
      </c>
      <c r="J529">
        <v>4</v>
      </c>
      <c r="K529" t="s">
        <v>52</v>
      </c>
      <c r="L529">
        <v>1</v>
      </c>
      <c r="M529">
        <v>305</v>
      </c>
      <c r="N529">
        <v>3</v>
      </c>
      <c r="O529" t="s">
        <v>53</v>
      </c>
      <c r="P529">
        <v>47</v>
      </c>
      <c r="Q529" s="1">
        <v>42505</v>
      </c>
      <c r="R529">
        <v>2</v>
      </c>
      <c r="S529">
        <v>1</v>
      </c>
      <c r="T529" t="s">
        <v>60</v>
      </c>
      <c r="U529">
        <v>2</v>
      </c>
      <c r="V529" t="s">
        <v>105</v>
      </c>
      <c r="W529">
        <v>2622</v>
      </c>
      <c r="X529" t="s">
        <v>47</v>
      </c>
      <c r="Y529">
        <v>13248</v>
      </c>
      <c r="Z529">
        <v>6</v>
      </c>
      <c r="AA529" t="s">
        <v>48</v>
      </c>
      <c r="AB529" t="s">
        <v>49</v>
      </c>
      <c r="AC529">
        <v>21</v>
      </c>
      <c r="AD529">
        <v>4</v>
      </c>
      <c r="AE529">
        <v>4</v>
      </c>
      <c r="AF529">
        <v>80</v>
      </c>
      <c r="AG529">
        <v>0</v>
      </c>
      <c r="AH529">
        <v>7</v>
      </c>
      <c r="AI529">
        <v>3</v>
      </c>
      <c r="AJ529">
        <v>3</v>
      </c>
      <c r="AK529">
        <v>3</v>
      </c>
      <c r="AL529">
        <v>2</v>
      </c>
      <c r="AM529">
        <v>1</v>
      </c>
      <c r="AN529">
        <v>1</v>
      </c>
    </row>
    <row r="530" spans="1:40" x14ac:dyDescent="0.3">
      <c r="A530" t="s">
        <v>596</v>
      </c>
      <c r="B530" t="s">
        <v>1803</v>
      </c>
      <c r="C530">
        <v>33</v>
      </c>
      <c r="D530" t="s">
        <v>190</v>
      </c>
      <c r="E530" t="s">
        <v>40</v>
      </c>
      <c r="F530" t="s">
        <v>41</v>
      </c>
      <c r="G530">
        <v>813</v>
      </c>
      <c r="H530" t="s">
        <v>42</v>
      </c>
      <c r="I530">
        <v>14</v>
      </c>
      <c r="J530">
        <v>3</v>
      </c>
      <c r="K530" t="s">
        <v>52</v>
      </c>
      <c r="L530">
        <v>1</v>
      </c>
      <c r="M530">
        <v>325</v>
      </c>
      <c r="N530">
        <v>3</v>
      </c>
      <c r="O530" t="s">
        <v>44</v>
      </c>
      <c r="P530">
        <v>58</v>
      </c>
      <c r="Q530" s="1">
        <v>43093</v>
      </c>
      <c r="R530">
        <v>3</v>
      </c>
      <c r="S530">
        <v>1</v>
      </c>
      <c r="T530" t="s">
        <v>45</v>
      </c>
      <c r="U530">
        <v>4</v>
      </c>
      <c r="V530" t="s">
        <v>105</v>
      </c>
      <c r="W530">
        <v>2436</v>
      </c>
      <c r="X530" t="s">
        <v>47</v>
      </c>
      <c r="Y530">
        <v>22149</v>
      </c>
      <c r="Z530">
        <v>5</v>
      </c>
      <c r="AA530" t="s">
        <v>48</v>
      </c>
      <c r="AB530" t="s">
        <v>40</v>
      </c>
      <c r="AC530">
        <v>13</v>
      </c>
      <c r="AD530">
        <v>3</v>
      </c>
      <c r="AE530">
        <v>3</v>
      </c>
      <c r="AF530">
        <v>80</v>
      </c>
      <c r="AG530">
        <v>1</v>
      </c>
      <c r="AH530">
        <v>8</v>
      </c>
      <c r="AI530">
        <v>2</v>
      </c>
      <c r="AJ530">
        <v>1</v>
      </c>
      <c r="AK530">
        <v>5</v>
      </c>
      <c r="AL530">
        <v>4</v>
      </c>
      <c r="AM530">
        <v>0</v>
      </c>
      <c r="AN530">
        <v>4</v>
      </c>
    </row>
    <row r="531" spans="1:40" x14ac:dyDescent="0.3">
      <c r="A531" t="s">
        <v>597</v>
      </c>
      <c r="B531" t="s">
        <v>1586</v>
      </c>
      <c r="C531">
        <v>33</v>
      </c>
      <c r="D531" t="s">
        <v>190</v>
      </c>
      <c r="E531" t="s">
        <v>40</v>
      </c>
      <c r="F531" t="s">
        <v>41</v>
      </c>
      <c r="G531">
        <v>465</v>
      </c>
      <c r="H531" t="s">
        <v>42</v>
      </c>
      <c r="I531">
        <v>2</v>
      </c>
      <c r="J531">
        <v>2</v>
      </c>
      <c r="K531" t="s">
        <v>43</v>
      </c>
      <c r="L531">
        <v>1</v>
      </c>
      <c r="M531">
        <v>328</v>
      </c>
      <c r="N531">
        <v>1</v>
      </c>
      <c r="O531" t="s">
        <v>53</v>
      </c>
      <c r="P531">
        <v>39</v>
      </c>
      <c r="Q531" s="1">
        <v>45147</v>
      </c>
      <c r="R531">
        <v>3</v>
      </c>
      <c r="S531">
        <v>1</v>
      </c>
      <c r="T531" t="s">
        <v>45</v>
      </c>
      <c r="U531">
        <v>1</v>
      </c>
      <c r="V531" t="s">
        <v>105</v>
      </c>
      <c r="W531">
        <v>2707</v>
      </c>
      <c r="X531" t="s">
        <v>47</v>
      </c>
      <c r="Y531">
        <v>21509</v>
      </c>
      <c r="Z531">
        <v>7</v>
      </c>
      <c r="AA531" t="s">
        <v>48</v>
      </c>
      <c r="AB531" t="s">
        <v>49</v>
      </c>
      <c r="AC531">
        <v>20</v>
      </c>
      <c r="AD531">
        <v>4</v>
      </c>
      <c r="AE531">
        <v>1</v>
      </c>
      <c r="AF531">
        <v>80</v>
      </c>
      <c r="AG531">
        <v>0</v>
      </c>
      <c r="AH531">
        <v>13</v>
      </c>
      <c r="AI531">
        <v>3</v>
      </c>
      <c r="AJ531">
        <v>4</v>
      </c>
      <c r="AK531">
        <v>9</v>
      </c>
      <c r="AL531">
        <v>7</v>
      </c>
      <c r="AM531">
        <v>1</v>
      </c>
      <c r="AN531">
        <v>7</v>
      </c>
    </row>
    <row r="532" spans="1:40" x14ac:dyDescent="0.3">
      <c r="A532" t="s">
        <v>598</v>
      </c>
      <c r="B532" t="s">
        <v>1743</v>
      </c>
      <c r="C532">
        <v>33</v>
      </c>
      <c r="D532" t="s">
        <v>190</v>
      </c>
      <c r="E532" t="s">
        <v>49</v>
      </c>
      <c r="F532" t="s">
        <v>41</v>
      </c>
      <c r="G532">
        <v>832</v>
      </c>
      <c r="H532" t="s">
        <v>42</v>
      </c>
      <c r="I532">
        <v>5</v>
      </c>
      <c r="J532">
        <v>4</v>
      </c>
      <c r="K532" t="s">
        <v>43</v>
      </c>
      <c r="L532">
        <v>1</v>
      </c>
      <c r="M532">
        <v>338</v>
      </c>
      <c r="N532">
        <v>3</v>
      </c>
      <c r="O532" t="s">
        <v>53</v>
      </c>
      <c r="P532">
        <v>63</v>
      </c>
      <c r="Q532" s="1">
        <v>45571</v>
      </c>
      <c r="R532">
        <v>2</v>
      </c>
      <c r="S532">
        <v>1</v>
      </c>
      <c r="T532" t="s">
        <v>60</v>
      </c>
      <c r="U532">
        <v>4</v>
      </c>
      <c r="V532" t="s">
        <v>105</v>
      </c>
      <c r="W532">
        <v>2911</v>
      </c>
      <c r="X532" t="s">
        <v>47</v>
      </c>
      <c r="Y532">
        <v>14776</v>
      </c>
      <c r="Z532">
        <v>1</v>
      </c>
      <c r="AA532" t="s">
        <v>48</v>
      </c>
      <c r="AB532" t="s">
        <v>49</v>
      </c>
      <c r="AC532">
        <v>13</v>
      </c>
      <c r="AD532">
        <v>3</v>
      </c>
      <c r="AE532">
        <v>3</v>
      </c>
      <c r="AF532">
        <v>80</v>
      </c>
      <c r="AG532">
        <v>1</v>
      </c>
      <c r="AH532">
        <v>2</v>
      </c>
      <c r="AI532">
        <v>2</v>
      </c>
      <c r="AJ532">
        <v>2</v>
      </c>
      <c r="AK532">
        <v>2</v>
      </c>
      <c r="AL532">
        <v>2</v>
      </c>
      <c r="AM532">
        <v>0</v>
      </c>
      <c r="AN532">
        <v>2</v>
      </c>
    </row>
    <row r="533" spans="1:40" x14ac:dyDescent="0.3">
      <c r="A533" t="s">
        <v>599</v>
      </c>
      <c r="B533" t="s">
        <v>1597</v>
      </c>
      <c r="C533">
        <v>33</v>
      </c>
      <c r="D533" t="s">
        <v>190</v>
      </c>
      <c r="E533" t="s">
        <v>49</v>
      </c>
      <c r="F533" t="s">
        <v>56</v>
      </c>
      <c r="G533">
        <v>553</v>
      </c>
      <c r="H533" t="s">
        <v>42</v>
      </c>
      <c r="I533">
        <v>5</v>
      </c>
      <c r="J533">
        <v>4</v>
      </c>
      <c r="K533" t="s">
        <v>43</v>
      </c>
      <c r="L533">
        <v>1</v>
      </c>
      <c r="M533">
        <v>428</v>
      </c>
      <c r="N533">
        <v>4</v>
      </c>
      <c r="O533" t="s">
        <v>53</v>
      </c>
      <c r="P533">
        <v>74</v>
      </c>
      <c r="Q533" s="1">
        <v>44131</v>
      </c>
      <c r="R533">
        <v>3</v>
      </c>
      <c r="S533">
        <v>3</v>
      </c>
      <c r="T533" t="s">
        <v>442</v>
      </c>
      <c r="U533">
        <v>2</v>
      </c>
      <c r="V533" t="s">
        <v>105</v>
      </c>
      <c r="W533">
        <v>11878</v>
      </c>
      <c r="X533" t="s">
        <v>253</v>
      </c>
      <c r="Y533">
        <v>23364</v>
      </c>
      <c r="Z533">
        <v>6</v>
      </c>
      <c r="AA533" t="s">
        <v>48</v>
      </c>
      <c r="AB533" t="s">
        <v>49</v>
      </c>
      <c r="AC533">
        <v>11</v>
      </c>
      <c r="AD533">
        <v>3</v>
      </c>
      <c r="AE533">
        <v>2</v>
      </c>
      <c r="AF533">
        <v>80</v>
      </c>
      <c r="AG533">
        <v>2</v>
      </c>
      <c r="AH533">
        <v>12</v>
      </c>
      <c r="AI533">
        <v>2</v>
      </c>
      <c r="AJ533">
        <v>3</v>
      </c>
      <c r="AK533">
        <v>10</v>
      </c>
      <c r="AL533">
        <v>6</v>
      </c>
      <c r="AM533">
        <v>8</v>
      </c>
      <c r="AN533">
        <v>8</v>
      </c>
    </row>
    <row r="534" spans="1:40" x14ac:dyDescent="0.3">
      <c r="A534" t="s">
        <v>600</v>
      </c>
      <c r="B534" t="s">
        <v>1580</v>
      </c>
      <c r="C534">
        <v>33</v>
      </c>
      <c r="D534" t="s">
        <v>190</v>
      </c>
      <c r="E534" t="s">
        <v>49</v>
      </c>
      <c r="F534" t="s">
        <v>56</v>
      </c>
      <c r="G534">
        <v>508</v>
      </c>
      <c r="H534" t="s">
        <v>51</v>
      </c>
      <c r="I534">
        <v>10</v>
      </c>
      <c r="J534">
        <v>3</v>
      </c>
      <c r="K534" t="s">
        <v>57</v>
      </c>
      <c r="L534">
        <v>1</v>
      </c>
      <c r="M534">
        <v>446</v>
      </c>
      <c r="N534">
        <v>2</v>
      </c>
      <c r="O534" t="s">
        <v>44</v>
      </c>
      <c r="P534">
        <v>46</v>
      </c>
      <c r="Q534" s="1">
        <v>40774</v>
      </c>
      <c r="R534">
        <v>2</v>
      </c>
      <c r="S534">
        <v>2</v>
      </c>
      <c r="T534" t="s">
        <v>137</v>
      </c>
      <c r="U534">
        <v>4</v>
      </c>
      <c r="V534" t="s">
        <v>46</v>
      </c>
      <c r="W534">
        <v>4682</v>
      </c>
      <c r="X534" t="s">
        <v>47</v>
      </c>
      <c r="Y534">
        <v>4317</v>
      </c>
      <c r="Z534">
        <v>3</v>
      </c>
      <c r="AA534" t="s">
        <v>48</v>
      </c>
      <c r="AB534" t="s">
        <v>49</v>
      </c>
      <c r="AC534">
        <v>14</v>
      </c>
      <c r="AD534">
        <v>3</v>
      </c>
      <c r="AE534">
        <v>3</v>
      </c>
      <c r="AF534">
        <v>80</v>
      </c>
      <c r="AG534">
        <v>0</v>
      </c>
      <c r="AH534">
        <v>9</v>
      </c>
      <c r="AI534">
        <v>6</v>
      </c>
      <c r="AJ534">
        <v>2</v>
      </c>
      <c r="AK534">
        <v>7</v>
      </c>
      <c r="AL534">
        <v>7</v>
      </c>
      <c r="AM534">
        <v>0</v>
      </c>
      <c r="AN534">
        <v>1</v>
      </c>
    </row>
    <row r="535" spans="1:40" x14ac:dyDescent="0.3">
      <c r="A535" t="s">
        <v>601</v>
      </c>
      <c r="B535" t="s">
        <v>1594</v>
      </c>
      <c r="C535">
        <v>33</v>
      </c>
      <c r="D535" t="s">
        <v>190</v>
      </c>
      <c r="E535" t="s">
        <v>40</v>
      </c>
      <c r="F535" t="s">
        <v>41</v>
      </c>
      <c r="G535">
        <v>350</v>
      </c>
      <c r="H535" t="s">
        <v>51</v>
      </c>
      <c r="I535">
        <v>5</v>
      </c>
      <c r="J535">
        <v>3</v>
      </c>
      <c r="K535" t="s">
        <v>57</v>
      </c>
      <c r="L535">
        <v>1</v>
      </c>
      <c r="M535">
        <v>485</v>
      </c>
      <c r="N535">
        <v>4</v>
      </c>
      <c r="O535" t="s">
        <v>53</v>
      </c>
      <c r="P535">
        <v>34</v>
      </c>
      <c r="Q535" s="1">
        <v>40907</v>
      </c>
      <c r="R535">
        <v>3</v>
      </c>
      <c r="S535">
        <v>1</v>
      </c>
      <c r="T535" t="s">
        <v>54</v>
      </c>
      <c r="U535">
        <v>3</v>
      </c>
      <c r="V535" t="s">
        <v>46</v>
      </c>
      <c r="W535">
        <v>2851</v>
      </c>
      <c r="X535" t="s">
        <v>47</v>
      </c>
      <c r="Y535">
        <v>9150</v>
      </c>
      <c r="Z535">
        <v>1</v>
      </c>
      <c r="AA535" t="s">
        <v>48</v>
      </c>
      <c r="AB535" t="s">
        <v>40</v>
      </c>
      <c r="AC535">
        <v>13</v>
      </c>
      <c r="AD535">
        <v>3</v>
      </c>
      <c r="AE535">
        <v>2</v>
      </c>
      <c r="AF535">
        <v>80</v>
      </c>
      <c r="AG535">
        <v>0</v>
      </c>
      <c r="AH535">
        <v>1</v>
      </c>
      <c r="AI535">
        <v>2</v>
      </c>
      <c r="AJ535">
        <v>3</v>
      </c>
      <c r="AK535">
        <v>1</v>
      </c>
      <c r="AL535">
        <v>0</v>
      </c>
      <c r="AM535">
        <v>0</v>
      </c>
      <c r="AN535">
        <v>0</v>
      </c>
    </row>
    <row r="536" spans="1:40" x14ac:dyDescent="0.3">
      <c r="A536" t="s">
        <v>602</v>
      </c>
      <c r="B536" t="s">
        <v>1728</v>
      </c>
      <c r="C536">
        <v>33</v>
      </c>
      <c r="D536" t="s">
        <v>190</v>
      </c>
      <c r="E536" t="s">
        <v>40</v>
      </c>
      <c r="F536" t="s">
        <v>41</v>
      </c>
      <c r="G536">
        <v>1277</v>
      </c>
      <c r="H536" t="s">
        <v>42</v>
      </c>
      <c r="I536">
        <v>15</v>
      </c>
      <c r="J536">
        <v>1</v>
      </c>
      <c r="K536" t="s">
        <v>52</v>
      </c>
      <c r="L536">
        <v>1</v>
      </c>
      <c r="M536">
        <v>582</v>
      </c>
      <c r="N536">
        <v>2</v>
      </c>
      <c r="O536" t="s">
        <v>44</v>
      </c>
      <c r="P536">
        <v>56</v>
      </c>
      <c r="Q536" s="1">
        <v>41544</v>
      </c>
      <c r="R536">
        <v>3</v>
      </c>
      <c r="S536">
        <v>3</v>
      </c>
      <c r="T536" t="s">
        <v>442</v>
      </c>
      <c r="U536">
        <v>3</v>
      </c>
      <c r="V536" t="s">
        <v>105</v>
      </c>
      <c r="W536">
        <v>13610</v>
      </c>
      <c r="X536" t="s">
        <v>253</v>
      </c>
      <c r="Y536">
        <v>24619</v>
      </c>
      <c r="Z536">
        <v>7</v>
      </c>
      <c r="AA536" t="s">
        <v>48</v>
      </c>
      <c r="AB536" t="s">
        <v>40</v>
      </c>
      <c r="AC536">
        <v>12</v>
      </c>
      <c r="AD536">
        <v>3</v>
      </c>
      <c r="AE536">
        <v>4</v>
      </c>
      <c r="AF536">
        <v>80</v>
      </c>
      <c r="AG536">
        <v>0</v>
      </c>
      <c r="AH536">
        <v>15</v>
      </c>
      <c r="AI536">
        <v>2</v>
      </c>
      <c r="AJ536">
        <v>4</v>
      </c>
      <c r="AK536">
        <v>7</v>
      </c>
      <c r="AL536">
        <v>6</v>
      </c>
      <c r="AM536">
        <v>7</v>
      </c>
      <c r="AN536">
        <v>7</v>
      </c>
    </row>
    <row r="537" spans="1:40" x14ac:dyDescent="0.3">
      <c r="A537" t="s">
        <v>603</v>
      </c>
      <c r="B537" t="s">
        <v>1804</v>
      </c>
      <c r="C537">
        <v>33</v>
      </c>
      <c r="D537" t="s">
        <v>190</v>
      </c>
      <c r="E537" t="s">
        <v>40</v>
      </c>
      <c r="F537" t="s">
        <v>41</v>
      </c>
      <c r="G537">
        <v>587</v>
      </c>
      <c r="H537" t="s">
        <v>42</v>
      </c>
      <c r="I537">
        <v>10</v>
      </c>
      <c r="J537">
        <v>1</v>
      </c>
      <c r="K537" t="s">
        <v>52</v>
      </c>
      <c r="L537">
        <v>1</v>
      </c>
      <c r="M537">
        <v>584</v>
      </c>
      <c r="N537">
        <v>1</v>
      </c>
      <c r="O537" t="s">
        <v>44</v>
      </c>
      <c r="P537">
        <v>38</v>
      </c>
      <c r="Q537" s="1">
        <v>44671</v>
      </c>
      <c r="R537">
        <v>1</v>
      </c>
      <c r="S537">
        <v>1</v>
      </c>
      <c r="T537" t="s">
        <v>45</v>
      </c>
      <c r="U537">
        <v>4</v>
      </c>
      <c r="V537" t="s">
        <v>102</v>
      </c>
      <c r="W537">
        <v>3408</v>
      </c>
      <c r="X537" t="s">
        <v>47</v>
      </c>
      <c r="Y537">
        <v>6705</v>
      </c>
      <c r="Z537">
        <v>7</v>
      </c>
      <c r="AA537" t="s">
        <v>48</v>
      </c>
      <c r="AB537" t="s">
        <v>49</v>
      </c>
      <c r="AC537">
        <v>13</v>
      </c>
      <c r="AD537">
        <v>3</v>
      </c>
      <c r="AE537">
        <v>1</v>
      </c>
      <c r="AF537">
        <v>80</v>
      </c>
      <c r="AG537">
        <v>3</v>
      </c>
      <c r="AH537">
        <v>8</v>
      </c>
      <c r="AI537">
        <v>2</v>
      </c>
      <c r="AJ537">
        <v>3</v>
      </c>
      <c r="AK537">
        <v>4</v>
      </c>
      <c r="AL537">
        <v>3</v>
      </c>
      <c r="AM537">
        <v>1</v>
      </c>
      <c r="AN537">
        <v>3</v>
      </c>
    </row>
    <row r="538" spans="1:40" x14ac:dyDescent="0.3">
      <c r="A538" t="s">
        <v>604</v>
      </c>
      <c r="B538" t="s">
        <v>1570</v>
      </c>
      <c r="C538">
        <v>33</v>
      </c>
      <c r="D538" t="s">
        <v>190</v>
      </c>
      <c r="E538" t="s">
        <v>49</v>
      </c>
      <c r="F538" t="s">
        <v>41</v>
      </c>
      <c r="G538">
        <v>922</v>
      </c>
      <c r="H538" t="s">
        <v>42</v>
      </c>
      <c r="I538">
        <v>1</v>
      </c>
      <c r="J538">
        <v>5</v>
      </c>
      <c r="K538" t="s">
        <v>52</v>
      </c>
      <c r="L538">
        <v>1</v>
      </c>
      <c r="M538">
        <v>612</v>
      </c>
      <c r="N538">
        <v>1</v>
      </c>
      <c r="O538" t="s">
        <v>53</v>
      </c>
      <c r="P538">
        <v>95</v>
      </c>
      <c r="Q538" s="1">
        <v>40877</v>
      </c>
      <c r="R538">
        <v>4</v>
      </c>
      <c r="S538">
        <v>4</v>
      </c>
      <c r="T538" t="s">
        <v>252</v>
      </c>
      <c r="U538">
        <v>3</v>
      </c>
      <c r="V538" t="s">
        <v>102</v>
      </c>
      <c r="W538">
        <v>16184</v>
      </c>
      <c r="X538" t="s">
        <v>368</v>
      </c>
      <c r="Y538">
        <v>22578</v>
      </c>
      <c r="Z538">
        <v>4</v>
      </c>
      <c r="AA538" t="s">
        <v>48</v>
      </c>
      <c r="AB538" t="s">
        <v>49</v>
      </c>
      <c r="AC538">
        <v>19</v>
      </c>
      <c r="AD538">
        <v>3</v>
      </c>
      <c r="AE538">
        <v>3</v>
      </c>
      <c r="AF538">
        <v>80</v>
      </c>
      <c r="AG538">
        <v>1</v>
      </c>
      <c r="AH538">
        <v>10</v>
      </c>
      <c r="AI538">
        <v>2</v>
      </c>
      <c r="AJ538">
        <v>3</v>
      </c>
      <c r="AK538">
        <v>6</v>
      </c>
      <c r="AL538">
        <v>1</v>
      </c>
      <c r="AM538">
        <v>0</v>
      </c>
      <c r="AN538">
        <v>5</v>
      </c>
    </row>
    <row r="539" spans="1:40" x14ac:dyDescent="0.3">
      <c r="A539" t="s">
        <v>605</v>
      </c>
      <c r="B539" t="s">
        <v>1805</v>
      </c>
      <c r="C539">
        <v>33</v>
      </c>
      <c r="D539" t="s">
        <v>190</v>
      </c>
      <c r="E539" t="s">
        <v>49</v>
      </c>
      <c r="F539" t="s">
        <v>41</v>
      </c>
      <c r="G539">
        <v>1216</v>
      </c>
      <c r="H539" t="s">
        <v>51</v>
      </c>
      <c r="I539">
        <v>8</v>
      </c>
      <c r="J539">
        <v>4</v>
      </c>
      <c r="K539" t="s">
        <v>57</v>
      </c>
      <c r="L539">
        <v>1</v>
      </c>
      <c r="M539">
        <v>677</v>
      </c>
      <c r="N539">
        <v>3</v>
      </c>
      <c r="O539" t="s">
        <v>44</v>
      </c>
      <c r="P539">
        <v>39</v>
      </c>
      <c r="Q539" s="1">
        <v>40574</v>
      </c>
      <c r="R539">
        <v>3</v>
      </c>
      <c r="S539">
        <v>2</v>
      </c>
      <c r="T539" t="s">
        <v>137</v>
      </c>
      <c r="U539">
        <v>3</v>
      </c>
      <c r="V539" t="s">
        <v>102</v>
      </c>
      <c r="W539">
        <v>7104</v>
      </c>
      <c r="X539" t="s">
        <v>163</v>
      </c>
      <c r="Y539">
        <v>20431</v>
      </c>
      <c r="Z539">
        <v>0</v>
      </c>
      <c r="AA539" t="s">
        <v>48</v>
      </c>
      <c r="AB539" t="s">
        <v>49</v>
      </c>
      <c r="AC539">
        <v>12</v>
      </c>
      <c r="AD539">
        <v>3</v>
      </c>
      <c r="AE539">
        <v>4</v>
      </c>
      <c r="AF539">
        <v>80</v>
      </c>
      <c r="AG539">
        <v>0</v>
      </c>
      <c r="AH539">
        <v>6</v>
      </c>
      <c r="AI539">
        <v>3</v>
      </c>
      <c r="AJ539">
        <v>3</v>
      </c>
      <c r="AK539">
        <v>5</v>
      </c>
      <c r="AL539">
        <v>0</v>
      </c>
      <c r="AM539">
        <v>1</v>
      </c>
      <c r="AN539">
        <v>2</v>
      </c>
    </row>
    <row r="540" spans="1:40" x14ac:dyDescent="0.3">
      <c r="A540" t="s">
        <v>606</v>
      </c>
      <c r="B540" t="s">
        <v>1806</v>
      </c>
      <c r="C540">
        <v>33</v>
      </c>
      <c r="D540" t="s">
        <v>190</v>
      </c>
      <c r="E540" t="s">
        <v>49</v>
      </c>
      <c r="F540" t="s">
        <v>56</v>
      </c>
      <c r="G540">
        <v>1296</v>
      </c>
      <c r="H540" t="s">
        <v>42</v>
      </c>
      <c r="I540">
        <v>6</v>
      </c>
      <c r="J540">
        <v>3</v>
      </c>
      <c r="K540" t="s">
        <v>43</v>
      </c>
      <c r="L540">
        <v>1</v>
      </c>
      <c r="M540">
        <v>692</v>
      </c>
      <c r="N540">
        <v>3</v>
      </c>
      <c r="O540" t="s">
        <v>44</v>
      </c>
      <c r="P540">
        <v>30</v>
      </c>
      <c r="Q540" s="1">
        <v>44350</v>
      </c>
      <c r="R540">
        <v>3</v>
      </c>
      <c r="S540">
        <v>2</v>
      </c>
      <c r="T540" t="s">
        <v>161</v>
      </c>
      <c r="U540">
        <v>4</v>
      </c>
      <c r="V540" t="s">
        <v>102</v>
      </c>
      <c r="W540">
        <v>7725</v>
      </c>
      <c r="X540" t="s">
        <v>163</v>
      </c>
      <c r="Y540">
        <v>5335</v>
      </c>
      <c r="Z540">
        <v>3</v>
      </c>
      <c r="AA540" t="s">
        <v>48</v>
      </c>
      <c r="AB540" t="s">
        <v>49</v>
      </c>
      <c r="AC540">
        <v>23</v>
      </c>
      <c r="AD540">
        <v>4</v>
      </c>
      <c r="AE540">
        <v>3</v>
      </c>
      <c r="AF540">
        <v>80</v>
      </c>
      <c r="AG540">
        <v>1</v>
      </c>
      <c r="AH540">
        <v>15</v>
      </c>
      <c r="AI540">
        <v>2</v>
      </c>
      <c r="AJ540">
        <v>1</v>
      </c>
      <c r="AK540">
        <v>13</v>
      </c>
      <c r="AL540">
        <v>11</v>
      </c>
      <c r="AM540">
        <v>4</v>
      </c>
      <c r="AN540">
        <v>7</v>
      </c>
    </row>
    <row r="541" spans="1:40" x14ac:dyDescent="0.3">
      <c r="A541" t="s">
        <v>607</v>
      </c>
      <c r="B541" t="s">
        <v>1694</v>
      </c>
      <c r="C541">
        <v>33</v>
      </c>
      <c r="D541" t="s">
        <v>190</v>
      </c>
      <c r="E541" t="s">
        <v>40</v>
      </c>
      <c r="F541" t="s">
        <v>56</v>
      </c>
      <c r="G541">
        <v>1076</v>
      </c>
      <c r="H541" t="s">
        <v>42</v>
      </c>
      <c r="I541">
        <v>3</v>
      </c>
      <c r="J541">
        <v>3</v>
      </c>
      <c r="K541" t="s">
        <v>43</v>
      </c>
      <c r="L541">
        <v>1</v>
      </c>
      <c r="M541">
        <v>702</v>
      </c>
      <c r="N541">
        <v>1</v>
      </c>
      <c r="O541" t="s">
        <v>44</v>
      </c>
      <c r="P541">
        <v>70</v>
      </c>
      <c r="Q541" s="1">
        <v>44539</v>
      </c>
      <c r="R541">
        <v>3</v>
      </c>
      <c r="S541">
        <v>1</v>
      </c>
      <c r="T541" t="s">
        <v>60</v>
      </c>
      <c r="U541">
        <v>1</v>
      </c>
      <c r="V541" t="s">
        <v>46</v>
      </c>
      <c r="W541">
        <v>3348</v>
      </c>
      <c r="X541" t="s">
        <v>47</v>
      </c>
      <c r="Y541">
        <v>3164</v>
      </c>
      <c r="Z541">
        <v>1</v>
      </c>
      <c r="AA541" t="s">
        <v>48</v>
      </c>
      <c r="AB541" t="s">
        <v>40</v>
      </c>
      <c r="AC541">
        <v>11</v>
      </c>
      <c r="AD541">
        <v>3</v>
      </c>
      <c r="AE541">
        <v>1</v>
      </c>
      <c r="AF541">
        <v>80</v>
      </c>
      <c r="AG541">
        <v>0</v>
      </c>
      <c r="AH541">
        <v>10</v>
      </c>
      <c r="AI541">
        <v>3</v>
      </c>
      <c r="AJ541">
        <v>3</v>
      </c>
      <c r="AK541">
        <v>10</v>
      </c>
      <c r="AL541">
        <v>8</v>
      </c>
      <c r="AM541">
        <v>9</v>
      </c>
      <c r="AN541">
        <v>7</v>
      </c>
    </row>
    <row r="542" spans="1:40" x14ac:dyDescent="0.3">
      <c r="A542" t="s">
        <v>608</v>
      </c>
      <c r="B542" t="s">
        <v>1688</v>
      </c>
      <c r="C542">
        <v>33</v>
      </c>
      <c r="D542" t="s">
        <v>190</v>
      </c>
      <c r="E542" t="s">
        <v>40</v>
      </c>
      <c r="F542" t="s">
        <v>41</v>
      </c>
      <c r="G542">
        <v>527</v>
      </c>
      <c r="H542" t="s">
        <v>42</v>
      </c>
      <c r="I542">
        <v>1</v>
      </c>
      <c r="J542">
        <v>4</v>
      </c>
      <c r="K542" t="s">
        <v>73</v>
      </c>
      <c r="L542">
        <v>1</v>
      </c>
      <c r="M542">
        <v>780</v>
      </c>
      <c r="N542">
        <v>4</v>
      </c>
      <c r="O542" t="s">
        <v>44</v>
      </c>
      <c r="P542">
        <v>63</v>
      </c>
      <c r="Q542" s="1">
        <v>42681</v>
      </c>
      <c r="R542">
        <v>3</v>
      </c>
      <c r="S542">
        <v>1</v>
      </c>
      <c r="T542" t="s">
        <v>60</v>
      </c>
      <c r="U542">
        <v>4</v>
      </c>
      <c r="V542" t="s">
        <v>46</v>
      </c>
      <c r="W542">
        <v>2686</v>
      </c>
      <c r="X542" t="s">
        <v>47</v>
      </c>
      <c r="Y542">
        <v>5207</v>
      </c>
      <c r="Z542">
        <v>1</v>
      </c>
      <c r="AA542" t="s">
        <v>48</v>
      </c>
      <c r="AB542" t="s">
        <v>40</v>
      </c>
      <c r="AC542">
        <v>13</v>
      </c>
      <c r="AD542">
        <v>3</v>
      </c>
      <c r="AE542">
        <v>3</v>
      </c>
      <c r="AF542">
        <v>80</v>
      </c>
      <c r="AG542">
        <v>0</v>
      </c>
      <c r="AH542">
        <v>10</v>
      </c>
      <c r="AI542">
        <v>2</v>
      </c>
      <c r="AJ542">
        <v>2</v>
      </c>
      <c r="AK542">
        <v>10</v>
      </c>
      <c r="AL542">
        <v>9</v>
      </c>
      <c r="AM542">
        <v>7</v>
      </c>
      <c r="AN542">
        <v>8</v>
      </c>
    </row>
    <row r="543" spans="1:40" x14ac:dyDescent="0.3">
      <c r="A543" t="s">
        <v>609</v>
      </c>
      <c r="B543" t="s">
        <v>1596</v>
      </c>
      <c r="C543">
        <v>33</v>
      </c>
      <c r="D543" t="s">
        <v>190</v>
      </c>
      <c r="E543" t="s">
        <v>49</v>
      </c>
      <c r="F543" t="s">
        <v>41</v>
      </c>
      <c r="G543">
        <v>213</v>
      </c>
      <c r="H543" t="s">
        <v>42</v>
      </c>
      <c r="I543">
        <v>7</v>
      </c>
      <c r="J543">
        <v>3</v>
      </c>
      <c r="K543" t="s">
        <v>52</v>
      </c>
      <c r="L543">
        <v>1</v>
      </c>
      <c r="M543">
        <v>817</v>
      </c>
      <c r="N543">
        <v>3</v>
      </c>
      <c r="O543" t="s">
        <v>44</v>
      </c>
      <c r="P543">
        <v>49</v>
      </c>
      <c r="Q543" s="1">
        <v>41998</v>
      </c>
      <c r="R543">
        <v>3</v>
      </c>
      <c r="S543">
        <v>3</v>
      </c>
      <c r="T543" t="s">
        <v>252</v>
      </c>
      <c r="U543">
        <v>3</v>
      </c>
      <c r="V543" t="s">
        <v>105</v>
      </c>
      <c r="W543">
        <v>11691</v>
      </c>
      <c r="X543" t="s">
        <v>253</v>
      </c>
      <c r="Y543">
        <v>25995</v>
      </c>
      <c r="Z543">
        <v>0</v>
      </c>
      <c r="AA543" t="s">
        <v>48</v>
      </c>
      <c r="AB543" t="s">
        <v>49</v>
      </c>
      <c r="AC543">
        <v>11</v>
      </c>
      <c r="AD543">
        <v>3</v>
      </c>
      <c r="AE543">
        <v>4</v>
      </c>
      <c r="AF543">
        <v>80</v>
      </c>
      <c r="AG543">
        <v>0</v>
      </c>
      <c r="AH543">
        <v>14</v>
      </c>
      <c r="AI543">
        <v>3</v>
      </c>
      <c r="AJ543">
        <v>4</v>
      </c>
      <c r="AK543">
        <v>13</v>
      </c>
      <c r="AL543">
        <v>9</v>
      </c>
      <c r="AM543">
        <v>3</v>
      </c>
      <c r="AN543">
        <v>7</v>
      </c>
    </row>
    <row r="544" spans="1:40" x14ac:dyDescent="0.3">
      <c r="A544" t="s">
        <v>610</v>
      </c>
      <c r="B544" t="s">
        <v>1685</v>
      </c>
      <c r="C544">
        <v>33</v>
      </c>
      <c r="D544" t="s">
        <v>190</v>
      </c>
      <c r="E544" t="s">
        <v>40</v>
      </c>
      <c r="F544" t="s">
        <v>41</v>
      </c>
      <c r="G544">
        <v>118</v>
      </c>
      <c r="H544" t="s">
        <v>51</v>
      </c>
      <c r="I544">
        <v>16</v>
      </c>
      <c r="J544">
        <v>3</v>
      </c>
      <c r="K544" t="s">
        <v>57</v>
      </c>
      <c r="L544">
        <v>1</v>
      </c>
      <c r="M544">
        <v>819</v>
      </c>
      <c r="N544">
        <v>1</v>
      </c>
      <c r="O544" t="s">
        <v>53</v>
      </c>
      <c r="P544">
        <v>69</v>
      </c>
      <c r="Q544" s="1">
        <v>40896</v>
      </c>
      <c r="R544">
        <v>3</v>
      </c>
      <c r="S544">
        <v>2</v>
      </c>
      <c r="T544" t="s">
        <v>137</v>
      </c>
      <c r="U544">
        <v>1</v>
      </c>
      <c r="V544" t="s">
        <v>46</v>
      </c>
      <c r="W544">
        <v>5324</v>
      </c>
      <c r="X544" t="s">
        <v>163</v>
      </c>
      <c r="Y544">
        <v>26507</v>
      </c>
      <c r="Z544">
        <v>5</v>
      </c>
      <c r="AA544" t="s">
        <v>48</v>
      </c>
      <c r="AB544" t="s">
        <v>49</v>
      </c>
      <c r="AC544">
        <v>15</v>
      </c>
      <c r="AD544">
        <v>3</v>
      </c>
      <c r="AE544">
        <v>3</v>
      </c>
      <c r="AF544">
        <v>80</v>
      </c>
      <c r="AG544">
        <v>0</v>
      </c>
      <c r="AH544">
        <v>6</v>
      </c>
      <c r="AI544">
        <v>3</v>
      </c>
      <c r="AJ544">
        <v>3</v>
      </c>
      <c r="AK544">
        <v>3</v>
      </c>
      <c r="AL544">
        <v>2</v>
      </c>
      <c r="AM544">
        <v>0</v>
      </c>
      <c r="AN544">
        <v>2</v>
      </c>
    </row>
    <row r="545" spans="1:40" x14ac:dyDescent="0.3">
      <c r="A545" t="s">
        <v>611</v>
      </c>
      <c r="B545" t="s">
        <v>1562</v>
      </c>
      <c r="C545">
        <v>33</v>
      </c>
      <c r="D545" t="s">
        <v>190</v>
      </c>
      <c r="E545" t="s">
        <v>49</v>
      </c>
      <c r="F545" t="s">
        <v>41</v>
      </c>
      <c r="G545">
        <v>586</v>
      </c>
      <c r="H545" t="s">
        <v>51</v>
      </c>
      <c r="I545">
        <v>1</v>
      </c>
      <c r="J545">
        <v>3</v>
      </c>
      <c r="K545" t="s">
        <v>52</v>
      </c>
      <c r="L545">
        <v>1</v>
      </c>
      <c r="M545">
        <v>855</v>
      </c>
      <c r="N545">
        <v>1</v>
      </c>
      <c r="O545" t="s">
        <v>44</v>
      </c>
      <c r="P545">
        <v>48</v>
      </c>
      <c r="Q545" s="1">
        <v>42961</v>
      </c>
      <c r="R545">
        <v>4</v>
      </c>
      <c r="S545">
        <v>2</v>
      </c>
      <c r="T545" t="s">
        <v>137</v>
      </c>
      <c r="U545">
        <v>1</v>
      </c>
      <c r="V545" t="s">
        <v>102</v>
      </c>
      <c r="W545">
        <v>4037</v>
      </c>
      <c r="X545" t="s">
        <v>47</v>
      </c>
      <c r="Y545">
        <v>21816</v>
      </c>
      <c r="Z545">
        <v>1</v>
      </c>
      <c r="AA545" t="s">
        <v>48</v>
      </c>
      <c r="AB545" t="s">
        <v>49</v>
      </c>
      <c r="AC545">
        <v>22</v>
      </c>
      <c r="AD545">
        <v>4</v>
      </c>
      <c r="AE545">
        <v>1</v>
      </c>
      <c r="AF545">
        <v>80</v>
      </c>
      <c r="AG545">
        <v>1</v>
      </c>
      <c r="AH545">
        <v>9</v>
      </c>
      <c r="AI545">
        <v>5</v>
      </c>
      <c r="AJ545">
        <v>3</v>
      </c>
      <c r="AK545">
        <v>9</v>
      </c>
      <c r="AL545">
        <v>8</v>
      </c>
      <c r="AM545">
        <v>0</v>
      </c>
      <c r="AN545">
        <v>8</v>
      </c>
    </row>
    <row r="546" spans="1:40" x14ac:dyDescent="0.3">
      <c r="A546" t="s">
        <v>612</v>
      </c>
      <c r="B546" t="s">
        <v>1600</v>
      </c>
      <c r="C546">
        <v>33</v>
      </c>
      <c r="D546" t="s">
        <v>190</v>
      </c>
      <c r="E546" t="s">
        <v>49</v>
      </c>
      <c r="F546" t="s">
        <v>41</v>
      </c>
      <c r="G546">
        <v>1075</v>
      </c>
      <c r="H546" t="s">
        <v>71</v>
      </c>
      <c r="I546">
        <v>3</v>
      </c>
      <c r="J546">
        <v>2</v>
      </c>
      <c r="K546" t="s">
        <v>71</v>
      </c>
      <c r="L546">
        <v>1</v>
      </c>
      <c r="M546">
        <v>910</v>
      </c>
      <c r="N546">
        <v>4</v>
      </c>
      <c r="O546" t="s">
        <v>44</v>
      </c>
      <c r="P546">
        <v>57</v>
      </c>
      <c r="Q546" s="1">
        <v>45125</v>
      </c>
      <c r="R546">
        <v>3</v>
      </c>
      <c r="S546">
        <v>1</v>
      </c>
      <c r="T546" t="s">
        <v>71</v>
      </c>
      <c r="U546">
        <v>2</v>
      </c>
      <c r="V546" t="s">
        <v>102</v>
      </c>
      <c r="W546">
        <v>2277</v>
      </c>
      <c r="X546" t="s">
        <v>47</v>
      </c>
      <c r="Y546">
        <v>22650</v>
      </c>
      <c r="Z546">
        <v>3</v>
      </c>
      <c r="AA546" t="s">
        <v>48</v>
      </c>
      <c r="AB546" t="s">
        <v>40</v>
      </c>
      <c r="AC546">
        <v>11</v>
      </c>
      <c r="AD546">
        <v>3</v>
      </c>
      <c r="AE546">
        <v>3</v>
      </c>
      <c r="AF546">
        <v>80</v>
      </c>
      <c r="AG546">
        <v>1</v>
      </c>
      <c r="AH546">
        <v>7</v>
      </c>
      <c r="AI546">
        <v>4</v>
      </c>
      <c r="AJ546">
        <v>4</v>
      </c>
      <c r="AK546">
        <v>4</v>
      </c>
      <c r="AL546">
        <v>3</v>
      </c>
      <c r="AM546">
        <v>0</v>
      </c>
      <c r="AN546">
        <v>3</v>
      </c>
    </row>
    <row r="547" spans="1:40" x14ac:dyDescent="0.3">
      <c r="A547" t="s">
        <v>613</v>
      </c>
      <c r="B547" t="s">
        <v>1807</v>
      </c>
      <c r="C547">
        <v>33</v>
      </c>
      <c r="D547" t="s">
        <v>190</v>
      </c>
      <c r="E547" t="s">
        <v>49</v>
      </c>
      <c r="F547" t="s">
        <v>41</v>
      </c>
      <c r="G547">
        <v>1198</v>
      </c>
      <c r="H547" t="s">
        <v>42</v>
      </c>
      <c r="I547">
        <v>1</v>
      </c>
      <c r="J547">
        <v>4</v>
      </c>
      <c r="K547" t="s">
        <v>73</v>
      </c>
      <c r="L547">
        <v>1</v>
      </c>
      <c r="M547">
        <v>939</v>
      </c>
      <c r="N547">
        <v>3</v>
      </c>
      <c r="O547" t="s">
        <v>44</v>
      </c>
      <c r="P547">
        <v>100</v>
      </c>
      <c r="Q547" s="1">
        <v>43756</v>
      </c>
      <c r="R547">
        <v>2</v>
      </c>
      <c r="S547">
        <v>1</v>
      </c>
      <c r="T547" t="s">
        <v>60</v>
      </c>
      <c r="U547">
        <v>1</v>
      </c>
      <c r="V547" t="s">
        <v>46</v>
      </c>
      <c r="W547">
        <v>2799</v>
      </c>
      <c r="X547" t="s">
        <v>47</v>
      </c>
      <c r="Y547">
        <v>3339</v>
      </c>
      <c r="Z547">
        <v>3</v>
      </c>
      <c r="AA547" t="s">
        <v>48</v>
      </c>
      <c r="AB547" t="s">
        <v>40</v>
      </c>
      <c r="AC547">
        <v>11</v>
      </c>
      <c r="AD547">
        <v>3</v>
      </c>
      <c r="AE547">
        <v>2</v>
      </c>
      <c r="AF547">
        <v>80</v>
      </c>
      <c r="AG547">
        <v>0</v>
      </c>
      <c r="AH547">
        <v>6</v>
      </c>
      <c r="AI547">
        <v>1</v>
      </c>
      <c r="AJ547">
        <v>3</v>
      </c>
      <c r="AK547">
        <v>3</v>
      </c>
      <c r="AL547">
        <v>2</v>
      </c>
      <c r="AM547">
        <v>0</v>
      </c>
      <c r="AN547">
        <v>2</v>
      </c>
    </row>
    <row r="548" spans="1:40" x14ac:dyDescent="0.3">
      <c r="A548" t="s">
        <v>614</v>
      </c>
      <c r="B548" t="s">
        <v>1808</v>
      </c>
      <c r="C548">
        <v>33</v>
      </c>
      <c r="D548" t="s">
        <v>190</v>
      </c>
      <c r="E548" t="s">
        <v>49</v>
      </c>
      <c r="F548" t="s">
        <v>41</v>
      </c>
      <c r="G548">
        <v>1069</v>
      </c>
      <c r="H548" t="s">
        <v>42</v>
      </c>
      <c r="I548">
        <v>1</v>
      </c>
      <c r="J548">
        <v>3</v>
      </c>
      <c r="K548" t="s">
        <v>43</v>
      </c>
      <c r="L548">
        <v>1</v>
      </c>
      <c r="M548">
        <v>969</v>
      </c>
      <c r="N548">
        <v>2</v>
      </c>
      <c r="O548" t="s">
        <v>53</v>
      </c>
      <c r="P548">
        <v>42</v>
      </c>
      <c r="Q548" s="1">
        <v>40322</v>
      </c>
      <c r="R548">
        <v>2</v>
      </c>
      <c r="S548">
        <v>2</v>
      </c>
      <c r="T548" t="s">
        <v>161</v>
      </c>
      <c r="U548">
        <v>4</v>
      </c>
      <c r="V548" t="s">
        <v>46</v>
      </c>
      <c r="W548">
        <v>6949</v>
      </c>
      <c r="X548" t="s">
        <v>163</v>
      </c>
      <c r="Y548">
        <v>12291</v>
      </c>
      <c r="Z548">
        <v>0</v>
      </c>
      <c r="AA548" t="s">
        <v>48</v>
      </c>
      <c r="AB548" t="s">
        <v>49</v>
      </c>
      <c r="AC548">
        <v>14</v>
      </c>
      <c r="AD548">
        <v>3</v>
      </c>
      <c r="AE548">
        <v>1</v>
      </c>
      <c r="AF548">
        <v>80</v>
      </c>
      <c r="AG548">
        <v>0</v>
      </c>
      <c r="AH548">
        <v>6</v>
      </c>
      <c r="AI548">
        <v>3</v>
      </c>
      <c r="AJ548">
        <v>3</v>
      </c>
      <c r="AK548">
        <v>5</v>
      </c>
      <c r="AL548">
        <v>0</v>
      </c>
      <c r="AM548">
        <v>1</v>
      </c>
      <c r="AN548">
        <v>4</v>
      </c>
    </row>
    <row r="549" spans="1:40" x14ac:dyDescent="0.3">
      <c r="A549" t="s">
        <v>615</v>
      </c>
      <c r="B549" t="s">
        <v>1809</v>
      </c>
      <c r="C549">
        <v>33</v>
      </c>
      <c r="D549" t="s">
        <v>190</v>
      </c>
      <c r="E549" t="s">
        <v>49</v>
      </c>
      <c r="F549" t="s">
        <v>59</v>
      </c>
      <c r="G549">
        <v>722</v>
      </c>
      <c r="H549" t="s">
        <v>51</v>
      </c>
      <c r="I549">
        <v>17</v>
      </c>
      <c r="J549">
        <v>3</v>
      </c>
      <c r="K549" t="s">
        <v>43</v>
      </c>
      <c r="L549">
        <v>1</v>
      </c>
      <c r="M549">
        <v>992</v>
      </c>
      <c r="N549">
        <v>4</v>
      </c>
      <c r="O549" t="s">
        <v>44</v>
      </c>
      <c r="P549">
        <v>38</v>
      </c>
      <c r="Q549" s="1">
        <v>45159</v>
      </c>
      <c r="R549">
        <v>3</v>
      </c>
      <c r="S549">
        <v>4</v>
      </c>
      <c r="T549" t="s">
        <v>442</v>
      </c>
      <c r="U549">
        <v>3</v>
      </c>
      <c r="V549" t="s">
        <v>46</v>
      </c>
      <c r="W549">
        <v>17444</v>
      </c>
      <c r="X549" t="s">
        <v>368</v>
      </c>
      <c r="Y549">
        <v>20489</v>
      </c>
      <c r="Z549">
        <v>1</v>
      </c>
      <c r="AA549" t="s">
        <v>48</v>
      </c>
      <c r="AB549" t="s">
        <v>49</v>
      </c>
      <c r="AC549">
        <v>11</v>
      </c>
      <c r="AD549">
        <v>3</v>
      </c>
      <c r="AE549">
        <v>4</v>
      </c>
      <c r="AF549">
        <v>80</v>
      </c>
      <c r="AG549">
        <v>0</v>
      </c>
      <c r="AH549">
        <v>10</v>
      </c>
      <c r="AI549">
        <v>2</v>
      </c>
      <c r="AJ549">
        <v>3</v>
      </c>
      <c r="AK549">
        <v>10</v>
      </c>
      <c r="AL549">
        <v>8</v>
      </c>
      <c r="AM549">
        <v>6</v>
      </c>
      <c r="AN549">
        <v>0</v>
      </c>
    </row>
    <row r="550" spans="1:40" x14ac:dyDescent="0.3">
      <c r="A550" t="s">
        <v>616</v>
      </c>
      <c r="B550" t="s">
        <v>1571</v>
      </c>
      <c r="C550">
        <v>33</v>
      </c>
      <c r="D550" t="s">
        <v>190</v>
      </c>
      <c r="E550" t="s">
        <v>49</v>
      </c>
      <c r="F550" t="s">
        <v>41</v>
      </c>
      <c r="G550">
        <v>461</v>
      </c>
      <c r="H550" t="s">
        <v>42</v>
      </c>
      <c r="I550">
        <v>13</v>
      </c>
      <c r="J550">
        <v>1</v>
      </c>
      <c r="K550" t="s">
        <v>43</v>
      </c>
      <c r="L550">
        <v>1</v>
      </c>
      <c r="M550">
        <v>995</v>
      </c>
      <c r="N550">
        <v>2</v>
      </c>
      <c r="O550" t="s">
        <v>53</v>
      </c>
      <c r="P550">
        <v>53</v>
      </c>
      <c r="Q550" s="1">
        <v>43319</v>
      </c>
      <c r="R550">
        <v>3</v>
      </c>
      <c r="S550">
        <v>1</v>
      </c>
      <c r="T550" t="s">
        <v>60</v>
      </c>
      <c r="U550">
        <v>4</v>
      </c>
      <c r="V550" t="s">
        <v>46</v>
      </c>
      <c r="W550">
        <v>3452</v>
      </c>
      <c r="X550" t="s">
        <v>47</v>
      </c>
      <c r="Y550">
        <v>17241</v>
      </c>
      <c r="Z550">
        <v>3</v>
      </c>
      <c r="AA550" t="s">
        <v>48</v>
      </c>
      <c r="AB550" t="s">
        <v>49</v>
      </c>
      <c r="AC550">
        <v>18</v>
      </c>
      <c r="AD550">
        <v>3</v>
      </c>
      <c r="AE550">
        <v>1</v>
      </c>
      <c r="AF550">
        <v>80</v>
      </c>
      <c r="AG550">
        <v>0</v>
      </c>
      <c r="AH550">
        <v>5</v>
      </c>
      <c r="AI550">
        <v>4</v>
      </c>
      <c r="AJ550">
        <v>3</v>
      </c>
      <c r="AK550">
        <v>3</v>
      </c>
      <c r="AL550">
        <v>2</v>
      </c>
      <c r="AM550">
        <v>0</v>
      </c>
      <c r="AN550">
        <v>2</v>
      </c>
    </row>
    <row r="551" spans="1:40" x14ac:dyDescent="0.3">
      <c r="A551" t="s">
        <v>617</v>
      </c>
      <c r="B551" t="s">
        <v>1696</v>
      </c>
      <c r="C551">
        <v>33</v>
      </c>
      <c r="D551" t="s">
        <v>190</v>
      </c>
      <c r="E551" t="s">
        <v>49</v>
      </c>
      <c r="F551" t="s">
        <v>56</v>
      </c>
      <c r="G551">
        <v>827</v>
      </c>
      <c r="H551" t="s">
        <v>42</v>
      </c>
      <c r="I551">
        <v>1</v>
      </c>
      <c r="J551">
        <v>4</v>
      </c>
      <c r="K551" t="s">
        <v>73</v>
      </c>
      <c r="L551">
        <v>1</v>
      </c>
      <c r="M551">
        <v>998</v>
      </c>
      <c r="N551">
        <v>3</v>
      </c>
      <c r="O551" t="s">
        <v>53</v>
      </c>
      <c r="P551">
        <v>84</v>
      </c>
      <c r="Q551" s="1">
        <v>44670</v>
      </c>
      <c r="R551">
        <v>4</v>
      </c>
      <c r="S551">
        <v>2</v>
      </c>
      <c r="T551" t="s">
        <v>161</v>
      </c>
      <c r="U551">
        <v>2</v>
      </c>
      <c r="V551" t="s">
        <v>105</v>
      </c>
      <c r="W551">
        <v>5488</v>
      </c>
      <c r="X551" t="s">
        <v>163</v>
      </c>
      <c r="Y551">
        <v>20161</v>
      </c>
      <c r="Z551">
        <v>1</v>
      </c>
      <c r="AA551" t="s">
        <v>48</v>
      </c>
      <c r="AB551" t="s">
        <v>40</v>
      </c>
      <c r="AC551">
        <v>13</v>
      </c>
      <c r="AD551">
        <v>3</v>
      </c>
      <c r="AE551">
        <v>1</v>
      </c>
      <c r="AF551">
        <v>80</v>
      </c>
      <c r="AG551">
        <v>1</v>
      </c>
      <c r="AH551">
        <v>6</v>
      </c>
      <c r="AI551">
        <v>2</v>
      </c>
      <c r="AJ551">
        <v>3</v>
      </c>
      <c r="AK551">
        <v>6</v>
      </c>
      <c r="AL551">
        <v>5</v>
      </c>
      <c r="AM551">
        <v>1</v>
      </c>
      <c r="AN551">
        <v>2</v>
      </c>
    </row>
    <row r="552" spans="1:40" x14ac:dyDescent="0.3">
      <c r="A552" t="s">
        <v>618</v>
      </c>
      <c r="B552" t="s">
        <v>1546</v>
      </c>
      <c r="C552">
        <v>33</v>
      </c>
      <c r="D552" t="s">
        <v>190</v>
      </c>
      <c r="E552" t="s">
        <v>49</v>
      </c>
      <c r="F552" t="s">
        <v>59</v>
      </c>
      <c r="G552">
        <v>1038</v>
      </c>
      <c r="H552" t="s">
        <v>51</v>
      </c>
      <c r="I552">
        <v>8</v>
      </c>
      <c r="J552">
        <v>1</v>
      </c>
      <c r="K552" t="s">
        <v>43</v>
      </c>
      <c r="L552">
        <v>1</v>
      </c>
      <c r="M552">
        <v>1044</v>
      </c>
      <c r="N552">
        <v>2</v>
      </c>
      <c r="O552" t="s">
        <v>53</v>
      </c>
      <c r="P552">
        <v>88</v>
      </c>
      <c r="Q552" s="1">
        <v>43117</v>
      </c>
      <c r="R552">
        <v>2</v>
      </c>
      <c r="S552">
        <v>1</v>
      </c>
      <c r="T552" t="s">
        <v>54</v>
      </c>
      <c r="U552">
        <v>4</v>
      </c>
      <c r="V552" t="s">
        <v>46</v>
      </c>
      <c r="W552">
        <v>2342</v>
      </c>
      <c r="X552" t="s">
        <v>47</v>
      </c>
      <c r="Y552">
        <v>21437</v>
      </c>
      <c r="Z552">
        <v>0</v>
      </c>
      <c r="AA552" t="s">
        <v>48</v>
      </c>
      <c r="AB552" t="s">
        <v>49</v>
      </c>
      <c r="AC552">
        <v>19</v>
      </c>
      <c r="AD552">
        <v>3</v>
      </c>
      <c r="AE552">
        <v>4</v>
      </c>
      <c r="AF552">
        <v>80</v>
      </c>
      <c r="AG552">
        <v>0</v>
      </c>
      <c r="AH552">
        <v>3</v>
      </c>
      <c r="AI552">
        <v>2</v>
      </c>
      <c r="AJ552">
        <v>2</v>
      </c>
      <c r="AK552">
        <v>2</v>
      </c>
      <c r="AL552">
        <v>2</v>
      </c>
      <c r="AM552">
        <v>2</v>
      </c>
      <c r="AN552">
        <v>2</v>
      </c>
    </row>
    <row r="553" spans="1:40" x14ac:dyDescent="0.3">
      <c r="A553" t="s">
        <v>619</v>
      </c>
      <c r="B553" t="s">
        <v>1810</v>
      </c>
      <c r="C553">
        <v>33</v>
      </c>
      <c r="D553" t="s">
        <v>190</v>
      </c>
      <c r="E553" t="s">
        <v>49</v>
      </c>
      <c r="F553" t="s">
        <v>41</v>
      </c>
      <c r="G553">
        <v>654</v>
      </c>
      <c r="H553" t="s">
        <v>42</v>
      </c>
      <c r="I553">
        <v>5</v>
      </c>
      <c r="J553">
        <v>3</v>
      </c>
      <c r="K553" t="s">
        <v>43</v>
      </c>
      <c r="L553">
        <v>1</v>
      </c>
      <c r="M553">
        <v>1099</v>
      </c>
      <c r="N553">
        <v>4</v>
      </c>
      <c r="O553" t="s">
        <v>44</v>
      </c>
      <c r="P553">
        <v>34</v>
      </c>
      <c r="Q553" s="1">
        <v>43815</v>
      </c>
      <c r="R553">
        <v>2</v>
      </c>
      <c r="S553">
        <v>3</v>
      </c>
      <c r="T553" t="s">
        <v>161</v>
      </c>
      <c r="U553">
        <v>4</v>
      </c>
      <c r="V553" t="s">
        <v>102</v>
      </c>
      <c r="W553">
        <v>7119</v>
      </c>
      <c r="X553" t="s">
        <v>163</v>
      </c>
      <c r="Y553">
        <v>21214</v>
      </c>
      <c r="Z553">
        <v>4</v>
      </c>
      <c r="AA553" t="s">
        <v>48</v>
      </c>
      <c r="AB553" t="s">
        <v>49</v>
      </c>
      <c r="AC553">
        <v>15</v>
      </c>
      <c r="AD553">
        <v>3</v>
      </c>
      <c r="AE553">
        <v>3</v>
      </c>
      <c r="AF553">
        <v>80</v>
      </c>
      <c r="AG553">
        <v>1</v>
      </c>
      <c r="AH553">
        <v>9</v>
      </c>
      <c r="AI553">
        <v>2</v>
      </c>
      <c r="AJ553">
        <v>3</v>
      </c>
      <c r="AK553">
        <v>3</v>
      </c>
      <c r="AL553">
        <v>2</v>
      </c>
      <c r="AM553">
        <v>1</v>
      </c>
      <c r="AN553">
        <v>2</v>
      </c>
    </row>
    <row r="554" spans="1:40" x14ac:dyDescent="0.3">
      <c r="A554" t="s">
        <v>620</v>
      </c>
      <c r="B554" t="s">
        <v>1811</v>
      </c>
      <c r="C554">
        <v>33</v>
      </c>
      <c r="D554" t="s">
        <v>190</v>
      </c>
      <c r="E554" t="s">
        <v>40</v>
      </c>
      <c r="F554" t="s">
        <v>56</v>
      </c>
      <c r="G554">
        <v>827</v>
      </c>
      <c r="H554" t="s">
        <v>42</v>
      </c>
      <c r="I554">
        <v>29</v>
      </c>
      <c r="J554">
        <v>4</v>
      </c>
      <c r="K554" t="s">
        <v>52</v>
      </c>
      <c r="L554">
        <v>1</v>
      </c>
      <c r="M554">
        <v>1101</v>
      </c>
      <c r="N554">
        <v>1</v>
      </c>
      <c r="O554" t="s">
        <v>53</v>
      </c>
      <c r="P554">
        <v>54</v>
      </c>
      <c r="Q554" s="1">
        <v>43401</v>
      </c>
      <c r="R554">
        <v>2</v>
      </c>
      <c r="S554">
        <v>2</v>
      </c>
      <c r="T554" t="s">
        <v>60</v>
      </c>
      <c r="U554">
        <v>3</v>
      </c>
      <c r="V554" t="s">
        <v>46</v>
      </c>
      <c r="W554">
        <v>4508</v>
      </c>
      <c r="X554" t="s">
        <v>47</v>
      </c>
      <c r="Y554">
        <v>3129</v>
      </c>
      <c r="Z554">
        <v>1</v>
      </c>
      <c r="AA554" t="s">
        <v>48</v>
      </c>
      <c r="AB554" t="s">
        <v>49</v>
      </c>
      <c r="AC554">
        <v>22</v>
      </c>
      <c r="AD554">
        <v>4</v>
      </c>
      <c r="AE554">
        <v>2</v>
      </c>
      <c r="AF554">
        <v>80</v>
      </c>
      <c r="AG554">
        <v>0</v>
      </c>
      <c r="AH554">
        <v>14</v>
      </c>
      <c r="AI554">
        <v>4</v>
      </c>
      <c r="AJ554">
        <v>3</v>
      </c>
      <c r="AK554">
        <v>13</v>
      </c>
      <c r="AL554">
        <v>7</v>
      </c>
      <c r="AM554">
        <v>3</v>
      </c>
      <c r="AN554">
        <v>8</v>
      </c>
    </row>
    <row r="555" spans="1:40" x14ac:dyDescent="0.3">
      <c r="A555" t="s">
        <v>621</v>
      </c>
      <c r="B555" t="s">
        <v>1631</v>
      </c>
      <c r="C555">
        <v>33</v>
      </c>
      <c r="D555" t="s">
        <v>190</v>
      </c>
      <c r="E555" t="s">
        <v>40</v>
      </c>
      <c r="F555" t="s">
        <v>41</v>
      </c>
      <c r="G555">
        <v>1017</v>
      </c>
      <c r="H555" t="s">
        <v>42</v>
      </c>
      <c r="I555">
        <v>25</v>
      </c>
      <c r="J555">
        <v>3</v>
      </c>
      <c r="K555" t="s">
        <v>52</v>
      </c>
      <c r="L555">
        <v>1</v>
      </c>
      <c r="M555">
        <v>1108</v>
      </c>
      <c r="N555">
        <v>1</v>
      </c>
      <c r="O555" t="s">
        <v>44</v>
      </c>
      <c r="P555">
        <v>55</v>
      </c>
      <c r="Q555" s="1">
        <v>41346</v>
      </c>
      <c r="R555">
        <v>2</v>
      </c>
      <c r="S555">
        <v>1</v>
      </c>
      <c r="T555" t="s">
        <v>60</v>
      </c>
      <c r="U555">
        <v>2</v>
      </c>
      <c r="V555" t="s">
        <v>46</v>
      </c>
      <c r="W555">
        <v>2313</v>
      </c>
      <c r="X555" t="s">
        <v>47</v>
      </c>
      <c r="Y555">
        <v>2993</v>
      </c>
      <c r="Z555">
        <v>4</v>
      </c>
      <c r="AA555" t="s">
        <v>48</v>
      </c>
      <c r="AB555" t="s">
        <v>40</v>
      </c>
      <c r="AC555">
        <v>20</v>
      </c>
      <c r="AD555">
        <v>4</v>
      </c>
      <c r="AE555">
        <v>2</v>
      </c>
      <c r="AF555">
        <v>80</v>
      </c>
      <c r="AG555">
        <v>0</v>
      </c>
      <c r="AH555">
        <v>5</v>
      </c>
      <c r="AI555">
        <v>0</v>
      </c>
      <c r="AJ555">
        <v>3</v>
      </c>
      <c r="AK555">
        <v>2</v>
      </c>
      <c r="AL555">
        <v>2</v>
      </c>
      <c r="AM555">
        <v>2</v>
      </c>
      <c r="AN555">
        <v>2</v>
      </c>
    </row>
    <row r="556" spans="1:40" x14ac:dyDescent="0.3">
      <c r="A556" t="s">
        <v>622</v>
      </c>
      <c r="B556" t="s">
        <v>1730</v>
      </c>
      <c r="C556">
        <v>33</v>
      </c>
      <c r="D556" t="s">
        <v>190</v>
      </c>
      <c r="E556" t="s">
        <v>49</v>
      </c>
      <c r="F556" t="s">
        <v>56</v>
      </c>
      <c r="G556">
        <v>970</v>
      </c>
      <c r="H556" t="s">
        <v>51</v>
      </c>
      <c r="I556">
        <v>7</v>
      </c>
      <c r="J556">
        <v>3</v>
      </c>
      <c r="K556" t="s">
        <v>43</v>
      </c>
      <c r="L556">
        <v>1</v>
      </c>
      <c r="M556">
        <v>1114</v>
      </c>
      <c r="N556">
        <v>4</v>
      </c>
      <c r="O556" t="s">
        <v>53</v>
      </c>
      <c r="P556">
        <v>30</v>
      </c>
      <c r="Q556" s="1">
        <v>42795</v>
      </c>
      <c r="R556">
        <v>3</v>
      </c>
      <c r="S556">
        <v>2</v>
      </c>
      <c r="T556" t="s">
        <v>137</v>
      </c>
      <c r="U556">
        <v>2</v>
      </c>
      <c r="V556" t="s">
        <v>105</v>
      </c>
      <c r="W556">
        <v>4302</v>
      </c>
      <c r="X556" t="s">
        <v>47</v>
      </c>
      <c r="Y556">
        <v>13401</v>
      </c>
      <c r="Z556">
        <v>0</v>
      </c>
      <c r="AA556" t="s">
        <v>48</v>
      </c>
      <c r="AB556" t="s">
        <v>49</v>
      </c>
      <c r="AC556">
        <v>17</v>
      </c>
      <c r="AD556">
        <v>3</v>
      </c>
      <c r="AE556">
        <v>3</v>
      </c>
      <c r="AF556">
        <v>80</v>
      </c>
      <c r="AG556">
        <v>1</v>
      </c>
      <c r="AH556">
        <v>4</v>
      </c>
      <c r="AI556">
        <v>3</v>
      </c>
      <c r="AJ556">
        <v>3</v>
      </c>
      <c r="AK556">
        <v>3</v>
      </c>
      <c r="AL556">
        <v>2</v>
      </c>
      <c r="AM556">
        <v>0</v>
      </c>
      <c r="AN556">
        <v>2</v>
      </c>
    </row>
    <row r="557" spans="1:40" x14ac:dyDescent="0.3">
      <c r="A557" t="s">
        <v>623</v>
      </c>
      <c r="B557" t="s">
        <v>1650</v>
      </c>
      <c r="C557">
        <v>33</v>
      </c>
      <c r="D557" t="s">
        <v>190</v>
      </c>
      <c r="E557" t="s">
        <v>40</v>
      </c>
      <c r="F557" t="s">
        <v>41</v>
      </c>
      <c r="G557">
        <v>603</v>
      </c>
      <c r="H557" t="s">
        <v>51</v>
      </c>
      <c r="I557">
        <v>9</v>
      </c>
      <c r="J557">
        <v>4</v>
      </c>
      <c r="K557" t="s">
        <v>57</v>
      </c>
      <c r="L557">
        <v>1</v>
      </c>
      <c r="M557">
        <v>1157</v>
      </c>
      <c r="N557">
        <v>1</v>
      </c>
      <c r="O557" t="s">
        <v>53</v>
      </c>
      <c r="P557">
        <v>77</v>
      </c>
      <c r="Q557" s="1">
        <v>41241</v>
      </c>
      <c r="R557">
        <v>3</v>
      </c>
      <c r="S557">
        <v>2</v>
      </c>
      <c r="T557" t="s">
        <v>137</v>
      </c>
      <c r="U557">
        <v>1</v>
      </c>
      <c r="V557" t="s">
        <v>46</v>
      </c>
      <c r="W557">
        <v>8224</v>
      </c>
      <c r="X557" t="s">
        <v>163</v>
      </c>
      <c r="Y557">
        <v>18385</v>
      </c>
      <c r="Z557">
        <v>0</v>
      </c>
      <c r="AA557" t="s">
        <v>48</v>
      </c>
      <c r="AB557" t="s">
        <v>40</v>
      </c>
      <c r="AC557">
        <v>17</v>
      </c>
      <c r="AD557">
        <v>3</v>
      </c>
      <c r="AE557">
        <v>1</v>
      </c>
      <c r="AF557">
        <v>80</v>
      </c>
      <c r="AG557">
        <v>0</v>
      </c>
      <c r="AH557">
        <v>6</v>
      </c>
      <c r="AI557">
        <v>3</v>
      </c>
      <c r="AJ557">
        <v>3</v>
      </c>
      <c r="AK557">
        <v>5</v>
      </c>
      <c r="AL557">
        <v>2</v>
      </c>
      <c r="AM557">
        <v>0</v>
      </c>
      <c r="AN557">
        <v>3</v>
      </c>
    </row>
    <row r="558" spans="1:40" x14ac:dyDescent="0.3">
      <c r="A558" t="s">
        <v>624</v>
      </c>
      <c r="B558" t="s">
        <v>1598</v>
      </c>
      <c r="C558">
        <v>33</v>
      </c>
      <c r="D558" t="s">
        <v>190</v>
      </c>
      <c r="E558" t="s">
        <v>49</v>
      </c>
      <c r="F558" t="s">
        <v>41</v>
      </c>
      <c r="G558">
        <v>147</v>
      </c>
      <c r="H558" t="s">
        <v>71</v>
      </c>
      <c r="I558">
        <v>2</v>
      </c>
      <c r="J558">
        <v>3</v>
      </c>
      <c r="K558" t="s">
        <v>71</v>
      </c>
      <c r="L558">
        <v>1</v>
      </c>
      <c r="M558">
        <v>1207</v>
      </c>
      <c r="N558">
        <v>2</v>
      </c>
      <c r="O558" t="s">
        <v>44</v>
      </c>
      <c r="P558">
        <v>99</v>
      </c>
      <c r="Q558" s="1">
        <v>42335</v>
      </c>
      <c r="R558">
        <v>3</v>
      </c>
      <c r="S558">
        <v>1</v>
      </c>
      <c r="T558" t="s">
        <v>71</v>
      </c>
      <c r="U558">
        <v>3</v>
      </c>
      <c r="V558" t="s">
        <v>105</v>
      </c>
      <c r="W558">
        <v>3600</v>
      </c>
      <c r="X558" t="s">
        <v>47</v>
      </c>
      <c r="Y558">
        <v>8429</v>
      </c>
      <c r="Z558">
        <v>1</v>
      </c>
      <c r="AA558" t="s">
        <v>48</v>
      </c>
      <c r="AB558" t="s">
        <v>49</v>
      </c>
      <c r="AC558">
        <v>13</v>
      </c>
      <c r="AD558">
        <v>3</v>
      </c>
      <c r="AE558">
        <v>4</v>
      </c>
      <c r="AF558">
        <v>80</v>
      </c>
      <c r="AG558">
        <v>1</v>
      </c>
      <c r="AH558">
        <v>5</v>
      </c>
      <c r="AI558">
        <v>2</v>
      </c>
      <c r="AJ558">
        <v>3</v>
      </c>
      <c r="AK558">
        <v>5</v>
      </c>
      <c r="AL558">
        <v>4</v>
      </c>
      <c r="AM558">
        <v>1</v>
      </c>
      <c r="AN558">
        <v>4</v>
      </c>
    </row>
    <row r="559" spans="1:40" x14ac:dyDescent="0.3">
      <c r="A559" t="s">
        <v>625</v>
      </c>
      <c r="B559" t="s">
        <v>1646</v>
      </c>
      <c r="C559">
        <v>33</v>
      </c>
      <c r="D559" t="s">
        <v>190</v>
      </c>
      <c r="E559" t="s">
        <v>49</v>
      </c>
      <c r="F559" t="s">
        <v>56</v>
      </c>
      <c r="G559">
        <v>1146</v>
      </c>
      <c r="H559" t="s">
        <v>51</v>
      </c>
      <c r="I559">
        <v>25</v>
      </c>
      <c r="J559">
        <v>3</v>
      </c>
      <c r="K559" t="s">
        <v>52</v>
      </c>
      <c r="L559">
        <v>1</v>
      </c>
      <c r="M559">
        <v>1220</v>
      </c>
      <c r="N559">
        <v>2</v>
      </c>
      <c r="O559" t="s">
        <v>53</v>
      </c>
      <c r="P559">
        <v>82</v>
      </c>
      <c r="Q559" s="1">
        <v>45340</v>
      </c>
      <c r="R559">
        <v>3</v>
      </c>
      <c r="S559">
        <v>2</v>
      </c>
      <c r="T559" t="s">
        <v>137</v>
      </c>
      <c r="U559">
        <v>3</v>
      </c>
      <c r="V559" t="s">
        <v>105</v>
      </c>
      <c r="W559">
        <v>4539</v>
      </c>
      <c r="X559" t="s">
        <v>47</v>
      </c>
      <c r="Y559">
        <v>4905</v>
      </c>
      <c r="Z559">
        <v>1</v>
      </c>
      <c r="AA559" t="s">
        <v>48</v>
      </c>
      <c r="AB559" t="s">
        <v>49</v>
      </c>
      <c r="AC559">
        <v>12</v>
      </c>
      <c r="AD559">
        <v>3</v>
      </c>
      <c r="AE559">
        <v>1</v>
      </c>
      <c r="AF559">
        <v>80</v>
      </c>
      <c r="AG559">
        <v>1</v>
      </c>
      <c r="AH559">
        <v>10</v>
      </c>
      <c r="AI559">
        <v>3</v>
      </c>
      <c r="AJ559">
        <v>2</v>
      </c>
      <c r="AK559">
        <v>10</v>
      </c>
      <c r="AL559">
        <v>7</v>
      </c>
      <c r="AM559">
        <v>0</v>
      </c>
      <c r="AN559">
        <v>1</v>
      </c>
    </row>
    <row r="560" spans="1:40" x14ac:dyDescent="0.3">
      <c r="A560" t="s">
        <v>626</v>
      </c>
      <c r="B560" t="s">
        <v>1806</v>
      </c>
      <c r="C560">
        <v>33</v>
      </c>
      <c r="D560" t="s">
        <v>190</v>
      </c>
      <c r="E560" t="s">
        <v>49</v>
      </c>
      <c r="F560" t="s">
        <v>41</v>
      </c>
      <c r="G560">
        <v>117</v>
      </c>
      <c r="H560" t="s">
        <v>42</v>
      </c>
      <c r="I560">
        <v>9</v>
      </c>
      <c r="J560">
        <v>3</v>
      </c>
      <c r="K560" t="s">
        <v>52</v>
      </c>
      <c r="L560">
        <v>1</v>
      </c>
      <c r="M560">
        <v>1238</v>
      </c>
      <c r="N560">
        <v>1</v>
      </c>
      <c r="O560" t="s">
        <v>44</v>
      </c>
      <c r="P560">
        <v>60</v>
      </c>
      <c r="Q560" s="1">
        <v>45484</v>
      </c>
      <c r="R560">
        <v>3</v>
      </c>
      <c r="S560">
        <v>1</v>
      </c>
      <c r="T560" t="s">
        <v>60</v>
      </c>
      <c r="U560">
        <v>4</v>
      </c>
      <c r="V560" t="s">
        <v>105</v>
      </c>
      <c r="W560">
        <v>2781</v>
      </c>
      <c r="X560" t="s">
        <v>47</v>
      </c>
      <c r="Y560">
        <v>6311</v>
      </c>
      <c r="Z560">
        <v>0</v>
      </c>
      <c r="AA560" t="s">
        <v>48</v>
      </c>
      <c r="AB560" t="s">
        <v>49</v>
      </c>
      <c r="AC560">
        <v>13</v>
      </c>
      <c r="AD560">
        <v>3</v>
      </c>
      <c r="AE560">
        <v>2</v>
      </c>
      <c r="AF560">
        <v>80</v>
      </c>
      <c r="AG560">
        <v>1</v>
      </c>
      <c r="AH560">
        <v>15</v>
      </c>
      <c r="AI560">
        <v>5</v>
      </c>
      <c r="AJ560">
        <v>3</v>
      </c>
      <c r="AK560">
        <v>14</v>
      </c>
      <c r="AL560">
        <v>10</v>
      </c>
      <c r="AM560">
        <v>4</v>
      </c>
      <c r="AN560">
        <v>10</v>
      </c>
    </row>
    <row r="561" spans="1:40" x14ac:dyDescent="0.3">
      <c r="A561" t="s">
        <v>627</v>
      </c>
      <c r="B561" t="s">
        <v>1812</v>
      </c>
      <c r="C561">
        <v>33</v>
      </c>
      <c r="D561" t="s">
        <v>190</v>
      </c>
      <c r="E561" t="s">
        <v>49</v>
      </c>
      <c r="F561" t="s">
        <v>41</v>
      </c>
      <c r="G561">
        <v>536</v>
      </c>
      <c r="H561" t="s">
        <v>51</v>
      </c>
      <c r="I561">
        <v>10</v>
      </c>
      <c r="J561">
        <v>5</v>
      </c>
      <c r="K561" t="s">
        <v>57</v>
      </c>
      <c r="L561">
        <v>1</v>
      </c>
      <c r="M561">
        <v>1268</v>
      </c>
      <c r="N561">
        <v>4</v>
      </c>
      <c r="O561" t="s">
        <v>44</v>
      </c>
      <c r="P561">
        <v>82</v>
      </c>
      <c r="Q561" s="1">
        <v>43161</v>
      </c>
      <c r="R561">
        <v>4</v>
      </c>
      <c r="S561">
        <v>3</v>
      </c>
      <c r="T561" t="s">
        <v>137</v>
      </c>
      <c r="U561">
        <v>3</v>
      </c>
      <c r="V561" t="s">
        <v>102</v>
      </c>
      <c r="W561">
        <v>8380</v>
      </c>
      <c r="X561" t="s">
        <v>163</v>
      </c>
      <c r="Y561">
        <v>21708</v>
      </c>
      <c r="Z561">
        <v>0</v>
      </c>
      <c r="AA561" t="s">
        <v>48</v>
      </c>
      <c r="AB561" t="s">
        <v>40</v>
      </c>
      <c r="AC561">
        <v>14</v>
      </c>
      <c r="AD561">
        <v>3</v>
      </c>
      <c r="AE561">
        <v>4</v>
      </c>
      <c r="AF561">
        <v>80</v>
      </c>
      <c r="AG561">
        <v>2</v>
      </c>
      <c r="AH561">
        <v>10</v>
      </c>
      <c r="AI561">
        <v>3</v>
      </c>
      <c r="AJ561">
        <v>3</v>
      </c>
      <c r="AK561">
        <v>9</v>
      </c>
      <c r="AL561">
        <v>8</v>
      </c>
      <c r="AM561">
        <v>0</v>
      </c>
      <c r="AN561">
        <v>8</v>
      </c>
    </row>
    <row r="562" spans="1:40" x14ac:dyDescent="0.3">
      <c r="A562" t="s">
        <v>628</v>
      </c>
      <c r="B562" t="s">
        <v>1720</v>
      </c>
      <c r="C562">
        <v>33</v>
      </c>
      <c r="D562" t="s">
        <v>190</v>
      </c>
      <c r="E562" t="s">
        <v>49</v>
      </c>
      <c r="F562" t="s">
        <v>56</v>
      </c>
      <c r="G562">
        <v>1111</v>
      </c>
      <c r="H562" t="s">
        <v>51</v>
      </c>
      <c r="I562">
        <v>5</v>
      </c>
      <c r="J562">
        <v>1</v>
      </c>
      <c r="K562" t="s">
        <v>43</v>
      </c>
      <c r="L562">
        <v>1</v>
      </c>
      <c r="M562">
        <v>1395</v>
      </c>
      <c r="N562">
        <v>2</v>
      </c>
      <c r="O562" t="s">
        <v>44</v>
      </c>
      <c r="P562">
        <v>61</v>
      </c>
      <c r="Q562" s="1">
        <v>43473</v>
      </c>
      <c r="R562">
        <v>3</v>
      </c>
      <c r="S562">
        <v>2</v>
      </c>
      <c r="T562" t="s">
        <v>137</v>
      </c>
      <c r="U562">
        <v>4</v>
      </c>
      <c r="V562" t="s">
        <v>105</v>
      </c>
      <c r="W562">
        <v>9998</v>
      </c>
      <c r="X562" t="s">
        <v>163</v>
      </c>
      <c r="Y562">
        <v>19293</v>
      </c>
      <c r="Z562">
        <v>6</v>
      </c>
      <c r="AA562" t="s">
        <v>48</v>
      </c>
      <c r="AB562" t="s">
        <v>49</v>
      </c>
      <c r="AC562">
        <v>13</v>
      </c>
      <c r="AD562">
        <v>3</v>
      </c>
      <c r="AE562">
        <v>1</v>
      </c>
      <c r="AF562">
        <v>80</v>
      </c>
      <c r="AG562">
        <v>0</v>
      </c>
      <c r="AH562">
        <v>8</v>
      </c>
      <c r="AI562">
        <v>2</v>
      </c>
      <c r="AJ562">
        <v>4</v>
      </c>
      <c r="AK562">
        <v>5</v>
      </c>
      <c r="AL562">
        <v>4</v>
      </c>
      <c r="AM562">
        <v>1</v>
      </c>
      <c r="AN562">
        <v>2</v>
      </c>
    </row>
    <row r="563" spans="1:40" x14ac:dyDescent="0.3">
      <c r="A563" t="s">
        <v>629</v>
      </c>
      <c r="B563" t="s">
        <v>1589</v>
      </c>
      <c r="C563">
        <v>33</v>
      </c>
      <c r="D563" t="s">
        <v>190</v>
      </c>
      <c r="E563" t="s">
        <v>49</v>
      </c>
      <c r="F563" t="s">
        <v>56</v>
      </c>
      <c r="G563">
        <v>430</v>
      </c>
      <c r="H563" t="s">
        <v>51</v>
      </c>
      <c r="I563">
        <v>7</v>
      </c>
      <c r="J563">
        <v>3</v>
      </c>
      <c r="K563" t="s">
        <v>52</v>
      </c>
      <c r="L563">
        <v>1</v>
      </c>
      <c r="M563">
        <v>1477</v>
      </c>
      <c r="N563">
        <v>4</v>
      </c>
      <c r="O563" t="s">
        <v>44</v>
      </c>
      <c r="P563">
        <v>54</v>
      </c>
      <c r="Q563" s="1">
        <v>44908</v>
      </c>
      <c r="R563">
        <v>3</v>
      </c>
      <c r="S563">
        <v>2</v>
      </c>
      <c r="T563" t="s">
        <v>137</v>
      </c>
      <c r="U563">
        <v>1</v>
      </c>
      <c r="V563" t="s">
        <v>105</v>
      </c>
      <c r="W563">
        <v>4373</v>
      </c>
      <c r="X563" t="s">
        <v>47</v>
      </c>
      <c r="Y563">
        <v>17456</v>
      </c>
      <c r="Z563">
        <v>0</v>
      </c>
      <c r="AA563" t="s">
        <v>48</v>
      </c>
      <c r="AB563" t="s">
        <v>49</v>
      </c>
      <c r="AC563">
        <v>14</v>
      </c>
      <c r="AD563">
        <v>3</v>
      </c>
      <c r="AE563">
        <v>1</v>
      </c>
      <c r="AF563">
        <v>80</v>
      </c>
      <c r="AG563">
        <v>2</v>
      </c>
      <c r="AH563">
        <v>5</v>
      </c>
      <c r="AI563">
        <v>2</v>
      </c>
      <c r="AJ563">
        <v>3</v>
      </c>
      <c r="AK563">
        <v>4</v>
      </c>
      <c r="AL563">
        <v>3</v>
      </c>
      <c r="AM563">
        <v>0</v>
      </c>
      <c r="AN563">
        <v>3</v>
      </c>
    </row>
    <row r="564" spans="1:40" x14ac:dyDescent="0.3">
      <c r="A564" t="s">
        <v>630</v>
      </c>
      <c r="B564" t="s">
        <v>1813</v>
      </c>
      <c r="C564">
        <v>33</v>
      </c>
      <c r="D564" t="s">
        <v>190</v>
      </c>
      <c r="E564" t="s">
        <v>49</v>
      </c>
      <c r="F564" t="s">
        <v>41</v>
      </c>
      <c r="G564">
        <v>1099</v>
      </c>
      <c r="H564" t="s">
        <v>42</v>
      </c>
      <c r="I564">
        <v>4</v>
      </c>
      <c r="J564">
        <v>4</v>
      </c>
      <c r="K564" t="s">
        <v>52</v>
      </c>
      <c r="L564">
        <v>1</v>
      </c>
      <c r="M564">
        <v>1502</v>
      </c>
      <c r="N564">
        <v>1</v>
      </c>
      <c r="O564" t="s">
        <v>53</v>
      </c>
      <c r="P564">
        <v>82</v>
      </c>
      <c r="Q564" s="1">
        <v>41335</v>
      </c>
      <c r="R564">
        <v>2</v>
      </c>
      <c r="S564">
        <v>1</v>
      </c>
      <c r="T564" t="s">
        <v>45</v>
      </c>
      <c r="U564">
        <v>2</v>
      </c>
      <c r="V564" t="s">
        <v>105</v>
      </c>
      <c r="W564">
        <v>3838</v>
      </c>
      <c r="X564" t="s">
        <v>47</v>
      </c>
      <c r="Y564">
        <v>8192</v>
      </c>
      <c r="Z564">
        <v>8</v>
      </c>
      <c r="AA564" t="s">
        <v>48</v>
      </c>
      <c r="AB564" t="s">
        <v>49</v>
      </c>
      <c r="AC564">
        <v>11</v>
      </c>
      <c r="AD564">
        <v>3</v>
      </c>
      <c r="AE564">
        <v>4</v>
      </c>
      <c r="AF564">
        <v>80</v>
      </c>
      <c r="AG564">
        <v>0</v>
      </c>
      <c r="AH564">
        <v>8</v>
      </c>
      <c r="AI564">
        <v>5</v>
      </c>
      <c r="AJ564">
        <v>3</v>
      </c>
      <c r="AK564">
        <v>5</v>
      </c>
      <c r="AL564">
        <v>4</v>
      </c>
      <c r="AM564">
        <v>0</v>
      </c>
      <c r="AN564">
        <v>2</v>
      </c>
    </row>
    <row r="565" spans="1:40" x14ac:dyDescent="0.3">
      <c r="A565" t="s">
        <v>631</v>
      </c>
      <c r="B565" t="s">
        <v>1570</v>
      </c>
      <c r="C565">
        <v>33</v>
      </c>
      <c r="D565" t="s">
        <v>190</v>
      </c>
      <c r="E565" t="s">
        <v>49</v>
      </c>
      <c r="F565" t="s">
        <v>41</v>
      </c>
      <c r="G565">
        <v>516</v>
      </c>
      <c r="H565" t="s">
        <v>42</v>
      </c>
      <c r="I565">
        <v>8</v>
      </c>
      <c r="J565">
        <v>5</v>
      </c>
      <c r="K565" t="s">
        <v>43</v>
      </c>
      <c r="L565">
        <v>1</v>
      </c>
      <c r="M565">
        <v>1515</v>
      </c>
      <c r="N565">
        <v>4</v>
      </c>
      <c r="O565" t="s">
        <v>44</v>
      </c>
      <c r="P565">
        <v>69</v>
      </c>
      <c r="Q565" s="1">
        <v>45513</v>
      </c>
      <c r="R565">
        <v>3</v>
      </c>
      <c r="S565">
        <v>2</v>
      </c>
      <c r="T565" t="s">
        <v>161</v>
      </c>
      <c r="U565">
        <v>3</v>
      </c>
      <c r="V565" t="s">
        <v>46</v>
      </c>
      <c r="W565">
        <v>6388</v>
      </c>
      <c r="X565" t="s">
        <v>163</v>
      </c>
      <c r="Y565">
        <v>22049</v>
      </c>
      <c r="Z565">
        <v>2</v>
      </c>
      <c r="AA565" t="s">
        <v>48</v>
      </c>
      <c r="AB565" t="s">
        <v>40</v>
      </c>
      <c r="AC565">
        <v>17</v>
      </c>
      <c r="AD565">
        <v>3</v>
      </c>
      <c r="AE565">
        <v>1</v>
      </c>
      <c r="AF565">
        <v>80</v>
      </c>
      <c r="AG565">
        <v>0</v>
      </c>
      <c r="AH565">
        <v>14</v>
      </c>
      <c r="AI565">
        <v>6</v>
      </c>
      <c r="AJ565">
        <v>3</v>
      </c>
      <c r="AK565">
        <v>0</v>
      </c>
      <c r="AL565">
        <v>0</v>
      </c>
      <c r="AM565">
        <v>0</v>
      </c>
      <c r="AN565">
        <v>0</v>
      </c>
    </row>
    <row r="566" spans="1:40" x14ac:dyDescent="0.3">
      <c r="A566" t="s">
        <v>632</v>
      </c>
      <c r="B566" t="s">
        <v>1555</v>
      </c>
      <c r="C566">
        <v>33</v>
      </c>
      <c r="D566" t="s">
        <v>190</v>
      </c>
      <c r="E566" t="s">
        <v>49</v>
      </c>
      <c r="F566" t="s">
        <v>41</v>
      </c>
      <c r="G566">
        <v>575</v>
      </c>
      <c r="H566" t="s">
        <v>42</v>
      </c>
      <c r="I566">
        <v>25</v>
      </c>
      <c r="J566">
        <v>3</v>
      </c>
      <c r="K566" t="s">
        <v>43</v>
      </c>
      <c r="L566">
        <v>1</v>
      </c>
      <c r="M566">
        <v>1545</v>
      </c>
      <c r="N566">
        <v>4</v>
      </c>
      <c r="O566" t="s">
        <v>44</v>
      </c>
      <c r="P566">
        <v>44</v>
      </c>
      <c r="Q566" s="1">
        <v>40911</v>
      </c>
      <c r="R566">
        <v>2</v>
      </c>
      <c r="S566">
        <v>2</v>
      </c>
      <c r="T566" t="s">
        <v>112</v>
      </c>
      <c r="U566">
        <v>2</v>
      </c>
      <c r="V566" t="s">
        <v>46</v>
      </c>
      <c r="W566">
        <v>4320</v>
      </c>
      <c r="X566" t="s">
        <v>47</v>
      </c>
      <c r="Y566">
        <v>24152</v>
      </c>
      <c r="Z566">
        <v>1</v>
      </c>
      <c r="AA566" t="s">
        <v>48</v>
      </c>
      <c r="AB566" t="s">
        <v>49</v>
      </c>
      <c r="AC566">
        <v>13</v>
      </c>
      <c r="AD566">
        <v>3</v>
      </c>
      <c r="AE566">
        <v>4</v>
      </c>
      <c r="AF566">
        <v>80</v>
      </c>
      <c r="AG566">
        <v>0</v>
      </c>
      <c r="AH566">
        <v>5</v>
      </c>
      <c r="AI566">
        <v>2</v>
      </c>
      <c r="AJ566">
        <v>3</v>
      </c>
      <c r="AK566">
        <v>5</v>
      </c>
      <c r="AL566">
        <v>3</v>
      </c>
      <c r="AM566">
        <v>0</v>
      </c>
      <c r="AN566">
        <v>2</v>
      </c>
    </row>
    <row r="567" spans="1:40" x14ac:dyDescent="0.3">
      <c r="A567" t="s">
        <v>633</v>
      </c>
      <c r="B567" t="s">
        <v>1658</v>
      </c>
      <c r="C567">
        <v>33</v>
      </c>
      <c r="D567" t="s">
        <v>190</v>
      </c>
      <c r="E567" t="s">
        <v>49</v>
      </c>
      <c r="F567" t="s">
        <v>41</v>
      </c>
      <c r="G567">
        <v>589</v>
      </c>
      <c r="H567" t="s">
        <v>42</v>
      </c>
      <c r="I567">
        <v>28</v>
      </c>
      <c r="J567">
        <v>4</v>
      </c>
      <c r="K567" t="s">
        <v>43</v>
      </c>
      <c r="L567">
        <v>1</v>
      </c>
      <c r="M567">
        <v>1549</v>
      </c>
      <c r="N567">
        <v>2</v>
      </c>
      <c r="O567" t="s">
        <v>44</v>
      </c>
      <c r="P567">
        <v>79</v>
      </c>
      <c r="Q567" s="1">
        <v>44509</v>
      </c>
      <c r="R567">
        <v>3</v>
      </c>
      <c r="S567">
        <v>2</v>
      </c>
      <c r="T567" t="s">
        <v>45</v>
      </c>
      <c r="U567">
        <v>3</v>
      </c>
      <c r="V567" t="s">
        <v>105</v>
      </c>
      <c r="W567">
        <v>5207</v>
      </c>
      <c r="X567" t="s">
        <v>163</v>
      </c>
      <c r="Y567">
        <v>22949</v>
      </c>
      <c r="Z567">
        <v>1</v>
      </c>
      <c r="AA567" t="s">
        <v>48</v>
      </c>
      <c r="AB567" t="s">
        <v>40</v>
      </c>
      <c r="AC567">
        <v>12</v>
      </c>
      <c r="AD567">
        <v>3</v>
      </c>
      <c r="AE567">
        <v>2</v>
      </c>
      <c r="AF567">
        <v>80</v>
      </c>
      <c r="AG567">
        <v>1</v>
      </c>
      <c r="AH567">
        <v>15</v>
      </c>
      <c r="AI567">
        <v>3</v>
      </c>
      <c r="AJ567">
        <v>3</v>
      </c>
      <c r="AK567">
        <v>15</v>
      </c>
      <c r="AL567">
        <v>14</v>
      </c>
      <c r="AM567">
        <v>5</v>
      </c>
      <c r="AN567">
        <v>7</v>
      </c>
    </row>
    <row r="568" spans="1:40" x14ac:dyDescent="0.3">
      <c r="A568" t="s">
        <v>634</v>
      </c>
      <c r="B568" t="s">
        <v>1814</v>
      </c>
      <c r="C568">
        <v>33</v>
      </c>
      <c r="D568" t="s">
        <v>190</v>
      </c>
      <c r="E568" t="s">
        <v>49</v>
      </c>
      <c r="F568" t="s">
        <v>41</v>
      </c>
      <c r="G568">
        <v>1242</v>
      </c>
      <c r="H568" t="s">
        <v>51</v>
      </c>
      <c r="I568">
        <v>8</v>
      </c>
      <c r="J568">
        <v>4</v>
      </c>
      <c r="K568" t="s">
        <v>43</v>
      </c>
      <c r="L568">
        <v>1</v>
      </c>
      <c r="M568">
        <v>1560</v>
      </c>
      <c r="N568">
        <v>1</v>
      </c>
      <c r="O568" t="s">
        <v>44</v>
      </c>
      <c r="P568">
        <v>46</v>
      </c>
      <c r="Q568" s="1">
        <v>45025</v>
      </c>
      <c r="R568">
        <v>3</v>
      </c>
      <c r="S568">
        <v>2</v>
      </c>
      <c r="T568" t="s">
        <v>137</v>
      </c>
      <c r="U568">
        <v>1</v>
      </c>
      <c r="V568" t="s">
        <v>105</v>
      </c>
      <c r="W568">
        <v>6392</v>
      </c>
      <c r="X568" t="s">
        <v>163</v>
      </c>
      <c r="Y568">
        <v>10589</v>
      </c>
      <c r="Z568">
        <v>2</v>
      </c>
      <c r="AA568" t="s">
        <v>48</v>
      </c>
      <c r="AB568" t="s">
        <v>49</v>
      </c>
      <c r="AC568">
        <v>13</v>
      </c>
      <c r="AD568">
        <v>3</v>
      </c>
      <c r="AE568">
        <v>4</v>
      </c>
      <c r="AF568">
        <v>80</v>
      </c>
      <c r="AG568">
        <v>1</v>
      </c>
      <c r="AH568">
        <v>8</v>
      </c>
      <c r="AI568">
        <v>6</v>
      </c>
      <c r="AJ568">
        <v>1</v>
      </c>
      <c r="AK568">
        <v>2</v>
      </c>
      <c r="AL568">
        <v>2</v>
      </c>
      <c r="AM568">
        <v>2</v>
      </c>
      <c r="AN568">
        <v>2</v>
      </c>
    </row>
    <row r="569" spans="1:40" x14ac:dyDescent="0.3">
      <c r="A569" t="s">
        <v>635</v>
      </c>
      <c r="B569" t="s">
        <v>1815</v>
      </c>
      <c r="C569">
        <v>33</v>
      </c>
      <c r="D569" t="s">
        <v>190</v>
      </c>
      <c r="E569" t="s">
        <v>49</v>
      </c>
      <c r="F569" t="s">
        <v>41</v>
      </c>
      <c r="G569">
        <v>392</v>
      </c>
      <c r="H569" t="s">
        <v>51</v>
      </c>
      <c r="I569">
        <v>2</v>
      </c>
      <c r="J569">
        <v>4</v>
      </c>
      <c r="K569" t="s">
        <v>52</v>
      </c>
      <c r="L569">
        <v>1</v>
      </c>
      <c r="M569">
        <v>1670</v>
      </c>
      <c r="N569">
        <v>4</v>
      </c>
      <c r="O569" t="s">
        <v>44</v>
      </c>
      <c r="P569">
        <v>93</v>
      </c>
      <c r="Q569" s="1">
        <v>41132</v>
      </c>
      <c r="R569">
        <v>3</v>
      </c>
      <c r="S569">
        <v>2</v>
      </c>
      <c r="T569" t="s">
        <v>137</v>
      </c>
      <c r="U569">
        <v>4</v>
      </c>
      <c r="V569" t="s">
        <v>102</v>
      </c>
      <c r="W569">
        <v>5505</v>
      </c>
      <c r="X569" t="s">
        <v>163</v>
      </c>
      <c r="Y569">
        <v>3921</v>
      </c>
      <c r="Z569">
        <v>1</v>
      </c>
      <c r="AA569" t="s">
        <v>48</v>
      </c>
      <c r="AB569" t="s">
        <v>49</v>
      </c>
      <c r="AC569">
        <v>14</v>
      </c>
      <c r="AD569">
        <v>3</v>
      </c>
      <c r="AE569">
        <v>3</v>
      </c>
      <c r="AF569">
        <v>80</v>
      </c>
      <c r="AG569">
        <v>2</v>
      </c>
      <c r="AH569">
        <v>6</v>
      </c>
      <c r="AI569">
        <v>5</v>
      </c>
      <c r="AJ569">
        <v>3</v>
      </c>
      <c r="AK569">
        <v>6</v>
      </c>
      <c r="AL569">
        <v>2</v>
      </c>
      <c r="AM569">
        <v>0</v>
      </c>
      <c r="AN569">
        <v>4</v>
      </c>
    </row>
    <row r="570" spans="1:40" x14ac:dyDescent="0.3">
      <c r="A570" t="s">
        <v>636</v>
      </c>
      <c r="B570" t="s">
        <v>1620</v>
      </c>
      <c r="C570">
        <v>33</v>
      </c>
      <c r="D570" t="s">
        <v>190</v>
      </c>
      <c r="E570" t="s">
        <v>49</v>
      </c>
      <c r="F570" t="s">
        <v>59</v>
      </c>
      <c r="G570">
        <v>530</v>
      </c>
      <c r="H570" t="s">
        <v>51</v>
      </c>
      <c r="I570">
        <v>16</v>
      </c>
      <c r="J570">
        <v>3</v>
      </c>
      <c r="K570" t="s">
        <v>43</v>
      </c>
      <c r="L570">
        <v>1</v>
      </c>
      <c r="M570">
        <v>1681</v>
      </c>
      <c r="N570">
        <v>3</v>
      </c>
      <c r="O570" t="s">
        <v>53</v>
      </c>
      <c r="P570">
        <v>36</v>
      </c>
      <c r="Q570" s="1">
        <v>42718</v>
      </c>
      <c r="R570">
        <v>3</v>
      </c>
      <c r="S570">
        <v>2</v>
      </c>
      <c r="T570" t="s">
        <v>137</v>
      </c>
      <c r="U570">
        <v>4</v>
      </c>
      <c r="V570" t="s">
        <v>102</v>
      </c>
      <c r="W570">
        <v>5368</v>
      </c>
      <c r="X570" t="s">
        <v>163</v>
      </c>
      <c r="Y570">
        <v>16130</v>
      </c>
      <c r="Z570">
        <v>1</v>
      </c>
      <c r="AA570" t="s">
        <v>48</v>
      </c>
      <c r="AB570" t="s">
        <v>40</v>
      </c>
      <c r="AC570">
        <v>25</v>
      </c>
      <c r="AD570">
        <v>4</v>
      </c>
      <c r="AE570">
        <v>3</v>
      </c>
      <c r="AF570">
        <v>80</v>
      </c>
      <c r="AG570">
        <v>1</v>
      </c>
      <c r="AH570">
        <v>7</v>
      </c>
      <c r="AI570">
        <v>2</v>
      </c>
      <c r="AJ570">
        <v>3</v>
      </c>
      <c r="AK570">
        <v>6</v>
      </c>
      <c r="AL570">
        <v>5</v>
      </c>
      <c r="AM570">
        <v>1</v>
      </c>
      <c r="AN570">
        <v>2</v>
      </c>
    </row>
    <row r="571" spans="1:40" x14ac:dyDescent="0.3">
      <c r="A571" t="s">
        <v>637</v>
      </c>
      <c r="B571" t="s">
        <v>1720</v>
      </c>
      <c r="C571">
        <v>33</v>
      </c>
      <c r="D571" t="s">
        <v>190</v>
      </c>
      <c r="E571" t="s">
        <v>49</v>
      </c>
      <c r="F571" t="s">
        <v>41</v>
      </c>
      <c r="G571">
        <v>267</v>
      </c>
      <c r="H571" t="s">
        <v>42</v>
      </c>
      <c r="I571">
        <v>21</v>
      </c>
      <c r="J571">
        <v>3</v>
      </c>
      <c r="K571" t="s">
        <v>52</v>
      </c>
      <c r="L571">
        <v>1</v>
      </c>
      <c r="M571">
        <v>1698</v>
      </c>
      <c r="N571">
        <v>2</v>
      </c>
      <c r="O571" t="s">
        <v>44</v>
      </c>
      <c r="P571">
        <v>79</v>
      </c>
      <c r="Q571" s="1">
        <v>43503</v>
      </c>
      <c r="R571">
        <v>4</v>
      </c>
      <c r="S571">
        <v>1</v>
      </c>
      <c r="T571" t="s">
        <v>45</v>
      </c>
      <c r="U571">
        <v>2</v>
      </c>
      <c r="V571" t="s">
        <v>105</v>
      </c>
      <c r="W571">
        <v>2028</v>
      </c>
      <c r="X571" t="s">
        <v>47</v>
      </c>
      <c r="Y571">
        <v>13637</v>
      </c>
      <c r="Z571">
        <v>1</v>
      </c>
      <c r="AA571" t="s">
        <v>48</v>
      </c>
      <c r="AB571" t="s">
        <v>49</v>
      </c>
      <c r="AC571">
        <v>18</v>
      </c>
      <c r="AD571">
        <v>3</v>
      </c>
      <c r="AE571">
        <v>4</v>
      </c>
      <c r="AF571">
        <v>80</v>
      </c>
      <c r="AG571">
        <v>3</v>
      </c>
      <c r="AH571">
        <v>14</v>
      </c>
      <c r="AI571">
        <v>6</v>
      </c>
      <c r="AJ571">
        <v>3</v>
      </c>
      <c r="AK571">
        <v>14</v>
      </c>
      <c r="AL571">
        <v>11</v>
      </c>
      <c r="AM571">
        <v>2</v>
      </c>
      <c r="AN571">
        <v>13</v>
      </c>
    </row>
    <row r="572" spans="1:40" x14ac:dyDescent="0.3">
      <c r="A572" t="s">
        <v>638</v>
      </c>
      <c r="B572" t="s">
        <v>1681</v>
      </c>
      <c r="C572">
        <v>33</v>
      </c>
      <c r="D572" t="s">
        <v>190</v>
      </c>
      <c r="E572" t="s">
        <v>49</v>
      </c>
      <c r="F572" t="s">
        <v>59</v>
      </c>
      <c r="G572">
        <v>1283</v>
      </c>
      <c r="H572" t="s">
        <v>51</v>
      </c>
      <c r="I572">
        <v>2</v>
      </c>
      <c r="J572">
        <v>3</v>
      </c>
      <c r="K572" t="s">
        <v>57</v>
      </c>
      <c r="L572">
        <v>1</v>
      </c>
      <c r="M572">
        <v>1756</v>
      </c>
      <c r="N572">
        <v>4</v>
      </c>
      <c r="O572" t="s">
        <v>53</v>
      </c>
      <c r="P572">
        <v>62</v>
      </c>
      <c r="Q572" s="1">
        <v>43480</v>
      </c>
      <c r="R572">
        <v>3</v>
      </c>
      <c r="S572">
        <v>2</v>
      </c>
      <c r="T572" t="s">
        <v>137</v>
      </c>
      <c r="U572">
        <v>2</v>
      </c>
      <c r="V572" t="s">
        <v>46</v>
      </c>
      <c r="W572">
        <v>5147</v>
      </c>
      <c r="X572" t="s">
        <v>163</v>
      </c>
      <c r="Y572">
        <v>10697</v>
      </c>
      <c r="Z572">
        <v>8</v>
      </c>
      <c r="AA572" t="s">
        <v>48</v>
      </c>
      <c r="AB572" t="s">
        <v>49</v>
      </c>
      <c r="AC572">
        <v>15</v>
      </c>
      <c r="AD572">
        <v>3</v>
      </c>
      <c r="AE572">
        <v>4</v>
      </c>
      <c r="AF572">
        <v>80</v>
      </c>
      <c r="AG572">
        <v>0</v>
      </c>
      <c r="AH572">
        <v>13</v>
      </c>
      <c r="AI572">
        <v>2</v>
      </c>
      <c r="AJ572">
        <v>2</v>
      </c>
      <c r="AK572">
        <v>11</v>
      </c>
      <c r="AL572">
        <v>7</v>
      </c>
      <c r="AM572">
        <v>1</v>
      </c>
      <c r="AN572">
        <v>7</v>
      </c>
    </row>
    <row r="573" spans="1:40" x14ac:dyDescent="0.3">
      <c r="A573" t="s">
        <v>639</v>
      </c>
      <c r="B573" t="s">
        <v>1816</v>
      </c>
      <c r="C573">
        <v>33</v>
      </c>
      <c r="D573" t="s">
        <v>190</v>
      </c>
      <c r="E573" t="s">
        <v>40</v>
      </c>
      <c r="F573" t="s">
        <v>41</v>
      </c>
      <c r="G573">
        <v>211</v>
      </c>
      <c r="H573" t="s">
        <v>51</v>
      </c>
      <c r="I573">
        <v>16</v>
      </c>
      <c r="J573">
        <v>3</v>
      </c>
      <c r="K573" t="s">
        <v>43</v>
      </c>
      <c r="L573">
        <v>1</v>
      </c>
      <c r="M573">
        <v>1758</v>
      </c>
      <c r="N573">
        <v>1</v>
      </c>
      <c r="O573" t="s">
        <v>53</v>
      </c>
      <c r="P573">
        <v>74</v>
      </c>
      <c r="Q573" s="1">
        <v>41721</v>
      </c>
      <c r="R573">
        <v>3</v>
      </c>
      <c r="S573">
        <v>3</v>
      </c>
      <c r="T573" t="s">
        <v>137</v>
      </c>
      <c r="U573">
        <v>1</v>
      </c>
      <c r="V573" t="s">
        <v>46</v>
      </c>
      <c r="W573">
        <v>8564</v>
      </c>
      <c r="X573" t="s">
        <v>163</v>
      </c>
      <c r="Y573">
        <v>10092</v>
      </c>
      <c r="Z573">
        <v>2</v>
      </c>
      <c r="AA573" t="s">
        <v>48</v>
      </c>
      <c r="AB573" t="s">
        <v>40</v>
      </c>
      <c r="AC573">
        <v>20</v>
      </c>
      <c r="AD573">
        <v>4</v>
      </c>
      <c r="AE573">
        <v>3</v>
      </c>
      <c r="AF573">
        <v>80</v>
      </c>
      <c r="AG573">
        <v>0</v>
      </c>
      <c r="AH573">
        <v>11</v>
      </c>
      <c r="AI573">
        <v>2</v>
      </c>
      <c r="AJ573">
        <v>2</v>
      </c>
      <c r="AK573">
        <v>0</v>
      </c>
      <c r="AL573">
        <v>0</v>
      </c>
      <c r="AM573">
        <v>0</v>
      </c>
      <c r="AN573">
        <v>0</v>
      </c>
    </row>
    <row r="574" spans="1:40" x14ac:dyDescent="0.3">
      <c r="A574" t="s">
        <v>640</v>
      </c>
      <c r="B574" t="s">
        <v>1555</v>
      </c>
      <c r="C574">
        <v>33</v>
      </c>
      <c r="D574" t="s">
        <v>190</v>
      </c>
      <c r="E574" t="s">
        <v>49</v>
      </c>
      <c r="F574" t="s">
        <v>59</v>
      </c>
      <c r="G574">
        <v>775</v>
      </c>
      <c r="H574" t="s">
        <v>42</v>
      </c>
      <c r="I574">
        <v>4</v>
      </c>
      <c r="J574">
        <v>3</v>
      </c>
      <c r="K574" t="s">
        <v>68</v>
      </c>
      <c r="L574">
        <v>1</v>
      </c>
      <c r="M574">
        <v>1771</v>
      </c>
      <c r="N574">
        <v>4</v>
      </c>
      <c r="O574" t="s">
        <v>44</v>
      </c>
      <c r="P574">
        <v>90</v>
      </c>
      <c r="Q574" s="1">
        <v>45472</v>
      </c>
      <c r="R574">
        <v>3</v>
      </c>
      <c r="S574">
        <v>2</v>
      </c>
      <c r="T574" t="s">
        <v>60</v>
      </c>
      <c r="U574">
        <v>2</v>
      </c>
      <c r="V574" t="s">
        <v>102</v>
      </c>
      <c r="W574">
        <v>3055</v>
      </c>
      <c r="X574" t="s">
        <v>47</v>
      </c>
      <c r="Y574">
        <v>6194</v>
      </c>
      <c r="Z574">
        <v>5</v>
      </c>
      <c r="AA574" t="s">
        <v>48</v>
      </c>
      <c r="AB574" t="s">
        <v>49</v>
      </c>
      <c r="AC574">
        <v>15</v>
      </c>
      <c r="AD574">
        <v>3</v>
      </c>
      <c r="AE574">
        <v>4</v>
      </c>
      <c r="AF574">
        <v>80</v>
      </c>
      <c r="AG574">
        <v>2</v>
      </c>
      <c r="AH574">
        <v>11</v>
      </c>
      <c r="AI574">
        <v>2</v>
      </c>
      <c r="AJ574">
        <v>2</v>
      </c>
      <c r="AK574">
        <v>9</v>
      </c>
      <c r="AL574">
        <v>8</v>
      </c>
      <c r="AM574">
        <v>1</v>
      </c>
      <c r="AN574">
        <v>7</v>
      </c>
    </row>
    <row r="575" spans="1:40" x14ac:dyDescent="0.3">
      <c r="A575" t="s">
        <v>641</v>
      </c>
      <c r="B575" t="s">
        <v>1817</v>
      </c>
      <c r="C575">
        <v>33</v>
      </c>
      <c r="D575" t="s">
        <v>190</v>
      </c>
      <c r="E575" t="s">
        <v>49</v>
      </c>
      <c r="F575" t="s">
        <v>41</v>
      </c>
      <c r="G575">
        <v>867</v>
      </c>
      <c r="H575" t="s">
        <v>42</v>
      </c>
      <c r="I575">
        <v>8</v>
      </c>
      <c r="J575">
        <v>4</v>
      </c>
      <c r="K575" t="s">
        <v>43</v>
      </c>
      <c r="L575">
        <v>1</v>
      </c>
      <c r="M575">
        <v>1798</v>
      </c>
      <c r="N575">
        <v>4</v>
      </c>
      <c r="O575" t="s">
        <v>44</v>
      </c>
      <c r="P575">
        <v>90</v>
      </c>
      <c r="Q575" s="1">
        <v>41370</v>
      </c>
      <c r="R575">
        <v>4</v>
      </c>
      <c r="S575">
        <v>1</v>
      </c>
      <c r="T575" t="s">
        <v>60</v>
      </c>
      <c r="U575">
        <v>1</v>
      </c>
      <c r="V575" t="s">
        <v>105</v>
      </c>
      <c r="W575">
        <v>3143</v>
      </c>
      <c r="X575" t="s">
        <v>47</v>
      </c>
      <c r="Y575">
        <v>6076</v>
      </c>
      <c r="Z575">
        <v>6</v>
      </c>
      <c r="AA575" t="s">
        <v>48</v>
      </c>
      <c r="AB575" t="s">
        <v>49</v>
      </c>
      <c r="AC575">
        <v>19</v>
      </c>
      <c r="AD575">
        <v>3</v>
      </c>
      <c r="AE575">
        <v>2</v>
      </c>
      <c r="AF575">
        <v>80</v>
      </c>
      <c r="AG575">
        <v>1</v>
      </c>
      <c r="AH575">
        <v>14</v>
      </c>
      <c r="AI575">
        <v>1</v>
      </c>
      <c r="AJ575">
        <v>3</v>
      </c>
      <c r="AK575">
        <v>10</v>
      </c>
      <c r="AL575">
        <v>8</v>
      </c>
      <c r="AM575">
        <v>7</v>
      </c>
      <c r="AN575">
        <v>6</v>
      </c>
    </row>
    <row r="576" spans="1:40" x14ac:dyDescent="0.3">
      <c r="A576" t="s">
        <v>642</v>
      </c>
      <c r="B576" t="s">
        <v>1568</v>
      </c>
      <c r="C576">
        <v>33</v>
      </c>
      <c r="D576" t="s">
        <v>190</v>
      </c>
      <c r="E576" t="s">
        <v>49</v>
      </c>
      <c r="F576" t="s">
        <v>41</v>
      </c>
      <c r="G576">
        <v>217</v>
      </c>
      <c r="H576" t="s">
        <v>51</v>
      </c>
      <c r="I576">
        <v>10</v>
      </c>
      <c r="J576">
        <v>4</v>
      </c>
      <c r="K576" t="s">
        <v>57</v>
      </c>
      <c r="L576">
        <v>1</v>
      </c>
      <c r="M576">
        <v>1924</v>
      </c>
      <c r="N576">
        <v>2</v>
      </c>
      <c r="O576" t="s">
        <v>44</v>
      </c>
      <c r="P576">
        <v>43</v>
      </c>
      <c r="Q576" s="1">
        <v>43172</v>
      </c>
      <c r="R576">
        <v>3</v>
      </c>
      <c r="S576">
        <v>2</v>
      </c>
      <c r="T576" t="s">
        <v>137</v>
      </c>
      <c r="U576">
        <v>3</v>
      </c>
      <c r="V576" t="s">
        <v>46</v>
      </c>
      <c r="W576">
        <v>5487</v>
      </c>
      <c r="X576" t="s">
        <v>163</v>
      </c>
      <c r="Y576">
        <v>10410</v>
      </c>
      <c r="Z576">
        <v>1</v>
      </c>
      <c r="AA576" t="s">
        <v>48</v>
      </c>
      <c r="AB576" t="s">
        <v>49</v>
      </c>
      <c r="AC576">
        <v>14</v>
      </c>
      <c r="AD576">
        <v>3</v>
      </c>
      <c r="AE576">
        <v>2</v>
      </c>
      <c r="AF576">
        <v>80</v>
      </c>
      <c r="AG576">
        <v>0</v>
      </c>
      <c r="AH576">
        <v>10</v>
      </c>
      <c r="AI576">
        <v>2</v>
      </c>
      <c r="AJ576">
        <v>2</v>
      </c>
      <c r="AK576">
        <v>10</v>
      </c>
      <c r="AL576">
        <v>4</v>
      </c>
      <c r="AM576">
        <v>0</v>
      </c>
      <c r="AN576">
        <v>9</v>
      </c>
    </row>
    <row r="577" spans="1:40" x14ac:dyDescent="0.3">
      <c r="A577" t="s">
        <v>643</v>
      </c>
      <c r="B577" t="s">
        <v>1818</v>
      </c>
      <c r="C577">
        <v>33</v>
      </c>
      <c r="D577" t="s">
        <v>190</v>
      </c>
      <c r="E577" t="s">
        <v>49</v>
      </c>
      <c r="F577" t="s">
        <v>56</v>
      </c>
      <c r="G577">
        <v>1303</v>
      </c>
      <c r="H577" t="s">
        <v>42</v>
      </c>
      <c r="I577">
        <v>7</v>
      </c>
      <c r="J577">
        <v>2</v>
      </c>
      <c r="K577" t="s">
        <v>43</v>
      </c>
      <c r="L577">
        <v>1</v>
      </c>
      <c r="M577">
        <v>1970</v>
      </c>
      <c r="N577">
        <v>4</v>
      </c>
      <c r="O577" t="s">
        <v>44</v>
      </c>
      <c r="P577">
        <v>36</v>
      </c>
      <c r="Q577" s="1">
        <v>42860</v>
      </c>
      <c r="R577">
        <v>3</v>
      </c>
      <c r="S577">
        <v>2</v>
      </c>
      <c r="T577" t="s">
        <v>161</v>
      </c>
      <c r="U577">
        <v>3</v>
      </c>
      <c r="V577" t="s">
        <v>102</v>
      </c>
      <c r="W577">
        <v>5968</v>
      </c>
      <c r="X577" t="s">
        <v>163</v>
      </c>
      <c r="Y577">
        <v>18079</v>
      </c>
      <c r="Z577">
        <v>1</v>
      </c>
      <c r="AA577" t="s">
        <v>48</v>
      </c>
      <c r="AB577" t="s">
        <v>49</v>
      </c>
      <c r="AC577">
        <v>20</v>
      </c>
      <c r="AD577">
        <v>4</v>
      </c>
      <c r="AE577">
        <v>3</v>
      </c>
      <c r="AF577">
        <v>80</v>
      </c>
      <c r="AG577">
        <v>3</v>
      </c>
      <c r="AH577">
        <v>9</v>
      </c>
      <c r="AI577">
        <v>2</v>
      </c>
      <c r="AJ577">
        <v>3</v>
      </c>
      <c r="AK577">
        <v>9</v>
      </c>
      <c r="AL577">
        <v>7</v>
      </c>
      <c r="AM577">
        <v>2</v>
      </c>
      <c r="AN577">
        <v>8</v>
      </c>
    </row>
    <row r="578" spans="1:40" x14ac:dyDescent="0.3">
      <c r="A578" t="s">
        <v>644</v>
      </c>
      <c r="B578" t="s">
        <v>1637</v>
      </c>
      <c r="C578">
        <v>33</v>
      </c>
      <c r="D578" t="s">
        <v>190</v>
      </c>
      <c r="E578" t="s">
        <v>49</v>
      </c>
      <c r="F578" t="s">
        <v>59</v>
      </c>
      <c r="G578">
        <v>1313</v>
      </c>
      <c r="H578" t="s">
        <v>42</v>
      </c>
      <c r="I578">
        <v>1</v>
      </c>
      <c r="J578">
        <v>2</v>
      </c>
      <c r="K578" t="s">
        <v>52</v>
      </c>
      <c r="L578">
        <v>1</v>
      </c>
      <c r="M578">
        <v>1994</v>
      </c>
      <c r="N578">
        <v>2</v>
      </c>
      <c r="O578" t="s">
        <v>44</v>
      </c>
      <c r="P578">
        <v>59</v>
      </c>
      <c r="Q578" s="1">
        <v>41396</v>
      </c>
      <c r="R578">
        <v>2</v>
      </c>
      <c r="S578">
        <v>1</v>
      </c>
      <c r="T578" t="s">
        <v>45</v>
      </c>
      <c r="U578">
        <v>3</v>
      </c>
      <c r="V578" t="s">
        <v>102</v>
      </c>
      <c r="W578">
        <v>2008</v>
      </c>
      <c r="X578" t="s">
        <v>47</v>
      </c>
      <c r="Y578">
        <v>20439</v>
      </c>
      <c r="Z578">
        <v>1</v>
      </c>
      <c r="AA578" t="s">
        <v>48</v>
      </c>
      <c r="AB578" t="s">
        <v>49</v>
      </c>
      <c r="AC578">
        <v>12</v>
      </c>
      <c r="AD578">
        <v>3</v>
      </c>
      <c r="AE578">
        <v>3</v>
      </c>
      <c r="AF578">
        <v>80</v>
      </c>
      <c r="AG578">
        <v>3</v>
      </c>
      <c r="AH578">
        <v>1</v>
      </c>
      <c r="AI578">
        <v>2</v>
      </c>
      <c r="AJ578">
        <v>2</v>
      </c>
      <c r="AK578">
        <v>1</v>
      </c>
      <c r="AL578">
        <v>1</v>
      </c>
      <c r="AM578">
        <v>0</v>
      </c>
      <c r="AN578">
        <v>0</v>
      </c>
    </row>
    <row r="579" spans="1:40" x14ac:dyDescent="0.3">
      <c r="A579" t="s">
        <v>645</v>
      </c>
      <c r="B579" t="s">
        <v>1720</v>
      </c>
      <c r="C579">
        <v>33</v>
      </c>
      <c r="D579" t="s">
        <v>190</v>
      </c>
      <c r="E579" t="s">
        <v>49</v>
      </c>
      <c r="F579" t="s">
        <v>41</v>
      </c>
      <c r="G579">
        <v>501</v>
      </c>
      <c r="H579" t="s">
        <v>42</v>
      </c>
      <c r="I579">
        <v>15</v>
      </c>
      <c r="J579">
        <v>2</v>
      </c>
      <c r="K579" t="s">
        <v>52</v>
      </c>
      <c r="L579">
        <v>1</v>
      </c>
      <c r="M579">
        <v>2009</v>
      </c>
      <c r="N579">
        <v>2</v>
      </c>
      <c r="O579" t="s">
        <v>53</v>
      </c>
      <c r="P579">
        <v>95</v>
      </c>
      <c r="Q579" s="1">
        <v>41719</v>
      </c>
      <c r="R579">
        <v>3</v>
      </c>
      <c r="S579">
        <v>2</v>
      </c>
      <c r="T579" t="s">
        <v>161</v>
      </c>
      <c r="U579">
        <v>4</v>
      </c>
      <c r="V579" t="s">
        <v>105</v>
      </c>
      <c r="W579">
        <v>4878</v>
      </c>
      <c r="X579" t="s">
        <v>47</v>
      </c>
      <c r="Y579">
        <v>21653</v>
      </c>
      <c r="Z579">
        <v>0</v>
      </c>
      <c r="AA579" t="s">
        <v>48</v>
      </c>
      <c r="AB579" t="s">
        <v>40</v>
      </c>
      <c r="AC579">
        <v>13</v>
      </c>
      <c r="AD579">
        <v>3</v>
      </c>
      <c r="AE579">
        <v>1</v>
      </c>
      <c r="AF579">
        <v>80</v>
      </c>
      <c r="AG579">
        <v>1</v>
      </c>
      <c r="AH579">
        <v>10</v>
      </c>
      <c r="AI579">
        <v>6</v>
      </c>
      <c r="AJ579">
        <v>3</v>
      </c>
      <c r="AK579">
        <v>9</v>
      </c>
      <c r="AL579">
        <v>7</v>
      </c>
      <c r="AM579">
        <v>8</v>
      </c>
      <c r="AN579">
        <v>1</v>
      </c>
    </row>
    <row r="580" spans="1:40" x14ac:dyDescent="0.3">
      <c r="A580" t="s">
        <v>646</v>
      </c>
      <c r="B580" t="s">
        <v>1707</v>
      </c>
      <c r="C580">
        <v>34</v>
      </c>
      <c r="D580" t="s">
        <v>190</v>
      </c>
      <c r="E580" t="s">
        <v>49</v>
      </c>
      <c r="F580" t="s">
        <v>276</v>
      </c>
      <c r="G580">
        <v>1346</v>
      </c>
      <c r="H580" t="s">
        <v>42</v>
      </c>
      <c r="I580">
        <v>19</v>
      </c>
      <c r="J580">
        <v>2</v>
      </c>
      <c r="K580" t="s">
        <v>52</v>
      </c>
      <c r="L580">
        <v>1</v>
      </c>
      <c r="M580">
        <v>18</v>
      </c>
      <c r="N580">
        <v>2</v>
      </c>
      <c r="O580" t="s">
        <v>44</v>
      </c>
      <c r="P580">
        <v>93</v>
      </c>
      <c r="Q580" s="1">
        <v>43415</v>
      </c>
      <c r="R580">
        <v>3</v>
      </c>
      <c r="S580">
        <v>1</v>
      </c>
      <c r="T580" t="s">
        <v>45</v>
      </c>
      <c r="U580">
        <v>4</v>
      </c>
      <c r="V580" t="s">
        <v>102</v>
      </c>
      <c r="W580">
        <v>2661</v>
      </c>
      <c r="X580" t="s">
        <v>47</v>
      </c>
      <c r="Y580">
        <v>8758</v>
      </c>
      <c r="Z580">
        <v>0</v>
      </c>
      <c r="AA580" t="s">
        <v>48</v>
      </c>
      <c r="AB580" t="s">
        <v>49</v>
      </c>
      <c r="AC580">
        <v>11</v>
      </c>
      <c r="AD580">
        <v>3</v>
      </c>
      <c r="AE580">
        <v>3</v>
      </c>
      <c r="AF580">
        <v>80</v>
      </c>
      <c r="AG580">
        <v>1</v>
      </c>
      <c r="AH580">
        <v>3</v>
      </c>
      <c r="AI580">
        <v>2</v>
      </c>
      <c r="AJ580">
        <v>3</v>
      </c>
      <c r="AK580">
        <v>2</v>
      </c>
      <c r="AL580">
        <v>2</v>
      </c>
      <c r="AM580">
        <v>1</v>
      </c>
      <c r="AN580">
        <v>2</v>
      </c>
    </row>
    <row r="581" spans="1:40" x14ac:dyDescent="0.3">
      <c r="A581" t="s">
        <v>647</v>
      </c>
      <c r="B581" t="s">
        <v>1555</v>
      </c>
      <c r="C581">
        <v>34</v>
      </c>
      <c r="D581" t="s">
        <v>190</v>
      </c>
      <c r="E581" t="s">
        <v>49</v>
      </c>
      <c r="F581" t="s">
        <v>276</v>
      </c>
      <c r="G581">
        <v>419</v>
      </c>
      <c r="H581" t="s">
        <v>42</v>
      </c>
      <c r="I581">
        <v>7</v>
      </c>
      <c r="J581">
        <v>4</v>
      </c>
      <c r="K581" t="s">
        <v>43</v>
      </c>
      <c r="L581">
        <v>1</v>
      </c>
      <c r="M581">
        <v>28</v>
      </c>
      <c r="N581">
        <v>1</v>
      </c>
      <c r="O581" t="s">
        <v>53</v>
      </c>
      <c r="P581">
        <v>53</v>
      </c>
      <c r="Q581" s="1">
        <v>42565</v>
      </c>
      <c r="R581">
        <v>3</v>
      </c>
      <c r="S581">
        <v>3</v>
      </c>
      <c r="T581" t="s">
        <v>252</v>
      </c>
      <c r="U581">
        <v>2</v>
      </c>
      <c r="V581" t="s">
        <v>46</v>
      </c>
      <c r="W581">
        <v>11994</v>
      </c>
      <c r="X581" t="s">
        <v>253</v>
      </c>
      <c r="Y581">
        <v>21293</v>
      </c>
      <c r="Z581">
        <v>0</v>
      </c>
      <c r="AA581" t="s">
        <v>48</v>
      </c>
      <c r="AB581" t="s">
        <v>49</v>
      </c>
      <c r="AC581">
        <v>11</v>
      </c>
      <c r="AD581">
        <v>3</v>
      </c>
      <c r="AE581">
        <v>3</v>
      </c>
      <c r="AF581">
        <v>80</v>
      </c>
      <c r="AG581">
        <v>0</v>
      </c>
      <c r="AH581">
        <v>13</v>
      </c>
      <c r="AI581">
        <v>4</v>
      </c>
      <c r="AJ581">
        <v>3</v>
      </c>
      <c r="AK581">
        <v>12</v>
      </c>
      <c r="AL581">
        <v>6</v>
      </c>
      <c r="AM581">
        <v>2</v>
      </c>
    </row>
    <row r="582" spans="1:40" x14ac:dyDescent="0.3">
      <c r="A582" t="s">
        <v>648</v>
      </c>
      <c r="B582" t="s">
        <v>1701</v>
      </c>
      <c r="C582">
        <v>34</v>
      </c>
      <c r="D582" t="s">
        <v>190</v>
      </c>
      <c r="E582" t="s">
        <v>40</v>
      </c>
      <c r="F582" t="s">
        <v>41</v>
      </c>
      <c r="G582">
        <v>699</v>
      </c>
      <c r="H582" t="s">
        <v>42</v>
      </c>
      <c r="I582">
        <v>6</v>
      </c>
      <c r="J582">
        <v>1</v>
      </c>
      <c r="K582" t="s">
        <v>52</v>
      </c>
      <c r="L582">
        <v>1</v>
      </c>
      <c r="M582">
        <v>31</v>
      </c>
      <c r="N582">
        <v>2</v>
      </c>
      <c r="O582" t="s">
        <v>44</v>
      </c>
      <c r="P582">
        <v>83</v>
      </c>
      <c r="Q582" s="1">
        <v>43898</v>
      </c>
      <c r="R582">
        <v>3</v>
      </c>
      <c r="S582">
        <v>1</v>
      </c>
      <c r="T582" t="s">
        <v>60</v>
      </c>
      <c r="U582">
        <v>1</v>
      </c>
      <c r="V582" t="s">
        <v>46</v>
      </c>
      <c r="W582">
        <v>2960</v>
      </c>
      <c r="X582" t="s">
        <v>47</v>
      </c>
      <c r="Y582">
        <v>17102</v>
      </c>
      <c r="Z582">
        <v>2</v>
      </c>
      <c r="AA582" t="s">
        <v>48</v>
      </c>
      <c r="AB582" t="s">
        <v>49</v>
      </c>
      <c r="AC582">
        <v>11</v>
      </c>
      <c r="AD582">
        <v>3</v>
      </c>
      <c r="AE582">
        <v>3</v>
      </c>
      <c r="AF582">
        <v>80</v>
      </c>
      <c r="AG582">
        <v>0</v>
      </c>
      <c r="AH582">
        <v>8</v>
      </c>
      <c r="AI582">
        <v>2</v>
      </c>
      <c r="AJ582">
        <v>3</v>
      </c>
      <c r="AK582">
        <v>4</v>
      </c>
      <c r="AL582">
        <v>2</v>
      </c>
      <c r="AM582">
        <v>1</v>
      </c>
    </row>
    <row r="583" spans="1:40" x14ac:dyDescent="0.3">
      <c r="A583" t="s">
        <v>649</v>
      </c>
      <c r="B583" t="s">
        <v>1586</v>
      </c>
      <c r="C583">
        <v>34</v>
      </c>
      <c r="D583" t="s">
        <v>190</v>
      </c>
      <c r="E583" t="s">
        <v>49</v>
      </c>
      <c r="F583" t="s">
        <v>59</v>
      </c>
      <c r="G583">
        <v>1065</v>
      </c>
      <c r="H583" t="s">
        <v>51</v>
      </c>
      <c r="I583">
        <v>23</v>
      </c>
      <c r="J583">
        <v>4</v>
      </c>
      <c r="K583" t="s">
        <v>57</v>
      </c>
      <c r="L583">
        <v>1</v>
      </c>
      <c r="M583">
        <v>60</v>
      </c>
      <c r="N583">
        <v>2</v>
      </c>
      <c r="O583" t="s">
        <v>44</v>
      </c>
      <c r="P583">
        <v>72</v>
      </c>
      <c r="Q583" s="1">
        <v>41567</v>
      </c>
      <c r="R583">
        <v>3</v>
      </c>
      <c r="S583">
        <v>2</v>
      </c>
      <c r="T583" t="s">
        <v>137</v>
      </c>
      <c r="U583">
        <v>3</v>
      </c>
      <c r="V583" t="s">
        <v>46</v>
      </c>
      <c r="W583">
        <v>4568</v>
      </c>
      <c r="X583" t="s">
        <v>47</v>
      </c>
      <c r="Y583">
        <v>10034</v>
      </c>
      <c r="Z583">
        <v>0</v>
      </c>
      <c r="AA583" t="s">
        <v>48</v>
      </c>
      <c r="AB583" t="s">
        <v>49</v>
      </c>
      <c r="AC583">
        <v>20</v>
      </c>
      <c r="AD583">
        <v>4</v>
      </c>
      <c r="AE583">
        <v>3</v>
      </c>
      <c r="AF583">
        <v>80</v>
      </c>
      <c r="AG583">
        <v>0</v>
      </c>
      <c r="AH583">
        <v>10</v>
      </c>
      <c r="AI583">
        <v>2</v>
      </c>
      <c r="AJ583">
        <v>3</v>
      </c>
      <c r="AK583">
        <v>9</v>
      </c>
      <c r="AL583">
        <v>5</v>
      </c>
      <c r="AM583">
        <v>8</v>
      </c>
      <c r="AN583">
        <v>7</v>
      </c>
    </row>
    <row r="584" spans="1:40" x14ac:dyDescent="0.3">
      <c r="A584" t="s">
        <v>650</v>
      </c>
      <c r="B584" t="s">
        <v>1548</v>
      </c>
      <c r="C584">
        <v>34</v>
      </c>
      <c r="D584" t="s">
        <v>190</v>
      </c>
      <c r="E584" t="s">
        <v>49</v>
      </c>
      <c r="F584" t="s">
        <v>41</v>
      </c>
      <c r="G584">
        <v>1153</v>
      </c>
      <c r="H584" t="s">
        <v>42</v>
      </c>
      <c r="I584">
        <v>1</v>
      </c>
      <c r="J584">
        <v>2</v>
      </c>
      <c r="K584" t="s">
        <v>52</v>
      </c>
      <c r="L584">
        <v>1</v>
      </c>
      <c r="M584">
        <v>110</v>
      </c>
      <c r="N584">
        <v>1</v>
      </c>
      <c r="O584" t="s">
        <v>44</v>
      </c>
      <c r="P584">
        <v>94</v>
      </c>
      <c r="Q584" s="1">
        <v>42035</v>
      </c>
      <c r="R584">
        <v>3</v>
      </c>
      <c r="S584">
        <v>2</v>
      </c>
      <c r="T584" t="s">
        <v>112</v>
      </c>
      <c r="U584">
        <v>2</v>
      </c>
      <c r="V584" t="s">
        <v>105</v>
      </c>
      <c r="W584">
        <v>4325</v>
      </c>
      <c r="X584" t="s">
        <v>47</v>
      </c>
      <c r="Y584">
        <v>17736</v>
      </c>
      <c r="Z584">
        <v>1</v>
      </c>
      <c r="AA584" t="s">
        <v>48</v>
      </c>
      <c r="AB584" t="s">
        <v>49</v>
      </c>
      <c r="AC584">
        <v>15</v>
      </c>
      <c r="AD584">
        <v>3</v>
      </c>
      <c r="AE584">
        <v>3</v>
      </c>
      <c r="AF584">
        <v>80</v>
      </c>
      <c r="AG584">
        <v>0</v>
      </c>
      <c r="AH584">
        <v>5</v>
      </c>
      <c r="AI584">
        <v>2</v>
      </c>
      <c r="AJ584">
        <v>3</v>
      </c>
      <c r="AK584">
        <v>5</v>
      </c>
      <c r="AL584">
        <v>2</v>
      </c>
      <c r="AM584">
        <v>1</v>
      </c>
      <c r="AN584">
        <v>3</v>
      </c>
    </row>
    <row r="585" spans="1:40" x14ac:dyDescent="0.3">
      <c r="A585" t="s">
        <v>651</v>
      </c>
      <c r="B585" t="s">
        <v>1819</v>
      </c>
      <c r="C585">
        <v>34</v>
      </c>
      <c r="D585" t="s">
        <v>190</v>
      </c>
      <c r="E585" t="s">
        <v>49</v>
      </c>
      <c r="F585" t="s">
        <v>41</v>
      </c>
      <c r="G585">
        <v>665</v>
      </c>
      <c r="H585" t="s">
        <v>42</v>
      </c>
      <c r="I585">
        <v>6</v>
      </c>
      <c r="J585">
        <v>4</v>
      </c>
      <c r="K585" t="s">
        <v>73</v>
      </c>
      <c r="L585">
        <v>1</v>
      </c>
      <c r="M585">
        <v>138</v>
      </c>
      <c r="N585">
        <v>1</v>
      </c>
      <c r="O585" t="s">
        <v>53</v>
      </c>
      <c r="P585">
        <v>41</v>
      </c>
      <c r="Q585" s="1">
        <v>41544</v>
      </c>
      <c r="R585">
        <v>3</v>
      </c>
      <c r="S585">
        <v>2</v>
      </c>
      <c r="T585" t="s">
        <v>60</v>
      </c>
      <c r="U585">
        <v>3</v>
      </c>
      <c r="V585" t="s">
        <v>46</v>
      </c>
      <c r="W585">
        <v>4809</v>
      </c>
      <c r="X585" t="s">
        <v>47</v>
      </c>
      <c r="Y585">
        <v>12482</v>
      </c>
      <c r="Z585">
        <v>1</v>
      </c>
      <c r="AA585" t="s">
        <v>48</v>
      </c>
      <c r="AB585" t="s">
        <v>49</v>
      </c>
      <c r="AC585">
        <v>14</v>
      </c>
      <c r="AD585">
        <v>3</v>
      </c>
      <c r="AE585">
        <v>3</v>
      </c>
      <c r="AF585">
        <v>80</v>
      </c>
      <c r="AG585">
        <v>0</v>
      </c>
      <c r="AH585">
        <v>16</v>
      </c>
      <c r="AI585">
        <v>3</v>
      </c>
      <c r="AJ585">
        <v>3</v>
      </c>
      <c r="AK585">
        <v>16</v>
      </c>
      <c r="AL585">
        <v>13</v>
      </c>
      <c r="AM585">
        <v>2</v>
      </c>
      <c r="AN585">
        <v>10</v>
      </c>
    </row>
    <row r="586" spans="1:40" x14ac:dyDescent="0.3">
      <c r="A586" t="s">
        <v>652</v>
      </c>
      <c r="B586" t="s">
        <v>1820</v>
      </c>
      <c r="C586">
        <v>34</v>
      </c>
      <c r="D586" t="s">
        <v>190</v>
      </c>
      <c r="E586" t="s">
        <v>40</v>
      </c>
      <c r="F586" t="s">
        <v>56</v>
      </c>
      <c r="G586">
        <v>658</v>
      </c>
      <c r="H586" t="s">
        <v>42</v>
      </c>
      <c r="I586">
        <v>7</v>
      </c>
      <c r="J586">
        <v>3</v>
      </c>
      <c r="K586" t="s">
        <v>43</v>
      </c>
      <c r="L586">
        <v>1</v>
      </c>
      <c r="M586">
        <v>147</v>
      </c>
      <c r="N586">
        <v>1</v>
      </c>
      <c r="O586" t="s">
        <v>44</v>
      </c>
      <c r="P586">
        <v>66</v>
      </c>
      <c r="Q586" s="1">
        <v>40678</v>
      </c>
      <c r="R586">
        <v>1</v>
      </c>
      <c r="S586">
        <v>2</v>
      </c>
      <c r="T586" t="s">
        <v>45</v>
      </c>
      <c r="U586">
        <v>3</v>
      </c>
      <c r="V586" t="s">
        <v>46</v>
      </c>
      <c r="W586">
        <v>6074</v>
      </c>
      <c r="X586" t="s">
        <v>163</v>
      </c>
      <c r="Y586">
        <v>22887</v>
      </c>
      <c r="Z586">
        <v>1</v>
      </c>
      <c r="AA586" t="s">
        <v>48</v>
      </c>
      <c r="AB586" t="s">
        <v>40</v>
      </c>
      <c r="AC586">
        <v>24</v>
      </c>
      <c r="AD586">
        <v>4</v>
      </c>
      <c r="AE586">
        <v>4</v>
      </c>
      <c r="AF586">
        <v>80</v>
      </c>
      <c r="AG586">
        <v>0</v>
      </c>
      <c r="AH586">
        <v>9</v>
      </c>
      <c r="AI586">
        <v>3</v>
      </c>
      <c r="AJ586">
        <v>3</v>
      </c>
      <c r="AK586">
        <v>9</v>
      </c>
      <c r="AL586">
        <v>7</v>
      </c>
      <c r="AM586">
        <v>0</v>
      </c>
      <c r="AN586">
        <v>6</v>
      </c>
    </row>
    <row r="587" spans="1:40" x14ac:dyDescent="0.3">
      <c r="A587" t="s">
        <v>653</v>
      </c>
      <c r="B587" t="s">
        <v>1604</v>
      </c>
      <c r="C587">
        <v>34</v>
      </c>
      <c r="D587" t="s">
        <v>190</v>
      </c>
      <c r="E587" t="s">
        <v>49</v>
      </c>
      <c r="F587" t="s">
        <v>41</v>
      </c>
      <c r="G587">
        <v>1031</v>
      </c>
      <c r="H587" t="s">
        <v>42</v>
      </c>
      <c r="I587">
        <v>6</v>
      </c>
      <c r="J587">
        <v>4</v>
      </c>
      <c r="K587" t="s">
        <v>43</v>
      </c>
      <c r="L587">
        <v>1</v>
      </c>
      <c r="M587">
        <v>151</v>
      </c>
      <c r="N587">
        <v>3</v>
      </c>
      <c r="O587" t="s">
        <v>53</v>
      </c>
      <c r="P587">
        <v>45</v>
      </c>
      <c r="Q587" s="1">
        <v>41859</v>
      </c>
      <c r="R587">
        <v>2</v>
      </c>
      <c r="S587">
        <v>2</v>
      </c>
      <c r="T587" t="s">
        <v>60</v>
      </c>
      <c r="U587">
        <v>2</v>
      </c>
      <c r="V587" t="s">
        <v>102</v>
      </c>
      <c r="W587">
        <v>4505</v>
      </c>
      <c r="X587" t="s">
        <v>47</v>
      </c>
      <c r="Y587">
        <v>15000</v>
      </c>
      <c r="Z587">
        <v>6</v>
      </c>
      <c r="AA587" t="s">
        <v>48</v>
      </c>
      <c r="AB587" t="s">
        <v>49</v>
      </c>
      <c r="AC587">
        <v>15</v>
      </c>
      <c r="AD587">
        <v>3</v>
      </c>
      <c r="AE587">
        <v>3</v>
      </c>
      <c r="AF587">
        <v>80</v>
      </c>
      <c r="AG587">
        <v>1</v>
      </c>
      <c r="AH587">
        <v>12</v>
      </c>
      <c r="AI587">
        <v>3</v>
      </c>
      <c r="AJ587">
        <v>3</v>
      </c>
      <c r="AK587">
        <v>1</v>
      </c>
      <c r="AL587">
        <v>0</v>
      </c>
      <c r="AM587">
        <v>0</v>
      </c>
      <c r="AN587">
        <v>0</v>
      </c>
    </row>
    <row r="588" spans="1:40" x14ac:dyDescent="0.3">
      <c r="A588" t="s">
        <v>654</v>
      </c>
      <c r="B588" t="s">
        <v>1821</v>
      </c>
      <c r="C588">
        <v>34</v>
      </c>
      <c r="D588" t="s">
        <v>190</v>
      </c>
      <c r="E588" t="s">
        <v>49</v>
      </c>
      <c r="F588" t="s">
        <v>41</v>
      </c>
      <c r="G588">
        <v>1354</v>
      </c>
      <c r="H588" t="s">
        <v>42</v>
      </c>
      <c r="I588">
        <v>5</v>
      </c>
      <c r="J588">
        <v>3</v>
      </c>
      <c r="K588" t="s">
        <v>52</v>
      </c>
      <c r="L588">
        <v>1</v>
      </c>
      <c r="M588">
        <v>153</v>
      </c>
      <c r="N588">
        <v>3</v>
      </c>
      <c r="O588" t="s">
        <v>53</v>
      </c>
      <c r="P588">
        <v>45</v>
      </c>
      <c r="Q588" s="1">
        <v>40689</v>
      </c>
      <c r="R588">
        <v>2</v>
      </c>
      <c r="S588">
        <v>3</v>
      </c>
      <c r="T588" t="s">
        <v>442</v>
      </c>
      <c r="U588">
        <v>1</v>
      </c>
      <c r="V588" t="s">
        <v>46</v>
      </c>
      <c r="W588">
        <v>11631</v>
      </c>
      <c r="X588" t="s">
        <v>253</v>
      </c>
      <c r="Y588">
        <v>5615</v>
      </c>
      <c r="Z588">
        <v>2</v>
      </c>
      <c r="AA588" t="s">
        <v>48</v>
      </c>
      <c r="AB588" t="s">
        <v>49</v>
      </c>
      <c r="AC588">
        <v>12</v>
      </c>
      <c r="AD588">
        <v>3</v>
      </c>
      <c r="AE588">
        <v>4</v>
      </c>
      <c r="AF588">
        <v>80</v>
      </c>
      <c r="AG588">
        <v>0</v>
      </c>
      <c r="AH588">
        <v>14</v>
      </c>
      <c r="AI588">
        <v>6</v>
      </c>
      <c r="AJ588">
        <v>3</v>
      </c>
      <c r="AK588">
        <v>11</v>
      </c>
      <c r="AL588">
        <v>10</v>
      </c>
      <c r="AM588">
        <v>5</v>
      </c>
      <c r="AN588">
        <v>8</v>
      </c>
    </row>
    <row r="589" spans="1:40" x14ac:dyDescent="0.3">
      <c r="A589" t="s">
        <v>655</v>
      </c>
      <c r="B589" t="s">
        <v>1547</v>
      </c>
      <c r="C589">
        <v>34</v>
      </c>
      <c r="D589" t="s">
        <v>190</v>
      </c>
      <c r="E589" t="s">
        <v>49</v>
      </c>
      <c r="F589" t="s">
        <v>56</v>
      </c>
      <c r="G589">
        <v>303</v>
      </c>
      <c r="H589" t="s">
        <v>51</v>
      </c>
      <c r="I589">
        <v>2</v>
      </c>
      <c r="J589">
        <v>4</v>
      </c>
      <c r="K589" t="s">
        <v>57</v>
      </c>
      <c r="L589">
        <v>1</v>
      </c>
      <c r="M589">
        <v>216</v>
      </c>
      <c r="N589">
        <v>3</v>
      </c>
      <c r="O589" t="s">
        <v>53</v>
      </c>
      <c r="P589">
        <v>75</v>
      </c>
      <c r="Q589" s="1">
        <v>44491</v>
      </c>
      <c r="R589">
        <v>3</v>
      </c>
      <c r="S589">
        <v>1</v>
      </c>
      <c r="T589" t="s">
        <v>54</v>
      </c>
      <c r="U589">
        <v>3</v>
      </c>
      <c r="V589" t="s">
        <v>105</v>
      </c>
      <c r="W589">
        <v>2231</v>
      </c>
      <c r="X589" t="s">
        <v>47</v>
      </c>
      <c r="Y589">
        <v>11314</v>
      </c>
      <c r="Z589">
        <v>6</v>
      </c>
      <c r="AA589" t="s">
        <v>48</v>
      </c>
      <c r="AB589" t="s">
        <v>49</v>
      </c>
      <c r="AC589">
        <v>18</v>
      </c>
      <c r="AD589">
        <v>3</v>
      </c>
      <c r="AE589">
        <v>4</v>
      </c>
      <c r="AF589">
        <v>80</v>
      </c>
      <c r="AG589">
        <v>1</v>
      </c>
      <c r="AH589">
        <v>6</v>
      </c>
      <c r="AI589">
        <v>3</v>
      </c>
      <c r="AJ589">
        <v>3</v>
      </c>
      <c r="AK589">
        <v>4</v>
      </c>
      <c r="AL589">
        <v>3</v>
      </c>
      <c r="AM589">
        <v>1</v>
      </c>
      <c r="AN589">
        <v>2</v>
      </c>
    </row>
    <row r="590" spans="1:40" x14ac:dyDescent="0.3">
      <c r="A590" t="s">
        <v>656</v>
      </c>
      <c r="B590" t="s">
        <v>1610</v>
      </c>
      <c r="C590">
        <v>34</v>
      </c>
      <c r="D590" t="s">
        <v>190</v>
      </c>
      <c r="E590" t="s">
        <v>49</v>
      </c>
      <c r="F590" t="s">
        <v>41</v>
      </c>
      <c r="G590">
        <v>629</v>
      </c>
      <c r="H590" t="s">
        <v>42</v>
      </c>
      <c r="I590">
        <v>27</v>
      </c>
      <c r="J590">
        <v>2</v>
      </c>
      <c r="K590" t="s">
        <v>52</v>
      </c>
      <c r="L590">
        <v>1</v>
      </c>
      <c r="M590">
        <v>247</v>
      </c>
      <c r="N590">
        <v>4</v>
      </c>
      <c r="O590" t="s">
        <v>53</v>
      </c>
      <c r="P590">
        <v>95</v>
      </c>
      <c r="Q590" s="1">
        <v>41503</v>
      </c>
      <c r="R590">
        <v>3</v>
      </c>
      <c r="S590">
        <v>1</v>
      </c>
      <c r="T590" t="s">
        <v>60</v>
      </c>
      <c r="U590">
        <v>2</v>
      </c>
      <c r="V590" t="s">
        <v>46</v>
      </c>
      <c r="W590">
        <v>2311</v>
      </c>
      <c r="X590" t="s">
        <v>47</v>
      </c>
      <c r="Y590">
        <v>5711</v>
      </c>
      <c r="Z590">
        <v>2</v>
      </c>
      <c r="AA590" t="s">
        <v>48</v>
      </c>
      <c r="AB590" t="s">
        <v>49</v>
      </c>
      <c r="AC590">
        <v>15</v>
      </c>
      <c r="AD590">
        <v>3</v>
      </c>
      <c r="AE590">
        <v>4</v>
      </c>
      <c r="AF590">
        <v>80</v>
      </c>
      <c r="AG590">
        <v>0</v>
      </c>
      <c r="AH590">
        <v>9</v>
      </c>
      <c r="AI590">
        <v>3</v>
      </c>
      <c r="AJ590">
        <v>3</v>
      </c>
      <c r="AK590">
        <v>3</v>
      </c>
      <c r="AL590">
        <v>2</v>
      </c>
      <c r="AM590">
        <v>1</v>
      </c>
      <c r="AN590">
        <v>2</v>
      </c>
    </row>
    <row r="591" spans="1:40" x14ac:dyDescent="0.3">
      <c r="A591" t="s">
        <v>657</v>
      </c>
      <c r="B591" t="s">
        <v>1822</v>
      </c>
      <c r="C591">
        <v>34</v>
      </c>
      <c r="D591" t="s">
        <v>190</v>
      </c>
      <c r="E591" t="s">
        <v>49</v>
      </c>
      <c r="F591" t="s">
        <v>56</v>
      </c>
      <c r="G591">
        <v>1069</v>
      </c>
      <c r="H591" t="s">
        <v>42</v>
      </c>
      <c r="I591">
        <v>2</v>
      </c>
      <c r="J591">
        <v>1</v>
      </c>
      <c r="K591" t="s">
        <v>43</v>
      </c>
      <c r="L591">
        <v>1</v>
      </c>
      <c r="M591">
        <v>256</v>
      </c>
      <c r="N591">
        <v>4</v>
      </c>
      <c r="O591" t="s">
        <v>44</v>
      </c>
      <c r="P591">
        <v>45</v>
      </c>
      <c r="Q591" s="1">
        <v>41334</v>
      </c>
      <c r="R591">
        <v>2</v>
      </c>
      <c r="S591">
        <v>2</v>
      </c>
      <c r="T591" t="s">
        <v>112</v>
      </c>
      <c r="U591">
        <v>3</v>
      </c>
      <c r="V591" t="s">
        <v>105</v>
      </c>
      <c r="W591">
        <v>9547</v>
      </c>
      <c r="X591" t="s">
        <v>163</v>
      </c>
      <c r="Y591">
        <v>14074</v>
      </c>
      <c r="Z591">
        <v>1</v>
      </c>
      <c r="AA591" t="s">
        <v>48</v>
      </c>
      <c r="AB591" t="s">
        <v>49</v>
      </c>
      <c r="AC591">
        <v>17</v>
      </c>
      <c r="AD591">
        <v>3</v>
      </c>
      <c r="AE591">
        <v>3</v>
      </c>
      <c r="AF591">
        <v>80</v>
      </c>
      <c r="AG591">
        <v>0</v>
      </c>
      <c r="AH591">
        <v>10</v>
      </c>
      <c r="AI591">
        <v>2</v>
      </c>
      <c r="AJ591">
        <v>2</v>
      </c>
      <c r="AK591">
        <v>10</v>
      </c>
      <c r="AL591">
        <v>9</v>
      </c>
      <c r="AM591">
        <v>1</v>
      </c>
      <c r="AN591">
        <v>9</v>
      </c>
    </row>
    <row r="592" spans="1:40" x14ac:dyDescent="0.3">
      <c r="A592" t="s">
        <v>658</v>
      </c>
      <c r="B592" t="s">
        <v>1562</v>
      </c>
      <c r="C592">
        <v>34</v>
      </c>
      <c r="D592" t="s">
        <v>190</v>
      </c>
      <c r="E592" t="s">
        <v>49</v>
      </c>
      <c r="F592" t="s">
        <v>56</v>
      </c>
      <c r="G592">
        <v>878</v>
      </c>
      <c r="H592" t="s">
        <v>42</v>
      </c>
      <c r="I592">
        <v>10</v>
      </c>
      <c r="J592">
        <v>4</v>
      </c>
      <c r="K592" t="s">
        <v>52</v>
      </c>
      <c r="L592">
        <v>1</v>
      </c>
      <c r="M592">
        <v>277</v>
      </c>
      <c r="N592">
        <v>4</v>
      </c>
      <c r="O592" t="s">
        <v>44</v>
      </c>
      <c r="P592">
        <v>43</v>
      </c>
      <c r="Q592" s="1">
        <v>42006</v>
      </c>
      <c r="R592">
        <v>3</v>
      </c>
      <c r="S592">
        <v>1</v>
      </c>
      <c r="T592" t="s">
        <v>60</v>
      </c>
      <c r="U592">
        <v>3</v>
      </c>
      <c r="V592" t="s">
        <v>102</v>
      </c>
      <c r="W592">
        <v>3815</v>
      </c>
      <c r="X592" t="s">
        <v>47</v>
      </c>
      <c r="Y592">
        <v>5972</v>
      </c>
      <c r="Z592">
        <v>1</v>
      </c>
      <c r="AA592" t="s">
        <v>48</v>
      </c>
      <c r="AB592" t="s">
        <v>40</v>
      </c>
      <c r="AC592">
        <v>17</v>
      </c>
      <c r="AD592">
        <v>3</v>
      </c>
      <c r="AE592">
        <v>4</v>
      </c>
      <c r="AF592">
        <v>80</v>
      </c>
      <c r="AG592">
        <v>1</v>
      </c>
      <c r="AH592">
        <v>5</v>
      </c>
      <c r="AI592">
        <v>4</v>
      </c>
      <c r="AJ592">
        <v>4</v>
      </c>
      <c r="AK592">
        <v>5</v>
      </c>
      <c r="AL592">
        <v>3</v>
      </c>
      <c r="AM592">
        <v>2</v>
      </c>
      <c r="AN592">
        <v>0</v>
      </c>
    </row>
    <row r="593" spans="1:40" x14ac:dyDescent="0.3">
      <c r="A593" t="s">
        <v>659</v>
      </c>
      <c r="B593" t="s">
        <v>1611</v>
      </c>
      <c r="C593">
        <v>34</v>
      </c>
      <c r="D593" t="s">
        <v>190</v>
      </c>
      <c r="E593" t="s">
        <v>49</v>
      </c>
      <c r="F593" t="s">
        <v>41</v>
      </c>
      <c r="G593">
        <v>470</v>
      </c>
      <c r="H593" t="s">
        <v>42</v>
      </c>
      <c r="I593">
        <v>2</v>
      </c>
      <c r="J593">
        <v>4</v>
      </c>
      <c r="K593" t="s">
        <v>43</v>
      </c>
      <c r="L593">
        <v>1</v>
      </c>
      <c r="M593">
        <v>339</v>
      </c>
      <c r="N593">
        <v>4</v>
      </c>
      <c r="O593" t="s">
        <v>44</v>
      </c>
      <c r="P593">
        <v>84</v>
      </c>
      <c r="Q593" s="1">
        <v>43320</v>
      </c>
      <c r="R593">
        <v>2</v>
      </c>
      <c r="S593">
        <v>2</v>
      </c>
      <c r="T593" t="s">
        <v>112</v>
      </c>
      <c r="U593">
        <v>1</v>
      </c>
      <c r="V593" t="s">
        <v>105</v>
      </c>
      <c r="W593">
        <v>5957</v>
      </c>
      <c r="X593" t="s">
        <v>163</v>
      </c>
      <c r="Y593">
        <v>23687</v>
      </c>
      <c r="Z593">
        <v>6</v>
      </c>
      <c r="AA593" t="s">
        <v>48</v>
      </c>
      <c r="AB593" t="s">
        <v>49</v>
      </c>
      <c r="AC593">
        <v>13</v>
      </c>
      <c r="AD593">
        <v>3</v>
      </c>
      <c r="AE593">
        <v>2</v>
      </c>
      <c r="AF593">
        <v>80</v>
      </c>
      <c r="AG593">
        <v>1</v>
      </c>
      <c r="AH593">
        <v>13</v>
      </c>
      <c r="AI593">
        <v>3</v>
      </c>
      <c r="AJ593">
        <v>3</v>
      </c>
      <c r="AK593">
        <v>11</v>
      </c>
      <c r="AL593">
        <v>9</v>
      </c>
      <c r="AM593">
        <v>5</v>
      </c>
      <c r="AN593">
        <v>9</v>
      </c>
    </row>
    <row r="594" spans="1:40" x14ac:dyDescent="0.3">
      <c r="A594" t="s">
        <v>660</v>
      </c>
      <c r="B594" t="s">
        <v>1607</v>
      </c>
      <c r="C594">
        <v>34</v>
      </c>
      <c r="D594" t="s">
        <v>190</v>
      </c>
      <c r="E594" t="s">
        <v>40</v>
      </c>
      <c r="F594" t="s">
        <v>59</v>
      </c>
      <c r="G594">
        <v>1362</v>
      </c>
      <c r="H594" t="s">
        <v>51</v>
      </c>
      <c r="I594">
        <v>19</v>
      </c>
      <c r="J594">
        <v>3</v>
      </c>
      <c r="K594" t="s">
        <v>57</v>
      </c>
      <c r="L594">
        <v>1</v>
      </c>
      <c r="M594">
        <v>502</v>
      </c>
      <c r="N594">
        <v>1</v>
      </c>
      <c r="O594" t="s">
        <v>44</v>
      </c>
      <c r="P594">
        <v>67</v>
      </c>
      <c r="Q594" s="1">
        <v>43665</v>
      </c>
      <c r="R594">
        <v>4</v>
      </c>
      <c r="S594">
        <v>2</v>
      </c>
      <c r="T594" t="s">
        <v>137</v>
      </c>
      <c r="U594">
        <v>4</v>
      </c>
      <c r="V594" t="s">
        <v>46</v>
      </c>
      <c r="W594">
        <v>5304</v>
      </c>
      <c r="X594" t="s">
        <v>163</v>
      </c>
      <c r="Y594">
        <v>4652</v>
      </c>
      <c r="Z594">
        <v>8</v>
      </c>
      <c r="AA594" t="s">
        <v>48</v>
      </c>
      <c r="AB594" t="s">
        <v>40</v>
      </c>
      <c r="AC594">
        <v>13</v>
      </c>
      <c r="AD594">
        <v>3</v>
      </c>
      <c r="AE594">
        <v>2</v>
      </c>
      <c r="AF594">
        <v>80</v>
      </c>
      <c r="AG594">
        <v>0</v>
      </c>
      <c r="AH594">
        <v>9</v>
      </c>
      <c r="AI594">
        <v>3</v>
      </c>
      <c r="AJ594">
        <v>2</v>
      </c>
      <c r="AK594">
        <v>5</v>
      </c>
      <c r="AL594">
        <v>2</v>
      </c>
      <c r="AM594">
        <v>0</v>
      </c>
      <c r="AN594">
        <v>4</v>
      </c>
    </row>
    <row r="595" spans="1:40" x14ac:dyDescent="0.3">
      <c r="A595" t="s">
        <v>661</v>
      </c>
      <c r="B595" t="s">
        <v>1557</v>
      </c>
      <c r="C595">
        <v>34</v>
      </c>
      <c r="D595" t="s">
        <v>190</v>
      </c>
      <c r="E595" t="s">
        <v>49</v>
      </c>
      <c r="F595" t="s">
        <v>59</v>
      </c>
      <c r="G595">
        <v>1381</v>
      </c>
      <c r="H595" t="s">
        <v>51</v>
      </c>
      <c r="I595">
        <v>4</v>
      </c>
      <c r="J595">
        <v>4</v>
      </c>
      <c r="K595" t="s">
        <v>57</v>
      </c>
      <c r="L595">
        <v>1</v>
      </c>
      <c r="M595">
        <v>523</v>
      </c>
      <c r="N595">
        <v>3</v>
      </c>
      <c r="O595" t="s">
        <v>53</v>
      </c>
      <c r="P595">
        <v>72</v>
      </c>
      <c r="Q595" s="1">
        <v>41989</v>
      </c>
      <c r="R595">
        <v>3</v>
      </c>
      <c r="S595">
        <v>2</v>
      </c>
      <c r="T595" t="s">
        <v>137</v>
      </c>
      <c r="U595">
        <v>3</v>
      </c>
      <c r="V595" t="s">
        <v>105</v>
      </c>
      <c r="W595">
        <v>6538</v>
      </c>
      <c r="X595" t="s">
        <v>163</v>
      </c>
      <c r="Y595">
        <v>12740</v>
      </c>
      <c r="Z595">
        <v>9</v>
      </c>
      <c r="AA595" t="s">
        <v>48</v>
      </c>
      <c r="AB595" t="s">
        <v>49</v>
      </c>
      <c r="AC595">
        <v>15</v>
      </c>
      <c r="AD595">
        <v>3</v>
      </c>
      <c r="AE595">
        <v>1</v>
      </c>
      <c r="AF595">
        <v>80</v>
      </c>
      <c r="AG595">
        <v>1</v>
      </c>
      <c r="AH595">
        <v>6</v>
      </c>
      <c r="AI595">
        <v>3</v>
      </c>
      <c r="AJ595">
        <v>3</v>
      </c>
      <c r="AK595">
        <v>3</v>
      </c>
      <c r="AL595">
        <v>2</v>
      </c>
      <c r="AM595">
        <v>1</v>
      </c>
      <c r="AN595">
        <v>2</v>
      </c>
    </row>
    <row r="596" spans="1:40" x14ac:dyDescent="0.3">
      <c r="A596" t="s">
        <v>662</v>
      </c>
      <c r="B596" t="s">
        <v>1606</v>
      </c>
      <c r="C596">
        <v>34</v>
      </c>
      <c r="D596" t="s">
        <v>190</v>
      </c>
      <c r="E596" t="s">
        <v>40</v>
      </c>
      <c r="F596" t="s">
        <v>56</v>
      </c>
      <c r="G596">
        <v>296</v>
      </c>
      <c r="H596" t="s">
        <v>51</v>
      </c>
      <c r="I596">
        <v>6</v>
      </c>
      <c r="J596">
        <v>2</v>
      </c>
      <c r="K596" t="s">
        <v>57</v>
      </c>
      <c r="L596">
        <v>1</v>
      </c>
      <c r="M596">
        <v>555</v>
      </c>
      <c r="N596">
        <v>4</v>
      </c>
      <c r="O596" t="s">
        <v>53</v>
      </c>
      <c r="P596">
        <v>33</v>
      </c>
      <c r="Q596" s="1">
        <v>43102</v>
      </c>
      <c r="R596">
        <v>1</v>
      </c>
      <c r="S596">
        <v>1</v>
      </c>
      <c r="T596" t="s">
        <v>54</v>
      </c>
      <c r="U596">
        <v>3</v>
      </c>
      <c r="V596" t="s">
        <v>102</v>
      </c>
      <c r="W596">
        <v>2351</v>
      </c>
      <c r="X596" t="s">
        <v>47</v>
      </c>
      <c r="Y596">
        <v>12253</v>
      </c>
      <c r="Z596">
        <v>0</v>
      </c>
      <c r="AA596" t="s">
        <v>48</v>
      </c>
      <c r="AB596" t="s">
        <v>49</v>
      </c>
      <c r="AC596">
        <v>16</v>
      </c>
      <c r="AD596">
        <v>3</v>
      </c>
      <c r="AE596">
        <v>4</v>
      </c>
      <c r="AF596">
        <v>80</v>
      </c>
      <c r="AG596">
        <v>1</v>
      </c>
      <c r="AH596">
        <v>3</v>
      </c>
      <c r="AI596">
        <v>3</v>
      </c>
      <c r="AJ596">
        <v>2</v>
      </c>
      <c r="AK596">
        <v>2</v>
      </c>
      <c r="AL596">
        <v>2</v>
      </c>
      <c r="AM596">
        <v>1</v>
      </c>
      <c r="AN596">
        <v>0</v>
      </c>
    </row>
    <row r="597" spans="1:40" x14ac:dyDescent="0.3">
      <c r="A597" t="s">
        <v>663</v>
      </c>
      <c r="B597" t="s">
        <v>1569</v>
      </c>
      <c r="C597">
        <v>34</v>
      </c>
      <c r="D597" t="s">
        <v>190</v>
      </c>
      <c r="E597" t="s">
        <v>49</v>
      </c>
      <c r="F597" t="s">
        <v>41</v>
      </c>
      <c r="G597">
        <v>1303</v>
      </c>
      <c r="H597" t="s">
        <v>42</v>
      </c>
      <c r="I597">
        <v>2</v>
      </c>
      <c r="J597">
        <v>4</v>
      </c>
      <c r="K597" t="s">
        <v>43</v>
      </c>
      <c r="L597">
        <v>1</v>
      </c>
      <c r="M597">
        <v>579</v>
      </c>
      <c r="N597">
        <v>4</v>
      </c>
      <c r="O597" t="s">
        <v>44</v>
      </c>
      <c r="P597">
        <v>62</v>
      </c>
      <c r="Q597" s="1">
        <v>45480</v>
      </c>
      <c r="R597">
        <v>2</v>
      </c>
      <c r="S597">
        <v>1</v>
      </c>
      <c r="T597" t="s">
        <v>60</v>
      </c>
      <c r="U597">
        <v>3</v>
      </c>
      <c r="V597" t="s">
        <v>102</v>
      </c>
      <c r="W597">
        <v>2768</v>
      </c>
      <c r="X597" t="s">
        <v>47</v>
      </c>
      <c r="Y597">
        <v>8416</v>
      </c>
      <c r="Z597">
        <v>3</v>
      </c>
      <c r="AA597" t="s">
        <v>48</v>
      </c>
      <c r="AB597" t="s">
        <v>49</v>
      </c>
      <c r="AC597">
        <v>12</v>
      </c>
      <c r="AD597">
        <v>3</v>
      </c>
      <c r="AE597">
        <v>3</v>
      </c>
      <c r="AF597">
        <v>80</v>
      </c>
      <c r="AG597">
        <v>1</v>
      </c>
      <c r="AH597">
        <v>14</v>
      </c>
      <c r="AI597">
        <v>3</v>
      </c>
      <c r="AJ597">
        <v>3</v>
      </c>
      <c r="AK597">
        <v>7</v>
      </c>
      <c r="AL597">
        <v>3</v>
      </c>
      <c r="AM597">
        <v>5</v>
      </c>
      <c r="AN597">
        <v>7</v>
      </c>
    </row>
    <row r="598" spans="1:40" x14ac:dyDescent="0.3">
      <c r="A598" t="s">
        <v>664</v>
      </c>
      <c r="B598" t="s">
        <v>1703</v>
      </c>
      <c r="C598">
        <v>34</v>
      </c>
      <c r="D598" t="s">
        <v>190</v>
      </c>
      <c r="E598" t="s">
        <v>40</v>
      </c>
      <c r="F598" t="s">
        <v>56</v>
      </c>
      <c r="G598">
        <v>988</v>
      </c>
      <c r="H598" t="s">
        <v>71</v>
      </c>
      <c r="I598">
        <v>23</v>
      </c>
      <c r="J598">
        <v>3</v>
      </c>
      <c r="K598" t="s">
        <v>71</v>
      </c>
      <c r="L598">
        <v>1</v>
      </c>
      <c r="M598">
        <v>590</v>
      </c>
      <c r="N598">
        <v>2</v>
      </c>
      <c r="O598" t="s">
        <v>53</v>
      </c>
      <c r="P598">
        <v>43</v>
      </c>
      <c r="Q598" s="1">
        <v>42393</v>
      </c>
      <c r="R598">
        <v>3</v>
      </c>
      <c r="S598">
        <v>3</v>
      </c>
      <c r="T598" t="s">
        <v>71</v>
      </c>
      <c r="U598">
        <v>1</v>
      </c>
      <c r="V598" t="s">
        <v>102</v>
      </c>
      <c r="W598">
        <v>9950</v>
      </c>
      <c r="X598" t="s">
        <v>163</v>
      </c>
      <c r="Y598">
        <v>11533</v>
      </c>
      <c r="Z598">
        <v>9</v>
      </c>
      <c r="AA598" t="s">
        <v>48</v>
      </c>
      <c r="AB598" t="s">
        <v>40</v>
      </c>
      <c r="AC598">
        <v>15</v>
      </c>
      <c r="AD598">
        <v>3</v>
      </c>
      <c r="AE598">
        <v>3</v>
      </c>
      <c r="AF598">
        <v>80</v>
      </c>
      <c r="AG598">
        <v>3</v>
      </c>
      <c r="AH598">
        <v>11</v>
      </c>
      <c r="AI598">
        <v>2</v>
      </c>
      <c r="AJ598">
        <v>3</v>
      </c>
      <c r="AK598">
        <v>3</v>
      </c>
      <c r="AL598">
        <v>2</v>
      </c>
      <c r="AM598">
        <v>0</v>
      </c>
      <c r="AN598">
        <v>2</v>
      </c>
    </row>
    <row r="599" spans="1:40" x14ac:dyDescent="0.3">
      <c r="A599" t="s">
        <v>665</v>
      </c>
      <c r="B599" t="s">
        <v>1567</v>
      </c>
      <c r="C599">
        <v>34</v>
      </c>
      <c r="D599" t="s">
        <v>190</v>
      </c>
      <c r="E599" t="s">
        <v>49</v>
      </c>
      <c r="F599" t="s">
        <v>41</v>
      </c>
      <c r="G599">
        <v>258</v>
      </c>
      <c r="H599" t="s">
        <v>51</v>
      </c>
      <c r="I599">
        <v>21</v>
      </c>
      <c r="J599">
        <v>4</v>
      </c>
      <c r="K599" t="s">
        <v>43</v>
      </c>
      <c r="L599">
        <v>1</v>
      </c>
      <c r="M599">
        <v>621</v>
      </c>
      <c r="N599">
        <v>4</v>
      </c>
      <c r="O599" t="s">
        <v>44</v>
      </c>
      <c r="P599">
        <v>74</v>
      </c>
      <c r="Q599" s="1">
        <v>44365</v>
      </c>
      <c r="R599">
        <v>4</v>
      </c>
      <c r="S599">
        <v>2</v>
      </c>
      <c r="T599" t="s">
        <v>137</v>
      </c>
      <c r="U599">
        <v>4</v>
      </c>
      <c r="V599" t="s">
        <v>46</v>
      </c>
      <c r="W599">
        <v>5337</v>
      </c>
      <c r="X599" t="s">
        <v>163</v>
      </c>
      <c r="Y599">
        <v>19921</v>
      </c>
      <c r="Z599">
        <v>1</v>
      </c>
      <c r="AA599" t="s">
        <v>48</v>
      </c>
      <c r="AB599" t="s">
        <v>49</v>
      </c>
      <c r="AC599">
        <v>12</v>
      </c>
      <c r="AD599">
        <v>3</v>
      </c>
      <c r="AE599">
        <v>4</v>
      </c>
      <c r="AF599">
        <v>80</v>
      </c>
      <c r="AG599">
        <v>0</v>
      </c>
      <c r="AH599">
        <v>10</v>
      </c>
      <c r="AI599">
        <v>3</v>
      </c>
      <c r="AJ599">
        <v>3</v>
      </c>
      <c r="AK599">
        <v>10</v>
      </c>
      <c r="AL599">
        <v>7</v>
      </c>
      <c r="AM599">
        <v>5</v>
      </c>
      <c r="AN599">
        <v>7</v>
      </c>
    </row>
    <row r="600" spans="1:40" x14ac:dyDescent="0.3">
      <c r="A600" t="s">
        <v>666</v>
      </c>
      <c r="B600" t="s">
        <v>1603</v>
      </c>
      <c r="C600">
        <v>34</v>
      </c>
      <c r="D600" t="s">
        <v>190</v>
      </c>
      <c r="E600" t="s">
        <v>49</v>
      </c>
      <c r="F600" t="s">
        <v>41</v>
      </c>
      <c r="G600">
        <v>254</v>
      </c>
      <c r="H600" t="s">
        <v>42</v>
      </c>
      <c r="I600">
        <v>1</v>
      </c>
      <c r="J600">
        <v>2</v>
      </c>
      <c r="K600" t="s">
        <v>43</v>
      </c>
      <c r="L600">
        <v>1</v>
      </c>
      <c r="M600">
        <v>649</v>
      </c>
      <c r="N600">
        <v>2</v>
      </c>
      <c r="O600" t="s">
        <v>44</v>
      </c>
      <c r="P600">
        <v>83</v>
      </c>
      <c r="Q600" s="1">
        <v>40892</v>
      </c>
      <c r="R600">
        <v>2</v>
      </c>
      <c r="S600">
        <v>1</v>
      </c>
      <c r="T600" t="s">
        <v>60</v>
      </c>
      <c r="U600">
        <v>4</v>
      </c>
      <c r="V600" t="s">
        <v>105</v>
      </c>
      <c r="W600">
        <v>3622</v>
      </c>
      <c r="X600" t="s">
        <v>47</v>
      </c>
      <c r="Y600">
        <v>22794</v>
      </c>
      <c r="Z600">
        <v>1</v>
      </c>
      <c r="AA600" t="s">
        <v>48</v>
      </c>
      <c r="AB600" t="s">
        <v>40</v>
      </c>
      <c r="AC600">
        <v>13</v>
      </c>
      <c r="AD600">
        <v>3</v>
      </c>
      <c r="AE600">
        <v>4</v>
      </c>
      <c r="AF600">
        <v>80</v>
      </c>
      <c r="AG600">
        <v>1</v>
      </c>
      <c r="AH600">
        <v>6</v>
      </c>
      <c r="AI600">
        <v>3</v>
      </c>
      <c r="AJ600">
        <v>3</v>
      </c>
      <c r="AK600">
        <v>6</v>
      </c>
      <c r="AL600">
        <v>5</v>
      </c>
      <c r="AM600">
        <v>1</v>
      </c>
      <c r="AN600">
        <v>3</v>
      </c>
    </row>
    <row r="601" spans="1:40" x14ac:dyDescent="0.3">
      <c r="A601" t="s">
        <v>667</v>
      </c>
      <c r="B601" t="s">
        <v>1603</v>
      </c>
      <c r="C601">
        <v>34</v>
      </c>
      <c r="D601" t="s">
        <v>190</v>
      </c>
      <c r="E601" t="s">
        <v>49</v>
      </c>
      <c r="F601" t="s">
        <v>41</v>
      </c>
      <c r="G601">
        <v>204</v>
      </c>
      <c r="H601" t="s">
        <v>51</v>
      </c>
      <c r="I601">
        <v>14</v>
      </c>
      <c r="J601">
        <v>3</v>
      </c>
      <c r="K601" t="s">
        <v>68</v>
      </c>
      <c r="L601">
        <v>1</v>
      </c>
      <c r="M601">
        <v>666</v>
      </c>
      <c r="N601">
        <v>3</v>
      </c>
      <c r="O601" t="s">
        <v>53</v>
      </c>
      <c r="P601">
        <v>31</v>
      </c>
      <c r="Q601" s="1">
        <v>43781</v>
      </c>
      <c r="R601">
        <v>3</v>
      </c>
      <c r="S601">
        <v>1</v>
      </c>
      <c r="T601" t="s">
        <v>54</v>
      </c>
      <c r="U601">
        <v>3</v>
      </c>
      <c r="V601" t="s">
        <v>102</v>
      </c>
      <c r="W601">
        <v>2579</v>
      </c>
      <c r="X601" t="s">
        <v>47</v>
      </c>
      <c r="Y601">
        <v>2912</v>
      </c>
      <c r="Z601">
        <v>1</v>
      </c>
      <c r="AA601" t="s">
        <v>48</v>
      </c>
      <c r="AB601" t="s">
        <v>40</v>
      </c>
      <c r="AC601">
        <v>18</v>
      </c>
      <c r="AD601">
        <v>3</v>
      </c>
      <c r="AE601">
        <v>4</v>
      </c>
      <c r="AF601">
        <v>80</v>
      </c>
      <c r="AG601">
        <v>2</v>
      </c>
      <c r="AH601">
        <v>8</v>
      </c>
      <c r="AI601">
        <v>3</v>
      </c>
      <c r="AJ601">
        <v>3</v>
      </c>
      <c r="AK601">
        <v>8</v>
      </c>
      <c r="AL601">
        <v>2</v>
      </c>
      <c r="AM601">
        <v>0</v>
      </c>
      <c r="AN601">
        <v>6</v>
      </c>
    </row>
    <row r="602" spans="1:40" x14ac:dyDescent="0.3">
      <c r="A602" t="s">
        <v>668</v>
      </c>
      <c r="B602" t="s">
        <v>1823</v>
      </c>
      <c r="C602">
        <v>34</v>
      </c>
      <c r="D602" t="s">
        <v>190</v>
      </c>
      <c r="E602" t="s">
        <v>49</v>
      </c>
      <c r="F602" t="s">
        <v>41</v>
      </c>
      <c r="G602">
        <v>1397</v>
      </c>
      <c r="H602" t="s">
        <v>42</v>
      </c>
      <c r="I602">
        <v>1</v>
      </c>
      <c r="J602">
        <v>5</v>
      </c>
      <c r="K602" t="s">
        <v>43</v>
      </c>
      <c r="L602">
        <v>1</v>
      </c>
      <c r="M602">
        <v>683</v>
      </c>
      <c r="N602">
        <v>2</v>
      </c>
      <c r="O602" t="s">
        <v>44</v>
      </c>
      <c r="P602">
        <v>42</v>
      </c>
      <c r="Q602" s="1">
        <v>44313</v>
      </c>
      <c r="R602">
        <v>3</v>
      </c>
      <c r="S602">
        <v>1</v>
      </c>
      <c r="T602" t="s">
        <v>60</v>
      </c>
      <c r="U602">
        <v>4</v>
      </c>
      <c r="V602" t="s">
        <v>105</v>
      </c>
      <c r="W602">
        <v>2691</v>
      </c>
      <c r="X602" t="s">
        <v>47</v>
      </c>
      <c r="Y602">
        <v>7660</v>
      </c>
      <c r="Z602">
        <v>1</v>
      </c>
      <c r="AA602" t="s">
        <v>48</v>
      </c>
      <c r="AB602" t="s">
        <v>49</v>
      </c>
      <c r="AC602">
        <v>12</v>
      </c>
      <c r="AD602">
        <v>3</v>
      </c>
      <c r="AE602">
        <v>4</v>
      </c>
      <c r="AF602">
        <v>80</v>
      </c>
      <c r="AG602">
        <v>1</v>
      </c>
      <c r="AH602">
        <v>10</v>
      </c>
      <c r="AI602">
        <v>4</v>
      </c>
      <c r="AJ602">
        <v>2</v>
      </c>
      <c r="AK602">
        <v>10</v>
      </c>
      <c r="AL602">
        <v>9</v>
      </c>
      <c r="AM602">
        <v>8</v>
      </c>
      <c r="AN602">
        <v>8</v>
      </c>
    </row>
    <row r="603" spans="1:40" x14ac:dyDescent="0.3">
      <c r="A603" t="s">
        <v>669</v>
      </c>
      <c r="B603" t="s">
        <v>1824</v>
      </c>
      <c r="C603">
        <v>34</v>
      </c>
      <c r="D603" t="s">
        <v>190</v>
      </c>
      <c r="E603" t="s">
        <v>49</v>
      </c>
      <c r="F603" t="s">
        <v>41</v>
      </c>
      <c r="G603">
        <v>1442</v>
      </c>
      <c r="H603" t="s">
        <v>42</v>
      </c>
      <c r="I603">
        <v>9</v>
      </c>
      <c r="J603">
        <v>3</v>
      </c>
      <c r="K603" t="s">
        <v>52</v>
      </c>
      <c r="L603">
        <v>1</v>
      </c>
      <c r="M603">
        <v>717</v>
      </c>
      <c r="N603">
        <v>4</v>
      </c>
      <c r="O603" t="s">
        <v>53</v>
      </c>
      <c r="P603">
        <v>46</v>
      </c>
      <c r="Q603" s="1">
        <v>43701</v>
      </c>
      <c r="R603">
        <v>2</v>
      </c>
      <c r="S603">
        <v>3</v>
      </c>
      <c r="T603" t="s">
        <v>161</v>
      </c>
      <c r="U603">
        <v>2</v>
      </c>
      <c r="V603" t="s">
        <v>46</v>
      </c>
      <c r="W603">
        <v>8621</v>
      </c>
      <c r="X603" t="s">
        <v>163</v>
      </c>
      <c r="Y603">
        <v>17654</v>
      </c>
      <c r="Z603">
        <v>1</v>
      </c>
      <c r="AA603" t="s">
        <v>48</v>
      </c>
      <c r="AB603" t="s">
        <v>49</v>
      </c>
      <c r="AC603">
        <v>14</v>
      </c>
      <c r="AD603">
        <v>3</v>
      </c>
      <c r="AE603">
        <v>2</v>
      </c>
      <c r="AF603">
        <v>80</v>
      </c>
      <c r="AG603">
        <v>0</v>
      </c>
      <c r="AH603">
        <v>9</v>
      </c>
      <c r="AI603">
        <v>3</v>
      </c>
      <c r="AJ603">
        <v>4</v>
      </c>
      <c r="AK603">
        <v>8</v>
      </c>
      <c r="AL603">
        <v>7</v>
      </c>
      <c r="AM603">
        <v>7</v>
      </c>
      <c r="AN603">
        <v>7</v>
      </c>
    </row>
    <row r="604" spans="1:40" x14ac:dyDescent="0.3">
      <c r="A604" t="s">
        <v>670</v>
      </c>
      <c r="B604" t="s">
        <v>1720</v>
      </c>
      <c r="C604">
        <v>34</v>
      </c>
      <c r="D604" t="s">
        <v>190</v>
      </c>
      <c r="E604" t="s">
        <v>49</v>
      </c>
      <c r="F604" t="s">
        <v>41</v>
      </c>
      <c r="G604">
        <v>970</v>
      </c>
      <c r="H604" t="s">
        <v>42</v>
      </c>
      <c r="I604">
        <v>8</v>
      </c>
      <c r="J604">
        <v>2</v>
      </c>
      <c r="K604" t="s">
        <v>52</v>
      </c>
      <c r="L604">
        <v>1</v>
      </c>
      <c r="M604">
        <v>757</v>
      </c>
      <c r="N604">
        <v>2</v>
      </c>
      <c r="O604" t="s">
        <v>53</v>
      </c>
      <c r="P604">
        <v>96</v>
      </c>
      <c r="Q604" s="1">
        <v>44447</v>
      </c>
      <c r="R604">
        <v>3</v>
      </c>
      <c r="S604">
        <v>2</v>
      </c>
      <c r="T604" t="s">
        <v>161</v>
      </c>
      <c r="U604">
        <v>3</v>
      </c>
      <c r="V604" t="s">
        <v>46</v>
      </c>
      <c r="W604">
        <v>6142</v>
      </c>
      <c r="X604" t="s">
        <v>163</v>
      </c>
      <c r="Y604">
        <v>7360</v>
      </c>
      <c r="Z604">
        <v>3</v>
      </c>
      <c r="AA604" t="s">
        <v>48</v>
      </c>
      <c r="AB604" t="s">
        <v>49</v>
      </c>
      <c r="AC604">
        <v>11</v>
      </c>
      <c r="AD604">
        <v>3</v>
      </c>
      <c r="AE604">
        <v>4</v>
      </c>
      <c r="AF604">
        <v>80</v>
      </c>
      <c r="AG604">
        <v>0</v>
      </c>
      <c r="AH604">
        <v>10</v>
      </c>
      <c r="AI604">
        <v>2</v>
      </c>
      <c r="AJ604">
        <v>3</v>
      </c>
      <c r="AK604">
        <v>5</v>
      </c>
      <c r="AL604">
        <v>1</v>
      </c>
      <c r="AM604">
        <v>4</v>
      </c>
      <c r="AN604">
        <v>3</v>
      </c>
    </row>
    <row r="605" spans="1:40" x14ac:dyDescent="0.3">
      <c r="A605" t="s">
        <v>671</v>
      </c>
      <c r="B605" t="s">
        <v>1786</v>
      </c>
      <c r="C605">
        <v>34</v>
      </c>
      <c r="D605" t="s">
        <v>190</v>
      </c>
      <c r="E605" t="s">
        <v>49</v>
      </c>
      <c r="F605" t="s">
        <v>41</v>
      </c>
      <c r="G605">
        <v>167</v>
      </c>
      <c r="H605" t="s">
        <v>42</v>
      </c>
      <c r="I605">
        <v>8</v>
      </c>
      <c r="J605">
        <v>5</v>
      </c>
      <c r="K605" t="s">
        <v>43</v>
      </c>
      <c r="L605">
        <v>1</v>
      </c>
      <c r="M605">
        <v>775</v>
      </c>
      <c r="N605">
        <v>2</v>
      </c>
      <c r="O605" t="s">
        <v>53</v>
      </c>
      <c r="P605">
        <v>32</v>
      </c>
      <c r="Q605" s="1">
        <v>44927</v>
      </c>
      <c r="R605">
        <v>3</v>
      </c>
      <c r="S605">
        <v>2</v>
      </c>
      <c r="T605" t="s">
        <v>112</v>
      </c>
      <c r="U605">
        <v>1</v>
      </c>
      <c r="V605" t="s">
        <v>102</v>
      </c>
      <c r="W605">
        <v>5121</v>
      </c>
      <c r="X605" t="s">
        <v>163</v>
      </c>
      <c r="Y605">
        <v>4187</v>
      </c>
      <c r="Z605">
        <v>3</v>
      </c>
      <c r="AA605" t="s">
        <v>48</v>
      </c>
      <c r="AB605" t="s">
        <v>49</v>
      </c>
      <c r="AC605">
        <v>14</v>
      </c>
      <c r="AD605">
        <v>3</v>
      </c>
      <c r="AE605">
        <v>3</v>
      </c>
      <c r="AF605">
        <v>80</v>
      </c>
      <c r="AG605">
        <v>1</v>
      </c>
      <c r="AH605">
        <v>7</v>
      </c>
      <c r="AI605">
        <v>3</v>
      </c>
      <c r="AJ605">
        <v>3</v>
      </c>
      <c r="AK605">
        <v>0</v>
      </c>
      <c r="AL605">
        <v>0</v>
      </c>
      <c r="AM605">
        <v>0</v>
      </c>
      <c r="AN605">
        <v>0</v>
      </c>
    </row>
    <row r="606" spans="1:40" x14ac:dyDescent="0.3">
      <c r="A606" t="s">
        <v>672</v>
      </c>
      <c r="B606" t="s">
        <v>1822</v>
      </c>
      <c r="C606">
        <v>34</v>
      </c>
      <c r="D606" t="s">
        <v>190</v>
      </c>
      <c r="E606" t="s">
        <v>49</v>
      </c>
      <c r="F606" t="s">
        <v>41</v>
      </c>
      <c r="G606">
        <v>304</v>
      </c>
      <c r="H606" t="s">
        <v>51</v>
      </c>
      <c r="I606">
        <v>2</v>
      </c>
      <c r="J606">
        <v>3</v>
      </c>
      <c r="K606" t="s">
        <v>73</v>
      </c>
      <c r="L606">
        <v>1</v>
      </c>
      <c r="M606">
        <v>786</v>
      </c>
      <c r="N606">
        <v>4</v>
      </c>
      <c r="O606" t="s">
        <v>44</v>
      </c>
      <c r="P606">
        <v>60</v>
      </c>
      <c r="Q606" s="1">
        <v>45028</v>
      </c>
      <c r="R606">
        <v>3</v>
      </c>
      <c r="S606">
        <v>2</v>
      </c>
      <c r="T606" t="s">
        <v>137</v>
      </c>
      <c r="U606">
        <v>4</v>
      </c>
      <c r="V606" t="s">
        <v>46</v>
      </c>
      <c r="W606">
        <v>6274</v>
      </c>
      <c r="X606" t="s">
        <v>163</v>
      </c>
      <c r="Y606">
        <v>18686</v>
      </c>
      <c r="Z606">
        <v>1</v>
      </c>
      <c r="AA606" t="s">
        <v>48</v>
      </c>
      <c r="AB606" t="s">
        <v>49</v>
      </c>
      <c r="AC606">
        <v>22</v>
      </c>
      <c r="AD606">
        <v>4</v>
      </c>
      <c r="AE606">
        <v>3</v>
      </c>
      <c r="AF606">
        <v>80</v>
      </c>
      <c r="AG606">
        <v>0</v>
      </c>
      <c r="AH606">
        <v>6</v>
      </c>
      <c r="AI606">
        <v>5</v>
      </c>
      <c r="AJ606">
        <v>3</v>
      </c>
      <c r="AK606">
        <v>6</v>
      </c>
      <c r="AL606">
        <v>5</v>
      </c>
      <c r="AM606">
        <v>1</v>
      </c>
      <c r="AN606">
        <v>4</v>
      </c>
    </row>
    <row r="607" spans="1:40" x14ac:dyDescent="0.3">
      <c r="A607" t="s">
        <v>673</v>
      </c>
      <c r="B607" t="s">
        <v>1825</v>
      </c>
      <c r="C607">
        <v>34</v>
      </c>
      <c r="D607" t="s">
        <v>190</v>
      </c>
      <c r="E607" t="s">
        <v>49</v>
      </c>
      <c r="F607" t="s">
        <v>41</v>
      </c>
      <c r="G607">
        <v>182</v>
      </c>
      <c r="H607" t="s">
        <v>42</v>
      </c>
      <c r="I607">
        <v>1</v>
      </c>
      <c r="J607">
        <v>4</v>
      </c>
      <c r="K607" t="s">
        <v>43</v>
      </c>
      <c r="L607">
        <v>1</v>
      </c>
      <c r="M607">
        <v>797</v>
      </c>
      <c r="N607">
        <v>2</v>
      </c>
      <c r="O607" t="s">
        <v>53</v>
      </c>
      <c r="P607">
        <v>72</v>
      </c>
      <c r="Q607" s="1">
        <v>41422</v>
      </c>
      <c r="R607">
        <v>4</v>
      </c>
      <c r="S607">
        <v>1</v>
      </c>
      <c r="T607" t="s">
        <v>60</v>
      </c>
      <c r="U607">
        <v>4</v>
      </c>
      <c r="V607" t="s">
        <v>46</v>
      </c>
      <c r="W607">
        <v>3280</v>
      </c>
      <c r="X607" t="s">
        <v>47</v>
      </c>
      <c r="Y607">
        <v>13551</v>
      </c>
      <c r="Z607">
        <v>2</v>
      </c>
      <c r="AA607" t="s">
        <v>48</v>
      </c>
      <c r="AB607" t="s">
        <v>49</v>
      </c>
      <c r="AC607">
        <v>16</v>
      </c>
      <c r="AD607">
        <v>3</v>
      </c>
      <c r="AE607">
        <v>3</v>
      </c>
      <c r="AF607">
        <v>80</v>
      </c>
      <c r="AG607">
        <v>0</v>
      </c>
      <c r="AH607">
        <v>10</v>
      </c>
      <c r="AI607">
        <v>2</v>
      </c>
      <c r="AJ607">
        <v>3</v>
      </c>
      <c r="AK607">
        <v>4</v>
      </c>
      <c r="AL607">
        <v>2</v>
      </c>
      <c r="AM607">
        <v>1</v>
      </c>
      <c r="AN607">
        <v>3</v>
      </c>
    </row>
    <row r="608" spans="1:40" x14ac:dyDescent="0.3">
      <c r="A608" t="s">
        <v>674</v>
      </c>
      <c r="B608" t="s">
        <v>1658</v>
      </c>
      <c r="C608">
        <v>34</v>
      </c>
      <c r="D608" t="s">
        <v>190</v>
      </c>
      <c r="E608" t="s">
        <v>49</v>
      </c>
      <c r="F608" t="s">
        <v>41</v>
      </c>
      <c r="G608">
        <v>121</v>
      </c>
      <c r="H608" t="s">
        <v>42</v>
      </c>
      <c r="I608">
        <v>2</v>
      </c>
      <c r="J608">
        <v>4</v>
      </c>
      <c r="K608" t="s">
        <v>52</v>
      </c>
      <c r="L608">
        <v>1</v>
      </c>
      <c r="M608">
        <v>804</v>
      </c>
      <c r="N608">
        <v>3</v>
      </c>
      <c r="O608" t="s">
        <v>53</v>
      </c>
      <c r="P608">
        <v>86</v>
      </c>
      <c r="Q608" s="1">
        <v>43888</v>
      </c>
      <c r="R608">
        <v>2</v>
      </c>
      <c r="S608">
        <v>1</v>
      </c>
      <c r="T608" t="s">
        <v>60</v>
      </c>
      <c r="U608">
        <v>1</v>
      </c>
      <c r="V608" t="s">
        <v>46</v>
      </c>
      <c r="W608">
        <v>4381</v>
      </c>
      <c r="X608" t="s">
        <v>47</v>
      </c>
      <c r="Y608">
        <v>7530</v>
      </c>
      <c r="Z608">
        <v>1</v>
      </c>
      <c r="AA608" t="s">
        <v>48</v>
      </c>
      <c r="AB608" t="s">
        <v>49</v>
      </c>
      <c r="AC608">
        <v>11</v>
      </c>
      <c r="AD608">
        <v>3</v>
      </c>
      <c r="AE608">
        <v>3</v>
      </c>
      <c r="AF608">
        <v>80</v>
      </c>
      <c r="AG608">
        <v>0</v>
      </c>
      <c r="AH608">
        <v>6</v>
      </c>
      <c r="AI608">
        <v>3</v>
      </c>
      <c r="AJ608">
        <v>3</v>
      </c>
      <c r="AK608">
        <v>6</v>
      </c>
      <c r="AL608">
        <v>5</v>
      </c>
      <c r="AM608">
        <v>1</v>
      </c>
      <c r="AN608">
        <v>3</v>
      </c>
    </row>
    <row r="609" spans="1:40" x14ac:dyDescent="0.3">
      <c r="A609" t="s">
        <v>675</v>
      </c>
      <c r="B609" t="s">
        <v>1826</v>
      </c>
      <c r="C609">
        <v>34</v>
      </c>
      <c r="D609" t="s">
        <v>190</v>
      </c>
      <c r="E609" t="s">
        <v>49</v>
      </c>
      <c r="F609" t="s">
        <v>41</v>
      </c>
      <c r="G609">
        <v>1111</v>
      </c>
      <c r="H609" t="s">
        <v>51</v>
      </c>
      <c r="I609">
        <v>8</v>
      </c>
      <c r="J609">
        <v>2</v>
      </c>
      <c r="K609" t="s">
        <v>43</v>
      </c>
      <c r="L609">
        <v>1</v>
      </c>
      <c r="M609">
        <v>808</v>
      </c>
      <c r="N609">
        <v>3</v>
      </c>
      <c r="O609" t="s">
        <v>53</v>
      </c>
      <c r="P609">
        <v>93</v>
      </c>
      <c r="Q609" s="1">
        <v>41260</v>
      </c>
      <c r="R609">
        <v>3</v>
      </c>
      <c r="S609">
        <v>2</v>
      </c>
      <c r="T609" t="s">
        <v>137</v>
      </c>
      <c r="U609">
        <v>1</v>
      </c>
      <c r="V609" t="s">
        <v>105</v>
      </c>
      <c r="W609">
        <v>6500</v>
      </c>
      <c r="X609" t="s">
        <v>163</v>
      </c>
      <c r="Y609">
        <v>13305</v>
      </c>
      <c r="Z609">
        <v>5</v>
      </c>
      <c r="AA609" t="s">
        <v>48</v>
      </c>
      <c r="AB609" t="s">
        <v>49</v>
      </c>
      <c r="AC609">
        <v>17</v>
      </c>
      <c r="AD609">
        <v>3</v>
      </c>
      <c r="AE609">
        <v>2</v>
      </c>
      <c r="AF609">
        <v>80</v>
      </c>
      <c r="AG609">
        <v>1</v>
      </c>
      <c r="AH609">
        <v>6</v>
      </c>
      <c r="AI609">
        <v>1</v>
      </c>
      <c r="AJ609">
        <v>3</v>
      </c>
      <c r="AK609">
        <v>3</v>
      </c>
      <c r="AL609">
        <v>2</v>
      </c>
      <c r="AM609">
        <v>1</v>
      </c>
      <c r="AN609">
        <v>2</v>
      </c>
    </row>
    <row r="610" spans="1:40" x14ac:dyDescent="0.3">
      <c r="A610" t="s">
        <v>676</v>
      </c>
      <c r="B610" t="s">
        <v>1614</v>
      </c>
      <c r="C610">
        <v>34</v>
      </c>
      <c r="D610" t="s">
        <v>190</v>
      </c>
      <c r="E610" t="s">
        <v>49</v>
      </c>
      <c r="F610" t="s">
        <v>56</v>
      </c>
      <c r="G610">
        <v>702</v>
      </c>
      <c r="H610" t="s">
        <v>42</v>
      </c>
      <c r="I610">
        <v>16</v>
      </c>
      <c r="J610">
        <v>4</v>
      </c>
      <c r="K610" t="s">
        <v>43</v>
      </c>
      <c r="L610">
        <v>1</v>
      </c>
      <c r="M610">
        <v>838</v>
      </c>
      <c r="N610">
        <v>3</v>
      </c>
      <c r="O610" t="s">
        <v>53</v>
      </c>
      <c r="P610">
        <v>100</v>
      </c>
      <c r="Q610" s="1">
        <v>40634</v>
      </c>
      <c r="R610">
        <v>2</v>
      </c>
      <c r="S610">
        <v>1</v>
      </c>
      <c r="T610" t="s">
        <v>60</v>
      </c>
      <c r="U610">
        <v>4</v>
      </c>
      <c r="V610" t="s">
        <v>46</v>
      </c>
      <c r="W610">
        <v>2553</v>
      </c>
      <c r="X610" t="s">
        <v>47</v>
      </c>
      <c r="Y610">
        <v>8306</v>
      </c>
      <c r="Z610">
        <v>1</v>
      </c>
      <c r="AA610" t="s">
        <v>48</v>
      </c>
      <c r="AB610" t="s">
        <v>49</v>
      </c>
      <c r="AC610">
        <v>16</v>
      </c>
      <c r="AD610">
        <v>3</v>
      </c>
      <c r="AE610">
        <v>3</v>
      </c>
      <c r="AF610">
        <v>80</v>
      </c>
      <c r="AG610">
        <v>0</v>
      </c>
      <c r="AH610">
        <v>6</v>
      </c>
      <c r="AI610">
        <v>3</v>
      </c>
      <c r="AJ610">
        <v>3</v>
      </c>
      <c r="AK610">
        <v>5</v>
      </c>
      <c r="AL610">
        <v>2</v>
      </c>
      <c r="AM610">
        <v>1</v>
      </c>
      <c r="AN610">
        <v>3</v>
      </c>
    </row>
    <row r="611" spans="1:40" x14ac:dyDescent="0.3">
      <c r="A611" t="s">
        <v>677</v>
      </c>
      <c r="B611" t="s">
        <v>1550</v>
      </c>
      <c r="C611">
        <v>34</v>
      </c>
      <c r="D611" t="s">
        <v>190</v>
      </c>
      <c r="E611" t="s">
        <v>49</v>
      </c>
      <c r="F611" t="s">
        <v>41</v>
      </c>
      <c r="G611">
        <v>829</v>
      </c>
      <c r="H611" t="s">
        <v>71</v>
      </c>
      <c r="I611">
        <v>3</v>
      </c>
      <c r="J611">
        <v>2</v>
      </c>
      <c r="K611" t="s">
        <v>71</v>
      </c>
      <c r="L611">
        <v>1</v>
      </c>
      <c r="M611">
        <v>847</v>
      </c>
      <c r="N611">
        <v>3</v>
      </c>
      <c r="O611" t="s">
        <v>44</v>
      </c>
      <c r="P611">
        <v>88</v>
      </c>
      <c r="Q611" s="1">
        <v>45103</v>
      </c>
      <c r="R611">
        <v>3</v>
      </c>
      <c r="S611">
        <v>1</v>
      </c>
      <c r="T611" t="s">
        <v>71</v>
      </c>
      <c r="U611">
        <v>4</v>
      </c>
      <c r="V611" t="s">
        <v>105</v>
      </c>
      <c r="W611">
        <v>3737</v>
      </c>
      <c r="X611" t="s">
        <v>47</v>
      </c>
      <c r="Y611">
        <v>2243</v>
      </c>
      <c r="Z611">
        <v>0</v>
      </c>
      <c r="AA611" t="s">
        <v>48</v>
      </c>
      <c r="AB611" t="s">
        <v>49</v>
      </c>
      <c r="AC611">
        <v>19</v>
      </c>
      <c r="AD611">
        <v>3</v>
      </c>
      <c r="AE611">
        <v>3</v>
      </c>
      <c r="AF611">
        <v>80</v>
      </c>
      <c r="AG611">
        <v>1</v>
      </c>
      <c r="AH611">
        <v>4</v>
      </c>
      <c r="AI611">
        <v>1</v>
      </c>
      <c r="AJ611">
        <v>1</v>
      </c>
      <c r="AK611">
        <v>3</v>
      </c>
      <c r="AL611">
        <v>2</v>
      </c>
      <c r="AM611">
        <v>0</v>
      </c>
      <c r="AN611">
        <v>2</v>
      </c>
    </row>
    <row r="612" spans="1:40" x14ac:dyDescent="0.3">
      <c r="A612" t="s">
        <v>678</v>
      </c>
      <c r="B612" t="s">
        <v>1648</v>
      </c>
      <c r="C612">
        <v>34</v>
      </c>
      <c r="D612" t="s">
        <v>190</v>
      </c>
      <c r="E612" t="s">
        <v>49</v>
      </c>
      <c r="F612" t="s">
        <v>41</v>
      </c>
      <c r="G612">
        <v>546</v>
      </c>
      <c r="H612" t="s">
        <v>42</v>
      </c>
      <c r="I612">
        <v>10</v>
      </c>
      <c r="J612">
        <v>3</v>
      </c>
      <c r="K612" t="s">
        <v>43</v>
      </c>
      <c r="L612">
        <v>1</v>
      </c>
      <c r="M612">
        <v>934</v>
      </c>
      <c r="N612">
        <v>2</v>
      </c>
      <c r="O612" t="s">
        <v>44</v>
      </c>
      <c r="P612">
        <v>83</v>
      </c>
      <c r="Q612" s="1">
        <v>41073</v>
      </c>
      <c r="R612">
        <v>3</v>
      </c>
      <c r="S612">
        <v>1</v>
      </c>
      <c r="T612" t="s">
        <v>45</v>
      </c>
      <c r="U612">
        <v>2</v>
      </c>
      <c r="V612" t="s">
        <v>102</v>
      </c>
      <c r="W612">
        <v>2008</v>
      </c>
      <c r="X612" t="s">
        <v>47</v>
      </c>
      <c r="Y612">
        <v>6896</v>
      </c>
      <c r="Z612">
        <v>1</v>
      </c>
      <c r="AA612" t="s">
        <v>48</v>
      </c>
      <c r="AB612" t="s">
        <v>49</v>
      </c>
      <c r="AC612">
        <v>14</v>
      </c>
      <c r="AD612">
        <v>3</v>
      </c>
      <c r="AE612">
        <v>2</v>
      </c>
      <c r="AF612">
        <v>80</v>
      </c>
      <c r="AG612">
        <v>2</v>
      </c>
      <c r="AH612">
        <v>1</v>
      </c>
      <c r="AI612">
        <v>3</v>
      </c>
      <c r="AJ612">
        <v>3</v>
      </c>
      <c r="AK612">
        <v>1</v>
      </c>
      <c r="AL612">
        <v>0</v>
      </c>
      <c r="AM612">
        <v>1</v>
      </c>
      <c r="AN612">
        <v>0</v>
      </c>
    </row>
    <row r="613" spans="1:40" x14ac:dyDescent="0.3">
      <c r="A613" t="s">
        <v>679</v>
      </c>
      <c r="B613" t="s">
        <v>1748</v>
      </c>
      <c r="C613">
        <v>34</v>
      </c>
      <c r="D613" t="s">
        <v>190</v>
      </c>
      <c r="E613" t="s">
        <v>49</v>
      </c>
      <c r="F613" t="s">
        <v>41</v>
      </c>
      <c r="G613">
        <v>216</v>
      </c>
      <c r="H613" t="s">
        <v>51</v>
      </c>
      <c r="I613">
        <v>1</v>
      </c>
      <c r="J613">
        <v>4</v>
      </c>
      <c r="K613" t="s">
        <v>57</v>
      </c>
      <c r="L613">
        <v>1</v>
      </c>
      <c r="M613">
        <v>1047</v>
      </c>
      <c r="N613">
        <v>2</v>
      </c>
      <c r="O613" t="s">
        <v>44</v>
      </c>
      <c r="P613">
        <v>75</v>
      </c>
      <c r="Q613" s="1">
        <v>41563</v>
      </c>
      <c r="R613">
        <v>4</v>
      </c>
      <c r="S613">
        <v>2</v>
      </c>
      <c r="T613" t="s">
        <v>137</v>
      </c>
      <c r="U613">
        <v>4</v>
      </c>
      <c r="V613" t="s">
        <v>102</v>
      </c>
      <c r="W613">
        <v>9725</v>
      </c>
      <c r="X613" t="s">
        <v>163</v>
      </c>
      <c r="Y613">
        <v>12278</v>
      </c>
      <c r="Z613">
        <v>0</v>
      </c>
      <c r="AA613" t="s">
        <v>48</v>
      </c>
      <c r="AB613" t="s">
        <v>49</v>
      </c>
      <c r="AC613">
        <v>11</v>
      </c>
      <c r="AD613">
        <v>3</v>
      </c>
      <c r="AE613">
        <v>4</v>
      </c>
      <c r="AF613">
        <v>80</v>
      </c>
      <c r="AG613">
        <v>1</v>
      </c>
      <c r="AH613">
        <v>16</v>
      </c>
      <c r="AI613">
        <v>2</v>
      </c>
      <c r="AJ613">
        <v>2</v>
      </c>
      <c r="AK613">
        <v>15</v>
      </c>
      <c r="AL613">
        <v>1</v>
      </c>
      <c r="AM613">
        <v>0</v>
      </c>
      <c r="AN613">
        <v>9</v>
      </c>
    </row>
    <row r="614" spans="1:40" x14ac:dyDescent="0.3">
      <c r="A614" t="s">
        <v>680</v>
      </c>
      <c r="B614" t="s">
        <v>1661</v>
      </c>
      <c r="C614">
        <v>34</v>
      </c>
      <c r="D614" t="s">
        <v>190</v>
      </c>
      <c r="E614" t="s">
        <v>49</v>
      </c>
      <c r="F614" t="s">
        <v>41</v>
      </c>
      <c r="G614">
        <v>1333</v>
      </c>
      <c r="H614" t="s">
        <v>51</v>
      </c>
      <c r="I614">
        <v>10</v>
      </c>
      <c r="J614">
        <v>4</v>
      </c>
      <c r="K614" t="s">
        <v>43</v>
      </c>
      <c r="L614">
        <v>1</v>
      </c>
      <c r="M614">
        <v>1055</v>
      </c>
      <c r="N614">
        <v>3</v>
      </c>
      <c r="O614" t="s">
        <v>53</v>
      </c>
      <c r="P614">
        <v>87</v>
      </c>
      <c r="Q614" s="1">
        <v>42137</v>
      </c>
      <c r="R614">
        <v>3</v>
      </c>
      <c r="S614">
        <v>1</v>
      </c>
      <c r="T614" t="s">
        <v>54</v>
      </c>
      <c r="U614">
        <v>3</v>
      </c>
      <c r="V614" t="s">
        <v>105</v>
      </c>
      <c r="W614">
        <v>2220</v>
      </c>
      <c r="X614" t="s">
        <v>47</v>
      </c>
      <c r="Y614">
        <v>18410</v>
      </c>
      <c r="Z614">
        <v>1</v>
      </c>
      <c r="AA614" t="s">
        <v>48</v>
      </c>
      <c r="AB614" t="s">
        <v>40</v>
      </c>
      <c r="AC614">
        <v>19</v>
      </c>
      <c r="AD614">
        <v>3</v>
      </c>
      <c r="AE614">
        <v>4</v>
      </c>
      <c r="AF614">
        <v>80</v>
      </c>
      <c r="AG614">
        <v>1</v>
      </c>
      <c r="AH614">
        <v>1</v>
      </c>
      <c r="AI614">
        <v>2</v>
      </c>
      <c r="AJ614">
        <v>3</v>
      </c>
      <c r="AK614">
        <v>1</v>
      </c>
      <c r="AL614">
        <v>1</v>
      </c>
      <c r="AM614">
        <v>0</v>
      </c>
      <c r="AN614">
        <v>0</v>
      </c>
    </row>
    <row r="615" spans="1:40" x14ac:dyDescent="0.3">
      <c r="A615" t="s">
        <v>681</v>
      </c>
      <c r="B615" t="s">
        <v>1645</v>
      </c>
      <c r="C615">
        <v>34</v>
      </c>
      <c r="D615" t="s">
        <v>190</v>
      </c>
      <c r="E615" t="s">
        <v>49</v>
      </c>
      <c r="F615" t="s">
        <v>56</v>
      </c>
      <c r="G615">
        <v>618</v>
      </c>
      <c r="H615" t="s">
        <v>42</v>
      </c>
      <c r="I615">
        <v>3</v>
      </c>
      <c r="J615">
        <v>1</v>
      </c>
      <c r="K615" t="s">
        <v>43</v>
      </c>
      <c r="L615">
        <v>1</v>
      </c>
      <c r="M615">
        <v>1103</v>
      </c>
      <c r="N615">
        <v>1</v>
      </c>
      <c r="O615" t="s">
        <v>44</v>
      </c>
      <c r="P615">
        <v>45</v>
      </c>
      <c r="Q615" s="1">
        <v>43251</v>
      </c>
      <c r="R615">
        <v>3</v>
      </c>
      <c r="S615">
        <v>2</v>
      </c>
      <c r="T615" t="s">
        <v>161</v>
      </c>
      <c r="U615">
        <v>4</v>
      </c>
      <c r="V615" t="s">
        <v>46</v>
      </c>
      <c r="W615">
        <v>7756</v>
      </c>
      <c r="X615" t="s">
        <v>163</v>
      </c>
      <c r="Y615">
        <v>22266</v>
      </c>
      <c r="Z615">
        <v>0</v>
      </c>
      <c r="AA615" t="s">
        <v>48</v>
      </c>
      <c r="AB615" t="s">
        <v>49</v>
      </c>
      <c r="AC615">
        <v>17</v>
      </c>
      <c r="AD615">
        <v>3</v>
      </c>
      <c r="AE615">
        <v>3</v>
      </c>
      <c r="AF615">
        <v>80</v>
      </c>
      <c r="AG615">
        <v>0</v>
      </c>
      <c r="AH615">
        <v>7</v>
      </c>
      <c r="AI615">
        <v>1</v>
      </c>
      <c r="AJ615">
        <v>2</v>
      </c>
      <c r="AK615">
        <v>6</v>
      </c>
      <c r="AL615">
        <v>2</v>
      </c>
      <c r="AM615">
        <v>0</v>
      </c>
      <c r="AN615">
        <v>4</v>
      </c>
    </row>
    <row r="616" spans="1:40" x14ac:dyDescent="0.3">
      <c r="A616" t="s">
        <v>682</v>
      </c>
      <c r="B616" t="s">
        <v>1827</v>
      </c>
      <c r="C616">
        <v>34</v>
      </c>
      <c r="D616" t="s">
        <v>190</v>
      </c>
      <c r="E616" t="s">
        <v>49</v>
      </c>
      <c r="F616" t="s">
        <v>59</v>
      </c>
      <c r="G616">
        <v>697</v>
      </c>
      <c r="H616" t="s">
        <v>42</v>
      </c>
      <c r="I616">
        <v>3</v>
      </c>
      <c r="J616">
        <v>4</v>
      </c>
      <c r="K616" t="s">
        <v>43</v>
      </c>
      <c r="L616">
        <v>1</v>
      </c>
      <c r="M616">
        <v>1115</v>
      </c>
      <c r="N616">
        <v>3</v>
      </c>
      <c r="O616" t="s">
        <v>44</v>
      </c>
      <c r="P616">
        <v>40</v>
      </c>
      <c r="Q616" s="1">
        <v>42175</v>
      </c>
      <c r="R616">
        <v>2</v>
      </c>
      <c r="S616">
        <v>1</v>
      </c>
      <c r="T616" t="s">
        <v>60</v>
      </c>
      <c r="U616">
        <v>4</v>
      </c>
      <c r="V616" t="s">
        <v>105</v>
      </c>
      <c r="W616">
        <v>2979</v>
      </c>
      <c r="X616" t="s">
        <v>47</v>
      </c>
      <c r="Y616">
        <v>22478</v>
      </c>
      <c r="Z616">
        <v>3</v>
      </c>
      <c r="AA616" t="s">
        <v>48</v>
      </c>
      <c r="AB616" t="s">
        <v>49</v>
      </c>
      <c r="AC616">
        <v>17</v>
      </c>
      <c r="AD616">
        <v>3</v>
      </c>
      <c r="AE616">
        <v>4</v>
      </c>
      <c r="AF616">
        <v>80</v>
      </c>
      <c r="AG616">
        <v>3</v>
      </c>
      <c r="AH616">
        <v>6</v>
      </c>
      <c r="AI616">
        <v>2</v>
      </c>
      <c r="AJ616">
        <v>3</v>
      </c>
      <c r="AK616">
        <v>0</v>
      </c>
      <c r="AL616">
        <v>0</v>
      </c>
      <c r="AM616">
        <v>0</v>
      </c>
      <c r="AN616">
        <v>0</v>
      </c>
    </row>
    <row r="617" spans="1:40" x14ac:dyDescent="0.3">
      <c r="A617" t="s">
        <v>683</v>
      </c>
      <c r="B617" t="s">
        <v>1746</v>
      </c>
      <c r="C617">
        <v>34</v>
      </c>
      <c r="D617" t="s">
        <v>190</v>
      </c>
      <c r="E617" t="s">
        <v>49</v>
      </c>
      <c r="F617" t="s">
        <v>56</v>
      </c>
      <c r="G617">
        <v>1003</v>
      </c>
      <c r="H617" t="s">
        <v>42</v>
      </c>
      <c r="I617">
        <v>2</v>
      </c>
      <c r="J617">
        <v>2</v>
      </c>
      <c r="K617" t="s">
        <v>43</v>
      </c>
      <c r="L617">
        <v>1</v>
      </c>
      <c r="M617">
        <v>1140</v>
      </c>
      <c r="N617">
        <v>4</v>
      </c>
      <c r="O617" t="s">
        <v>44</v>
      </c>
      <c r="P617">
        <v>95</v>
      </c>
      <c r="Q617" s="1">
        <v>44464</v>
      </c>
      <c r="R617">
        <v>3</v>
      </c>
      <c r="S617">
        <v>2</v>
      </c>
      <c r="T617" t="s">
        <v>112</v>
      </c>
      <c r="U617">
        <v>3</v>
      </c>
      <c r="V617" t="s">
        <v>46</v>
      </c>
      <c r="W617">
        <v>4033</v>
      </c>
      <c r="X617" t="s">
        <v>47</v>
      </c>
      <c r="Y617">
        <v>15834</v>
      </c>
      <c r="Z617">
        <v>2</v>
      </c>
      <c r="AA617" t="s">
        <v>48</v>
      </c>
      <c r="AB617" t="s">
        <v>49</v>
      </c>
      <c r="AC617">
        <v>11</v>
      </c>
      <c r="AD617">
        <v>3</v>
      </c>
      <c r="AE617">
        <v>4</v>
      </c>
      <c r="AF617">
        <v>80</v>
      </c>
      <c r="AG617">
        <v>0</v>
      </c>
      <c r="AH617">
        <v>5</v>
      </c>
      <c r="AI617">
        <v>3</v>
      </c>
      <c r="AJ617">
        <v>2</v>
      </c>
      <c r="AK617">
        <v>3</v>
      </c>
      <c r="AL617">
        <v>2</v>
      </c>
      <c r="AM617">
        <v>0</v>
      </c>
      <c r="AN617">
        <v>2</v>
      </c>
    </row>
    <row r="618" spans="1:40" x14ac:dyDescent="0.3">
      <c r="A618" t="s">
        <v>684</v>
      </c>
      <c r="B618" t="s">
        <v>1828</v>
      </c>
      <c r="C618">
        <v>34</v>
      </c>
      <c r="D618" t="s">
        <v>190</v>
      </c>
      <c r="E618" t="s">
        <v>49</v>
      </c>
      <c r="F618" t="s">
        <v>41</v>
      </c>
      <c r="G618">
        <v>1400</v>
      </c>
      <c r="H618" t="s">
        <v>51</v>
      </c>
      <c r="I618">
        <v>9</v>
      </c>
      <c r="J618">
        <v>1</v>
      </c>
      <c r="K618" t="s">
        <v>43</v>
      </c>
      <c r="L618">
        <v>1</v>
      </c>
      <c r="M618">
        <v>1163</v>
      </c>
      <c r="N618">
        <v>2</v>
      </c>
      <c r="O618" t="s">
        <v>53</v>
      </c>
      <c r="P618">
        <v>70</v>
      </c>
      <c r="Q618" s="1">
        <v>40683</v>
      </c>
      <c r="R618">
        <v>3</v>
      </c>
      <c r="S618">
        <v>2</v>
      </c>
      <c r="T618" t="s">
        <v>137</v>
      </c>
      <c r="U618">
        <v>3</v>
      </c>
      <c r="V618" t="s">
        <v>105</v>
      </c>
      <c r="W618">
        <v>5714</v>
      </c>
      <c r="X618" t="s">
        <v>163</v>
      </c>
      <c r="Y618">
        <v>5829</v>
      </c>
      <c r="Z618">
        <v>1</v>
      </c>
      <c r="AA618" t="s">
        <v>48</v>
      </c>
      <c r="AB618" t="s">
        <v>49</v>
      </c>
      <c r="AC618">
        <v>20</v>
      </c>
      <c r="AD618">
        <v>4</v>
      </c>
      <c r="AE618">
        <v>1</v>
      </c>
      <c r="AF618">
        <v>80</v>
      </c>
      <c r="AG618">
        <v>0</v>
      </c>
      <c r="AH618">
        <v>6</v>
      </c>
      <c r="AI618">
        <v>3</v>
      </c>
      <c r="AJ618">
        <v>2</v>
      </c>
      <c r="AK618">
        <v>6</v>
      </c>
      <c r="AL618">
        <v>5</v>
      </c>
      <c r="AM618">
        <v>1</v>
      </c>
      <c r="AN618">
        <v>3</v>
      </c>
    </row>
    <row r="619" spans="1:40" x14ac:dyDescent="0.3">
      <c r="A619" t="s">
        <v>685</v>
      </c>
      <c r="B619" t="s">
        <v>1829</v>
      </c>
      <c r="C619">
        <v>34</v>
      </c>
      <c r="D619" t="s">
        <v>190</v>
      </c>
      <c r="E619" t="s">
        <v>49</v>
      </c>
      <c r="F619" t="s">
        <v>56</v>
      </c>
      <c r="G619">
        <v>669</v>
      </c>
      <c r="H619" t="s">
        <v>42</v>
      </c>
      <c r="I619">
        <v>1</v>
      </c>
      <c r="J619">
        <v>3</v>
      </c>
      <c r="K619" t="s">
        <v>52</v>
      </c>
      <c r="L619">
        <v>1</v>
      </c>
      <c r="M619">
        <v>1184</v>
      </c>
      <c r="N619">
        <v>4</v>
      </c>
      <c r="O619" t="s">
        <v>44</v>
      </c>
      <c r="P619">
        <v>97</v>
      </c>
      <c r="Q619" s="1">
        <v>41393</v>
      </c>
      <c r="R619">
        <v>2</v>
      </c>
      <c r="S619">
        <v>2</v>
      </c>
      <c r="T619" t="s">
        <v>161</v>
      </c>
      <c r="U619">
        <v>1</v>
      </c>
      <c r="V619" t="s">
        <v>46</v>
      </c>
      <c r="W619">
        <v>5343</v>
      </c>
      <c r="X619" t="s">
        <v>163</v>
      </c>
      <c r="Y619">
        <v>25755</v>
      </c>
      <c r="Z619">
        <v>0</v>
      </c>
      <c r="AA619" t="s">
        <v>48</v>
      </c>
      <c r="AB619" t="s">
        <v>49</v>
      </c>
      <c r="AC619">
        <v>20</v>
      </c>
      <c r="AD619">
        <v>4</v>
      </c>
      <c r="AE619">
        <v>3</v>
      </c>
      <c r="AF619">
        <v>80</v>
      </c>
      <c r="AG619">
        <v>0</v>
      </c>
      <c r="AH619">
        <v>14</v>
      </c>
      <c r="AI619">
        <v>3</v>
      </c>
      <c r="AJ619">
        <v>3</v>
      </c>
      <c r="AK619">
        <v>13</v>
      </c>
      <c r="AL619">
        <v>9</v>
      </c>
      <c r="AM619">
        <v>4</v>
      </c>
      <c r="AN619">
        <v>9</v>
      </c>
    </row>
    <row r="620" spans="1:40" x14ac:dyDescent="0.3">
      <c r="A620" t="s">
        <v>686</v>
      </c>
      <c r="B620" t="s">
        <v>1700</v>
      </c>
      <c r="C620">
        <v>34</v>
      </c>
      <c r="D620" t="s">
        <v>190</v>
      </c>
      <c r="E620" t="s">
        <v>49</v>
      </c>
      <c r="F620" t="s">
        <v>41</v>
      </c>
      <c r="G620">
        <v>1320</v>
      </c>
      <c r="H620" t="s">
        <v>42</v>
      </c>
      <c r="I620">
        <v>20</v>
      </c>
      <c r="J620">
        <v>3</v>
      </c>
      <c r="K620" t="s">
        <v>68</v>
      </c>
      <c r="L620">
        <v>1</v>
      </c>
      <c r="M620">
        <v>1265</v>
      </c>
      <c r="N620">
        <v>3</v>
      </c>
      <c r="O620" t="s">
        <v>53</v>
      </c>
      <c r="P620">
        <v>89</v>
      </c>
      <c r="Q620" s="1">
        <v>41710</v>
      </c>
      <c r="R620">
        <v>4</v>
      </c>
      <c r="S620">
        <v>1</v>
      </c>
      <c r="T620" t="s">
        <v>60</v>
      </c>
      <c r="U620">
        <v>3</v>
      </c>
      <c r="V620" t="s">
        <v>105</v>
      </c>
      <c r="W620">
        <v>2585</v>
      </c>
      <c r="X620" t="s">
        <v>47</v>
      </c>
      <c r="Y620">
        <v>21643</v>
      </c>
      <c r="Z620">
        <v>0</v>
      </c>
      <c r="AA620" t="s">
        <v>48</v>
      </c>
      <c r="AB620" t="s">
        <v>49</v>
      </c>
      <c r="AC620">
        <v>17</v>
      </c>
      <c r="AD620">
        <v>3</v>
      </c>
      <c r="AE620">
        <v>4</v>
      </c>
      <c r="AF620">
        <v>80</v>
      </c>
      <c r="AG620">
        <v>0</v>
      </c>
      <c r="AH620">
        <v>2</v>
      </c>
      <c r="AI620">
        <v>5</v>
      </c>
      <c r="AJ620">
        <v>2</v>
      </c>
      <c r="AK620">
        <v>1</v>
      </c>
      <c r="AL620">
        <v>0</v>
      </c>
      <c r="AM620">
        <v>0</v>
      </c>
      <c r="AN620">
        <v>0</v>
      </c>
    </row>
    <row r="621" spans="1:40" x14ac:dyDescent="0.3">
      <c r="A621" t="s">
        <v>687</v>
      </c>
      <c r="B621" t="s">
        <v>1696</v>
      </c>
      <c r="C621">
        <v>34</v>
      </c>
      <c r="D621" t="s">
        <v>190</v>
      </c>
      <c r="E621" t="s">
        <v>49</v>
      </c>
      <c r="F621" t="s">
        <v>41</v>
      </c>
      <c r="G621">
        <v>131</v>
      </c>
      <c r="H621" t="s">
        <v>51</v>
      </c>
      <c r="I621">
        <v>2</v>
      </c>
      <c r="J621">
        <v>3</v>
      </c>
      <c r="K621" t="s">
        <v>57</v>
      </c>
      <c r="L621">
        <v>1</v>
      </c>
      <c r="M621">
        <v>1281</v>
      </c>
      <c r="N621">
        <v>3</v>
      </c>
      <c r="O621" t="s">
        <v>53</v>
      </c>
      <c r="P621">
        <v>86</v>
      </c>
      <c r="Q621" s="1">
        <v>43619</v>
      </c>
      <c r="R621">
        <v>3</v>
      </c>
      <c r="S621">
        <v>2</v>
      </c>
      <c r="T621" t="s">
        <v>137</v>
      </c>
      <c r="U621">
        <v>1</v>
      </c>
      <c r="V621" t="s">
        <v>46</v>
      </c>
      <c r="W621">
        <v>4538</v>
      </c>
      <c r="X621" t="s">
        <v>47</v>
      </c>
      <c r="Y621">
        <v>6039</v>
      </c>
      <c r="Z621">
        <v>0</v>
      </c>
      <c r="AA621" t="s">
        <v>48</v>
      </c>
      <c r="AB621" t="s">
        <v>40</v>
      </c>
      <c r="AC621">
        <v>12</v>
      </c>
      <c r="AD621">
        <v>3</v>
      </c>
      <c r="AE621">
        <v>4</v>
      </c>
      <c r="AF621">
        <v>80</v>
      </c>
      <c r="AG621">
        <v>0</v>
      </c>
      <c r="AH621">
        <v>4</v>
      </c>
      <c r="AI621">
        <v>3</v>
      </c>
      <c r="AJ621">
        <v>3</v>
      </c>
      <c r="AK621">
        <v>3</v>
      </c>
      <c r="AL621">
        <v>2</v>
      </c>
      <c r="AM621">
        <v>0</v>
      </c>
      <c r="AN621">
        <v>2</v>
      </c>
    </row>
    <row r="622" spans="1:40" x14ac:dyDescent="0.3">
      <c r="A622" t="s">
        <v>688</v>
      </c>
      <c r="B622" t="s">
        <v>1552</v>
      </c>
      <c r="C622">
        <v>34</v>
      </c>
      <c r="D622" t="s">
        <v>190</v>
      </c>
      <c r="E622" t="s">
        <v>49</v>
      </c>
      <c r="F622" t="s">
        <v>56</v>
      </c>
      <c r="G622">
        <v>135</v>
      </c>
      <c r="H622" t="s">
        <v>42</v>
      </c>
      <c r="I622">
        <v>19</v>
      </c>
      <c r="J622">
        <v>3</v>
      </c>
      <c r="K622" t="s">
        <v>52</v>
      </c>
      <c r="L622">
        <v>1</v>
      </c>
      <c r="M622">
        <v>1285</v>
      </c>
      <c r="N622">
        <v>3</v>
      </c>
      <c r="O622" t="s">
        <v>53</v>
      </c>
      <c r="P622">
        <v>46</v>
      </c>
      <c r="Q622" s="1">
        <v>41002</v>
      </c>
      <c r="R622">
        <v>3</v>
      </c>
      <c r="S622">
        <v>2</v>
      </c>
      <c r="T622" t="s">
        <v>45</v>
      </c>
      <c r="U622">
        <v>2</v>
      </c>
      <c r="V622" t="s">
        <v>102</v>
      </c>
      <c r="W622">
        <v>4444</v>
      </c>
      <c r="X622" t="s">
        <v>47</v>
      </c>
      <c r="Y622">
        <v>22534</v>
      </c>
      <c r="Z622">
        <v>4</v>
      </c>
      <c r="AA622" t="s">
        <v>48</v>
      </c>
      <c r="AB622" t="s">
        <v>49</v>
      </c>
      <c r="AC622">
        <v>13</v>
      </c>
      <c r="AD622">
        <v>3</v>
      </c>
      <c r="AE622">
        <v>3</v>
      </c>
      <c r="AF622">
        <v>80</v>
      </c>
      <c r="AG622">
        <v>2</v>
      </c>
      <c r="AH622">
        <v>15</v>
      </c>
      <c r="AI622">
        <v>2</v>
      </c>
      <c r="AJ622">
        <v>4</v>
      </c>
      <c r="AK622">
        <v>11</v>
      </c>
      <c r="AL622">
        <v>8</v>
      </c>
      <c r="AM622">
        <v>5</v>
      </c>
      <c r="AN622">
        <v>10</v>
      </c>
    </row>
    <row r="623" spans="1:40" x14ac:dyDescent="0.3">
      <c r="A623" t="s">
        <v>689</v>
      </c>
      <c r="B623" t="s">
        <v>1568</v>
      </c>
      <c r="C623">
        <v>34</v>
      </c>
      <c r="D623" t="s">
        <v>190</v>
      </c>
      <c r="E623" t="s">
        <v>49</v>
      </c>
      <c r="F623" t="s">
        <v>56</v>
      </c>
      <c r="G623">
        <v>648</v>
      </c>
      <c r="H623" t="s">
        <v>71</v>
      </c>
      <c r="I623">
        <v>11</v>
      </c>
      <c r="J623">
        <v>3</v>
      </c>
      <c r="K623" t="s">
        <v>43</v>
      </c>
      <c r="L623">
        <v>1</v>
      </c>
      <c r="M623">
        <v>1289</v>
      </c>
      <c r="N623">
        <v>3</v>
      </c>
      <c r="O623" t="s">
        <v>44</v>
      </c>
      <c r="P623">
        <v>56</v>
      </c>
      <c r="Q623" s="1">
        <v>41107</v>
      </c>
      <c r="R623">
        <v>2</v>
      </c>
      <c r="S623">
        <v>2</v>
      </c>
      <c r="T623" t="s">
        <v>71</v>
      </c>
      <c r="U623">
        <v>2</v>
      </c>
      <c r="V623" t="s">
        <v>105</v>
      </c>
      <c r="W623">
        <v>4490</v>
      </c>
      <c r="X623" t="s">
        <v>47</v>
      </c>
      <c r="Y623">
        <v>21833</v>
      </c>
      <c r="Z623">
        <v>4</v>
      </c>
      <c r="AA623" t="s">
        <v>48</v>
      </c>
      <c r="AB623" t="s">
        <v>49</v>
      </c>
      <c r="AC623">
        <v>11</v>
      </c>
      <c r="AD623">
        <v>3</v>
      </c>
      <c r="AE623">
        <v>4</v>
      </c>
      <c r="AF623">
        <v>80</v>
      </c>
      <c r="AG623">
        <v>2</v>
      </c>
      <c r="AH623">
        <v>14</v>
      </c>
      <c r="AI623">
        <v>5</v>
      </c>
      <c r="AJ623">
        <v>4</v>
      </c>
      <c r="AK623">
        <v>10</v>
      </c>
      <c r="AL623">
        <v>9</v>
      </c>
      <c r="AM623">
        <v>1</v>
      </c>
      <c r="AN623">
        <v>8</v>
      </c>
    </row>
    <row r="624" spans="1:40" x14ac:dyDescent="0.3">
      <c r="A624" t="s">
        <v>690</v>
      </c>
      <c r="B624" t="s">
        <v>1664</v>
      </c>
      <c r="C624">
        <v>34</v>
      </c>
      <c r="D624" t="s">
        <v>190</v>
      </c>
      <c r="E624" t="s">
        <v>49</v>
      </c>
      <c r="F624" t="s">
        <v>41</v>
      </c>
      <c r="G624">
        <v>943</v>
      </c>
      <c r="H624" t="s">
        <v>42</v>
      </c>
      <c r="I624">
        <v>9</v>
      </c>
      <c r="J624">
        <v>3</v>
      </c>
      <c r="K624" t="s">
        <v>43</v>
      </c>
      <c r="L624">
        <v>1</v>
      </c>
      <c r="M624">
        <v>1344</v>
      </c>
      <c r="N624">
        <v>4</v>
      </c>
      <c r="O624" t="s">
        <v>44</v>
      </c>
      <c r="P624">
        <v>86</v>
      </c>
      <c r="Q624" s="1">
        <v>45208</v>
      </c>
      <c r="R624">
        <v>3</v>
      </c>
      <c r="S624">
        <v>3</v>
      </c>
      <c r="T624" t="s">
        <v>161</v>
      </c>
      <c r="U624">
        <v>4</v>
      </c>
      <c r="V624" t="s">
        <v>102</v>
      </c>
      <c r="W624">
        <v>8500</v>
      </c>
      <c r="X624" t="s">
        <v>163</v>
      </c>
      <c r="Y624">
        <v>5494</v>
      </c>
      <c r="Z624">
        <v>0</v>
      </c>
      <c r="AA624" t="s">
        <v>48</v>
      </c>
      <c r="AB624" t="s">
        <v>49</v>
      </c>
      <c r="AC624">
        <v>11</v>
      </c>
      <c r="AD624">
        <v>3</v>
      </c>
      <c r="AE624">
        <v>4</v>
      </c>
      <c r="AF624">
        <v>80</v>
      </c>
      <c r="AG624">
        <v>1</v>
      </c>
      <c r="AH624">
        <v>10</v>
      </c>
      <c r="AI624">
        <v>0</v>
      </c>
      <c r="AJ624">
        <v>2</v>
      </c>
      <c r="AK624">
        <v>9</v>
      </c>
      <c r="AL624">
        <v>7</v>
      </c>
      <c r="AM624">
        <v>1</v>
      </c>
      <c r="AN624">
        <v>6</v>
      </c>
    </row>
    <row r="625" spans="1:40" x14ac:dyDescent="0.3">
      <c r="A625" t="s">
        <v>691</v>
      </c>
      <c r="B625" t="s">
        <v>1616</v>
      </c>
      <c r="C625">
        <v>34</v>
      </c>
      <c r="D625" t="s">
        <v>190</v>
      </c>
      <c r="E625" t="s">
        <v>49</v>
      </c>
      <c r="F625" t="s">
        <v>41</v>
      </c>
      <c r="G625">
        <v>507</v>
      </c>
      <c r="H625" t="s">
        <v>51</v>
      </c>
      <c r="I625">
        <v>15</v>
      </c>
      <c r="J625">
        <v>2</v>
      </c>
      <c r="K625" t="s">
        <v>52</v>
      </c>
      <c r="L625">
        <v>1</v>
      </c>
      <c r="M625">
        <v>1356</v>
      </c>
      <c r="N625">
        <v>3</v>
      </c>
      <c r="O625" t="s">
        <v>53</v>
      </c>
      <c r="P625">
        <v>66</v>
      </c>
      <c r="Q625" s="1">
        <v>45415</v>
      </c>
      <c r="R625">
        <v>3</v>
      </c>
      <c r="S625">
        <v>2</v>
      </c>
      <c r="T625" t="s">
        <v>137</v>
      </c>
      <c r="U625">
        <v>1</v>
      </c>
      <c r="V625" t="s">
        <v>46</v>
      </c>
      <c r="W625">
        <v>6125</v>
      </c>
      <c r="X625" t="s">
        <v>163</v>
      </c>
      <c r="Y625">
        <v>23553</v>
      </c>
      <c r="Z625">
        <v>1</v>
      </c>
      <c r="AA625" t="s">
        <v>48</v>
      </c>
      <c r="AB625" t="s">
        <v>49</v>
      </c>
      <c r="AC625">
        <v>12</v>
      </c>
      <c r="AD625">
        <v>3</v>
      </c>
      <c r="AE625">
        <v>4</v>
      </c>
      <c r="AF625">
        <v>80</v>
      </c>
      <c r="AG625">
        <v>0</v>
      </c>
      <c r="AH625">
        <v>10</v>
      </c>
      <c r="AI625">
        <v>6</v>
      </c>
      <c r="AJ625">
        <v>4</v>
      </c>
      <c r="AK625">
        <v>10</v>
      </c>
      <c r="AL625">
        <v>8</v>
      </c>
      <c r="AM625">
        <v>9</v>
      </c>
      <c r="AN625">
        <v>6</v>
      </c>
    </row>
    <row r="626" spans="1:40" x14ac:dyDescent="0.3">
      <c r="A626" t="s">
        <v>692</v>
      </c>
      <c r="B626" t="s">
        <v>1830</v>
      </c>
      <c r="C626">
        <v>34</v>
      </c>
      <c r="D626" t="s">
        <v>190</v>
      </c>
      <c r="E626" t="s">
        <v>49</v>
      </c>
      <c r="F626" t="s">
        <v>59</v>
      </c>
      <c r="G626">
        <v>999</v>
      </c>
      <c r="H626" t="s">
        <v>42</v>
      </c>
      <c r="I626">
        <v>26</v>
      </c>
      <c r="J626">
        <v>1</v>
      </c>
      <c r="K626" t="s">
        <v>68</v>
      </c>
      <c r="L626">
        <v>1</v>
      </c>
      <c r="M626">
        <v>1374</v>
      </c>
      <c r="N626">
        <v>1</v>
      </c>
      <c r="O626" t="s">
        <v>53</v>
      </c>
      <c r="P626">
        <v>92</v>
      </c>
      <c r="Q626" s="1">
        <v>40312</v>
      </c>
      <c r="R626">
        <v>2</v>
      </c>
      <c r="S626">
        <v>1</v>
      </c>
      <c r="T626" t="s">
        <v>60</v>
      </c>
      <c r="U626">
        <v>3</v>
      </c>
      <c r="V626" t="s">
        <v>102</v>
      </c>
      <c r="W626">
        <v>2029</v>
      </c>
      <c r="X626" t="s">
        <v>47</v>
      </c>
      <c r="Y626">
        <v>15891</v>
      </c>
      <c r="Z626">
        <v>1</v>
      </c>
      <c r="AA626" t="s">
        <v>48</v>
      </c>
      <c r="AB626" t="s">
        <v>49</v>
      </c>
      <c r="AC626">
        <v>20</v>
      </c>
      <c r="AD626">
        <v>4</v>
      </c>
      <c r="AE626">
        <v>3</v>
      </c>
      <c r="AF626">
        <v>80</v>
      </c>
      <c r="AG626">
        <v>3</v>
      </c>
      <c r="AH626">
        <v>5</v>
      </c>
      <c r="AI626">
        <v>2</v>
      </c>
      <c r="AJ626">
        <v>3</v>
      </c>
      <c r="AK626">
        <v>5</v>
      </c>
      <c r="AL626">
        <v>4</v>
      </c>
      <c r="AM626">
        <v>0</v>
      </c>
      <c r="AN626">
        <v>0</v>
      </c>
    </row>
    <row r="627" spans="1:40" x14ac:dyDescent="0.3">
      <c r="A627" t="s">
        <v>693</v>
      </c>
      <c r="B627" t="s">
        <v>1749</v>
      </c>
      <c r="C627">
        <v>34</v>
      </c>
      <c r="D627" t="s">
        <v>190</v>
      </c>
      <c r="E627" t="s">
        <v>49</v>
      </c>
      <c r="F627" t="s">
        <v>41</v>
      </c>
      <c r="G627">
        <v>285</v>
      </c>
      <c r="H627" t="s">
        <v>42</v>
      </c>
      <c r="I627">
        <v>29</v>
      </c>
      <c r="J627">
        <v>3</v>
      </c>
      <c r="K627" t="s">
        <v>52</v>
      </c>
      <c r="L627">
        <v>1</v>
      </c>
      <c r="M627">
        <v>1377</v>
      </c>
      <c r="N627">
        <v>2</v>
      </c>
      <c r="O627" t="s">
        <v>44</v>
      </c>
      <c r="P627">
        <v>86</v>
      </c>
      <c r="Q627" s="1">
        <v>42284</v>
      </c>
      <c r="R627">
        <v>3</v>
      </c>
      <c r="S627">
        <v>2</v>
      </c>
      <c r="T627" t="s">
        <v>45</v>
      </c>
      <c r="U627">
        <v>3</v>
      </c>
      <c r="V627" t="s">
        <v>105</v>
      </c>
      <c r="W627">
        <v>5429</v>
      </c>
      <c r="X627" t="s">
        <v>163</v>
      </c>
      <c r="Y627">
        <v>17491</v>
      </c>
      <c r="Z627">
        <v>4</v>
      </c>
      <c r="AA627" t="s">
        <v>48</v>
      </c>
      <c r="AB627" t="s">
        <v>49</v>
      </c>
      <c r="AC627">
        <v>13</v>
      </c>
      <c r="AD627">
        <v>3</v>
      </c>
      <c r="AE627">
        <v>1</v>
      </c>
      <c r="AF627">
        <v>80</v>
      </c>
      <c r="AG627">
        <v>2</v>
      </c>
      <c r="AH627">
        <v>10</v>
      </c>
      <c r="AI627">
        <v>1</v>
      </c>
      <c r="AJ627">
        <v>3</v>
      </c>
      <c r="AK627">
        <v>8</v>
      </c>
      <c r="AL627">
        <v>7</v>
      </c>
      <c r="AM627">
        <v>7</v>
      </c>
      <c r="AN627">
        <v>7</v>
      </c>
    </row>
    <row r="628" spans="1:40" x14ac:dyDescent="0.3">
      <c r="A628" t="s">
        <v>694</v>
      </c>
      <c r="B628" t="s">
        <v>1831</v>
      </c>
      <c r="C628">
        <v>34</v>
      </c>
      <c r="D628" t="s">
        <v>190</v>
      </c>
      <c r="E628" t="s">
        <v>49</v>
      </c>
      <c r="F628" t="s">
        <v>41</v>
      </c>
      <c r="G628">
        <v>404</v>
      </c>
      <c r="H628" t="s">
        <v>42</v>
      </c>
      <c r="I628">
        <v>2</v>
      </c>
      <c r="J628">
        <v>4</v>
      </c>
      <c r="K628" t="s">
        <v>68</v>
      </c>
      <c r="L628">
        <v>1</v>
      </c>
      <c r="M628">
        <v>1383</v>
      </c>
      <c r="N628">
        <v>3</v>
      </c>
      <c r="O628" t="s">
        <v>53</v>
      </c>
      <c r="P628">
        <v>98</v>
      </c>
      <c r="Q628" s="1">
        <v>43806</v>
      </c>
      <c r="R628">
        <v>3</v>
      </c>
      <c r="S628">
        <v>2</v>
      </c>
      <c r="T628" t="s">
        <v>161</v>
      </c>
      <c r="U628">
        <v>4</v>
      </c>
      <c r="V628" t="s">
        <v>46</v>
      </c>
      <c r="W628">
        <v>6687</v>
      </c>
      <c r="X628" t="s">
        <v>163</v>
      </c>
      <c r="Y628">
        <v>6163</v>
      </c>
      <c r="Z628">
        <v>1</v>
      </c>
      <c r="AA628" t="s">
        <v>48</v>
      </c>
      <c r="AB628" t="s">
        <v>49</v>
      </c>
      <c r="AC628">
        <v>11</v>
      </c>
      <c r="AD628">
        <v>3</v>
      </c>
      <c r="AE628">
        <v>4</v>
      </c>
      <c r="AF628">
        <v>80</v>
      </c>
      <c r="AG628">
        <v>0</v>
      </c>
      <c r="AH628">
        <v>14</v>
      </c>
      <c r="AI628">
        <v>2</v>
      </c>
      <c r="AJ628">
        <v>4</v>
      </c>
      <c r="AK628">
        <v>14</v>
      </c>
      <c r="AL628">
        <v>11</v>
      </c>
      <c r="AM628">
        <v>4</v>
      </c>
      <c r="AN628">
        <v>11</v>
      </c>
    </row>
    <row r="629" spans="1:40" x14ac:dyDescent="0.3">
      <c r="A629" t="s">
        <v>695</v>
      </c>
      <c r="B629" t="s">
        <v>1832</v>
      </c>
      <c r="C629">
        <v>34</v>
      </c>
      <c r="D629" t="s">
        <v>190</v>
      </c>
      <c r="E629" t="s">
        <v>49</v>
      </c>
      <c r="F629" t="s">
        <v>56</v>
      </c>
      <c r="G629">
        <v>560</v>
      </c>
      <c r="H629" t="s">
        <v>42</v>
      </c>
      <c r="I629">
        <v>1</v>
      </c>
      <c r="J629">
        <v>4</v>
      </c>
      <c r="K629" t="s">
        <v>73</v>
      </c>
      <c r="L629">
        <v>1</v>
      </c>
      <c r="M629">
        <v>1431</v>
      </c>
      <c r="N629">
        <v>4</v>
      </c>
      <c r="O629" t="s">
        <v>44</v>
      </c>
      <c r="P629">
        <v>91</v>
      </c>
      <c r="Q629" s="1">
        <v>44959</v>
      </c>
      <c r="R629">
        <v>3</v>
      </c>
      <c r="S629">
        <v>1</v>
      </c>
      <c r="T629" t="s">
        <v>60</v>
      </c>
      <c r="U629">
        <v>1</v>
      </c>
      <c r="V629" t="s">
        <v>102</v>
      </c>
      <c r="W629">
        <v>2996</v>
      </c>
      <c r="X629" t="s">
        <v>47</v>
      </c>
      <c r="Y629">
        <v>20284</v>
      </c>
      <c r="Z629">
        <v>5</v>
      </c>
      <c r="AA629" t="s">
        <v>48</v>
      </c>
      <c r="AB629" t="s">
        <v>49</v>
      </c>
      <c r="AC629">
        <v>14</v>
      </c>
      <c r="AD629">
        <v>3</v>
      </c>
      <c r="AE629">
        <v>3</v>
      </c>
      <c r="AF629">
        <v>80</v>
      </c>
      <c r="AG629">
        <v>2</v>
      </c>
      <c r="AH629">
        <v>10</v>
      </c>
      <c r="AI629">
        <v>2</v>
      </c>
      <c r="AJ629">
        <v>3</v>
      </c>
      <c r="AK629">
        <v>4</v>
      </c>
      <c r="AL629">
        <v>3</v>
      </c>
      <c r="AM629">
        <v>1</v>
      </c>
      <c r="AN629">
        <v>3</v>
      </c>
    </row>
    <row r="630" spans="1:40" x14ac:dyDescent="0.3">
      <c r="A630" t="s">
        <v>696</v>
      </c>
      <c r="B630" t="s">
        <v>1812</v>
      </c>
      <c r="C630">
        <v>34</v>
      </c>
      <c r="D630" t="s">
        <v>190</v>
      </c>
      <c r="E630" t="s">
        <v>49</v>
      </c>
      <c r="F630" t="s">
        <v>41</v>
      </c>
      <c r="G630">
        <v>401</v>
      </c>
      <c r="H630" t="s">
        <v>42</v>
      </c>
      <c r="I630">
        <v>1</v>
      </c>
      <c r="J630">
        <v>3</v>
      </c>
      <c r="K630" t="s">
        <v>43</v>
      </c>
      <c r="L630">
        <v>1</v>
      </c>
      <c r="M630">
        <v>1447</v>
      </c>
      <c r="N630">
        <v>4</v>
      </c>
      <c r="O630" t="s">
        <v>53</v>
      </c>
      <c r="P630">
        <v>86</v>
      </c>
      <c r="Q630" s="1">
        <v>42031</v>
      </c>
      <c r="R630">
        <v>2</v>
      </c>
      <c r="S630">
        <v>1</v>
      </c>
      <c r="T630" t="s">
        <v>45</v>
      </c>
      <c r="U630">
        <v>2</v>
      </c>
      <c r="V630" t="s">
        <v>105</v>
      </c>
      <c r="W630">
        <v>3294</v>
      </c>
      <c r="X630" t="s">
        <v>47</v>
      </c>
      <c r="Y630">
        <v>3708</v>
      </c>
      <c r="Z630">
        <v>5</v>
      </c>
      <c r="AA630" t="s">
        <v>48</v>
      </c>
      <c r="AB630" t="s">
        <v>49</v>
      </c>
      <c r="AC630">
        <v>17</v>
      </c>
      <c r="AD630">
        <v>3</v>
      </c>
      <c r="AE630">
        <v>1</v>
      </c>
      <c r="AF630">
        <v>80</v>
      </c>
      <c r="AG630">
        <v>1</v>
      </c>
      <c r="AH630">
        <v>7</v>
      </c>
      <c r="AI630">
        <v>2</v>
      </c>
      <c r="AJ630">
        <v>2</v>
      </c>
      <c r="AK630">
        <v>5</v>
      </c>
      <c r="AL630">
        <v>4</v>
      </c>
      <c r="AM630">
        <v>0</v>
      </c>
      <c r="AN630">
        <v>2</v>
      </c>
    </row>
    <row r="631" spans="1:40" x14ac:dyDescent="0.3">
      <c r="A631" t="s">
        <v>697</v>
      </c>
      <c r="B631" t="s">
        <v>1596</v>
      </c>
      <c r="C631">
        <v>34</v>
      </c>
      <c r="D631" t="s">
        <v>190</v>
      </c>
      <c r="E631" t="s">
        <v>40</v>
      </c>
      <c r="F631" t="s">
        <v>41</v>
      </c>
      <c r="G631">
        <v>1107</v>
      </c>
      <c r="H631" t="s">
        <v>71</v>
      </c>
      <c r="I631">
        <v>9</v>
      </c>
      <c r="J631">
        <v>4</v>
      </c>
      <c r="K631" t="s">
        <v>68</v>
      </c>
      <c r="L631">
        <v>1</v>
      </c>
      <c r="M631">
        <v>1467</v>
      </c>
      <c r="N631">
        <v>1</v>
      </c>
      <c r="O631" t="s">
        <v>53</v>
      </c>
      <c r="P631">
        <v>52</v>
      </c>
      <c r="Q631" s="1">
        <v>45089</v>
      </c>
      <c r="R631">
        <v>3</v>
      </c>
      <c r="S631">
        <v>1</v>
      </c>
      <c r="T631" t="s">
        <v>71</v>
      </c>
      <c r="U631">
        <v>3</v>
      </c>
      <c r="V631" t="s">
        <v>105</v>
      </c>
      <c r="W631">
        <v>2742</v>
      </c>
      <c r="X631" t="s">
        <v>47</v>
      </c>
      <c r="Y631">
        <v>3072</v>
      </c>
      <c r="Z631">
        <v>1</v>
      </c>
      <c r="AA631" t="s">
        <v>48</v>
      </c>
      <c r="AB631" t="s">
        <v>49</v>
      </c>
      <c r="AC631">
        <v>15</v>
      </c>
      <c r="AD631">
        <v>3</v>
      </c>
      <c r="AE631">
        <v>4</v>
      </c>
      <c r="AF631">
        <v>80</v>
      </c>
      <c r="AG631">
        <v>0</v>
      </c>
      <c r="AH631">
        <v>2</v>
      </c>
      <c r="AI631">
        <v>0</v>
      </c>
      <c r="AJ631">
        <v>3</v>
      </c>
      <c r="AK631">
        <v>2</v>
      </c>
      <c r="AL631">
        <v>2</v>
      </c>
      <c r="AM631">
        <v>2</v>
      </c>
      <c r="AN631">
        <v>2</v>
      </c>
    </row>
    <row r="632" spans="1:40" x14ac:dyDescent="0.3">
      <c r="A632" t="s">
        <v>698</v>
      </c>
      <c r="B632" t="s">
        <v>1571</v>
      </c>
      <c r="C632">
        <v>34</v>
      </c>
      <c r="D632" t="s">
        <v>190</v>
      </c>
      <c r="E632" t="s">
        <v>49</v>
      </c>
      <c r="F632" t="s">
        <v>41</v>
      </c>
      <c r="G632">
        <v>1326</v>
      </c>
      <c r="H632" t="s">
        <v>51</v>
      </c>
      <c r="I632">
        <v>3</v>
      </c>
      <c r="J632">
        <v>3</v>
      </c>
      <c r="K632" t="s">
        <v>73</v>
      </c>
      <c r="L632">
        <v>1</v>
      </c>
      <c r="M632">
        <v>1478</v>
      </c>
      <c r="N632">
        <v>4</v>
      </c>
      <c r="O632" t="s">
        <v>44</v>
      </c>
      <c r="P632">
        <v>81</v>
      </c>
      <c r="Q632" s="1">
        <v>45447</v>
      </c>
      <c r="R632">
        <v>1</v>
      </c>
      <c r="S632">
        <v>2</v>
      </c>
      <c r="T632" t="s">
        <v>137</v>
      </c>
      <c r="U632">
        <v>1</v>
      </c>
      <c r="V632" t="s">
        <v>46</v>
      </c>
      <c r="W632">
        <v>4759</v>
      </c>
      <c r="X632" t="s">
        <v>47</v>
      </c>
      <c r="Y632">
        <v>15891</v>
      </c>
      <c r="Z632">
        <v>3</v>
      </c>
      <c r="AA632" t="s">
        <v>48</v>
      </c>
      <c r="AB632" t="s">
        <v>49</v>
      </c>
      <c r="AC632">
        <v>18</v>
      </c>
      <c r="AD632">
        <v>3</v>
      </c>
      <c r="AE632">
        <v>4</v>
      </c>
      <c r="AF632">
        <v>80</v>
      </c>
      <c r="AG632">
        <v>0</v>
      </c>
      <c r="AH632">
        <v>15</v>
      </c>
      <c r="AI632">
        <v>2</v>
      </c>
      <c r="AJ632">
        <v>3</v>
      </c>
      <c r="AK632">
        <v>13</v>
      </c>
      <c r="AL632">
        <v>9</v>
      </c>
      <c r="AM632">
        <v>3</v>
      </c>
      <c r="AN632">
        <v>12</v>
      </c>
    </row>
    <row r="633" spans="1:40" x14ac:dyDescent="0.3">
      <c r="A633" t="s">
        <v>699</v>
      </c>
      <c r="B633" t="s">
        <v>1694</v>
      </c>
      <c r="C633">
        <v>34</v>
      </c>
      <c r="D633" t="s">
        <v>190</v>
      </c>
      <c r="E633" t="s">
        <v>49</v>
      </c>
      <c r="F633" t="s">
        <v>56</v>
      </c>
      <c r="G633">
        <v>829</v>
      </c>
      <c r="H633" t="s">
        <v>42</v>
      </c>
      <c r="I633">
        <v>15</v>
      </c>
      <c r="J633">
        <v>3</v>
      </c>
      <c r="K633" t="s">
        <v>52</v>
      </c>
      <c r="L633">
        <v>1</v>
      </c>
      <c r="M633">
        <v>1485</v>
      </c>
      <c r="N633">
        <v>2</v>
      </c>
      <c r="O633" t="s">
        <v>44</v>
      </c>
      <c r="P633">
        <v>71</v>
      </c>
      <c r="Q633" s="1">
        <v>44354</v>
      </c>
      <c r="R633">
        <v>3</v>
      </c>
      <c r="S633">
        <v>4</v>
      </c>
      <c r="T633" t="s">
        <v>252</v>
      </c>
      <c r="U633">
        <v>1</v>
      </c>
      <c r="V633" t="s">
        <v>102</v>
      </c>
      <c r="W633">
        <v>17007</v>
      </c>
      <c r="X633" t="s">
        <v>368</v>
      </c>
      <c r="Y633">
        <v>11929</v>
      </c>
      <c r="Z633">
        <v>7</v>
      </c>
      <c r="AA633" t="s">
        <v>48</v>
      </c>
      <c r="AB633" t="s">
        <v>49</v>
      </c>
      <c r="AC633">
        <v>14</v>
      </c>
      <c r="AD633">
        <v>3</v>
      </c>
      <c r="AE633">
        <v>4</v>
      </c>
      <c r="AF633">
        <v>80</v>
      </c>
      <c r="AG633">
        <v>2</v>
      </c>
      <c r="AH633">
        <v>16</v>
      </c>
      <c r="AI633">
        <v>3</v>
      </c>
      <c r="AJ633">
        <v>2</v>
      </c>
      <c r="AK633">
        <v>14</v>
      </c>
      <c r="AL633">
        <v>8</v>
      </c>
      <c r="AM633">
        <v>6</v>
      </c>
      <c r="AN633">
        <v>9</v>
      </c>
    </row>
    <row r="634" spans="1:40" x14ac:dyDescent="0.3">
      <c r="A634" t="s">
        <v>700</v>
      </c>
      <c r="B634" t="s">
        <v>1833</v>
      </c>
      <c r="C634">
        <v>34</v>
      </c>
      <c r="D634" t="s">
        <v>190</v>
      </c>
      <c r="E634" t="s">
        <v>40</v>
      </c>
      <c r="F634" t="s">
        <v>41</v>
      </c>
      <c r="G634">
        <v>790</v>
      </c>
      <c r="H634" t="s">
        <v>51</v>
      </c>
      <c r="I634">
        <v>24</v>
      </c>
      <c r="J634">
        <v>4</v>
      </c>
      <c r="K634" t="s">
        <v>52</v>
      </c>
      <c r="L634">
        <v>1</v>
      </c>
      <c r="M634">
        <v>1489</v>
      </c>
      <c r="N634">
        <v>1</v>
      </c>
      <c r="O634" t="s">
        <v>53</v>
      </c>
      <c r="P634">
        <v>40</v>
      </c>
      <c r="Q634" s="1">
        <v>43112</v>
      </c>
      <c r="R634">
        <v>2</v>
      </c>
      <c r="S634">
        <v>2</v>
      </c>
      <c r="T634" t="s">
        <v>137</v>
      </c>
      <c r="U634">
        <v>2</v>
      </c>
      <c r="V634" t="s">
        <v>46</v>
      </c>
      <c r="W634">
        <v>4599</v>
      </c>
      <c r="X634" t="s">
        <v>47</v>
      </c>
      <c r="Y634">
        <v>7815</v>
      </c>
      <c r="Z634">
        <v>0</v>
      </c>
      <c r="AA634" t="s">
        <v>48</v>
      </c>
      <c r="AB634" t="s">
        <v>40</v>
      </c>
      <c r="AC634">
        <v>23</v>
      </c>
      <c r="AD634">
        <v>4</v>
      </c>
      <c r="AE634">
        <v>3</v>
      </c>
      <c r="AF634">
        <v>80</v>
      </c>
      <c r="AG634">
        <v>0</v>
      </c>
      <c r="AH634">
        <v>16</v>
      </c>
      <c r="AI634">
        <v>2</v>
      </c>
      <c r="AJ634">
        <v>4</v>
      </c>
      <c r="AK634">
        <v>15</v>
      </c>
      <c r="AL634">
        <v>9</v>
      </c>
      <c r="AM634">
        <v>10</v>
      </c>
      <c r="AN634">
        <v>10</v>
      </c>
    </row>
    <row r="635" spans="1:40" x14ac:dyDescent="0.3">
      <c r="A635" t="s">
        <v>701</v>
      </c>
      <c r="B635" t="s">
        <v>1834</v>
      </c>
      <c r="C635">
        <v>34</v>
      </c>
      <c r="D635" t="s">
        <v>190</v>
      </c>
      <c r="E635" t="s">
        <v>49</v>
      </c>
      <c r="F635" t="s">
        <v>41</v>
      </c>
      <c r="G635">
        <v>971</v>
      </c>
      <c r="H635" t="s">
        <v>51</v>
      </c>
      <c r="I635">
        <v>1</v>
      </c>
      <c r="J635">
        <v>3</v>
      </c>
      <c r="K635" t="s">
        <v>68</v>
      </c>
      <c r="L635">
        <v>1</v>
      </c>
      <c r="M635">
        <v>1535</v>
      </c>
      <c r="N635">
        <v>4</v>
      </c>
      <c r="O635" t="s">
        <v>44</v>
      </c>
      <c r="P635">
        <v>64</v>
      </c>
      <c r="Q635" s="1">
        <v>43463</v>
      </c>
      <c r="R635">
        <v>2</v>
      </c>
      <c r="S635">
        <v>3</v>
      </c>
      <c r="T635" t="s">
        <v>137</v>
      </c>
      <c r="U635">
        <v>3</v>
      </c>
      <c r="V635" t="s">
        <v>105</v>
      </c>
      <c r="W635">
        <v>7083</v>
      </c>
      <c r="X635" t="s">
        <v>163</v>
      </c>
      <c r="Y635">
        <v>12288</v>
      </c>
      <c r="Z635">
        <v>1</v>
      </c>
      <c r="AA635" t="s">
        <v>48</v>
      </c>
      <c r="AB635" t="s">
        <v>40</v>
      </c>
      <c r="AC635">
        <v>14</v>
      </c>
      <c r="AD635">
        <v>3</v>
      </c>
      <c r="AE635">
        <v>4</v>
      </c>
      <c r="AF635">
        <v>80</v>
      </c>
      <c r="AG635">
        <v>0</v>
      </c>
      <c r="AH635">
        <v>10</v>
      </c>
      <c r="AI635">
        <v>3</v>
      </c>
      <c r="AJ635">
        <v>3</v>
      </c>
      <c r="AK635">
        <v>10</v>
      </c>
      <c r="AL635">
        <v>9</v>
      </c>
      <c r="AM635">
        <v>8</v>
      </c>
      <c r="AN635">
        <v>6</v>
      </c>
    </row>
    <row r="636" spans="1:40" x14ac:dyDescent="0.3">
      <c r="A636" t="s">
        <v>702</v>
      </c>
      <c r="B636" t="s">
        <v>1835</v>
      </c>
      <c r="C636">
        <v>34</v>
      </c>
      <c r="D636" t="s">
        <v>190</v>
      </c>
      <c r="E636" t="s">
        <v>49</v>
      </c>
      <c r="F636" t="s">
        <v>41</v>
      </c>
      <c r="G636">
        <v>1440</v>
      </c>
      <c r="H636" t="s">
        <v>51</v>
      </c>
      <c r="I636">
        <v>7</v>
      </c>
      <c r="J636">
        <v>2</v>
      </c>
      <c r="K636" t="s">
        <v>68</v>
      </c>
      <c r="L636">
        <v>1</v>
      </c>
      <c r="M636">
        <v>1541</v>
      </c>
      <c r="N636">
        <v>2</v>
      </c>
      <c r="O636" t="s">
        <v>44</v>
      </c>
      <c r="P636">
        <v>55</v>
      </c>
      <c r="Q636" s="1">
        <v>44477</v>
      </c>
      <c r="R636">
        <v>3</v>
      </c>
      <c r="S636">
        <v>1</v>
      </c>
      <c r="T636" t="s">
        <v>54</v>
      </c>
      <c r="U636">
        <v>3</v>
      </c>
      <c r="V636" t="s">
        <v>105</v>
      </c>
      <c r="W636">
        <v>2308</v>
      </c>
      <c r="X636" t="s">
        <v>47</v>
      </c>
      <c r="Y636">
        <v>4944</v>
      </c>
      <c r="Z636">
        <v>0</v>
      </c>
      <c r="AA636" t="s">
        <v>48</v>
      </c>
      <c r="AB636" t="s">
        <v>40</v>
      </c>
      <c r="AC636">
        <v>25</v>
      </c>
      <c r="AD636">
        <v>4</v>
      </c>
      <c r="AE636">
        <v>2</v>
      </c>
      <c r="AF636">
        <v>80</v>
      </c>
      <c r="AG636">
        <v>1</v>
      </c>
      <c r="AH636">
        <v>12</v>
      </c>
      <c r="AI636">
        <v>4</v>
      </c>
      <c r="AJ636">
        <v>3</v>
      </c>
      <c r="AK636">
        <v>11</v>
      </c>
      <c r="AL636">
        <v>10</v>
      </c>
      <c r="AM636">
        <v>5</v>
      </c>
      <c r="AN636">
        <v>7</v>
      </c>
    </row>
    <row r="637" spans="1:40" x14ac:dyDescent="0.3">
      <c r="A637" t="s">
        <v>703</v>
      </c>
      <c r="B637" t="s">
        <v>1836</v>
      </c>
      <c r="C637">
        <v>34</v>
      </c>
      <c r="D637" t="s">
        <v>190</v>
      </c>
      <c r="E637" t="s">
        <v>49</v>
      </c>
      <c r="F637" t="s">
        <v>41</v>
      </c>
      <c r="G637">
        <v>479</v>
      </c>
      <c r="H637" t="s">
        <v>42</v>
      </c>
      <c r="I637">
        <v>7</v>
      </c>
      <c r="J637">
        <v>4</v>
      </c>
      <c r="K637" t="s">
        <v>52</v>
      </c>
      <c r="L637">
        <v>1</v>
      </c>
      <c r="M637">
        <v>1577</v>
      </c>
      <c r="N637">
        <v>1</v>
      </c>
      <c r="O637" t="s">
        <v>44</v>
      </c>
      <c r="P637">
        <v>35</v>
      </c>
      <c r="Q637" s="1">
        <v>42990</v>
      </c>
      <c r="R637">
        <v>3</v>
      </c>
      <c r="S637">
        <v>1</v>
      </c>
      <c r="T637" t="s">
        <v>60</v>
      </c>
      <c r="U637">
        <v>4</v>
      </c>
      <c r="V637" t="s">
        <v>46</v>
      </c>
      <c r="W637">
        <v>2972</v>
      </c>
      <c r="X637" t="s">
        <v>47</v>
      </c>
      <c r="Y637">
        <v>22061</v>
      </c>
      <c r="Z637">
        <v>1</v>
      </c>
      <c r="AA637" t="s">
        <v>48</v>
      </c>
      <c r="AB637" t="s">
        <v>49</v>
      </c>
      <c r="AC637">
        <v>13</v>
      </c>
      <c r="AD637">
        <v>3</v>
      </c>
      <c r="AE637">
        <v>3</v>
      </c>
      <c r="AF637">
        <v>80</v>
      </c>
      <c r="AG637">
        <v>0</v>
      </c>
      <c r="AH637">
        <v>1</v>
      </c>
      <c r="AI637">
        <v>4</v>
      </c>
      <c r="AJ637">
        <v>1</v>
      </c>
      <c r="AK637">
        <v>1</v>
      </c>
      <c r="AL637">
        <v>0</v>
      </c>
      <c r="AM637">
        <v>0</v>
      </c>
      <c r="AN637">
        <v>0</v>
      </c>
    </row>
    <row r="638" spans="1:40" x14ac:dyDescent="0.3">
      <c r="A638" t="s">
        <v>704</v>
      </c>
      <c r="B638" t="s">
        <v>1678</v>
      </c>
      <c r="C638">
        <v>34</v>
      </c>
      <c r="D638" t="s">
        <v>190</v>
      </c>
      <c r="E638" t="s">
        <v>49</v>
      </c>
      <c r="F638" t="s">
        <v>41</v>
      </c>
      <c r="G638">
        <v>1351</v>
      </c>
      <c r="H638" t="s">
        <v>42</v>
      </c>
      <c r="I638">
        <v>1</v>
      </c>
      <c r="J638">
        <v>4</v>
      </c>
      <c r="K638" t="s">
        <v>43</v>
      </c>
      <c r="L638">
        <v>1</v>
      </c>
      <c r="M638">
        <v>1580</v>
      </c>
      <c r="N638">
        <v>2</v>
      </c>
      <c r="O638" t="s">
        <v>44</v>
      </c>
      <c r="P638">
        <v>45</v>
      </c>
      <c r="Q638" s="1">
        <v>45527</v>
      </c>
      <c r="R638">
        <v>3</v>
      </c>
      <c r="S638">
        <v>2</v>
      </c>
      <c r="T638" t="s">
        <v>60</v>
      </c>
      <c r="U638">
        <v>4</v>
      </c>
      <c r="V638" t="s">
        <v>105</v>
      </c>
      <c r="W638">
        <v>5484</v>
      </c>
      <c r="X638" t="s">
        <v>163</v>
      </c>
      <c r="Y638">
        <v>13008</v>
      </c>
      <c r="Z638">
        <v>9</v>
      </c>
      <c r="AA638" t="s">
        <v>48</v>
      </c>
      <c r="AB638" t="s">
        <v>49</v>
      </c>
      <c r="AC638">
        <v>17</v>
      </c>
      <c r="AD638">
        <v>3</v>
      </c>
      <c r="AE638">
        <v>2</v>
      </c>
      <c r="AF638">
        <v>80</v>
      </c>
      <c r="AG638">
        <v>1</v>
      </c>
      <c r="AH638">
        <v>9</v>
      </c>
      <c r="AI638">
        <v>3</v>
      </c>
      <c r="AJ638">
        <v>2</v>
      </c>
      <c r="AK638">
        <v>2</v>
      </c>
      <c r="AL638">
        <v>2</v>
      </c>
      <c r="AM638">
        <v>2</v>
      </c>
      <c r="AN638">
        <v>1</v>
      </c>
    </row>
    <row r="639" spans="1:40" x14ac:dyDescent="0.3">
      <c r="A639" t="s">
        <v>705</v>
      </c>
      <c r="B639" t="s">
        <v>1683</v>
      </c>
      <c r="C639">
        <v>34</v>
      </c>
      <c r="D639" t="s">
        <v>190</v>
      </c>
      <c r="E639" t="s">
        <v>49</v>
      </c>
      <c r="F639" t="s">
        <v>56</v>
      </c>
      <c r="G639">
        <v>653</v>
      </c>
      <c r="H639" t="s">
        <v>42</v>
      </c>
      <c r="I639">
        <v>10</v>
      </c>
      <c r="J639">
        <v>4</v>
      </c>
      <c r="K639" t="s">
        <v>68</v>
      </c>
      <c r="L639">
        <v>1</v>
      </c>
      <c r="M639">
        <v>1597</v>
      </c>
      <c r="N639">
        <v>4</v>
      </c>
      <c r="O639" t="s">
        <v>44</v>
      </c>
      <c r="P639">
        <v>92</v>
      </c>
      <c r="Q639" s="1">
        <v>41429</v>
      </c>
      <c r="R639">
        <v>2</v>
      </c>
      <c r="S639">
        <v>2</v>
      </c>
      <c r="T639" t="s">
        <v>161</v>
      </c>
      <c r="U639">
        <v>3</v>
      </c>
      <c r="V639" t="s">
        <v>105</v>
      </c>
      <c r="W639">
        <v>5063</v>
      </c>
      <c r="X639" t="s">
        <v>163</v>
      </c>
      <c r="Y639">
        <v>15332</v>
      </c>
      <c r="Z639">
        <v>1</v>
      </c>
      <c r="AA639" t="s">
        <v>48</v>
      </c>
      <c r="AB639" t="s">
        <v>49</v>
      </c>
      <c r="AC639">
        <v>14</v>
      </c>
      <c r="AD639">
        <v>3</v>
      </c>
      <c r="AE639">
        <v>2</v>
      </c>
      <c r="AF639">
        <v>80</v>
      </c>
      <c r="AG639">
        <v>1</v>
      </c>
      <c r="AH639">
        <v>8</v>
      </c>
      <c r="AI639">
        <v>3</v>
      </c>
      <c r="AJ639">
        <v>2</v>
      </c>
      <c r="AK639">
        <v>8</v>
      </c>
      <c r="AL639">
        <v>2</v>
      </c>
      <c r="AM639">
        <v>7</v>
      </c>
      <c r="AN639">
        <v>7</v>
      </c>
    </row>
    <row r="640" spans="1:40" x14ac:dyDescent="0.3">
      <c r="A640" t="s">
        <v>706</v>
      </c>
      <c r="B640" t="s">
        <v>1713</v>
      </c>
      <c r="C640">
        <v>34</v>
      </c>
      <c r="D640" t="s">
        <v>190</v>
      </c>
      <c r="E640" t="s">
        <v>49</v>
      </c>
      <c r="F640" t="s">
        <v>56</v>
      </c>
      <c r="G640">
        <v>426</v>
      </c>
      <c r="H640" t="s">
        <v>42</v>
      </c>
      <c r="I640">
        <v>10</v>
      </c>
      <c r="J640">
        <v>4</v>
      </c>
      <c r="K640" t="s">
        <v>43</v>
      </c>
      <c r="L640">
        <v>1</v>
      </c>
      <c r="M640">
        <v>1615</v>
      </c>
      <c r="N640">
        <v>3</v>
      </c>
      <c r="O640" t="s">
        <v>44</v>
      </c>
      <c r="P640">
        <v>42</v>
      </c>
      <c r="Q640" s="1">
        <v>43691</v>
      </c>
      <c r="R640">
        <v>4</v>
      </c>
      <c r="S640">
        <v>2</v>
      </c>
      <c r="T640" t="s">
        <v>112</v>
      </c>
      <c r="U640">
        <v>4</v>
      </c>
      <c r="V640" t="s">
        <v>102</v>
      </c>
      <c r="W640">
        <v>4724</v>
      </c>
      <c r="X640" t="s">
        <v>47</v>
      </c>
      <c r="Y640">
        <v>17000</v>
      </c>
      <c r="Z640">
        <v>1</v>
      </c>
      <c r="AA640" t="s">
        <v>48</v>
      </c>
      <c r="AB640" t="s">
        <v>49</v>
      </c>
      <c r="AC640">
        <v>13</v>
      </c>
      <c r="AD640">
        <v>3</v>
      </c>
      <c r="AE640">
        <v>1</v>
      </c>
      <c r="AF640">
        <v>80</v>
      </c>
      <c r="AG640">
        <v>1</v>
      </c>
      <c r="AH640">
        <v>9</v>
      </c>
      <c r="AI640">
        <v>3</v>
      </c>
      <c r="AJ640">
        <v>3</v>
      </c>
      <c r="AK640">
        <v>9</v>
      </c>
      <c r="AL640">
        <v>7</v>
      </c>
      <c r="AM640">
        <v>7</v>
      </c>
      <c r="AN640">
        <v>2</v>
      </c>
    </row>
    <row r="641" spans="1:40" x14ac:dyDescent="0.3">
      <c r="A641" t="s">
        <v>707</v>
      </c>
      <c r="B641" t="s">
        <v>1558</v>
      </c>
      <c r="C641">
        <v>34</v>
      </c>
      <c r="D641" t="s">
        <v>190</v>
      </c>
      <c r="E641" t="s">
        <v>49</v>
      </c>
      <c r="F641" t="s">
        <v>41</v>
      </c>
      <c r="G641">
        <v>1130</v>
      </c>
      <c r="H641" t="s">
        <v>42</v>
      </c>
      <c r="I641">
        <v>3</v>
      </c>
      <c r="J641">
        <v>3</v>
      </c>
      <c r="K641" t="s">
        <v>43</v>
      </c>
      <c r="L641">
        <v>1</v>
      </c>
      <c r="M641">
        <v>1658</v>
      </c>
      <c r="N641">
        <v>4</v>
      </c>
      <c r="O641" t="s">
        <v>53</v>
      </c>
      <c r="P641">
        <v>66</v>
      </c>
      <c r="Q641" s="1">
        <v>41435</v>
      </c>
      <c r="R641">
        <v>3</v>
      </c>
      <c r="S641">
        <v>2</v>
      </c>
      <c r="T641" t="s">
        <v>60</v>
      </c>
      <c r="U641">
        <v>2</v>
      </c>
      <c r="V641" t="s">
        <v>102</v>
      </c>
      <c r="W641">
        <v>5433</v>
      </c>
      <c r="X641" t="s">
        <v>163</v>
      </c>
      <c r="Y641">
        <v>19332</v>
      </c>
      <c r="Z641">
        <v>1</v>
      </c>
      <c r="AA641" t="s">
        <v>48</v>
      </c>
      <c r="AB641" t="s">
        <v>49</v>
      </c>
      <c r="AC641">
        <v>12</v>
      </c>
      <c r="AD641">
        <v>3</v>
      </c>
      <c r="AE641">
        <v>3</v>
      </c>
      <c r="AF641">
        <v>80</v>
      </c>
      <c r="AG641">
        <v>1</v>
      </c>
      <c r="AH641">
        <v>11</v>
      </c>
      <c r="AI641">
        <v>2</v>
      </c>
      <c r="AJ641">
        <v>3</v>
      </c>
      <c r="AK641">
        <v>11</v>
      </c>
      <c r="AL641">
        <v>8</v>
      </c>
      <c r="AM641">
        <v>7</v>
      </c>
      <c r="AN641">
        <v>9</v>
      </c>
    </row>
    <row r="642" spans="1:40" x14ac:dyDescent="0.3">
      <c r="A642" t="s">
        <v>708</v>
      </c>
      <c r="B642" t="s">
        <v>1602</v>
      </c>
      <c r="C642">
        <v>34</v>
      </c>
      <c r="D642" t="s">
        <v>190</v>
      </c>
      <c r="E642" t="s">
        <v>49</v>
      </c>
      <c r="F642" t="s">
        <v>41</v>
      </c>
      <c r="G642">
        <v>1157</v>
      </c>
      <c r="H642" t="s">
        <v>42</v>
      </c>
      <c r="I642">
        <v>5</v>
      </c>
      <c r="J642">
        <v>2</v>
      </c>
      <c r="K642" t="s">
        <v>52</v>
      </c>
      <c r="L642">
        <v>1</v>
      </c>
      <c r="M642">
        <v>1696</v>
      </c>
      <c r="N642">
        <v>2</v>
      </c>
      <c r="O642" t="s">
        <v>44</v>
      </c>
      <c r="P642">
        <v>57</v>
      </c>
      <c r="Q642" s="1">
        <v>43555</v>
      </c>
      <c r="R642">
        <v>2</v>
      </c>
      <c r="S642">
        <v>2</v>
      </c>
      <c r="T642" t="s">
        <v>45</v>
      </c>
      <c r="U642">
        <v>4</v>
      </c>
      <c r="V642" t="s">
        <v>105</v>
      </c>
      <c r="W642">
        <v>3986</v>
      </c>
      <c r="X642" t="s">
        <v>47</v>
      </c>
      <c r="Y642">
        <v>11912</v>
      </c>
      <c r="Z642">
        <v>1</v>
      </c>
      <c r="AA642" t="s">
        <v>48</v>
      </c>
      <c r="AB642" t="s">
        <v>49</v>
      </c>
      <c r="AC642">
        <v>14</v>
      </c>
      <c r="AD642">
        <v>3</v>
      </c>
      <c r="AE642">
        <v>3</v>
      </c>
      <c r="AF642">
        <v>80</v>
      </c>
      <c r="AG642">
        <v>1</v>
      </c>
      <c r="AH642">
        <v>15</v>
      </c>
      <c r="AI642">
        <v>3</v>
      </c>
      <c r="AJ642">
        <v>4</v>
      </c>
      <c r="AK642">
        <v>15</v>
      </c>
      <c r="AL642">
        <v>10</v>
      </c>
      <c r="AM642">
        <v>4</v>
      </c>
      <c r="AN642">
        <v>13</v>
      </c>
    </row>
    <row r="643" spans="1:40" x14ac:dyDescent="0.3">
      <c r="A643" t="s">
        <v>709</v>
      </c>
      <c r="B643" t="s">
        <v>1837</v>
      </c>
      <c r="C643">
        <v>34</v>
      </c>
      <c r="D643" t="s">
        <v>190</v>
      </c>
      <c r="E643" t="s">
        <v>49</v>
      </c>
      <c r="F643" t="s">
        <v>41</v>
      </c>
      <c r="G643">
        <v>678</v>
      </c>
      <c r="H643" t="s">
        <v>42</v>
      </c>
      <c r="I643">
        <v>19</v>
      </c>
      <c r="J643">
        <v>3</v>
      </c>
      <c r="K643" t="s">
        <v>43</v>
      </c>
      <c r="L643">
        <v>1</v>
      </c>
      <c r="M643">
        <v>1701</v>
      </c>
      <c r="N643">
        <v>2</v>
      </c>
      <c r="O643" t="s">
        <v>53</v>
      </c>
      <c r="P643">
        <v>35</v>
      </c>
      <c r="Q643" s="1">
        <v>45441</v>
      </c>
      <c r="R643">
        <v>2</v>
      </c>
      <c r="S643">
        <v>1</v>
      </c>
      <c r="T643" t="s">
        <v>60</v>
      </c>
      <c r="U643">
        <v>4</v>
      </c>
      <c r="V643" t="s">
        <v>105</v>
      </c>
      <c r="W643">
        <v>2929</v>
      </c>
      <c r="X643" t="s">
        <v>47</v>
      </c>
      <c r="Y643">
        <v>20338</v>
      </c>
      <c r="Z643">
        <v>1</v>
      </c>
      <c r="AA643" t="s">
        <v>48</v>
      </c>
      <c r="AB643" t="s">
        <v>49</v>
      </c>
      <c r="AC643">
        <v>12</v>
      </c>
      <c r="AD643">
        <v>3</v>
      </c>
      <c r="AE643">
        <v>2</v>
      </c>
      <c r="AF643">
        <v>80</v>
      </c>
      <c r="AG643">
        <v>0</v>
      </c>
      <c r="AH643">
        <v>10</v>
      </c>
      <c r="AI643">
        <v>3</v>
      </c>
      <c r="AJ643">
        <v>3</v>
      </c>
      <c r="AK643">
        <v>10</v>
      </c>
      <c r="AL643">
        <v>9</v>
      </c>
      <c r="AM643">
        <v>8</v>
      </c>
      <c r="AN643">
        <v>7</v>
      </c>
    </row>
    <row r="644" spans="1:40" x14ac:dyDescent="0.3">
      <c r="A644" t="s">
        <v>710</v>
      </c>
      <c r="B644" t="s">
        <v>1838</v>
      </c>
      <c r="C644">
        <v>34</v>
      </c>
      <c r="D644" t="s">
        <v>190</v>
      </c>
      <c r="E644" t="s">
        <v>49</v>
      </c>
      <c r="F644" t="s">
        <v>41</v>
      </c>
      <c r="G644">
        <v>181</v>
      </c>
      <c r="H644" t="s">
        <v>42</v>
      </c>
      <c r="I644">
        <v>2</v>
      </c>
      <c r="J644">
        <v>4</v>
      </c>
      <c r="K644" t="s">
        <v>52</v>
      </c>
      <c r="L644">
        <v>1</v>
      </c>
      <c r="M644">
        <v>1755</v>
      </c>
      <c r="N644">
        <v>4</v>
      </c>
      <c r="O644" t="s">
        <v>44</v>
      </c>
      <c r="P644">
        <v>97</v>
      </c>
      <c r="Q644" s="1">
        <v>43665</v>
      </c>
      <c r="R644">
        <v>4</v>
      </c>
      <c r="S644">
        <v>1</v>
      </c>
      <c r="T644" t="s">
        <v>60</v>
      </c>
      <c r="U644">
        <v>4</v>
      </c>
      <c r="V644" t="s">
        <v>105</v>
      </c>
      <c r="W644">
        <v>2932</v>
      </c>
      <c r="X644" t="s">
        <v>47</v>
      </c>
      <c r="Y644">
        <v>5586</v>
      </c>
      <c r="Z644">
        <v>0</v>
      </c>
      <c r="AA644" t="s">
        <v>48</v>
      </c>
      <c r="AB644" t="s">
        <v>40</v>
      </c>
      <c r="AC644">
        <v>14</v>
      </c>
      <c r="AD644">
        <v>3</v>
      </c>
      <c r="AE644">
        <v>1</v>
      </c>
      <c r="AF644">
        <v>80</v>
      </c>
      <c r="AG644">
        <v>3</v>
      </c>
      <c r="AH644">
        <v>6</v>
      </c>
      <c r="AI644">
        <v>3</v>
      </c>
      <c r="AJ644">
        <v>3</v>
      </c>
      <c r="AK644">
        <v>5</v>
      </c>
      <c r="AL644">
        <v>0</v>
      </c>
      <c r="AM644">
        <v>1</v>
      </c>
      <c r="AN644">
        <v>2</v>
      </c>
    </row>
    <row r="645" spans="1:40" x14ac:dyDescent="0.3">
      <c r="A645" t="s">
        <v>711</v>
      </c>
      <c r="B645" t="s">
        <v>1839</v>
      </c>
      <c r="C645">
        <v>34</v>
      </c>
      <c r="D645" t="s">
        <v>190</v>
      </c>
      <c r="E645" t="s">
        <v>49</v>
      </c>
      <c r="F645" t="s">
        <v>59</v>
      </c>
      <c r="G645">
        <v>1375</v>
      </c>
      <c r="H645" t="s">
        <v>51</v>
      </c>
      <c r="I645">
        <v>10</v>
      </c>
      <c r="J645">
        <v>3</v>
      </c>
      <c r="K645" t="s">
        <v>43</v>
      </c>
      <c r="L645">
        <v>1</v>
      </c>
      <c r="M645">
        <v>1774</v>
      </c>
      <c r="N645">
        <v>4</v>
      </c>
      <c r="O645" t="s">
        <v>44</v>
      </c>
      <c r="P645">
        <v>87</v>
      </c>
      <c r="Q645" s="1">
        <v>43763</v>
      </c>
      <c r="R645">
        <v>3</v>
      </c>
      <c r="S645">
        <v>2</v>
      </c>
      <c r="T645" t="s">
        <v>137</v>
      </c>
      <c r="U645">
        <v>3</v>
      </c>
      <c r="V645" t="s">
        <v>102</v>
      </c>
      <c r="W645">
        <v>4001</v>
      </c>
      <c r="X645" t="s">
        <v>47</v>
      </c>
      <c r="Y645">
        <v>12313</v>
      </c>
      <c r="Z645">
        <v>1</v>
      </c>
      <c r="AA645" t="s">
        <v>48</v>
      </c>
      <c r="AB645" t="s">
        <v>40</v>
      </c>
      <c r="AC645">
        <v>14</v>
      </c>
      <c r="AD645">
        <v>3</v>
      </c>
      <c r="AE645">
        <v>3</v>
      </c>
      <c r="AF645">
        <v>80</v>
      </c>
      <c r="AG645">
        <v>1</v>
      </c>
      <c r="AH645">
        <v>15</v>
      </c>
      <c r="AI645">
        <v>3</v>
      </c>
      <c r="AJ645">
        <v>3</v>
      </c>
      <c r="AK645">
        <v>15</v>
      </c>
      <c r="AL645">
        <v>14</v>
      </c>
      <c r="AM645">
        <v>0</v>
      </c>
      <c r="AN645">
        <v>7</v>
      </c>
    </row>
    <row r="646" spans="1:40" x14ac:dyDescent="0.3">
      <c r="A646" t="s">
        <v>712</v>
      </c>
      <c r="B646" t="s">
        <v>1639</v>
      </c>
      <c r="C646">
        <v>34</v>
      </c>
      <c r="D646" t="s">
        <v>190</v>
      </c>
      <c r="E646" t="s">
        <v>49</v>
      </c>
      <c r="F646" t="s">
        <v>41</v>
      </c>
      <c r="G646">
        <v>511</v>
      </c>
      <c r="H646" t="s">
        <v>51</v>
      </c>
      <c r="I646">
        <v>3</v>
      </c>
      <c r="J646">
        <v>2</v>
      </c>
      <c r="K646" t="s">
        <v>43</v>
      </c>
      <c r="L646">
        <v>1</v>
      </c>
      <c r="M646">
        <v>1779</v>
      </c>
      <c r="N646">
        <v>4</v>
      </c>
      <c r="O646" t="s">
        <v>53</v>
      </c>
      <c r="P646">
        <v>32</v>
      </c>
      <c r="Q646" s="1">
        <v>41575</v>
      </c>
      <c r="R646">
        <v>1</v>
      </c>
      <c r="S646">
        <v>2</v>
      </c>
      <c r="T646" t="s">
        <v>137</v>
      </c>
      <c r="U646">
        <v>4</v>
      </c>
      <c r="V646" t="s">
        <v>46</v>
      </c>
      <c r="W646">
        <v>6029</v>
      </c>
      <c r="X646" t="s">
        <v>163</v>
      </c>
      <c r="Y646">
        <v>25353</v>
      </c>
      <c r="Z646">
        <v>5</v>
      </c>
      <c r="AA646" t="s">
        <v>48</v>
      </c>
      <c r="AB646" t="s">
        <v>49</v>
      </c>
      <c r="AC646">
        <v>12</v>
      </c>
      <c r="AD646">
        <v>3</v>
      </c>
      <c r="AE646">
        <v>1</v>
      </c>
      <c r="AF646">
        <v>80</v>
      </c>
      <c r="AG646">
        <v>0</v>
      </c>
      <c r="AH646">
        <v>6</v>
      </c>
      <c r="AI646">
        <v>3</v>
      </c>
      <c r="AJ646">
        <v>3</v>
      </c>
      <c r="AK646">
        <v>2</v>
      </c>
      <c r="AL646">
        <v>2</v>
      </c>
      <c r="AM646">
        <v>2</v>
      </c>
      <c r="AN646">
        <v>2</v>
      </c>
    </row>
    <row r="647" spans="1:40" x14ac:dyDescent="0.3">
      <c r="A647" t="s">
        <v>713</v>
      </c>
      <c r="B647" t="s">
        <v>1747</v>
      </c>
      <c r="C647">
        <v>34</v>
      </c>
      <c r="D647" t="s">
        <v>190</v>
      </c>
      <c r="E647" t="s">
        <v>40</v>
      </c>
      <c r="F647" t="s">
        <v>56</v>
      </c>
      <c r="G647">
        <v>234</v>
      </c>
      <c r="H647" t="s">
        <v>42</v>
      </c>
      <c r="I647">
        <v>9</v>
      </c>
      <c r="J647">
        <v>4</v>
      </c>
      <c r="K647" t="s">
        <v>43</v>
      </c>
      <c r="L647">
        <v>1</v>
      </c>
      <c r="M647">
        <v>1807</v>
      </c>
      <c r="N647">
        <v>4</v>
      </c>
      <c r="O647" t="s">
        <v>44</v>
      </c>
      <c r="P647">
        <v>93</v>
      </c>
      <c r="Q647" s="1">
        <v>43816</v>
      </c>
      <c r="R647">
        <v>3</v>
      </c>
      <c r="S647">
        <v>2</v>
      </c>
      <c r="T647" t="s">
        <v>45</v>
      </c>
      <c r="U647">
        <v>1</v>
      </c>
      <c r="V647" t="s">
        <v>105</v>
      </c>
      <c r="W647">
        <v>5346</v>
      </c>
      <c r="X647" t="s">
        <v>163</v>
      </c>
      <c r="Y647">
        <v>6208</v>
      </c>
      <c r="Z647">
        <v>4</v>
      </c>
      <c r="AA647" t="s">
        <v>48</v>
      </c>
      <c r="AB647" t="s">
        <v>49</v>
      </c>
      <c r="AC647">
        <v>17</v>
      </c>
      <c r="AD647">
        <v>3</v>
      </c>
      <c r="AE647">
        <v>3</v>
      </c>
      <c r="AF647">
        <v>80</v>
      </c>
      <c r="AG647">
        <v>1</v>
      </c>
      <c r="AH647">
        <v>11</v>
      </c>
      <c r="AI647">
        <v>3</v>
      </c>
      <c r="AJ647">
        <v>2</v>
      </c>
      <c r="AK647">
        <v>7</v>
      </c>
      <c r="AL647">
        <v>1</v>
      </c>
      <c r="AM647">
        <v>0</v>
      </c>
      <c r="AN647">
        <v>7</v>
      </c>
    </row>
    <row r="648" spans="1:40" x14ac:dyDescent="0.3">
      <c r="A648" t="s">
        <v>714</v>
      </c>
      <c r="B648" t="s">
        <v>1783</v>
      </c>
      <c r="C648">
        <v>34</v>
      </c>
      <c r="D648" t="s">
        <v>190</v>
      </c>
      <c r="E648" t="s">
        <v>49</v>
      </c>
      <c r="F648" t="s">
        <v>41</v>
      </c>
      <c r="G648">
        <v>810</v>
      </c>
      <c r="H648" t="s">
        <v>51</v>
      </c>
      <c r="I648">
        <v>8</v>
      </c>
      <c r="J648">
        <v>2</v>
      </c>
      <c r="K648" t="s">
        <v>68</v>
      </c>
      <c r="L648">
        <v>1</v>
      </c>
      <c r="M648">
        <v>1823</v>
      </c>
      <c r="N648">
        <v>2</v>
      </c>
      <c r="O648" t="s">
        <v>44</v>
      </c>
      <c r="P648">
        <v>92</v>
      </c>
      <c r="Q648" s="1">
        <v>43509</v>
      </c>
      <c r="R648">
        <v>4</v>
      </c>
      <c r="S648">
        <v>2</v>
      </c>
      <c r="T648" t="s">
        <v>137</v>
      </c>
      <c r="U648">
        <v>3</v>
      </c>
      <c r="V648" t="s">
        <v>105</v>
      </c>
      <c r="W648">
        <v>6799</v>
      </c>
      <c r="X648" t="s">
        <v>163</v>
      </c>
      <c r="Y648">
        <v>22128</v>
      </c>
      <c r="Z648">
        <v>1</v>
      </c>
      <c r="AA648" t="s">
        <v>48</v>
      </c>
      <c r="AB648" t="s">
        <v>49</v>
      </c>
      <c r="AC648">
        <v>21</v>
      </c>
      <c r="AD648">
        <v>4</v>
      </c>
      <c r="AE648">
        <v>3</v>
      </c>
      <c r="AF648">
        <v>80</v>
      </c>
      <c r="AG648">
        <v>2</v>
      </c>
      <c r="AH648">
        <v>10</v>
      </c>
      <c r="AI648">
        <v>5</v>
      </c>
      <c r="AJ648">
        <v>3</v>
      </c>
      <c r="AK648">
        <v>10</v>
      </c>
      <c r="AL648">
        <v>8</v>
      </c>
      <c r="AM648">
        <v>4</v>
      </c>
      <c r="AN648">
        <v>8</v>
      </c>
    </row>
    <row r="649" spans="1:40" x14ac:dyDescent="0.3">
      <c r="A649" t="s">
        <v>715</v>
      </c>
      <c r="B649" t="s">
        <v>1840</v>
      </c>
      <c r="C649">
        <v>34</v>
      </c>
      <c r="D649" t="s">
        <v>190</v>
      </c>
      <c r="E649" t="s">
        <v>49</v>
      </c>
      <c r="F649" t="s">
        <v>41</v>
      </c>
      <c r="G649">
        <v>1480</v>
      </c>
      <c r="H649" t="s">
        <v>51</v>
      </c>
      <c r="I649">
        <v>4</v>
      </c>
      <c r="J649">
        <v>3</v>
      </c>
      <c r="K649" t="s">
        <v>43</v>
      </c>
      <c r="L649">
        <v>1</v>
      </c>
      <c r="M649">
        <v>1882</v>
      </c>
      <c r="N649">
        <v>3</v>
      </c>
      <c r="O649" t="s">
        <v>44</v>
      </c>
      <c r="P649">
        <v>64</v>
      </c>
      <c r="Q649" s="1">
        <v>42882</v>
      </c>
      <c r="R649">
        <v>3</v>
      </c>
      <c r="S649">
        <v>3</v>
      </c>
      <c r="T649" t="s">
        <v>137</v>
      </c>
      <c r="U649">
        <v>4</v>
      </c>
      <c r="V649" t="s">
        <v>105</v>
      </c>
      <c r="W649">
        <v>9713</v>
      </c>
      <c r="X649" t="s">
        <v>163</v>
      </c>
      <c r="Y649">
        <v>24444</v>
      </c>
      <c r="Z649">
        <v>2</v>
      </c>
      <c r="AA649" t="s">
        <v>48</v>
      </c>
      <c r="AB649" t="s">
        <v>40</v>
      </c>
      <c r="AC649">
        <v>13</v>
      </c>
      <c r="AD649">
        <v>3</v>
      </c>
      <c r="AE649">
        <v>4</v>
      </c>
      <c r="AF649">
        <v>80</v>
      </c>
      <c r="AG649">
        <v>3</v>
      </c>
      <c r="AH649">
        <v>9</v>
      </c>
      <c r="AI649">
        <v>3</v>
      </c>
      <c r="AJ649">
        <v>3</v>
      </c>
      <c r="AK649">
        <v>5</v>
      </c>
      <c r="AL649">
        <v>3</v>
      </c>
      <c r="AM649">
        <v>1</v>
      </c>
      <c r="AN649">
        <v>0</v>
      </c>
    </row>
    <row r="650" spans="1:40" x14ac:dyDescent="0.3">
      <c r="A650" t="s">
        <v>716</v>
      </c>
      <c r="B650" t="s">
        <v>1573</v>
      </c>
      <c r="C650">
        <v>34</v>
      </c>
      <c r="D650" t="s">
        <v>190</v>
      </c>
      <c r="E650" t="s">
        <v>40</v>
      </c>
      <c r="F650" t="s">
        <v>59</v>
      </c>
      <c r="G650">
        <v>967</v>
      </c>
      <c r="H650" t="s">
        <v>42</v>
      </c>
      <c r="I650">
        <v>16</v>
      </c>
      <c r="J650">
        <v>4</v>
      </c>
      <c r="K650" t="s">
        <v>68</v>
      </c>
      <c r="L650">
        <v>1</v>
      </c>
      <c r="M650">
        <v>1905</v>
      </c>
      <c r="N650">
        <v>4</v>
      </c>
      <c r="O650" t="s">
        <v>44</v>
      </c>
      <c r="P650">
        <v>85</v>
      </c>
      <c r="Q650" s="1">
        <v>40649</v>
      </c>
      <c r="R650">
        <v>1</v>
      </c>
      <c r="S650">
        <v>1</v>
      </c>
      <c r="T650" t="s">
        <v>60</v>
      </c>
      <c r="U650">
        <v>1</v>
      </c>
      <c r="V650" t="s">
        <v>105</v>
      </c>
      <c r="W650">
        <v>2307</v>
      </c>
      <c r="X650" t="s">
        <v>47</v>
      </c>
      <c r="Y650">
        <v>14460</v>
      </c>
      <c r="Z650">
        <v>1</v>
      </c>
      <c r="AA650" t="s">
        <v>48</v>
      </c>
      <c r="AB650" t="s">
        <v>40</v>
      </c>
      <c r="AC650">
        <v>23</v>
      </c>
      <c r="AD650">
        <v>4</v>
      </c>
      <c r="AE650">
        <v>2</v>
      </c>
      <c r="AF650">
        <v>80</v>
      </c>
      <c r="AG650">
        <v>1</v>
      </c>
      <c r="AH650">
        <v>5</v>
      </c>
      <c r="AI650">
        <v>2</v>
      </c>
      <c r="AJ650">
        <v>3</v>
      </c>
      <c r="AK650">
        <v>5</v>
      </c>
      <c r="AL650">
        <v>2</v>
      </c>
      <c r="AM650">
        <v>3</v>
      </c>
      <c r="AN650">
        <v>0</v>
      </c>
    </row>
    <row r="651" spans="1:40" x14ac:dyDescent="0.3">
      <c r="A651" t="s">
        <v>717</v>
      </c>
      <c r="B651" t="s">
        <v>1664</v>
      </c>
      <c r="C651">
        <v>34</v>
      </c>
      <c r="D651" t="s">
        <v>190</v>
      </c>
      <c r="E651" t="s">
        <v>49</v>
      </c>
      <c r="F651" t="s">
        <v>41</v>
      </c>
      <c r="G651">
        <v>735</v>
      </c>
      <c r="H651" t="s">
        <v>51</v>
      </c>
      <c r="I651">
        <v>3</v>
      </c>
      <c r="J651">
        <v>1</v>
      </c>
      <c r="K651" t="s">
        <v>52</v>
      </c>
      <c r="L651">
        <v>1</v>
      </c>
      <c r="M651">
        <v>1915</v>
      </c>
      <c r="N651">
        <v>4</v>
      </c>
      <c r="O651" t="s">
        <v>53</v>
      </c>
      <c r="P651">
        <v>75</v>
      </c>
      <c r="Q651" s="1">
        <v>45310</v>
      </c>
      <c r="R651">
        <v>2</v>
      </c>
      <c r="S651">
        <v>2</v>
      </c>
      <c r="T651" t="s">
        <v>137</v>
      </c>
      <c r="U651">
        <v>4</v>
      </c>
      <c r="V651" t="s">
        <v>105</v>
      </c>
      <c r="W651">
        <v>8103</v>
      </c>
      <c r="X651" t="s">
        <v>163</v>
      </c>
      <c r="Y651">
        <v>16495</v>
      </c>
      <c r="Z651">
        <v>3</v>
      </c>
      <c r="AA651" t="s">
        <v>48</v>
      </c>
      <c r="AB651" t="s">
        <v>40</v>
      </c>
      <c r="AC651">
        <v>12</v>
      </c>
      <c r="AD651">
        <v>3</v>
      </c>
      <c r="AE651">
        <v>3</v>
      </c>
      <c r="AF651">
        <v>80</v>
      </c>
      <c r="AG651">
        <v>0</v>
      </c>
      <c r="AH651">
        <v>9</v>
      </c>
      <c r="AI651">
        <v>3</v>
      </c>
      <c r="AJ651">
        <v>2</v>
      </c>
      <c r="AK651">
        <v>4</v>
      </c>
      <c r="AL651">
        <v>2</v>
      </c>
      <c r="AM651">
        <v>0</v>
      </c>
      <c r="AN651">
        <v>1</v>
      </c>
    </row>
    <row r="652" spans="1:40" x14ac:dyDescent="0.3">
      <c r="A652" t="s">
        <v>718</v>
      </c>
      <c r="B652" t="s">
        <v>1562</v>
      </c>
      <c r="C652">
        <v>34</v>
      </c>
      <c r="D652" t="s">
        <v>190</v>
      </c>
      <c r="E652" t="s">
        <v>49</v>
      </c>
      <c r="F652" t="s">
        <v>56</v>
      </c>
      <c r="G652">
        <v>735</v>
      </c>
      <c r="H652" t="s">
        <v>42</v>
      </c>
      <c r="I652">
        <v>22</v>
      </c>
      <c r="J652">
        <v>4</v>
      </c>
      <c r="K652" t="s">
        <v>73</v>
      </c>
      <c r="L652">
        <v>1</v>
      </c>
      <c r="M652">
        <v>1932</v>
      </c>
      <c r="N652">
        <v>3</v>
      </c>
      <c r="O652" t="s">
        <v>44</v>
      </c>
      <c r="P652">
        <v>86</v>
      </c>
      <c r="Q652" s="1">
        <v>41532</v>
      </c>
      <c r="R652">
        <v>2</v>
      </c>
      <c r="S652">
        <v>2</v>
      </c>
      <c r="T652" t="s">
        <v>60</v>
      </c>
      <c r="U652">
        <v>4</v>
      </c>
      <c r="V652" t="s">
        <v>105</v>
      </c>
      <c r="W652">
        <v>5747</v>
      </c>
      <c r="X652" t="s">
        <v>163</v>
      </c>
      <c r="Y652">
        <v>26496</v>
      </c>
      <c r="Z652">
        <v>1</v>
      </c>
      <c r="AA652" t="s">
        <v>48</v>
      </c>
      <c r="AB652" t="s">
        <v>40</v>
      </c>
      <c r="AC652">
        <v>15</v>
      </c>
      <c r="AD652">
        <v>3</v>
      </c>
      <c r="AE652">
        <v>2</v>
      </c>
      <c r="AF652">
        <v>80</v>
      </c>
      <c r="AG652">
        <v>0</v>
      </c>
      <c r="AH652">
        <v>16</v>
      </c>
      <c r="AI652">
        <v>3</v>
      </c>
      <c r="AJ652">
        <v>3</v>
      </c>
      <c r="AK652">
        <v>15</v>
      </c>
      <c r="AL652">
        <v>10</v>
      </c>
      <c r="AM652">
        <v>6</v>
      </c>
      <c r="AN652">
        <v>11</v>
      </c>
    </row>
    <row r="653" spans="1:40" x14ac:dyDescent="0.3">
      <c r="A653" t="s">
        <v>719</v>
      </c>
      <c r="B653" t="s">
        <v>1547</v>
      </c>
      <c r="C653">
        <v>34</v>
      </c>
      <c r="D653" t="s">
        <v>190</v>
      </c>
      <c r="E653" t="s">
        <v>49</v>
      </c>
      <c r="F653" t="s">
        <v>41</v>
      </c>
      <c r="G653">
        <v>937</v>
      </c>
      <c r="H653" t="s">
        <v>51</v>
      </c>
      <c r="I653">
        <v>1</v>
      </c>
      <c r="J653">
        <v>3</v>
      </c>
      <c r="K653" t="s">
        <v>57</v>
      </c>
      <c r="L653">
        <v>1</v>
      </c>
      <c r="M653">
        <v>1950</v>
      </c>
      <c r="N653">
        <v>1</v>
      </c>
      <c r="O653" t="s">
        <v>44</v>
      </c>
      <c r="P653">
        <v>32</v>
      </c>
      <c r="Q653" s="1">
        <v>42962</v>
      </c>
      <c r="R653">
        <v>3</v>
      </c>
      <c r="S653">
        <v>3</v>
      </c>
      <c r="T653" t="s">
        <v>137</v>
      </c>
      <c r="U653">
        <v>4</v>
      </c>
      <c r="V653" t="s">
        <v>46</v>
      </c>
      <c r="W653">
        <v>9888</v>
      </c>
      <c r="X653" t="s">
        <v>163</v>
      </c>
      <c r="Y653">
        <v>6770</v>
      </c>
      <c r="Z653">
        <v>1</v>
      </c>
      <c r="AA653" t="s">
        <v>48</v>
      </c>
      <c r="AB653" t="s">
        <v>49</v>
      </c>
      <c r="AC653">
        <v>21</v>
      </c>
      <c r="AD653">
        <v>4</v>
      </c>
      <c r="AE653">
        <v>1</v>
      </c>
      <c r="AF653">
        <v>80</v>
      </c>
      <c r="AG653">
        <v>0</v>
      </c>
      <c r="AH653">
        <v>14</v>
      </c>
      <c r="AI653">
        <v>3</v>
      </c>
      <c r="AJ653">
        <v>2</v>
      </c>
      <c r="AK653">
        <v>14</v>
      </c>
      <c r="AL653">
        <v>8</v>
      </c>
      <c r="AM653">
        <v>2</v>
      </c>
      <c r="AN653">
        <v>1</v>
      </c>
    </row>
    <row r="654" spans="1:40" x14ac:dyDescent="0.3">
      <c r="A654" t="s">
        <v>720</v>
      </c>
      <c r="B654" t="s">
        <v>1841</v>
      </c>
      <c r="C654">
        <v>34</v>
      </c>
      <c r="D654" t="s">
        <v>190</v>
      </c>
      <c r="E654" t="s">
        <v>49</v>
      </c>
      <c r="F654" t="s">
        <v>41</v>
      </c>
      <c r="G654">
        <v>1239</v>
      </c>
      <c r="H654" t="s">
        <v>51</v>
      </c>
      <c r="I654">
        <v>13</v>
      </c>
      <c r="J654">
        <v>4</v>
      </c>
      <c r="K654" t="s">
        <v>52</v>
      </c>
      <c r="L654">
        <v>1</v>
      </c>
      <c r="M654">
        <v>1951</v>
      </c>
      <c r="N654">
        <v>4</v>
      </c>
      <c r="O654" t="s">
        <v>44</v>
      </c>
      <c r="P654">
        <v>39</v>
      </c>
      <c r="Q654" s="1">
        <v>43010</v>
      </c>
      <c r="R654">
        <v>3</v>
      </c>
      <c r="S654">
        <v>3</v>
      </c>
      <c r="T654" t="s">
        <v>137</v>
      </c>
      <c r="U654">
        <v>3</v>
      </c>
      <c r="V654" t="s">
        <v>102</v>
      </c>
      <c r="W654">
        <v>8628</v>
      </c>
      <c r="X654" t="s">
        <v>163</v>
      </c>
      <c r="Y654">
        <v>22914</v>
      </c>
      <c r="Z654">
        <v>1</v>
      </c>
      <c r="AA654" t="s">
        <v>48</v>
      </c>
      <c r="AB654" t="s">
        <v>49</v>
      </c>
      <c r="AC654">
        <v>18</v>
      </c>
      <c r="AD654">
        <v>3</v>
      </c>
      <c r="AE654">
        <v>3</v>
      </c>
      <c r="AF654">
        <v>80</v>
      </c>
      <c r="AG654">
        <v>1</v>
      </c>
      <c r="AH654">
        <v>9</v>
      </c>
      <c r="AI654">
        <v>2</v>
      </c>
      <c r="AJ654">
        <v>2</v>
      </c>
      <c r="AK654">
        <v>8</v>
      </c>
      <c r="AL654">
        <v>7</v>
      </c>
      <c r="AM654">
        <v>1</v>
      </c>
      <c r="AN654">
        <v>1</v>
      </c>
    </row>
    <row r="655" spans="1:40" x14ac:dyDescent="0.3">
      <c r="A655" t="s">
        <v>721</v>
      </c>
      <c r="B655" t="s">
        <v>1562</v>
      </c>
      <c r="C655">
        <v>34</v>
      </c>
      <c r="D655" t="s">
        <v>190</v>
      </c>
      <c r="E655" t="s">
        <v>49</v>
      </c>
      <c r="F655" t="s">
        <v>41</v>
      </c>
      <c r="G655">
        <v>704</v>
      </c>
      <c r="H655" t="s">
        <v>51</v>
      </c>
      <c r="I655">
        <v>28</v>
      </c>
      <c r="J655">
        <v>3</v>
      </c>
      <c r="K655" t="s">
        <v>57</v>
      </c>
      <c r="L655">
        <v>1</v>
      </c>
      <c r="M655">
        <v>2035</v>
      </c>
      <c r="N655">
        <v>4</v>
      </c>
      <c r="O655" t="s">
        <v>53</v>
      </c>
      <c r="P655">
        <v>95</v>
      </c>
      <c r="Q655" s="1">
        <v>45242</v>
      </c>
      <c r="R655">
        <v>2</v>
      </c>
      <c r="S655">
        <v>2</v>
      </c>
      <c r="T655" t="s">
        <v>137</v>
      </c>
      <c r="U655">
        <v>3</v>
      </c>
      <c r="V655" t="s">
        <v>105</v>
      </c>
      <c r="W655">
        <v>6712</v>
      </c>
      <c r="X655" t="s">
        <v>163</v>
      </c>
      <c r="Y655">
        <v>8978</v>
      </c>
      <c r="Z655">
        <v>1</v>
      </c>
      <c r="AA655" t="s">
        <v>48</v>
      </c>
      <c r="AB655" t="s">
        <v>49</v>
      </c>
      <c r="AC655">
        <v>21</v>
      </c>
      <c r="AD655">
        <v>4</v>
      </c>
      <c r="AE655">
        <v>4</v>
      </c>
      <c r="AF655">
        <v>80</v>
      </c>
      <c r="AG655">
        <v>2</v>
      </c>
      <c r="AH655">
        <v>8</v>
      </c>
      <c r="AI655">
        <v>2</v>
      </c>
      <c r="AJ655">
        <v>3</v>
      </c>
      <c r="AK655">
        <v>8</v>
      </c>
      <c r="AL655">
        <v>7</v>
      </c>
      <c r="AM655">
        <v>1</v>
      </c>
      <c r="AN655">
        <v>7</v>
      </c>
    </row>
    <row r="656" spans="1:40" x14ac:dyDescent="0.3">
      <c r="A656" t="s">
        <v>722</v>
      </c>
      <c r="B656" t="s">
        <v>1842</v>
      </c>
      <c r="C656">
        <v>34</v>
      </c>
      <c r="D656" t="s">
        <v>190</v>
      </c>
      <c r="E656" t="s">
        <v>49</v>
      </c>
      <c r="F656" t="s">
        <v>276</v>
      </c>
      <c r="G656">
        <v>628</v>
      </c>
      <c r="H656" t="s">
        <v>42</v>
      </c>
      <c r="I656">
        <v>8</v>
      </c>
      <c r="J656">
        <v>3</v>
      </c>
      <c r="K656" t="s">
        <v>52</v>
      </c>
      <c r="L656">
        <v>1</v>
      </c>
      <c r="M656">
        <v>2068</v>
      </c>
      <c r="N656">
        <v>2</v>
      </c>
      <c r="O656" t="s">
        <v>44</v>
      </c>
      <c r="P656">
        <v>82</v>
      </c>
      <c r="Q656" s="1">
        <v>40536</v>
      </c>
      <c r="R656">
        <v>4</v>
      </c>
      <c r="S656">
        <v>2</v>
      </c>
      <c r="T656" t="s">
        <v>45</v>
      </c>
      <c r="U656">
        <v>3</v>
      </c>
      <c r="V656" t="s">
        <v>105</v>
      </c>
      <c r="W656">
        <v>4404</v>
      </c>
      <c r="X656" t="s">
        <v>47</v>
      </c>
      <c r="Y656">
        <v>10228</v>
      </c>
      <c r="Z656">
        <v>2</v>
      </c>
      <c r="AA656" t="s">
        <v>48</v>
      </c>
      <c r="AB656" t="s">
        <v>49</v>
      </c>
      <c r="AC656">
        <v>12</v>
      </c>
      <c r="AD656">
        <v>3</v>
      </c>
      <c r="AE656">
        <v>1</v>
      </c>
      <c r="AF656">
        <v>80</v>
      </c>
      <c r="AG656">
        <v>0</v>
      </c>
      <c r="AH656">
        <v>6</v>
      </c>
      <c r="AI656">
        <v>3</v>
      </c>
      <c r="AJ656">
        <v>4</v>
      </c>
      <c r="AK656">
        <v>4</v>
      </c>
      <c r="AL656">
        <v>3</v>
      </c>
      <c r="AM656">
        <v>1</v>
      </c>
      <c r="AN656">
        <v>2</v>
      </c>
    </row>
    <row r="657" spans="1:40" x14ac:dyDescent="0.3">
      <c r="A657" t="s">
        <v>722</v>
      </c>
      <c r="B657" t="s">
        <v>1547</v>
      </c>
      <c r="C657">
        <v>34</v>
      </c>
      <c r="D657" t="s">
        <v>190</v>
      </c>
      <c r="E657" t="s">
        <v>49</v>
      </c>
      <c r="F657" t="s">
        <v>276</v>
      </c>
      <c r="G657">
        <v>628</v>
      </c>
      <c r="H657" t="s">
        <v>42</v>
      </c>
      <c r="I657">
        <v>8</v>
      </c>
      <c r="J657">
        <v>3</v>
      </c>
      <c r="K657" t="s">
        <v>52</v>
      </c>
      <c r="L657">
        <v>1</v>
      </c>
      <c r="M657">
        <v>2068</v>
      </c>
      <c r="N657">
        <v>2</v>
      </c>
      <c r="O657" t="s">
        <v>44</v>
      </c>
      <c r="P657">
        <v>82</v>
      </c>
      <c r="Q657" s="1">
        <v>43198</v>
      </c>
      <c r="R657">
        <v>4</v>
      </c>
      <c r="S657">
        <v>2</v>
      </c>
      <c r="T657" t="s">
        <v>45</v>
      </c>
      <c r="U657">
        <v>3</v>
      </c>
      <c r="V657" t="s">
        <v>105</v>
      </c>
      <c r="W657">
        <v>4404</v>
      </c>
      <c r="X657" t="s">
        <v>47</v>
      </c>
      <c r="Y657">
        <v>10228</v>
      </c>
      <c r="Z657">
        <v>2</v>
      </c>
      <c r="AA657" t="s">
        <v>48</v>
      </c>
      <c r="AB657" t="s">
        <v>49</v>
      </c>
      <c r="AC657">
        <v>12</v>
      </c>
      <c r="AD657">
        <v>3</v>
      </c>
      <c r="AE657">
        <v>1</v>
      </c>
      <c r="AF657">
        <v>80</v>
      </c>
      <c r="AG657">
        <v>0</v>
      </c>
      <c r="AH657">
        <v>6</v>
      </c>
      <c r="AI657">
        <v>3</v>
      </c>
      <c r="AJ657">
        <v>4</v>
      </c>
      <c r="AK657">
        <v>4</v>
      </c>
      <c r="AL657">
        <v>3</v>
      </c>
      <c r="AM657">
        <v>1</v>
      </c>
      <c r="AN657">
        <v>2</v>
      </c>
    </row>
    <row r="658" spans="1:40" x14ac:dyDescent="0.3">
      <c r="A658" t="s">
        <v>723</v>
      </c>
      <c r="B658" t="s">
        <v>1587</v>
      </c>
      <c r="C658">
        <v>35</v>
      </c>
      <c r="D658" t="s">
        <v>190</v>
      </c>
      <c r="E658" t="s">
        <v>49</v>
      </c>
      <c r="F658" t="s">
        <v>41</v>
      </c>
      <c r="G658">
        <v>809</v>
      </c>
      <c r="H658" t="s">
        <v>42</v>
      </c>
      <c r="I658">
        <v>16</v>
      </c>
      <c r="J658">
        <v>3</v>
      </c>
      <c r="K658" t="s">
        <v>52</v>
      </c>
      <c r="L658">
        <v>1</v>
      </c>
      <c r="M658">
        <v>14</v>
      </c>
      <c r="N658">
        <v>1</v>
      </c>
      <c r="O658" t="s">
        <v>44</v>
      </c>
      <c r="P658">
        <v>84</v>
      </c>
      <c r="Q658" s="1">
        <v>40846</v>
      </c>
      <c r="R658">
        <v>4</v>
      </c>
      <c r="S658">
        <v>1</v>
      </c>
      <c r="T658" t="s">
        <v>45</v>
      </c>
      <c r="U658">
        <v>2</v>
      </c>
      <c r="V658" t="s">
        <v>105</v>
      </c>
      <c r="W658">
        <v>2426</v>
      </c>
      <c r="X658" t="s">
        <v>47</v>
      </c>
      <c r="Y658">
        <v>16479</v>
      </c>
      <c r="Z658">
        <v>0</v>
      </c>
      <c r="AA658" t="s">
        <v>48</v>
      </c>
      <c r="AB658" t="s">
        <v>49</v>
      </c>
      <c r="AC658">
        <v>13</v>
      </c>
      <c r="AD658">
        <v>3</v>
      </c>
      <c r="AE658">
        <v>3</v>
      </c>
      <c r="AF658">
        <v>80</v>
      </c>
      <c r="AG658">
        <v>1</v>
      </c>
      <c r="AH658">
        <v>6</v>
      </c>
      <c r="AI658">
        <v>5</v>
      </c>
      <c r="AJ658">
        <v>3</v>
      </c>
      <c r="AK658">
        <v>5</v>
      </c>
      <c r="AL658">
        <v>4</v>
      </c>
      <c r="AM658">
        <v>0</v>
      </c>
      <c r="AN658">
        <v>3</v>
      </c>
    </row>
    <row r="659" spans="1:40" x14ac:dyDescent="0.3">
      <c r="A659" t="s">
        <v>724</v>
      </c>
      <c r="B659" t="s">
        <v>1843</v>
      </c>
      <c r="C659">
        <v>35</v>
      </c>
      <c r="D659" t="s">
        <v>190</v>
      </c>
      <c r="E659" t="s">
        <v>49</v>
      </c>
      <c r="F659" t="s">
        <v>41</v>
      </c>
      <c r="G659">
        <v>890</v>
      </c>
      <c r="H659" t="s">
        <v>51</v>
      </c>
      <c r="I659">
        <v>2</v>
      </c>
      <c r="J659">
        <v>3</v>
      </c>
      <c r="K659" t="s">
        <v>57</v>
      </c>
      <c r="L659">
        <v>1</v>
      </c>
      <c r="M659">
        <v>49</v>
      </c>
      <c r="N659">
        <v>4</v>
      </c>
      <c r="O659" t="s">
        <v>53</v>
      </c>
      <c r="P659">
        <v>97</v>
      </c>
      <c r="Q659" s="1">
        <v>44647</v>
      </c>
      <c r="R659">
        <v>3</v>
      </c>
      <c r="S659">
        <v>1</v>
      </c>
      <c r="T659" t="s">
        <v>54</v>
      </c>
      <c r="U659">
        <v>4</v>
      </c>
      <c r="V659" t="s">
        <v>105</v>
      </c>
      <c r="W659">
        <v>2014</v>
      </c>
      <c r="X659" t="s">
        <v>47</v>
      </c>
      <c r="Y659">
        <v>9687</v>
      </c>
      <c r="Z659">
        <v>1</v>
      </c>
      <c r="AA659" t="s">
        <v>48</v>
      </c>
      <c r="AB659" t="s">
        <v>49</v>
      </c>
      <c r="AC659">
        <v>13</v>
      </c>
      <c r="AD659">
        <v>3</v>
      </c>
      <c r="AE659">
        <v>1</v>
      </c>
      <c r="AF659">
        <v>80</v>
      </c>
      <c r="AG659">
        <v>0</v>
      </c>
      <c r="AH659">
        <v>2</v>
      </c>
      <c r="AI659">
        <v>3</v>
      </c>
      <c r="AJ659">
        <v>3</v>
      </c>
      <c r="AK659">
        <v>2</v>
      </c>
      <c r="AL659">
        <v>2</v>
      </c>
      <c r="AM659">
        <v>2</v>
      </c>
      <c r="AN659">
        <v>2</v>
      </c>
    </row>
    <row r="660" spans="1:40" x14ac:dyDescent="0.3">
      <c r="A660" t="s">
        <v>725</v>
      </c>
      <c r="B660" t="s">
        <v>1603</v>
      </c>
      <c r="C660">
        <v>35</v>
      </c>
      <c r="D660" t="s">
        <v>190</v>
      </c>
      <c r="E660" t="s">
        <v>49</v>
      </c>
      <c r="F660" t="s">
        <v>41</v>
      </c>
      <c r="G660">
        <v>464</v>
      </c>
      <c r="H660" t="s">
        <v>42</v>
      </c>
      <c r="I660">
        <v>4</v>
      </c>
      <c r="J660">
        <v>2</v>
      </c>
      <c r="K660" t="s">
        <v>73</v>
      </c>
      <c r="L660">
        <v>1</v>
      </c>
      <c r="M660">
        <v>53</v>
      </c>
      <c r="N660">
        <v>3</v>
      </c>
      <c r="O660" t="s">
        <v>44</v>
      </c>
      <c r="P660">
        <v>75</v>
      </c>
      <c r="Q660" s="1">
        <v>45306</v>
      </c>
      <c r="R660">
        <v>3</v>
      </c>
      <c r="S660">
        <v>1</v>
      </c>
      <c r="T660" t="s">
        <v>45</v>
      </c>
      <c r="U660">
        <v>4</v>
      </c>
      <c r="V660" t="s">
        <v>102</v>
      </c>
      <c r="W660">
        <v>1951</v>
      </c>
      <c r="X660" t="s">
        <v>47</v>
      </c>
      <c r="Y660">
        <v>10910</v>
      </c>
      <c r="Z660">
        <v>1</v>
      </c>
      <c r="AA660" t="s">
        <v>48</v>
      </c>
      <c r="AB660" t="s">
        <v>49</v>
      </c>
      <c r="AC660">
        <v>12</v>
      </c>
      <c r="AD660">
        <v>3</v>
      </c>
      <c r="AE660">
        <v>3</v>
      </c>
      <c r="AF660">
        <v>80</v>
      </c>
      <c r="AG660">
        <v>1</v>
      </c>
      <c r="AH660">
        <v>1</v>
      </c>
      <c r="AI660">
        <v>3</v>
      </c>
      <c r="AJ660">
        <v>3</v>
      </c>
      <c r="AK660">
        <v>1</v>
      </c>
      <c r="AL660">
        <v>0</v>
      </c>
      <c r="AM660">
        <v>0</v>
      </c>
      <c r="AN660">
        <v>0</v>
      </c>
    </row>
    <row r="661" spans="1:40" x14ac:dyDescent="0.3">
      <c r="A661" t="s">
        <v>726</v>
      </c>
      <c r="B661" t="s">
        <v>1844</v>
      </c>
      <c r="C661">
        <v>35</v>
      </c>
      <c r="D661" t="s">
        <v>190</v>
      </c>
      <c r="E661" t="s">
        <v>49</v>
      </c>
      <c r="F661" t="s">
        <v>41</v>
      </c>
      <c r="G661">
        <v>1229</v>
      </c>
      <c r="H661" t="s">
        <v>42</v>
      </c>
      <c r="I661">
        <v>8</v>
      </c>
      <c r="J661">
        <v>1</v>
      </c>
      <c r="K661" t="s">
        <v>43</v>
      </c>
      <c r="L661">
        <v>1</v>
      </c>
      <c r="M661">
        <v>63</v>
      </c>
      <c r="N661">
        <v>4</v>
      </c>
      <c r="O661" t="s">
        <v>44</v>
      </c>
      <c r="P661">
        <v>36</v>
      </c>
      <c r="Q661" s="1">
        <v>41324</v>
      </c>
      <c r="R661">
        <v>4</v>
      </c>
      <c r="S661">
        <v>1</v>
      </c>
      <c r="T661" t="s">
        <v>45</v>
      </c>
      <c r="U661">
        <v>4</v>
      </c>
      <c r="V661" t="s">
        <v>105</v>
      </c>
      <c r="W661">
        <v>2269</v>
      </c>
      <c r="X661" t="s">
        <v>47</v>
      </c>
      <c r="Y661">
        <v>4892</v>
      </c>
      <c r="Z661">
        <v>1</v>
      </c>
      <c r="AA661" t="s">
        <v>48</v>
      </c>
      <c r="AB661" t="s">
        <v>49</v>
      </c>
      <c r="AC661">
        <v>19</v>
      </c>
      <c r="AD661">
        <v>3</v>
      </c>
      <c r="AE661">
        <v>4</v>
      </c>
      <c r="AF661">
        <v>80</v>
      </c>
      <c r="AG661">
        <v>0</v>
      </c>
      <c r="AH661">
        <v>1</v>
      </c>
      <c r="AI661">
        <v>2</v>
      </c>
      <c r="AJ661">
        <v>3</v>
      </c>
      <c r="AK661">
        <v>1</v>
      </c>
      <c r="AL661">
        <v>0</v>
      </c>
      <c r="AM661">
        <v>0</v>
      </c>
      <c r="AN661">
        <v>1</v>
      </c>
    </row>
    <row r="662" spans="1:40" x14ac:dyDescent="0.3">
      <c r="A662" t="s">
        <v>727</v>
      </c>
      <c r="B662" t="s">
        <v>1795</v>
      </c>
      <c r="C662">
        <v>35</v>
      </c>
      <c r="D662" t="s">
        <v>190</v>
      </c>
      <c r="E662" t="s">
        <v>49</v>
      </c>
      <c r="F662" t="s">
        <v>59</v>
      </c>
      <c r="G662">
        <v>1097</v>
      </c>
      <c r="H662" t="s">
        <v>42</v>
      </c>
      <c r="I662">
        <v>11</v>
      </c>
      <c r="J662">
        <v>2</v>
      </c>
      <c r="K662" t="s">
        <v>52</v>
      </c>
      <c r="L662">
        <v>1</v>
      </c>
      <c r="M662">
        <v>70</v>
      </c>
      <c r="N662">
        <v>3</v>
      </c>
      <c r="O662" t="s">
        <v>44</v>
      </c>
      <c r="P662">
        <v>79</v>
      </c>
      <c r="Q662" s="1">
        <v>45646</v>
      </c>
      <c r="R662">
        <v>2</v>
      </c>
      <c r="S662">
        <v>3</v>
      </c>
      <c r="T662" t="s">
        <v>161</v>
      </c>
      <c r="U662">
        <v>1</v>
      </c>
      <c r="V662" t="s">
        <v>105</v>
      </c>
      <c r="W662">
        <v>9884</v>
      </c>
      <c r="X662" t="s">
        <v>163</v>
      </c>
      <c r="Y662">
        <v>8302</v>
      </c>
      <c r="Z662">
        <v>2</v>
      </c>
      <c r="AA662" t="s">
        <v>48</v>
      </c>
      <c r="AB662" t="s">
        <v>40</v>
      </c>
      <c r="AC662">
        <v>13</v>
      </c>
      <c r="AD662">
        <v>3</v>
      </c>
      <c r="AE662">
        <v>3</v>
      </c>
      <c r="AF662">
        <v>80</v>
      </c>
      <c r="AG662">
        <v>1</v>
      </c>
      <c r="AH662">
        <v>10</v>
      </c>
      <c r="AI662">
        <v>3</v>
      </c>
      <c r="AJ662">
        <v>3</v>
      </c>
      <c r="AK662">
        <v>4</v>
      </c>
      <c r="AL662">
        <v>0</v>
      </c>
      <c r="AM662">
        <v>2</v>
      </c>
      <c r="AN662">
        <v>3</v>
      </c>
    </row>
    <row r="663" spans="1:40" x14ac:dyDescent="0.3">
      <c r="A663" t="s">
        <v>728</v>
      </c>
      <c r="B663" t="s">
        <v>1597</v>
      </c>
      <c r="C663">
        <v>35</v>
      </c>
      <c r="D663" t="s">
        <v>190</v>
      </c>
      <c r="E663" t="s">
        <v>49</v>
      </c>
      <c r="F663" t="s">
        <v>56</v>
      </c>
      <c r="G663">
        <v>853</v>
      </c>
      <c r="H663" t="s">
        <v>51</v>
      </c>
      <c r="I663">
        <v>18</v>
      </c>
      <c r="J663">
        <v>5</v>
      </c>
      <c r="K663" t="s">
        <v>43</v>
      </c>
      <c r="L663">
        <v>1</v>
      </c>
      <c r="M663">
        <v>74</v>
      </c>
      <c r="N663">
        <v>2</v>
      </c>
      <c r="O663" t="s">
        <v>44</v>
      </c>
      <c r="P663">
        <v>71</v>
      </c>
      <c r="Q663" s="1">
        <v>44364</v>
      </c>
      <c r="R663">
        <v>3</v>
      </c>
      <c r="S663">
        <v>3</v>
      </c>
      <c r="T663" t="s">
        <v>137</v>
      </c>
      <c r="U663">
        <v>1</v>
      </c>
      <c r="V663" t="s">
        <v>105</v>
      </c>
      <c r="W663">
        <v>9069</v>
      </c>
      <c r="X663" t="s">
        <v>163</v>
      </c>
      <c r="Y663">
        <v>11031</v>
      </c>
      <c r="Z663">
        <v>1</v>
      </c>
      <c r="AA663" t="s">
        <v>48</v>
      </c>
      <c r="AB663" t="s">
        <v>49</v>
      </c>
      <c r="AC663">
        <v>22</v>
      </c>
      <c r="AD663">
        <v>4</v>
      </c>
      <c r="AE663">
        <v>4</v>
      </c>
      <c r="AF663">
        <v>80</v>
      </c>
      <c r="AG663">
        <v>1</v>
      </c>
      <c r="AH663">
        <v>9</v>
      </c>
      <c r="AI663">
        <v>3</v>
      </c>
      <c r="AJ663">
        <v>2</v>
      </c>
      <c r="AK663">
        <v>9</v>
      </c>
      <c r="AL663">
        <v>8</v>
      </c>
      <c r="AM663">
        <v>1</v>
      </c>
      <c r="AN663">
        <v>8</v>
      </c>
    </row>
    <row r="664" spans="1:40" x14ac:dyDescent="0.3">
      <c r="A664" t="s">
        <v>729</v>
      </c>
      <c r="B664" t="s">
        <v>1845</v>
      </c>
      <c r="C664">
        <v>35</v>
      </c>
      <c r="D664" t="s">
        <v>190</v>
      </c>
      <c r="E664" t="s">
        <v>49</v>
      </c>
      <c r="F664" t="s">
        <v>41</v>
      </c>
      <c r="G664">
        <v>1142</v>
      </c>
      <c r="H664" t="s">
        <v>42</v>
      </c>
      <c r="I664">
        <v>23</v>
      </c>
      <c r="J664">
        <v>4</v>
      </c>
      <c r="K664" t="s">
        <v>52</v>
      </c>
      <c r="L664">
        <v>1</v>
      </c>
      <c r="M664">
        <v>75</v>
      </c>
      <c r="N664">
        <v>3</v>
      </c>
      <c r="O664" t="s">
        <v>53</v>
      </c>
      <c r="P664">
        <v>30</v>
      </c>
      <c r="Q664" s="1">
        <v>43898</v>
      </c>
      <c r="R664">
        <v>3</v>
      </c>
      <c r="S664">
        <v>1</v>
      </c>
      <c r="T664" t="s">
        <v>45</v>
      </c>
      <c r="U664">
        <v>1</v>
      </c>
      <c r="V664" t="s">
        <v>105</v>
      </c>
      <c r="W664">
        <v>4014</v>
      </c>
      <c r="X664" t="s">
        <v>47</v>
      </c>
      <c r="Y664">
        <v>16002</v>
      </c>
      <c r="Z664">
        <v>3</v>
      </c>
      <c r="AA664" t="s">
        <v>48</v>
      </c>
      <c r="AB664" t="s">
        <v>40</v>
      </c>
      <c r="AC664">
        <v>15</v>
      </c>
      <c r="AD664">
        <v>3</v>
      </c>
      <c r="AE664">
        <v>3</v>
      </c>
      <c r="AF664">
        <v>80</v>
      </c>
      <c r="AG664">
        <v>1</v>
      </c>
      <c r="AH664">
        <v>4</v>
      </c>
      <c r="AI664">
        <v>3</v>
      </c>
      <c r="AJ664">
        <v>3</v>
      </c>
      <c r="AK664">
        <v>2</v>
      </c>
      <c r="AL664">
        <v>2</v>
      </c>
      <c r="AM664">
        <v>2</v>
      </c>
      <c r="AN664">
        <v>2</v>
      </c>
    </row>
    <row r="665" spans="1:40" x14ac:dyDescent="0.3">
      <c r="A665" t="s">
        <v>730</v>
      </c>
      <c r="B665" t="s">
        <v>1594</v>
      </c>
      <c r="C665">
        <v>35</v>
      </c>
      <c r="D665" t="s">
        <v>190</v>
      </c>
      <c r="E665" t="s">
        <v>49</v>
      </c>
      <c r="F665" t="s">
        <v>56</v>
      </c>
      <c r="G665">
        <v>664</v>
      </c>
      <c r="H665" t="s">
        <v>42</v>
      </c>
      <c r="I665">
        <v>1</v>
      </c>
      <c r="J665">
        <v>3</v>
      </c>
      <c r="K665" t="s">
        <v>52</v>
      </c>
      <c r="L665">
        <v>1</v>
      </c>
      <c r="M665">
        <v>88</v>
      </c>
      <c r="N665">
        <v>2</v>
      </c>
      <c r="O665" t="s">
        <v>44</v>
      </c>
      <c r="P665">
        <v>79</v>
      </c>
      <c r="Q665" s="1">
        <v>42924</v>
      </c>
      <c r="R665">
        <v>3</v>
      </c>
      <c r="S665">
        <v>1</v>
      </c>
      <c r="T665" t="s">
        <v>60</v>
      </c>
      <c r="U665">
        <v>1</v>
      </c>
      <c r="V665" t="s">
        <v>105</v>
      </c>
      <c r="W665">
        <v>2194</v>
      </c>
      <c r="X665" t="s">
        <v>47</v>
      </c>
      <c r="Y665">
        <v>5868</v>
      </c>
      <c r="Z665">
        <v>4</v>
      </c>
      <c r="AA665" t="s">
        <v>48</v>
      </c>
      <c r="AB665" t="s">
        <v>49</v>
      </c>
      <c r="AC665">
        <v>13</v>
      </c>
      <c r="AD665">
        <v>3</v>
      </c>
      <c r="AE665">
        <v>4</v>
      </c>
      <c r="AF665">
        <v>80</v>
      </c>
      <c r="AG665">
        <v>1</v>
      </c>
      <c r="AH665">
        <v>5</v>
      </c>
      <c r="AI665">
        <v>2</v>
      </c>
      <c r="AJ665">
        <v>2</v>
      </c>
      <c r="AK665">
        <v>3</v>
      </c>
      <c r="AL665">
        <v>2</v>
      </c>
      <c r="AM665">
        <v>1</v>
      </c>
      <c r="AN665">
        <v>2</v>
      </c>
    </row>
    <row r="666" spans="1:40" x14ac:dyDescent="0.3">
      <c r="A666" t="s">
        <v>731</v>
      </c>
      <c r="B666" t="s">
        <v>1558</v>
      </c>
      <c r="C666">
        <v>35</v>
      </c>
      <c r="D666" t="s">
        <v>190</v>
      </c>
      <c r="E666" t="s">
        <v>49</v>
      </c>
      <c r="F666" t="s">
        <v>41</v>
      </c>
      <c r="G666">
        <v>776</v>
      </c>
      <c r="H666" t="s">
        <v>51</v>
      </c>
      <c r="I666">
        <v>1</v>
      </c>
      <c r="J666">
        <v>4</v>
      </c>
      <c r="K666" t="s">
        <v>57</v>
      </c>
      <c r="L666">
        <v>1</v>
      </c>
      <c r="M666">
        <v>100</v>
      </c>
      <c r="N666">
        <v>3</v>
      </c>
      <c r="O666" t="s">
        <v>44</v>
      </c>
      <c r="P666">
        <v>32</v>
      </c>
      <c r="Q666" s="1">
        <v>40718</v>
      </c>
      <c r="R666">
        <v>2</v>
      </c>
      <c r="S666">
        <v>2</v>
      </c>
      <c r="T666" t="s">
        <v>137</v>
      </c>
      <c r="U666">
        <v>1</v>
      </c>
      <c r="V666" t="s">
        <v>46</v>
      </c>
      <c r="W666">
        <v>4312</v>
      </c>
      <c r="X666" t="s">
        <v>47</v>
      </c>
      <c r="Y666">
        <v>23016</v>
      </c>
      <c r="Z666">
        <v>0</v>
      </c>
      <c r="AA666" t="s">
        <v>48</v>
      </c>
      <c r="AB666" t="s">
        <v>49</v>
      </c>
      <c r="AC666">
        <v>14</v>
      </c>
      <c r="AD666">
        <v>3</v>
      </c>
      <c r="AE666">
        <v>2</v>
      </c>
      <c r="AF666">
        <v>80</v>
      </c>
      <c r="AG666">
        <v>0</v>
      </c>
      <c r="AH666">
        <v>16</v>
      </c>
      <c r="AI666">
        <v>2</v>
      </c>
      <c r="AJ666">
        <v>3</v>
      </c>
      <c r="AK666">
        <v>15</v>
      </c>
      <c r="AL666">
        <v>13</v>
      </c>
      <c r="AM666">
        <v>2</v>
      </c>
    </row>
    <row r="667" spans="1:40" x14ac:dyDescent="0.3">
      <c r="A667" t="s">
        <v>732</v>
      </c>
      <c r="B667" t="s">
        <v>1751</v>
      </c>
      <c r="C667">
        <v>35</v>
      </c>
      <c r="D667" t="s">
        <v>190</v>
      </c>
      <c r="E667" t="s">
        <v>49</v>
      </c>
      <c r="F667" t="s">
        <v>41</v>
      </c>
      <c r="G667">
        <v>1214</v>
      </c>
      <c r="H667" t="s">
        <v>42</v>
      </c>
      <c r="I667">
        <v>1</v>
      </c>
      <c r="J667">
        <v>3</v>
      </c>
      <c r="K667" t="s">
        <v>52</v>
      </c>
      <c r="L667">
        <v>1</v>
      </c>
      <c r="M667">
        <v>105</v>
      </c>
      <c r="N667">
        <v>2</v>
      </c>
      <c r="O667" t="s">
        <v>44</v>
      </c>
      <c r="P667">
        <v>30</v>
      </c>
      <c r="Q667" s="1">
        <v>42958</v>
      </c>
      <c r="R667">
        <v>2</v>
      </c>
      <c r="S667">
        <v>1</v>
      </c>
      <c r="T667" t="s">
        <v>60</v>
      </c>
      <c r="U667">
        <v>3</v>
      </c>
      <c r="V667" t="s">
        <v>46</v>
      </c>
      <c r="W667">
        <v>2859</v>
      </c>
      <c r="X667" t="s">
        <v>47</v>
      </c>
      <c r="Y667">
        <v>26278</v>
      </c>
      <c r="Z667">
        <v>1</v>
      </c>
      <c r="AA667" t="s">
        <v>48</v>
      </c>
      <c r="AB667" t="s">
        <v>49</v>
      </c>
      <c r="AC667">
        <v>18</v>
      </c>
      <c r="AD667">
        <v>3</v>
      </c>
      <c r="AE667">
        <v>1</v>
      </c>
      <c r="AF667">
        <v>80</v>
      </c>
      <c r="AG667">
        <v>0</v>
      </c>
      <c r="AH667">
        <v>6</v>
      </c>
      <c r="AI667">
        <v>3</v>
      </c>
      <c r="AJ667">
        <v>3</v>
      </c>
      <c r="AK667">
        <v>6</v>
      </c>
      <c r="AL667">
        <v>4</v>
      </c>
      <c r="AM667">
        <v>0</v>
      </c>
      <c r="AN667">
        <v>4</v>
      </c>
    </row>
    <row r="668" spans="1:40" x14ac:dyDescent="0.3">
      <c r="A668" t="s">
        <v>733</v>
      </c>
      <c r="B668" t="s">
        <v>1603</v>
      </c>
      <c r="C668">
        <v>35</v>
      </c>
      <c r="D668" t="s">
        <v>190</v>
      </c>
      <c r="E668" t="s">
        <v>49</v>
      </c>
      <c r="F668" t="s">
        <v>41</v>
      </c>
      <c r="G668">
        <v>662</v>
      </c>
      <c r="H668" t="s">
        <v>51</v>
      </c>
      <c r="I668">
        <v>1</v>
      </c>
      <c r="J668">
        <v>5</v>
      </c>
      <c r="K668" t="s">
        <v>57</v>
      </c>
      <c r="L668">
        <v>1</v>
      </c>
      <c r="M668">
        <v>204</v>
      </c>
      <c r="N668">
        <v>3</v>
      </c>
      <c r="O668" t="s">
        <v>44</v>
      </c>
      <c r="P668">
        <v>94</v>
      </c>
      <c r="Q668" s="1">
        <v>45143</v>
      </c>
      <c r="R668">
        <v>3</v>
      </c>
      <c r="S668">
        <v>3</v>
      </c>
      <c r="T668" t="s">
        <v>137</v>
      </c>
      <c r="U668">
        <v>2</v>
      </c>
      <c r="V668" t="s">
        <v>105</v>
      </c>
      <c r="W668">
        <v>7295</v>
      </c>
      <c r="X668" t="s">
        <v>163</v>
      </c>
      <c r="Y668">
        <v>11439</v>
      </c>
      <c r="Z668">
        <v>1</v>
      </c>
      <c r="AA668" t="s">
        <v>48</v>
      </c>
      <c r="AB668" t="s">
        <v>49</v>
      </c>
      <c r="AC668">
        <v>13</v>
      </c>
      <c r="AD668">
        <v>3</v>
      </c>
      <c r="AE668">
        <v>1</v>
      </c>
      <c r="AF668">
        <v>80</v>
      </c>
      <c r="AG668">
        <v>2</v>
      </c>
      <c r="AH668">
        <v>10</v>
      </c>
      <c r="AI668">
        <v>3</v>
      </c>
      <c r="AJ668">
        <v>3</v>
      </c>
      <c r="AK668">
        <v>10</v>
      </c>
      <c r="AL668">
        <v>8</v>
      </c>
      <c r="AM668">
        <v>0</v>
      </c>
      <c r="AN668">
        <v>6</v>
      </c>
    </row>
    <row r="669" spans="1:40" x14ac:dyDescent="0.3">
      <c r="A669" t="s">
        <v>734</v>
      </c>
      <c r="B669" t="s">
        <v>1846</v>
      </c>
      <c r="C669">
        <v>35</v>
      </c>
      <c r="D669" t="s">
        <v>190</v>
      </c>
      <c r="E669" t="s">
        <v>40</v>
      </c>
      <c r="F669" t="s">
        <v>41</v>
      </c>
      <c r="G669">
        <v>556</v>
      </c>
      <c r="H669" t="s">
        <v>42</v>
      </c>
      <c r="I669">
        <v>23</v>
      </c>
      <c r="J669">
        <v>2</v>
      </c>
      <c r="K669" t="s">
        <v>43</v>
      </c>
      <c r="L669">
        <v>1</v>
      </c>
      <c r="M669">
        <v>261</v>
      </c>
      <c r="N669">
        <v>2</v>
      </c>
      <c r="O669" t="s">
        <v>44</v>
      </c>
      <c r="P669">
        <v>50</v>
      </c>
      <c r="Q669" s="1">
        <v>44315</v>
      </c>
      <c r="R669">
        <v>2</v>
      </c>
      <c r="S669">
        <v>2</v>
      </c>
      <c r="T669" t="s">
        <v>112</v>
      </c>
      <c r="U669">
        <v>3</v>
      </c>
      <c r="V669" t="s">
        <v>105</v>
      </c>
      <c r="W669">
        <v>5916</v>
      </c>
      <c r="X669" t="s">
        <v>163</v>
      </c>
      <c r="Y669">
        <v>15497</v>
      </c>
      <c r="Z669">
        <v>3</v>
      </c>
      <c r="AA669" t="s">
        <v>48</v>
      </c>
      <c r="AB669" t="s">
        <v>40</v>
      </c>
      <c r="AC669">
        <v>13</v>
      </c>
      <c r="AD669">
        <v>3</v>
      </c>
      <c r="AE669">
        <v>1</v>
      </c>
      <c r="AF669">
        <v>80</v>
      </c>
      <c r="AG669">
        <v>0</v>
      </c>
      <c r="AH669">
        <v>8</v>
      </c>
      <c r="AI669">
        <v>1</v>
      </c>
      <c r="AJ669">
        <v>3</v>
      </c>
      <c r="AK669">
        <v>1</v>
      </c>
      <c r="AL669">
        <v>0</v>
      </c>
      <c r="AM669">
        <v>0</v>
      </c>
      <c r="AN669">
        <v>1</v>
      </c>
    </row>
    <row r="670" spans="1:40" x14ac:dyDescent="0.3">
      <c r="A670" t="s">
        <v>735</v>
      </c>
      <c r="B670" t="s">
        <v>1847</v>
      </c>
      <c r="C670">
        <v>35</v>
      </c>
      <c r="D670" t="s">
        <v>190</v>
      </c>
      <c r="E670" t="s">
        <v>49</v>
      </c>
      <c r="F670" t="s">
        <v>56</v>
      </c>
      <c r="G670">
        <v>138</v>
      </c>
      <c r="H670" t="s">
        <v>42</v>
      </c>
      <c r="I670">
        <v>2</v>
      </c>
      <c r="J670">
        <v>3</v>
      </c>
      <c r="K670" t="s">
        <v>52</v>
      </c>
      <c r="L670">
        <v>1</v>
      </c>
      <c r="M670">
        <v>269</v>
      </c>
      <c r="N670">
        <v>2</v>
      </c>
      <c r="O670" t="s">
        <v>53</v>
      </c>
      <c r="P670">
        <v>37</v>
      </c>
      <c r="Q670" s="1">
        <v>45014</v>
      </c>
      <c r="R670">
        <v>3</v>
      </c>
      <c r="S670">
        <v>2</v>
      </c>
      <c r="T670" t="s">
        <v>45</v>
      </c>
      <c r="U670">
        <v>2</v>
      </c>
      <c r="V670" t="s">
        <v>46</v>
      </c>
      <c r="W670">
        <v>4425</v>
      </c>
      <c r="X670" t="s">
        <v>47</v>
      </c>
      <c r="Y670">
        <v>15986</v>
      </c>
      <c r="Z670">
        <v>5</v>
      </c>
      <c r="AA670" t="s">
        <v>48</v>
      </c>
      <c r="AB670" t="s">
        <v>49</v>
      </c>
      <c r="AC670">
        <v>11</v>
      </c>
      <c r="AD670">
        <v>3</v>
      </c>
      <c r="AE670">
        <v>4</v>
      </c>
      <c r="AF670">
        <v>80</v>
      </c>
      <c r="AG670">
        <v>0</v>
      </c>
      <c r="AH670">
        <v>10</v>
      </c>
      <c r="AI670">
        <v>5</v>
      </c>
      <c r="AJ670">
        <v>3</v>
      </c>
      <c r="AK670">
        <v>6</v>
      </c>
      <c r="AL670">
        <v>2</v>
      </c>
      <c r="AM670">
        <v>1</v>
      </c>
      <c r="AN670">
        <v>2</v>
      </c>
    </row>
    <row r="671" spans="1:40" x14ac:dyDescent="0.3">
      <c r="A671" t="s">
        <v>736</v>
      </c>
      <c r="B671" t="s">
        <v>1718</v>
      </c>
      <c r="C671">
        <v>35</v>
      </c>
      <c r="D671" t="s">
        <v>190</v>
      </c>
      <c r="E671" t="s">
        <v>49</v>
      </c>
      <c r="F671" t="s">
        <v>56</v>
      </c>
      <c r="G671">
        <v>944</v>
      </c>
      <c r="H671" t="s">
        <v>51</v>
      </c>
      <c r="I671">
        <v>1</v>
      </c>
      <c r="J671">
        <v>3</v>
      </c>
      <c r="K671" t="s">
        <v>57</v>
      </c>
      <c r="L671">
        <v>1</v>
      </c>
      <c r="M671">
        <v>314</v>
      </c>
      <c r="N671">
        <v>3</v>
      </c>
      <c r="O671" t="s">
        <v>53</v>
      </c>
      <c r="P671">
        <v>92</v>
      </c>
      <c r="Q671" s="1">
        <v>43954</v>
      </c>
      <c r="R671">
        <v>3</v>
      </c>
      <c r="S671">
        <v>3</v>
      </c>
      <c r="T671" t="s">
        <v>137</v>
      </c>
      <c r="U671">
        <v>3</v>
      </c>
      <c r="V671" t="s">
        <v>46</v>
      </c>
      <c r="W671">
        <v>8789</v>
      </c>
      <c r="X671" t="s">
        <v>163</v>
      </c>
      <c r="Y671">
        <v>9096</v>
      </c>
      <c r="Z671">
        <v>1</v>
      </c>
      <c r="AA671" t="s">
        <v>48</v>
      </c>
      <c r="AB671" t="s">
        <v>49</v>
      </c>
      <c r="AC671">
        <v>14</v>
      </c>
      <c r="AD671">
        <v>3</v>
      </c>
      <c r="AE671">
        <v>1</v>
      </c>
      <c r="AF671">
        <v>80</v>
      </c>
      <c r="AG671">
        <v>0</v>
      </c>
      <c r="AH671">
        <v>10</v>
      </c>
      <c r="AI671">
        <v>3</v>
      </c>
      <c r="AJ671">
        <v>4</v>
      </c>
      <c r="AK671">
        <v>10</v>
      </c>
      <c r="AL671">
        <v>7</v>
      </c>
      <c r="AM671">
        <v>0</v>
      </c>
      <c r="AN671">
        <v>8</v>
      </c>
    </row>
    <row r="672" spans="1:40" x14ac:dyDescent="0.3">
      <c r="A672" t="s">
        <v>737</v>
      </c>
      <c r="B672" t="s">
        <v>1593</v>
      </c>
      <c r="C672">
        <v>35</v>
      </c>
      <c r="D672" t="s">
        <v>190</v>
      </c>
      <c r="E672" t="s">
        <v>49</v>
      </c>
      <c r="F672" t="s">
        <v>41</v>
      </c>
      <c r="G672">
        <v>1315</v>
      </c>
      <c r="H672" t="s">
        <v>42</v>
      </c>
      <c r="I672">
        <v>22</v>
      </c>
      <c r="J672">
        <v>3</v>
      </c>
      <c r="K672" t="s">
        <v>43</v>
      </c>
      <c r="L672">
        <v>1</v>
      </c>
      <c r="M672">
        <v>381</v>
      </c>
      <c r="N672">
        <v>2</v>
      </c>
      <c r="O672" t="s">
        <v>53</v>
      </c>
      <c r="P672">
        <v>71</v>
      </c>
      <c r="Q672" s="1">
        <v>45499</v>
      </c>
      <c r="R672">
        <v>4</v>
      </c>
      <c r="S672">
        <v>3</v>
      </c>
      <c r="T672" t="s">
        <v>442</v>
      </c>
      <c r="U672">
        <v>2</v>
      </c>
      <c r="V672" t="s">
        <v>102</v>
      </c>
      <c r="W672">
        <v>11996</v>
      </c>
      <c r="X672" t="s">
        <v>253</v>
      </c>
      <c r="Y672">
        <v>19100</v>
      </c>
      <c r="Z672">
        <v>7</v>
      </c>
      <c r="AA672" t="s">
        <v>48</v>
      </c>
      <c r="AB672" t="s">
        <v>49</v>
      </c>
      <c r="AC672">
        <v>18</v>
      </c>
      <c r="AD672">
        <v>3</v>
      </c>
      <c r="AE672">
        <v>2</v>
      </c>
      <c r="AF672">
        <v>80</v>
      </c>
      <c r="AG672">
        <v>1</v>
      </c>
      <c r="AH672">
        <v>10</v>
      </c>
      <c r="AI672">
        <v>6</v>
      </c>
      <c r="AJ672">
        <v>2</v>
      </c>
      <c r="AK672">
        <v>7</v>
      </c>
      <c r="AL672">
        <v>7</v>
      </c>
      <c r="AM672">
        <v>6</v>
      </c>
      <c r="AN672">
        <v>2</v>
      </c>
    </row>
    <row r="673" spans="1:40" x14ac:dyDescent="0.3">
      <c r="A673" t="s">
        <v>738</v>
      </c>
      <c r="B673" t="s">
        <v>1645</v>
      </c>
      <c r="C673">
        <v>35</v>
      </c>
      <c r="D673" t="s">
        <v>190</v>
      </c>
      <c r="E673" t="s">
        <v>49</v>
      </c>
      <c r="F673" t="s">
        <v>41</v>
      </c>
      <c r="G673">
        <v>1232</v>
      </c>
      <c r="H673" t="s">
        <v>51</v>
      </c>
      <c r="I673">
        <v>16</v>
      </c>
      <c r="J673">
        <v>3</v>
      </c>
      <c r="K673" t="s">
        <v>57</v>
      </c>
      <c r="L673">
        <v>1</v>
      </c>
      <c r="M673">
        <v>406</v>
      </c>
      <c r="N673">
        <v>3</v>
      </c>
      <c r="O673" t="s">
        <v>44</v>
      </c>
      <c r="P673">
        <v>96</v>
      </c>
      <c r="Q673" s="1">
        <v>45203</v>
      </c>
      <c r="R673">
        <v>3</v>
      </c>
      <c r="S673">
        <v>3</v>
      </c>
      <c r="T673" t="s">
        <v>137</v>
      </c>
      <c r="U673">
        <v>2</v>
      </c>
      <c r="V673" t="s">
        <v>105</v>
      </c>
      <c r="W673">
        <v>8020</v>
      </c>
      <c r="X673" t="s">
        <v>163</v>
      </c>
      <c r="Y673">
        <v>5100</v>
      </c>
      <c r="Z673">
        <v>0</v>
      </c>
      <c r="AA673" t="s">
        <v>48</v>
      </c>
      <c r="AB673" t="s">
        <v>49</v>
      </c>
      <c r="AC673">
        <v>15</v>
      </c>
      <c r="AD673">
        <v>3</v>
      </c>
      <c r="AE673">
        <v>3</v>
      </c>
      <c r="AF673">
        <v>80</v>
      </c>
      <c r="AG673">
        <v>2</v>
      </c>
      <c r="AH673">
        <v>12</v>
      </c>
      <c r="AI673">
        <v>3</v>
      </c>
      <c r="AJ673">
        <v>2</v>
      </c>
      <c r="AK673">
        <v>11</v>
      </c>
      <c r="AL673">
        <v>9</v>
      </c>
      <c r="AM673">
        <v>6</v>
      </c>
      <c r="AN673">
        <v>9</v>
      </c>
    </row>
    <row r="674" spans="1:40" x14ac:dyDescent="0.3">
      <c r="A674" t="s">
        <v>739</v>
      </c>
      <c r="B674" t="s">
        <v>1738</v>
      </c>
      <c r="C674">
        <v>35</v>
      </c>
      <c r="D674" t="s">
        <v>190</v>
      </c>
      <c r="E674" t="s">
        <v>49</v>
      </c>
      <c r="F674" t="s">
        <v>41</v>
      </c>
      <c r="G674">
        <v>1296</v>
      </c>
      <c r="H674" t="s">
        <v>42</v>
      </c>
      <c r="I674">
        <v>5</v>
      </c>
      <c r="J674">
        <v>4</v>
      </c>
      <c r="K674" t="s">
        <v>68</v>
      </c>
      <c r="L674">
        <v>1</v>
      </c>
      <c r="M674">
        <v>464</v>
      </c>
      <c r="N674">
        <v>3</v>
      </c>
      <c r="O674" t="s">
        <v>44</v>
      </c>
      <c r="P674">
        <v>62</v>
      </c>
      <c r="Q674" s="1">
        <v>42687</v>
      </c>
      <c r="R674">
        <v>3</v>
      </c>
      <c r="S674">
        <v>3</v>
      </c>
      <c r="T674" t="s">
        <v>112</v>
      </c>
      <c r="U674">
        <v>2</v>
      </c>
      <c r="V674" t="s">
        <v>46</v>
      </c>
      <c r="W674">
        <v>8095</v>
      </c>
      <c r="X674" t="s">
        <v>163</v>
      </c>
      <c r="Y674">
        <v>18264</v>
      </c>
      <c r="Z674">
        <v>0</v>
      </c>
      <c r="AA674" t="s">
        <v>48</v>
      </c>
      <c r="AB674" t="s">
        <v>49</v>
      </c>
      <c r="AC674">
        <v>13</v>
      </c>
      <c r="AD674">
        <v>3</v>
      </c>
      <c r="AE674">
        <v>4</v>
      </c>
      <c r="AF674">
        <v>80</v>
      </c>
      <c r="AG674">
        <v>0</v>
      </c>
      <c r="AH674">
        <v>17</v>
      </c>
      <c r="AI674">
        <v>5</v>
      </c>
      <c r="AJ674">
        <v>3</v>
      </c>
      <c r="AK674">
        <v>16</v>
      </c>
      <c r="AL674">
        <v>6</v>
      </c>
      <c r="AM674">
        <v>0</v>
      </c>
      <c r="AN674">
        <v>13</v>
      </c>
    </row>
    <row r="675" spans="1:40" x14ac:dyDescent="0.3">
      <c r="A675" t="s">
        <v>740</v>
      </c>
      <c r="B675" t="s">
        <v>1737</v>
      </c>
      <c r="C675">
        <v>35</v>
      </c>
      <c r="D675" t="s">
        <v>190</v>
      </c>
      <c r="E675" t="s">
        <v>49</v>
      </c>
      <c r="F675" t="s">
        <v>41</v>
      </c>
      <c r="G675">
        <v>755</v>
      </c>
      <c r="H675" t="s">
        <v>42</v>
      </c>
      <c r="I675">
        <v>9</v>
      </c>
      <c r="J675">
        <v>4</v>
      </c>
      <c r="K675" t="s">
        <v>43</v>
      </c>
      <c r="L675">
        <v>1</v>
      </c>
      <c r="M675">
        <v>496</v>
      </c>
      <c r="N675">
        <v>3</v>
      </c>
      <c r="O675" t="s">
        <v>44</v>
      </c>
      <c r="P675">
        <v>97</v>
      </c>
      <c r="Q675" s="1">
        <v>42958</v>
      </c>
      <c r="R675">
        <v>2</v>
      </c>
      <c r="S675">
        <v>2</v>
      </c>
      <c r="T675" t="s">
        <v>161</v>
      </c>
      <c r="U675">
        <v>2</v>
      </c>
      <c r="V675" t="s">
        <v>46</v>
      </c>
      <c r="W675">
        <v>6540</v>
      </c>
      <c r="X675" t="s">
        <v>163</v>
      </c>
      <c r="Y675">
        <v>19394</v>
      </c>
      <c r="Z675">
        <v>9</v>
      </c>
      <c r="AA675" t="s">
        <v>48</v>
      </c>
      <c r="AB675" t="s">
        <v>49</v>
      </c>
      <c r="AC675">
        <v>19</v>
      </c>
      <c r="AD675">
        <v>3</v>
      </c>
      <c r="AE675">
        <v>3</v>
      </c>
      <c r="AF675">
        <v>80</v>
      </c>
      <c r="AG675">
        <v>0</v>
      </c>
      <c r="AH675">
        <v>10</v>
      </c>
      <c r="AI675">
        <v>5</v>
      </c>
      <c r="AJ675">
        <v>3</v>
      </c>
      <c r="AK675">
        <v>1</v>
      </c>
      <c r="AL675">
        <v>1</v>
      </c>
      <c r="AM675">
        <v>0</v>
      </c>
      <c r="AN675">
        <v>0</v>
      </c>
    </row>
    <row r="676" spans="1:40" x14ac:dyDescent="0.3">
      <c r="A676" t="s">
        <v>741</v>
      </c>
      <c r="B676" t="s">
        <v>1707</v>
      </c>
      <c r="C676">
        <v>35</v>
      </c>
      <c r="D676" t="s">
        <v>190</v>
      </c>
      <c r="E676" t="s">
        <v>49</v>
      </c>
      <c r="F676" t="s">
        <v>41</v>
      </c>
      <c r="G676">
        <v>144</v>
      </c>
      <c r="H676" t="s">
        <v>42</v>
      </c>
      <c r="I676">
        <v>22</v>
      </c>
      <c r="J676">
        <v>3</v>
      </c>
      <c r="K676" t="s">
        <v>43</v>
      </c>
      <c r="L676">
        <v>1</v>
      </c>
      <c r="M676">
        <v>577</v>
      </c>
      <c r="N676">
        <v>4</v>
      </c>
      <c r="O676" t="s">
        <v>44</v>
      </c>
      <c r="P676">
        <v>46</v>
      </c>
      <c r="Q676" s="1">
        <v>41103</v>
      </c>
      <c r="R676">
        <v>1</v>
      </c>
      <c r="S676">
        <v>1</v>
      </c>
      <c r="T676" t="s">
        <v>45</v>
      </c>
      <c r="U676">
        <v>3</v>
      </c>
      <c r="V676" t="s">
        <v>46</v>
      </c>
      <c r="W676">
        <v>4230</v>
      </c>
      <c r="X676" t="s">
        <v>47</v>
      </c>
      <c r="Y676">
        <v>19225</v>
      </c>
      <c r="Z676">
        <v>0</v>
      </c>
      <c r="AA676" t="s">
        <v>48</v>
      </c>
      <c r="AB676" t="s">
        <v>49</v>
      </c>
      <c r="AC676">
        <v>15</v>
      </c>
      <c r="AD676">
        <v>3</v>
      </c>
      <c r="AE676">
        <v>3</v>
      </c>
      <c r="AF676">
        <v>80</v>
      </c>
      <c r="AG676">
        <v>0</v>
      </c>
      <c r="AH676">
        <v>6</v>
      </c>
      <c r="AI676">
        <v>2</v>
      </c>
      <c r="AJ676">
        <v>3</v>
      </c>
      <c r="AK676">
        <v>5</v>
      </c>
      <c r="AL676">
        <v>4</v>
      </c>
      <c r="AM676">
        <v>4</v>
      </c>
      <c r="AN676">
        <v>3</v>
      </c>
    </row>
    <row r="677" spans="1:40" x14ac:dyDescent="0.3">
      <c r="A677" t="s">
        <v>742</v>
      </c>
      <c r="B677" t="s">
        <v>1756</v>
      </c>
      <c r="C677">
        <v>35</v>
      </c>
      <c r="D677" t="s">
        <v>190</v>
      </c>
      <c r="E677" t="s">
        <v>49</v>
      </c>
      <c r="F677" t="s">
        <v>41</v>
      </c>
      <c r="G677">
        <v>1276</v>
      </c>
      <c r="H677" t="s">
        <v>42</v>
      </c>
      <c r="I677">
        <v>16</v>
      </c>
      <c r="J677">
        <v>3</v>
      </c>
      <c r="K677" t="s">
        <v>43</v>
      </c>
      <c r="L677">
        <v>1</v>
      </c>
      <c r="M677">
        <v>586</v>
      </c>
      <c r="N677">
        <v>4</v>
      </c>
      <c r="O677" t="s">
        <v>44</v>
      </c>
      <c r="P677">
        <v>72</v>
      </c>
      <c r="Q677" s="1">
        <v>43135</v>
      </c>
      <c r="R677">
        <v>3</v>
      </c>
      <c r="S677">
        <v>3</v>
      </c>
      <c r="T677" t="s">
        <v>161</v>
      </c>
      <c r="U677">
        <v>3</v>
      </c>
      <c r="V677" t="s">
        <v>105</v>
      </c>
      <c r="W677">
        <v>7632</v>
      </c>
      <c r="X677" t="s">
        <v>163</v>
      </c>
      <c r="Y677">
        <v>14295</v>
      </c>
      <c r="Z677">
        <v>4</v>
      </c>
      <c r="AA677" t="s">
        <v>48</v>
      </c>
      <c r="AB677" t="s">
        <v>40</v>
      </c>
      <c r="AC677">
        <v>12</v>
      </c>
      <c r="AD677">
        <v>3</v>
      </c>
      <c r="AE677">
        <v>3</v>
      </c>
      <c r="AF677">
        <v>80</v>
      </c>
      <c r="AG677">
        <v>0</v>
      </c>
      <c r="AH677">
        <v>10</v>
      </c>
      <c r="AI677">
        <v>2</v>
      </c>
      <c r="AJ677">
        <v>3</v>
      </c>
      <c r="AK677">
        <v>8</v>
      </c>
      <c r="AL677">
        <v>7</v>
      </c>
      <c r="AM677">
        <v>0</v>
      </c>
      <c r="AN677">
        <v>0</v>
      </c>
    </row>
    <row r="678" spans="1:40" x14ac:dyDescent="0.3">
      <c r="A678" t="s">
        <v>743</v>
      </c>
      <c r="B678" t="s">
        <v>1562</v>
      </c>
      <c r="C678">
        <v>35</v>
      </c>
      <c r="D678" t="s">
        <v>190</v>
      </c>
      <c r="E678" t="s">
        <v>49</v>
      </c>
      <c r="F678" t="s">
        <v>41</v>
      </c>
      <c r="G678">
        <v>619</v>
      </c>
      <c r="H678" t="s">
        <v>51</v>
      </c>
      <c r="I678">
        <v>1</v>
      </c>
      <c r="J678">
        <v>3</v>
      </c>
      <c r="K678" t="s">
        <v>57</v>
      </c>
      <c r="L678">
        <v>1</v>
      </c>
      <c r="M678">
        <v>600</v>
      </c>
      <c r="N678">
        <v>2</v>
      </c>
      <c r="O678" t="s">
        <v>44</v>
      </c>
      <c r="P678">
        <v>85</v>
      </c>
      <c r="Q678" s="1">
        <v>41760</v>
      </c>
      <c r="R678">
        <v>3</v>
      </c>
      <c r="S678">
        <v>2</v>
      </c>
      <c r="T678" t="s">
        <v>137</v>
      </c>
      <c r="U678">
        <v>3</v>
      </c>
      <c r="V678" t="s">
        <v>105</v>
      </c>
      <c r="W678">
        <v>4717</v>
      </c>
      <c r="X678" t="s">
        <v>47</v>
      </c>
      <c r="Y678">
        <v>18659</v>
      </c>
      <c r="Z678">
        <v>9</v>
      </c>
      <c r="AA678" t="s">
        <v>48</v>
      </c>
      <c r="AB678" t="s">
        <v>49</v>
      </c>
      <c r="AC678">
        <v>11</v>
      </c>
      <c r="AD678">
        <v>3</v>
      </c>
      <c r="AE678">
        <v>3</v>
      </c>
      <c r="AF678">
        <v>80</v>
      </c>
      <c r="AG678">
        <v>0</v>
      </c>
      <c r="AH678">
        <v>15</v>
      </c>
      <c r="AI678">
        <v>2</v>
      </c>
      <c r="AJ678">
        <v>3</v>
      </c>
      <c r="AK678">
        <v>11</v>
      </c>
      <c r="AL678">
        <v>9</v>
      </c>
      <c r="AM678">
        <v>6</v>
      </c>
      <c r="AN678">
        <v>9</v>
      </c>
    </row>
    <row r="679" spans="1:40" x14ac:dyDescent="0.3">
      <c r="A679" t="s">
        <v>744</v>
      </c>
      <c r="B679" t="s">
        <v>1598</v>
      </c>
      <c r="C679">
        <v>35</v>
      </c>
      <c r="D679" t="s">
        <v>190</v>
      </c>
      <c r="E679" t="s">
        <v>49</v>
      </c>
      <c r="F679" t="s">
        <v>41</v>
      </c>
      <c r="G679">
        <v>195</v>
      </c>
      <c r="H679" t="s">
        <v>51</v>
      </c>
      <c r="I679">
        <v>1</v>
      </c>
      <c r="J679">
        <v>3</v>
      </c>
      <c r="K679" t="s">
        <v>52</v>
      </c>
      <c r="L679">
        <v>1</v>
      </c>
      <c r="M679">
        <v>620</v>
      </c>
      <c r="N679">
        <v>1</v>
      </c>
      <c r="O679" t="s">
        <v>53</v>
      </c>
      <c r="P679">
        <v>80</v>
      </c>
      <c r="Q679" s="1">
        <v>43503</v>
      </c>
      <c r="R679">
        <v>3</v>
      </c>
      <c r="S679">
        <v>2</v>
      </c>
      <c r="T679" t="s">
        <v>137</v>
      </c>
      <c r="U679">
        <v>3</v>
      </c>
      <c r="V679" t="s">
        <v>46</v>
      </c>
      <c r="W679">
        <v>4859</v>
      </c>
      <c r="X679" t="s">
        <v>47</v>
      </c>
      <c r="Y679">
        <v>6698</v>
      </c>
      <c r="Z679">
        <v>1</v>
      </c>
      <c r="AA679" t="s">
        <v>48</v>
      </c>
      <c r="AB679" t="s">
        <v>49</v>
      </c>
      <c r="AC679">
        <v>16</v>
      </c>
      <c r="AD679">
        <v>3</v>
      </c>
      <c r="AE679">
        <v>4</v>
      </c>
      <c r="AF679">
        <v>80</v>
      </c>
      <c r="AG679">
        <v>0</v>
      </c>
      <c r="AH679">
        <v>5</v>
      </c>
      <c r="AI679">
        <v>3</v>
      </c>
      <c r="AJ679">
        <v>3</v>
      </c>
      <c r="AK679">
        <v>5</v>
      </c>
      <c r="AL679">
        <v>4</v>
      </c>
      <c r="AM679">
        <v>0</v>
      </c>
      <c r="AN679">
        <v>3</v>
      </c>
    </row>
    <row r="680" spans="1:40" x14ac:dyDescent="0.3">
      <c r="A680" t="s">
        <v>745</v>
      </c>
      <c r="B680" t="s">
        <v>1848</v>
      </c>
      <c r="C680">
        <v>35</v>
      </c>
      <c r="D680" t="s">
        <v>190</v>
      </c>
      <c r="E680" t="s">
        <v>49</v>
      </c>
      <c r="F680" t="s">
        <v>41</v>
      </c>
      <c r="G680">
        <v>538</v>
      </c>
      <c r="H680" t="s">
        <v>42</v>
      </c>
      <c r="I680">
        <v>25</v>
      </c>
      <c r="J680">
        <v>2</v>
      </c>
      <c r="K680" t="s">
        <v>73</v>
      </c>
      <c r="L680">
        <v>1</v>
      </c>
      <c r="M680">
        <v>652</v>
      </c>
      <c r="N680">
        <v>1</v>
      </c>
      <c r="O680" t="s">
        <v>44</v>
      </c>
      <c r="P680">
        <v>54</v>
      </c>
      <c r="Q680" s="1">
        <v>44664</v>
      </c>
      <c r="R680">
        <v>2</v>
      </c>
      <c r="S680">
        <v>2</v>
      </c>
      <c r="T680" t="s">
        <v>45</v>
      </c>
      <c r="U680">
        <v>4</v>
      </c>
      <c r="V680" t="s">
        <v>46</v>
      </c>
      <c r="W680">
        <v>3681</v>
      </c>
      <c r="X680" t="s">
        <v>47</v>
      </c>
      <c r="Y680">
        <v>14004</v>
      </c>
      <c r="Z680">
        <v>4</v>
      </c>
      <c r="AA680" t="s">
        <v>48</v>
      </c>
      <c r="AB680" t="s">
        <v>49</v>
      </c>
      <c r="AC680">
        <v>14</v>
      </c>
      <c r="AD680">
        <v>3</v>
      </c>
      <c r="AE680">
        <v>4</v>
      </c>
      <c r="AF680">
        <v>80</v>
      </c>
      <c r="AG680">
        <v>0</v>
      </c>
      <c r="AH680">
        <v>9</v>
      </c>
      <c r="AI680">
        <v>3</v>
      </c>
      <c r="AJ680">
        <v>3</v>
      </c>
      <c r="AK680">
        <v>3</v>
      </c>
      <c r="AL680">
        <v>2</v>
      </c>
      <c r="AM680">
        <v>0</v>
      </c>
      <c r="AN680">
        <v>2</v>
      </c>
    </row>
    <row r="681" spans="1:40" x14ac:dyDescent="0.3">
      <c r="A681" t="s">
        <v>746</v>
      </c>
      <c r="B681" t="s">
        <v>1819</v>
      </c>
      <c r="C681">
        <v>35</v>
      </c>
      <c r="D681" t="s">
        <v>190</v>
      </c>
      <c r="E681" t="s">
        <v>49</v>
      </c>
      <c r="F681" t="s">
        <v>41</v>
      </c>
      <c r="G681">
        <v>1017</v>
      </c>
      <c r="H681" t="s">
        <v>42</v>
      </c>
      <c r="I681">
        <v>6</v>
      </c>
      <c r="J681">
        <v>4</v>
      </c>
      <c r="K681" t="s">
        <v>43</v>
      </c>
      <c r="L681">
        <v>1</v>
      </c>
      <c r="M681">
        <v>691</v>
      </c>
      <c r="N681">
        <v>2</v>
      </c>
      <c r="O681" t="s">
        <v>44</v>
      </c>
      <c r="P681">
        <v>82</v>
      </c>
      <c r="Q681" s="1">
        <v>40434</v>
      </c>
      <c r="R681">
        <v>1</v>
      </c>
      <c r="S681">
        <v>2</v>
      </c>
      <c r="T681" t="s">
        <v>60</v>
      </c>
      <c r="U681">
        <v>4</v>
      </c>
      <c r="V681" t="s">
        <v>46</v>
      </c>
      <c r="W681">
        <v>6646</v>
      </c>
      <c r="X681" t="s">
        <v>163</v>
      </c>
      <c r="Y681">
        <v>19368</v>
      </c>
      <c r="Z681">
        <v>1</v>
      </c>
      <c r="AA681" t="s">
        <v>48</v>
      </c>
      <c r="AB681" t="s">
        <v>49</v>
      </c>
      <c r="AC681">
        <v>13</v>
      </c>
      <c r="AD681">
        <v>3</v>
      </c>
      <c r="AE681">
        <v>2</v>
      </c>
      <c r="AF681">
        <v>80</v>
      </c>
      <c r="AG681">
        <v>0</v>
      </c>
      <c r="AH681">
        <v>17</v>
      </c>
      <c r="AI681">
        <v>3</v>
      </c>
      <c r="AJ681">
        <v>3</v>
      </c>
      <c r="AK681">
        <v>17</v>
      </c>
      <c r="AL681">
        <v>11</v>
      </c>
      <c r="AM681">
        <v>11</v>
      </c>
      <c r="AN681">
        <v>8</v>
      </c>
    </row>
    <row r="682" spans="1:40" x14ac:dyDescent="0.3">
      <c r="A682" t="s">
        <v>747</v>
      </c>
      <c r="B682" t="s">
        <v>1614</v>
      </c>
      <c r="C682">
        <v>35</v>
      </c>
      <c r="D682" t="s">
        <v>190</v>
      </c>
      <c r="E682" t="s">
        <v>49</v>
      </c>
      <c r="F682" t="s">
        <v>59</v>
      </c>
      <c r="G682">
        <v>727</v>
      </c>
      <c r="H682" t="s">
        <v>42</v>
      </c>
      <c r="I682">
        <v>3</v>
      </c>
      <c r="J682">
        <v>3</v>
      </c>
      <c r="K682" t="s">
        <v>43</v>
      </c>
      <c r="L682">
        <v>1</v>
      </c>
      <c r="M682">
        <v>704</v>
      </c>
      <c r="N682">
        <v>3</v>
      </c>
      <c r="O682" t="s">
        <v>44</v>
      </c>
      <c r="P682">
        <v>41</v>
      </c>
      <c r="Q682" s="1">
        <v>44983</v>
      </c>
      <c r="R682">
        <v>2</v>
      </c>
      <c r="S682">
        <v>1</v>
      </c>
      <c r="T682" t="s">
        <v>45</v>
      </c>
      <c r="U682">
        <v>3</v>
      </c>
      <c r="V682" t="s">
        <v>105</v>
      </c>
      <c r="W682">
        <v>1281</v>
      </c>
      <c r="X682" t="s">
        <v>47</v>
      </c>
      <c r="Y682">
        <v>16900</v>
      </c>
      <c r="Z682">
        <v>1</v>
      </c>
      <c r="AA682" t="s">
        <v>48</v>
      </c>
      <c r="AB682" t="s">
        <v>49</v>
      </c>
      <c r="AC682">
        <v>18</v>
      </c>
      <c r="AD682">
        <v>3</v>
      </c>
      <c r="AE682">
        <v>3</v>
      </c>
      <c r="AF682">
        <v>80</v>
      </c>
      <c r="AG682">
        <v>2</v>
      </c>
      <c r="AH682">
        <v>1</v>
      </c>
      <c r="AI682">
        <v>3</v>
      </c>
      <c r="AJ682">
        <v>3</v>
      </c>
      <c r="AK682">
        <v>1</v>
      </c>
      <c r="AL682">
        <v>0</v>
      </c>
      <c r="AM682">
        <v>0</v>
      </c>
      <c r="AN682">
        <v>0</v>
      </c>
    </row>
    <row r="683" spans="1:40" x14ac:dyDescent="0.3">
      <c r="A683" t="s">
        <v>748</v>
      </c>
      <c r="B683" t="s">
        <v>1849</v>
      </c>
      <c r="C683">
        <v>35</v>
      </c>
      <c r="D683" t="s">
        <v>190</v>
      </c>
      <c r="E683" t="s">
        <v>49</v>
      </c>
      <c r="F683" t="s">
        <v>59</v>
      </c>
      <c r="G683">
        <v>1225</v>
      </c>
      <c r="H683" t="s">
        <v>42</v>
      </c>
      <c r="I683">
        <v>2</v>
      </c>
      <c r="J683">
        <v>4</v>
      </c>
      <c r="K683" t="s">
        <v>43</v>
      </c>
      <c r="L683">
        <v>1</v>
      </c>
      <c r="M683">
        <v>771</v>
      </c>
      <c r="N683">
        <v>4</v>
      </c>
      <c r="O683" t="s">
        <v>53</v>
      </c>
      <c r="P683">
        <v>61</v>
      </c>
      <c r="Q683" s="1">
        <v>42017</v>
      </c>
      <c r="R683">
        <v>3</v>
      </c>
      <c r="S683">
        <v>2</v>
      </c>
      <c r="T683" t="s">
        <v>161</v>
      </c>
      <c r="U683">
        <v>1</v>
      </c>
      <c r="V683" t="s">
        <v>102</v>
      </c>
      <c r="W683">
        <v>5093</v>
      </c>
      <c r="X683" t="s">
        <v>163</v>
      </c>
      <c r="Y683">
        <v>4761</v>
      </c>
      <c r="Z683">
        <v>2</v>
      </c>
      <c r="AA683" t="s">
        <v>48</v>
      </c>
      <c r="AB683" t="s">
        <v>49</v>
      </c>
      <c r="AC683">
        <v>11</v>
      </c>
      <c r="AD683">
        <v>3</v>
      </c>
      <c r="AE683">
        <v>1</v>
      </c>
      <c r="AF683">
        <v>80</v>
      </c>
      <c r="AG683">
        <v>1</v>
      </c>
      <c r="AH683">
        <v>16</v>
      </c>
      <c r="AI683">
        <v>2</v>
      </c>
      <c r="AJ683">
        <v>4</v>
      </c>
      <c r="AK683">
        <v>1</v>
      </c>
      <c r="AL683">
        <v>0</v>
      </c>
      <c r="AM683">
        <v>0</v>
      </c>
      <c r="AN683">
        <v>0</v>
      </c>
    </row>
    <row r="684" spans="1:40" x14ac:dyDescent="0.3">
      <c r="A684" t="s">
        <v>749</v>
      </c>
      <c r="B684" t="s">
        <v>1850</v>
      </c>
      <c r="C684">
        <v>35</v>
      </c>
      <c r="D684" t="s">
        <v>190</v>
      </c>
      <c r="E684" t="s">
        <v>49</v>
      </c>
      <c r="F684" t="s">
        <v>41</v>
      </c>
      <c r="G684">
        <v>384</v>
      </c>
      <c r="H684" t="s">
        <v>51</v>
      </c>
      <c r="I684">
        <v>8</v>
      </c>
      <c r="J684">
        <v>4</v>
      </c>
      <c r="K684" t="s">
        <v>43</v>
      </c>
      <c r="L684">
        <v>1</v>
      </c>
      <c r="M684">
        <v>805</v>
      </c>
      <c r="N684">
        <v>1</v>
      </c>
      <c r="O684" t="s">
        <v>53</v>
      </c>
      <c r="P684">
        <v>72</v>
      </c>
      <c r="Q684" s="1">
        <v>42123</v>
      </c>
      <c r="R684">
        <v>3</v>
      </c>
      <c r="S684">
        <v>1</v>
      </c>
      <c r="T684" t="s">
        <v>54</v>
      </c>
      <c r="U684">
        <v>4</v>
      </c>
      <c r="V684" t="s">
        <v>105</v>
      </c>
      <c r="W684">
        <v>2572</v>
      </c>
      <c r="X684" t="s">
        <v>47</v>
      </c>
      <c r="Y684">
        <v>20317</v>
      </c>
      <c r="Z684">
        <v>1</v>
      </c>
      <c r="AA684" t="s">
        <v>48</v>
      </c>
      <c r="AB684" t="s">
        <v>49</v>
      </c>
      <c r="AC684">
        <v>16</v>
      </c>
      <c r="AD684">
        <v>3</v>
      </c>
      <c r="AE684">
        <v>2</v>
      </c>
      <c r="AF684">
        <v>80</v>
      </c>
      <c r="AG684">
        <v>1</v>
      </c>
      <c r="AH684">
        <v>3</v>
      </c>
      <c r="AI684">
        <v>1</v>
      </c>
      <c r="AJ684">
        <v>2</v>
      </c>
      <c r="AK684">
        <v>3</v>
      </c>
      <c r="AL684">
        <v>2</v>
      </c>
      <c r="AM684">
        <v>0</v>
      </c>
      <c r="AN684">
        <v>2</v>
      </c>
    </row>
    <row r="685" spans="1:40" x14ac:dyDescent="0.3">
      <c r="A685" t="s">
        <v>750</v>
      </c>
      <c r="B685" t="s">
        <v>1851</v>
      </c>
      <c r="C685">
        <v>35</v>
      </c>
      <c r="D685" t="s">
        <v>190</v>
      </c>
      <c r="E685" t="s">
        <v>49</v>
      </c>
      <c r="F685" t="s">
        <v>41</v>
      </c>
      <c r="G685">
        <v>1258</v>
      </c>
      <c r="H685" t="s">
        <v>42</v>
      </c>
      <c r="I685">
        <v>1</v>
      </c>
      <c r="J685">
        <v>4</v>
      </c>
      <c r="K685" t="s">
        <v>43</v>
      </c>
      <c r="L685">
        <v>1</v>
      </c>
      <c r="M685">
        <v>826</v>
      </c>
      <c r="N685">
        <v>4</v>
      </c>
      <c r="O685" t="s">
        <v>53</v>
      </c>
      <c r="P685">
        <v>40</v>
      </c>
      <c r="Q685" s="1">
        <v>40188</v>
      </c>
      <c r="R685">
        <v>4</v>
      </c>
      <c r="S685">
        <v>1</v>
      </c>
      <c r="T685" t="s">
        <v>60</v>
      </c>
      <c r="U685">
        <v>3</v>
      </c>
      <c r="V685" t="s">
        <v>46</v>
      </c>
      <c r="W685">
        <v>2506</v>
      </c>
      <c r="X685" t="s">
        <v>47</v>
      </c>
      <c r="Y685">
        <v>13301</v>
      </c>
      <c r="Z685">
        <v>3</v>
      </c>
      <c r="AA685" t="s">
        <v>48</v>
      </c>
      <c r="AB685" t="s">
        <v>49</v>
      </c>
      <c r="AC685">
        <v>13</v>
      </c>
      <c r="AD685">
        <v>3</v>
      </c>
      <c r="AE685">
        <v>3</v>
      </c>
      <c r="AF685">
        <v>80</v>
      </c>
      <c r="AG685">
        <v>0</v>
      </c>
      <c r="AH685">
        <v>7</v>
      </c>
      <c r="AI685">
        <v>0</v>
      </c>
      <c r="AJ685">
        <v>3</v>
      </c>
      <c r="AK685">
        <v>2</v>
      </c>
      <c r="AL685">
        <v>2</v>
      </c>
      <c r="AM685">
        <v>2</v>
      </c>
      <c r="AN685">
        <v>2</v>
      </c>
    </row>
    <row r="686" spans="1:40" x14ac:dyDescent="0.3">
      <c r="A686" t="s">
        <v>751</v>
      </c>
      <c r="B686" t="s">
        <v>1756</v>
      </c>
      <c r="C686">
        <v>35</v>
      </c>
      <c r="D686" t="s">
        <v>190</v>
      </c>
      <c r="E686" t="s">
        <v>49</v>
      </c>
      <c r="F686" t="s">
        <v>41</v>
      </c>
      <c r="G686">
        <v>950</v>
      </c>
      <c r="H686" t="s">
        <v>42</v>
      </c>
      <c r="I686">
        <v>7</v>
      </c>
      <c r="J686">
        <v>3</v>
      </c>
      <c r="K686" t="s">
        <v>73</v>
      </c>
      <c r="L686">
        <v>1</v>
      </c>
      <c r="M686">
        <v>845</v>
      </c>
      <c r="N686">
        <v>3</v>
      </c>
      <c r="O686" t="s">
        <v>44</v>
      </c>
      <c r="P686">
        <v>59</v>
      </c>
      <c r="Q686" s="1">
        <v>43050</v>
      </c>
      <c r="R686">
        <v>3</v>
      </c>
      <c r="S686">
        <v>3</v>
      </c>
      <c r="T686" t="s">
        <v>112</v>
      </c>
      <c r="U686">
        <v>3</v>
      </c>
      <c r="V686" t="s">
        <v>46</v>
      </c>
      <c r="W686">
        <v>10221</v>
      </c>
      <c r="X686" t="s">
        <v>253</v>
      </c>
      <c r="Y686">
        <v>18869</v>
      </c>
      <c r="Z686">
        <v>3</v>
      </c>
      <c r="AA686" t="s">
        <v>48</v>
      </c>
      <c r="AB686" t="s">
        <v>49</v>
      </c>
      <c r="AC686">
        <v>21</v>
      </c>
      <c r="AD686">
        <v>4</v>
      </c>
      <c r="AE686">
        <v>2</v>
      </c>
      <c r="AF686">
        <v>80</v>
      </c>
      <c r="AG686">
        <v>0</v>
      </c>
      <c r="AH686">
        <v>17</v>
      </c>
      <c r="AI686">
        <v>3</v>
      </c>
      <c r="AJ686">
        <v>4</v>
      </c>
      <c r="AK686">
        <v>8</v>
      </c>
      <c r="AL686">
        <v>5</v>
      </c>
      <c r="AM686">
        <v>1</v>
      </c>
      <c r="AN686">
        <v>6</v>
      </c>
    </row>
    <row r="687" spans="1:40" x14ac:dyDescent="0.3">
      <c r="A687" t="s">
        <v>752</v>
      </c>
      <c r="B687" t="s">
        <v>1603</v>
      </c>
      <c r="C687">
        <v>35</v>
      </c>
      <c r="D687" t="s">
        <v>190</v>
      </c>
      <c r="E687" t="s">
        <v>49</v>
      </c>
      <c r="F687" t="s">
        <v>41</v>
      </c>
      <c r="G687">
        <v>1343</v>
      </c>
      <c r="H687" t="s">
        <v>42</v>
      </c>
      <c r="I687">
        <v>27</v>
      </c>
      <c r="J687">
        <v>1</v>
      </c>
      <c r="K687" t="s">
        <v>52</v>
      </c>
      <c r="L687">
        <v>1</v>
      </c>
      <c r="M687">
        <v>856</v>
      </c>
      <c r="N687">
        <v>3</v>
      </c>
      <c r="O687" t="s">
        <v>53</v>
      </c>
      <c r="P687">
        <v>53</v>
      </c>
      <c r="Q687" s="1">
        <v>40976</v>
      </c>
      <c r="R687">
        <v>2</v>
      </c>
      <c r="S687">
        <v>1</v>
      </c>
      <c r="T687" t="s">
        <v>60</v>
      </c>
      <c r="U687">
        <v>1</v>
      </c>
      <c r="V687" t="s">
        <v>46</v>
      </c>
      <c r="W687">
        <v>2559</v>
      </c>
      <c r="X687" t="s">
        <v>47</v>
      </c>
      <c r="Y687">
        <v>17852</v>
      </c>
      <c r="Z687">
        <v>1</v>
      </c>
      <c r="AA687" t="s">
        <v>48</v>
      </c>
      <c r="AB687" t="s">
        <v>49</v>
      </c>
      <c r="AC687">
        <v>11</v>
      </c>
      <c r="AD687">
        <v>3</v>
      </c>
      <c r="AE687">
        <v>4</v>
      </c>
      <c r="AF687">
        <v>80</v>
      </c>
      <c r="AG687">
        <v>0</v>
      </c>
      <c r="AH687">
        <v>6</v>
      </c>
      <c r="AI687">
        <v>3</v>
      </c>
      <c r="AJ687">
        <v>2</v>
      </c>
      <c r="AK687">
        <v>6</v>
      </c>
      <c r="AL687">
        <v>5</v>
      </c>
      <c r="AM687">
        <v>1</v>
      </c>
      <c r="AN687">
        <v>1</v>
      </c>
    </row>
    <row r="688" spans="1:40" x14ac:dyDescent="0.3">
      <c r="A688" t="s">
        <v>753</v>
      </c>
      <c r="B688" t="s">
        <v>1548</v>
      </c>
      <c r="C688">
        <v>35</v>
      </c>
      <c r="D688" t="s">
        <v>190</v>
      </c>
      <c r="E688" t="s">
        <v>49</v>
      </c>
      <c r="F688" t="s">
        <v>41</v>
      </c>
      <c r="G688">
        <v>607</v>
      </c>
      <c r="H688" t="s">
        <v>42</v>
      </c>
      <c r="I688">
        <v>9</v>
      </c>
      <c r="J688">
        <v>3</v>
      </c>
      <c r="K688" t="s">
        <v>43</v>
      </c>
      <c r="L688">
        <v>1</v>
      </c>
      <c r="M688">
        <v>880</v>
      </c>
      <c r="N688">
        <v>4</v>
      </c>
      <c r="O688" t="s">
        <v>53</v>
      </c>
      <c r="P688">
        <v>66</v>
      </c>
      <c r="Q688" s="1">
        <v>45151</v>
      </c>
      <c r="R688">
        <v>2</v>
      </c>
      <c r="S688">
        <v>3</v>
      </c>
      <c r="T688" t="s">
        <v>112</v>
      </c>
      <c r="U688">
        <v>3</v>
      </c>
      <c r="V688" t="s">
        <v>105</v>
      </c>
      <c r="W688">
        <v>10685</v>
      </c>
      <c r="X688" t="s">
        <v>253</v>
      </c>
      <c r="Y688">
        <v>23457</v>
      </c>
      <c r="Z688">
        <v>1</v>
      </c>
      <c r="AA688" t="s">
        <v>48</v>
      </c>
      <c r="AB688" t="s">
        <v>40</v>
      </c>
      <c r="AC688">
        <v>20</v>
      </c>
      <c r="AD688">
        <v>4</v>
      </c>
      <c r="AE688">
        <v>2</v>
      </c>
      <c r="AF688">
        <v>80</v>
      </c>
      <c r="AG688">
        <v>1</v>
      </c>
      <c r="AH688">
        <v>17</v>
      </c>
      <c r="AI688">
        <v>2</v>
      </c>
      <c r="AJ688">
        <v>3</v>
      </c>
      <c r="AK688">
        <v>17</v>
      </c>
      <c r="AL688">
        <v>14</v>
      </c>
      <c r="AM688">
        <v>5</v>
      </c>
      <c r="AN688">
        <v>15</v>
      </c>
    </row>
    <row r="689" spans="1:40" x14ac:dyDescent="0.3">
      <c r="A689" t="s">
        <v>754</v>
      </c>
      <c r="B689" t="s">
        <v>1587</v>
      </c>
      <c r="C689">
        <v>35</v>
      </c>
      <c r="D689" t="s">
        <v>190</v>
      </c>
      <c r="E689" t="s">
        <v>40</v>
      </c>
      <c r="F689" t="s">
        <v>56</v>
      </c>
      <c r="G689">
        <v>130</v>
      </c>
      <c r="H689" t="s">
        <v>42</v>
      </c>
      <c r="I689">
        <v>25</v>
      </c>
      <c r="J689">
        <v>4</v>
      </c>
      <c r="K689" t="s">
        <v>43</v>
      </c>
      <c r="L689">
        <v>1</v>
      </c>
      <c r="M689">
        <v>881</v>
      </c>
      <c r="N689">
        <v>4</v>
      </c>
      <c r="O689" t="s">
        <v>53</v>
      </c>
      <c r="P689">
        <v>96</v>
      </c>
      <c r="Q689" s="1">
        <v>45303</v>
      </c>
      <c r="R689">
        <v>3</v>
      </c>
      <c r="S689">
        <v>1</v>
      </c>
      <c r="T689" t="s">
        <v>60</v>
      </c>
      <c r="U689">
        <v>2</v>
      </c>
      <c r="V689" t="s">
        <v>102</v>
      </c>
      <c r="W689">
        <v>2022</v>
      </c>
      <c r="X689" t="s">
        <v>47</v>
      </c>
      <c r="Y689">
        <v>16612</v>
      </c>
      <c r="Z689">
        <v>1</v>
      </c>
      <c r="AA689" t="s">
        <v>48</v>
      </c>
      <c r="AB689" t="s">
        <v>40</v>
      </c>
      <c r="AC689">
        <v>19</v>
      </c>
      <c r="AD689">
        <v>3</v>
      </c>
      <c r="AE689">
        <v>1</v>
      </c>
      <c r="AF689">
        <v>80</v>
      </c>
      <c r="AG689">
        <v>1</v>
      </c>
      <c r="AH689">
        <v>10</v>
      </c>
      <c r="AI689">
        <v>3</v>
      </c>
      <c r="AJ689">
        <v>2</v>
      </c>
      <c r="AK689">
        <v>10</v>
      </c>
      <c r="AL689">
        <v>2</v>
      </c>
      <c r="AM689">
        <v>7</v>
      </c>
      <c r="AN689">
        <v>8</v>
      </c>
    </row>
    <row r="690" spans="1:40" x14ac:dyDescent="0.3">
      <c r="A690" t="s">
        <v>755</v>
      </c>
      <c r="B690" t="s">
        <v>1852</v>
      </c>
      <c r="C690">
        <v>35</v>
      </c>
      <c r="D690" t="s">
        <v>190</v>
      </c>
      <c r="E690" t="s">
        <v>49</v>
      </c>
      <c r="F690" t="s">
        <v>41</v>
      </c>
      <c r="G690">
        <v>672</v>
      </c>
      <c r="H690" t="s">
        <v>42</v>
      </c>
      <c r="I690">
        <v>25</v>
      </c>
      <c r="J690">
        <v>3</v>
      </c>
      <c r="K690" t="s">
        <v>68</v>
      </c>
      <c r="L690">
        <v>1</v>
      </c>
      <c r="M690">
        <v>899</v>
      </c>
      <c r="N690">
        <v>4</v>
      </c>
      <c r="O690" t="s">
        <v>44</v>
      </c>
      <c r="P690">
        <v>78</v>
      </c>
      <c r="Q690" s="1">
        <v>41194</v>
      </c>
      <c r="R690">
        <v>2</v>
      </c>
      <c r="S690">
        <v>3</v>
      </c>
      <c r="T690" t="s">
        <v>112</v>
      </c>
      <c r="U690">
        <v>2</v>
      </c>
      <c r="V690" t="s">
        <v>105</v>
      </c>
      <c r="W690">
        <v>10903</v>
      </c>
      <c r="X690" t="s">
        <v>253</v>
      </c>
      <c r="Y690">
        <v>9129</v>
      </c>
      <c r="Z690">
        <v>3</v>
      </c>
      <c r="AA690" t="s">
        <v>48</v>
      </c>
      <c r="AB690" t="s">
        <v>49</v>
      </c>
      <c r="AC690">
        <v>16</v>
      </c>
      <c r="AD690">
        <v>3</v>
      </c>
      <c r="AE690">
        <v>1</v>
      </c>
      <c r="AF690">
        <v>80</v>
      </c>
      <c r="AG690">
        <v>0</v>
      </c>
      <c r="AH690">
        <v>16</v>
      </c>
      <c r="AI690">
        <v>2</v>
      </c>
      <c r="AJ690">
        <v>3</v>
      </c>
      <c r="AK690">
        <v>13</v>
      </c>
      <c r="AL690">
        <v>10</v>
      </c>
      <c r="AM690">
        <v>4</v>
      </c>
      <c r="AN690">
        <v>8</v>
      </c>
    </row>
    <row r="691" spans="1:40" x14ac:dyDescent="0.3">
      <c r="A691" t="s">
        <v>756</v>
      </c>
      <c r="B691" t="s">
        <v>1809</v>
      </c>
      <c r="C691">
        <v>35</v>
      </c>
      <c r="D691" t="s">
        <v>190</v>
      </c>
      <c r="E691" t="s">
        <v>49</v>
      </c>
      <c r="F691" t="s">
        <v>41</v>
      </c>
      <c r="G691">
        <v>1137</v>
      </c>
      <c r="H691" t="s">
        <v>42</v>
      </c>
      <c r="I691">
        <v>21</v>
      </c>
      <c r="J691">
        <v>1</v>
      </c>
      <c r="K691" t="s">
        <v>43</v>
      </c>
      <c r="L691">
        <v>1</v>
      </c>
      <c r="M691">
        <v>942</v>
      </c>
      <c r="N691">
        <v>4</v>
      </c>
      <c r="O691" t="s">
        <v>53</v>
      </c>
      <c r="P691">
        <v>51</v>
      </c>
      <c r="Q691" s="1">
        <v>42003</v>
      </c>
      <c r="R691">
        <v>3</v>
      </c>
      <c r="S691">
        <v>2</v>
      </c>
      <c r="T691" t="s">
        <v>161</v>
      </c>
      <c r="U691">
        <v>4</v>
      </c>
      <c r="V691" t="s">
        <v>105</v>
      </c>
      <c r="W691">
        <v>4014</v>
      </c>
      <c r="X691" t="s">
        <v>47</v>
      </c>
      <c r="Y691">
        <v>19170</v>
      </c>
      <c r="Z691">
        <v>1</v>
      </c>
      <c r="AA691" t="s">
        <v>48</v>
      </c>
      <c r="AB691" t="s">
        <v>40</v>
      </c>
      <c r="AC691">
        <v>25</v>
      </c>
      <c r="AD691">
        <v>4</v>
      </c>
      <c r="AE691">
        <v>4</v>
      </c>
      <c r="AF691">
        <v>80</v>
      </c>
      <c r="AG691">
        <v>1</v>
      </c>
      <c r="AH691">
        <v>10</v>
      </c>
      <c r="AI691">
        <v>2</v>
      </c>
      <c r="AJ691">
        <v>1</v>
      </c>
      <c r="AK691">
        <v>10</v>
      </c>
      <c r="AL691">
        <v>6</v>
      </c>
      <c r="AM691">
        <v>0</v>
      </c>
      <c r="AN691">
        <v>7</v>
      </c>
    </row>
    <row r="692" spans="1:40" x14ac:dyDescent="0.3">
      <c r="A692" t="s">
        <v>757</v>
      </c>
      <c r="B692" t="s">
        <v>1583</v>
      </c>
      <c r="C692">
        <v>35</v>
      </c>
      <c r="D692" t="s">
        <v>190</v>
      </c>
      <c r="E692" t="s">
        <v>49</v>
      </c>
      <c r="F692" t="s">
        <v>41</v>
      </c>
      <c r="G692">
        <v>1219</v>
      </c>
      <c r="H692" t="s">
        <v>51</v>
      </c>
      <c r="I692">
        <v>18</v>
      </c>
      <c r="J692">
        <v>3</v>
      </c>
      <c r="K692" t="s">
        <v>52</v>
      </c>
      <c r="L692">
        <v>1</v>
      </c>
      <c r="M692">
        <v>975</v>
      </c>
      <c r="N692">
        <v>3</v>
      </c>
      <c r="O692" t="s">
        <v>53</v>
      </c>
      <c r="P692">
        <v>86</v>
      </c>
      <c r="Q692" s="1">
        <v>44648</v>
      </c>
      <c r="R692">
        <v>3</v>
      </c>
      <c r="S692">
        <v>2</v>
      </c>
      <c r="T692" t="s">
        <v>137</v>
      </c>
      <c r="U692">
        <v>3</v>
      </c>
      <c r="V692" t="s">
        <v>105</v>
      </c>
      <c r="W692">
        <v>4601</v>
      </c>
      <c r="X692" t="s">
        <v>47</v>
      </c>
      <c r="Y692">
        <v>6179</v>
      </c>
      <c r="Z692">
        <v>1</v>
      </c>
      <c r="AA692" t="s">
        <v>48</v>
      </c>
      <c r="AB692" t="s">
        <v>49</v>
      </c>
      <c r="AC692">
        <v>16</v>
      </c>
      <c r="AD692">
        <v>3</v>
      </c>
      <c r="AE692">
        <v>2</v>
      </c>
      <c r="AF692">
        <v>80</v>
      </c>
      <c r="AG692">
        <v>0</v>
      </c>
      <c r="AH692">
        <v>5</v>
      </c>
      <c r="AI692">
        <v>3</v>
      </c>
      <c r="AJ692">
        <v>3</v>
      </c>
      <c r="AK692">
        <v>5</v>
      </c>
      <c r="AL692">
        <v>2</v>
      </c>
      <c r="AM692">
        <v>1</v>
      </c>
      <c r="AN692">
        <v>0</v>
      </c>
    </row>
    <row r="693" spans="1:40" x14ac:dyDescent="0.3">
      <c r="A693" t="s">
        <v>758</v>
      </c>
      <c r="B693" t="s">
        <v>1763</v>
      </c>
      <c r="C693">
        <v>35</v>
      </c>
      <c r="D693" t="s">
        <v>190</v>
      </c>
      <c r="E693" t="s">
        <v>49</v>
      </c>
      <c r="F693" t="s">
        <v>41</v>
      </c>
      <c r="G693">
        <v>882</v>
      </c>
      <c r="H693" t="s">
        <v>51</v>
      </c>
      <c r="I693">
        <v>3</v>
      </c>
      <c r="J693">
        <v>4</v>
      </c>
      <c r="K693" t="s">
        <v>43</v>
      </c>
      <c r="L693">
        <v>1</v>
      </c>
      <c r="M693">
        <v>984</v>
      </c>
      <c r="N693">
        <v>4</v>
      </c>
      <c r="O693" t="s">
        <v>44</v>
      </c>
      <c r="P693">
        <v>92</v>
      </c>
      <c r="Q693" s="1">
        <v>43315</v>
      </c>
      <c r="R693">
        <v>3</v>
      </c>
      <c r="S693">
        <v>3</v>
      </c>
      <c r="T693" t="s">
        <v>137</v>
      </c>
      <c r="U693">
        <v>4</v>
      </c>
      <c r="V693" t="s">
        <v>102</v>
      </c>
      <c r="W693">
        <v>7823</v>
      </c>
      <c r="X693" t="s">
        <v>163</v>
      </c>
      <c r="Y693">
        <v>6812</v>
      </c>
      <c r="Z693">
        <v>6</v>
      </c>
      <c r="AA693" t="s">
        <v>48</v>
      </c>
      <c r="AB693" t="s">
        <v>49</v>
      </c>
      <c r="AC693">
        <v>13</v>
      </c>
      <c r="AD693">
        <v>3</v>
      </c>
      <c r="AE693">
        <v>2</v>
      </c>
      <c r="AF693">
        <v>80</v>
      </c>
      <c r="AG693">
        <v>1</v>
      </c>
      <c r="AH693">
        <v>12</v>
      </c>
      <c r="AI693">
        <v>2</v>
      </c>
      <c r="AJ693">
        <v>3</v>
      </c>
      <c r="AK693">
        <v>10</v>
      </c>
      <c r="AL693">
        <v>9</v>
      </c>
      <c r="AM693">
        <v>0</v>
      </c>
      <c r="AN693">
        <v>8</v>
      </c>
    </row>
    <row r="694" spans="1:40" x14ac:dyDescent="0.3">
      <c r="A694" t="s">
        <v>759</v>
      </c>
      <c r="B694" t="s">
        <v>1817</v>
      </c>
      <c r="C694">
        <v>35</v>
      </c>
      <c r="D694" t="s">
        <v>190</v>
      </c>
      <c r="E694" t="s">
        <v>40</v>
      </c>
      <c r="F694" t="s">
        <v>41</v>
      </c>
      <c r="G694">
        <v>622</v>
      </c>
      <c r="H694" t="s">
        <v>42</v>
      </c>
      <c r="I694">
        <v>14</v>
      </c>
      <c r="J694">
        <v>4</v>
      </c>
      <c r="K694" t="s">
        <v>73</v>
      </c>
      <c r="L694">
        <v>1</v>
      </c>
      <c r="M694">
        <v>1010</v>
      </c>
      <c r="N694">
        <v>3</v>
      </c>
      <c r="O694" t="s">
        <v>44</v>
      </c>
      <c r="P694">
        <v>39</v>
      </c>
      <c r="Q694" s="1">
        <v>42372</v>
      </c>
      <c r="R694">
        <v>2</v>
      </c>
      <c r="S694">
        <v>1</v>
      </c>
      <c r="T694" t="s">
        <v>45</v>
      </c>
      <c r="U694">
        <v>2</v>
      </c>
      <c r="V694" t="s">
        <v>102</v>
      </c>
      <c r="W694">
        <v>3743</v>
      </c>
      <c r="X694" t="s">
        <v>47</v>
      </c>
      <c r="Y694">
        <v>10074</v>
      </c>
      <c r="Z694">
        <v>1</v>
      </c>
      <c r="AA694" t="s">
        <v>48</v>
      </c>
      <c r="AB694" t="s">
        <v>40</v>
      </c>
      <c r="AC694">
        <v>24</v>
      </c>
      <c r="AD694">
        <v>4</v>
      </c>
      <c r="AE694">
        <v>4</v>
      </c>
      <c r="AF694">
        <v>80</v>
      </c>
      <c r="AG694">
        <v>1</v>
      </c>
      <c r="AH694">
        <v>5</v>
      </c>
      <c r="AI694">
        <v>2</v>
      </c>
      <c r="AJ694">
        <v>1</v>
      </c>
      <c r="AK694">
        <v>4</v>
      </c>
      <c r="AL694">
        <v>2</v>
      </c>
      <c r="AM694">
        <v>0</v>
      </c>
      <c r="AN694">
        <v>2</v>
      </c>
    </row>
    <row r="695" spans="1:40" x14ac:dyDescent="0.3">
      <c r="A695" t="s">
        <v>760</v>
      </c>
      <c r="B695" t="s">
        <v>1853</v>
      </c>
      <c r="C695">
        <v>35</v>
      </c>
      <c r="D695" t="s">
        <v>190</v>
      </c>
      <c r="E695" t="s">
        <v>49</v>
      </c>
      <c r="F695" t="s">
        <v>41</v>
      </c>
      <c r="G695">
        <v>583</v>
      </c>
      <c r="H695" t="s">
        <v>42</v>
      </c>
      <c r="I695">
        <v>25</v>
      </c>
      <c r="J695">
        <v>4</v>
      </c>
      <c r="K695" t="s">
        <v>52</v>
      </c>
      <c r="L695">
        <v>1</v>
      </c>
      <c r="M695">
        <v>1014</v>
      </c>
      <c r="N695">
        <v>3</v>
      </c>
      <c r="O695" t="s">
        <v>53</v>
      </c>
      <c r="P695">
        <v>57</v>
      </c>
      <c r="Q695" s="1">
        <v>40402</v>
      </c>
      <c r="R695">
        <v>3</v>
      </c>
      <c r="S695">
        <v>3</v>
      </c>
      <c r="T695" t="s">
        <v>161</v>
      </c>
      <c r="U695">
        <v>3</v>
      </c>
      <c r="V695" t="s">
        <v>102</v>
      </c>
      <c r="W695">
        <v>10388</v>
      </c>
      <c r="X695" t="s">
        <v>253</v>
      </c>
      <c r="Y695">
        <v>6975</v>
      </c>
      <c r="Z695">
        <v>1</v>
      </c>
      <c r="AA695" t="s">
        <v>48</v>
      </c>
      <c r="AB695" t="s">
        <v>40</v>
      </c>
      <c r="AC695">
        <v>11</v>
      </c>
      <c r="AD695">
        <v>3</v>
      </c>
      <c r="AE695">
        <v>3</v>
      </c>
      <c r="AF695">
        <v>80</v>
      </c>
      <c r="AG695">
        <v>1</v>
      </c>
      <c r="AH695">
        <v>16</v>
      </c>
      <c r="AI695">
        <v>3</v>
      </c>
      <c r="AJ695">
        <v>2</v>
      </c>
      <c r="AK695">
        <v>16</v>
      </c>
      <c r="AL695">
        <v>10</v>
      </c>
      <c r="AM695">
        <v>10</v>
      </c>
      <c r="AN695">
        <v>1</v>
      </c>
    </row>
    <row r="696" spans="1:40" x14ac:dyDescent="0.3">
      <c r="A696" t="s">
        <v>761</v>
      </c>
      <c r="B696" t="s">
        <v>1571</v>
      </c>
      <c r="C696">
        <v>35</v>
      </c>
      <c r="D696" t="s">
        <v>190</v>
      </c>
      <c r="E696" t="s">
        <v>49</v>
      </c>
      <c r="F696" t="s">
        <v>41</v>
      </c>
      <c r="G696">
        <v>802</v>
      </c>
      <c r="H696" t="s">
        <v>42</v>
      </c>
      <c r="I696">
        <v>10</v>
      </c>
      <c r="J696">
        <v>3</v>
      </c>
      <c r="K696" t="s">
        <v>73</v>
      </c>
      <c r="L696">
        <v>1</v>
      </c>
      <c r="M696">
        <v>1028</v>
      </c>
      <c r="N696">
        <v>2</v>
      </c>
      <c r="O696" t="s">
        <v>44</v>
      </c>
      <c r="P696">
        <v>45</v>
      </c>
      <c r="Q696" s="1">
        <v>45537</v>
      </c>
      <c r="R696">
        <v>3</v>
      </c>
      <c r="S696">
        <v>1</v>
      </c>
      <c r="T696" t="s">
        <v>45</v>
      </c>
      <c r="U696">
        <v>4</v>
      </c>
      <c r="V696" t="s">
        <v>102</v>
      </c>
      <c r="W696">
        <v>3917</v>
      </c>
      <c r="X696" t="s">
        <v>47</v>
      </c>
      <c r="Y696">
        <v>9541</v>
      </c>
      <c r="Z696">
        <v>1</v>
      </c>
      <c r="AA696" t="s">
        <v>48</v>
      </c>
      <c r="AB696" t="s">
        <v>49</v>
      </c>
      <c r="AC696">
        <v>20</v>
      </c>
      <c r="AD696">
        <v>4</v>
      </c>
      <c r="AE696">
        <v>1</v>
      </c>
      <c r="AF696">
        <v>80</v>
      </c>
      <c r="AG696">
        <v>1</v>
      </c>
      <c r="AH696">
        <v>3</v>
      </c>
      <c r="AI696">
        <v>4</v>
      </c>
      <c r="AJ696">
        <v>2</v>
      </c>
      <c r="AK696">
        <v>3</v>
      </c>
      <c r="AL696">
        <v>2</v>
      </c>
      <c r="AM696">
        <v>1</v>
      </c>
      <c r="AN696">
        <v>2</v>
      </c>
    </row>
    <row r="697" spans="1:40" x14ac:dyDescent="0.3">
      <c r="A697" t="s">
        <v>762</v>
      </c>
      <c r="B697" t="s">
        <v>1823</v>
      </c>
      <c r="C697">
        <v>35</v>
      </c>
      <c r="D697" t="s">
        <v>190</v>
      </c>
      <c r="E697" t="s">
        <v>40</v>
      </c>
      <c r="F697" t="s">
        <v>41</v>
      </c>
      <c r="G697">
        <v>1204</v>
      </c>
      <c r="H697" t="s">
        <v>51</v>
      </c>
      <c r="I697">
        <v>4</v>
      </c>
      <c r="J697">
        <v>3</v>
      </c>
      <c r="K697" t="s">
        <v>68</v>
      </c>
      <c r="L697">
        <v>1</v>
      </c>
      <c r="M697">
        <v>1100</v>
      </c>
      <c r="N697">
        <v>4</v>
      </c>
      <c r="O697" t="s">
        <v>44</v>
      </c>
      <c r="P697">
        <v>86</v>
      </c>
      <c r="Q697" s="1">
        <v>45127</v>
      </c>
      <c r="R697">
        <v>3</v>
      </c>
      <c r="S697">
        <v>3</v>
      </c>
      <c r="T697" t="s">
        <v>137</v>
      </c>
      <c r="U697">
        <v>1</v>
      </c>
      <c r="V697" t="s">
        <v>46</v>
      </c>
      <c r="W697">
        <v>9582</v>
      </c>
      <c r="X697" t="s">
        <v>163</v>
      </c>
      <c r="Y697">
        <v>10333</v>
      </c>
      <c r="Z697">
        <v>0</v>
      </c>
      <c r="AA697" t="s">
        <v>48</v>
      </c>
      <c r="AB697" t="s">
        <v>40</v>
      </c>
      <c r="AC697">
        <v>22</v>
      </c>
      <c r="AD697">
        <v>4</v>
      </c>
      <c r="AE697">
        <v>1</v>
      </c>
      <c r="AF697">
        <v>80</v>
      </c>
      <c r="AG697">
        <v>0</v>
      </c>
      <c r="AH697">
        <v>9</v>
      </c>
      <c r="AI697">
        <v>2</v>
      </c>
      <c r="AJ697">
        <v>3</v>
      </c>
      <c r="AK697">
        <v>8</v>
      </c>
      <c r="AL697">
        <v>7</v>
      </c>
      <c r="AM697">
        <v>4</v>
      </c>
      <c r="AN697">
        <v>7</v>
      </c>
    </row>
    <row r="698" spans="1:40" x14ac:dyDescent="0.3">
      <c r="A698" t="s">
        <v>763</v>
      </c>
      <c r="B698" t="s">
        <v>1588</v>
      </c>
      <c r="C698">
        <v>35</v>
      </c>
      <c r="D698" t="s">
        <v>190</v>
      </c>
      <c r="E698" t="s">
        <v>49</v>
      </c>
      <c r="F698" t="s">
        <v>56</v>
      </c>
      <c r="G698">
        <v>1182</v>
      </c>
      <c r="H698" t="s">
        <v>51</v>
      </c>
      <c r="I698">
        <v>11</v>
      </c>
      <c r="J698">
        <v>2</v>
      </c>
      <c r="K698" t="s">
        <v>57</v>
      </c>
      <c r="L698">
        <v>1</v>
      </c>
      <c r="M698">
        <v>1137</v>
      </c>
      <c r="N698">
        <v>4</v>
      </c>
      <c r="O698" t="s">
        <v>44</v>
      </c>
      <c r="P698">
        <v>54</v>
      </c>
      <c r="Q698" s="1">
        <v>44337</v>
      </c>
      <c r="R698">
        <v>3</v>
      </c>
      <c r="S698">
        <v>2</v>
      </c>
      <c r="T698" t="s">
        <v>137</v>
      </c>
      <c r="U698">
        <v>4</v>
      </c>
      <c r="V698" t="s">
        <v>102</v>
      </c>
      <c r="W698">
        <v>4968</v>
      </c>
      <c r="X698" t="s">
        <v>47</v>
      </c>
      <c r="Y698">
        <v>18500</v>
      </c>
      <c r="Z698">
        <v>1</v>
      </c>
      <c r="AA698" t="s">
        <v>48</v>
      </c>
      <c r="AB698" t="s">
        <v>49</v>
      </c>
      <c r="AC698">
        <v>11</v>
      </c>
      <c r="AD698">
        <v>3</v>
      </c>
      <c r="AE698">
        <v>4</v>
      </c>
      <c r="AF698">
        <v>80</v>
      </c>
      <c r="AG698">
        <v>1</v>
      </c>
      <c r="AH698">
        <v>5</v>
      </c>
      <c r="AI698">
        <v>3</v>
      </c>
      <c r="AJ698">
        <v>3</v>
      </c>
      <c r="AK698">
        <v>5</v>
      </c>
      <c r="AL698">
        <v>2</v>
      </c>
      <c r="AM698">
        <v>0</v>
      </c>
      <c r="AN698">
        <v>2</v>
      </c>
    </row>
    <row r="699" spans="1:40" x14ac:dyDescent="0.3">
      <c r="A699" t="s">
        <v>764</v>
      </c>
      <c r="B699" t="s">
        <v>1651</v>
      </c>
      <c r="C699">
        <v>35</v>
      </c>
      <c r="D699" t="s">
        <v>190</v>
      </c>
      <c r="E699" t="s">
        <v>49</v>
      </c>
      <c r="F699" t="s">
        <v>41</v>
      </c>
      <c r="G699">
        <v>528</v>
      </c>
      <c r="H699" t="s">
        <v>71</v>
      </c>
      <c r="I699">
        <v>8</v>
      </c>
      <c r="J699">
        <v>4</v>
      </c>
      <c r="K699" t="s">
        <v>68</v>
      </c>
      <c r="L699">
        <v>1</v>
      </c>
      <c r="M699">
        <v>1164</v>
      </c>
      <c r="N699">
        <v>3</v>
      </c>
      <c r="O699" t="s">
        <v>44</v>
      </c>
      <c r="P699">
        <v>100</v>
      </c>
      <c r="Q699" s="1">
        <v>45515</v>
      </c>
      <c r="R699">
        <v>3</v>
      </c>
      <c r="S699">
        <v>1</v>
      </c>
      <c r="T699" t="s">
        <v>71</v>
      </c>
      <c r="U699">
        <v>3</v>
      </c>
      <c r="V699" t="s">
        <v>46</v>
      </c>
      <c r="W699">
        <v>4323</v>
      </c>
      <c r="X699" t="s">
        <v>47</v>
      </c>
      <c r="Y699">
        <v>7108</v>
      </c>
      <c r="Z699">
        <v>1</v>
      </c>
      <c r="AA699" t="s">
        <v>48</v>
      </c>
      <c r="AB699" t="s">
        <v>49</v>
      </c>
      <c r="AC699">
        <v>17</v>
      </c>
      <c r="AD699">
        <v>3</v>
      </c>
      <c r="AE699">
        <v>2</v>
      </c>
      <c r="AF699">
        <v>80</v>
      </c>
      <c r="AG699">
        <v>0</v>
      </c>
      <c r="AH699">
        <v>6</v>
      </c>
      <c r="AI699">
        <v>2</v>
      </c>
      <c r="AJ699">
        <v>1</v>
      </c>
      <c r="AK699">
        <v>5</v>
      </c>
      <c r="AL699">
        <v>4</v>
      </c>
      <c r="AM699">
        <v>1</v>
      </c>
      <c r="AN699">
        <v>4</v>
      </c>
    </row>
    <row r="700" spans="1:40" x14ac:dyDescent="0.3">
      <c r="A700" t="s">
        <v>765</v>
      </c>
      <c r="B700" t="s">
        <v>1646</v>
      </c>
      <c r="C700">
        <v>35</v>
      </c>
      <c r="D700" t="s">
        <v>190</v>
      </c>
      <c r="E700" t="s">
        <v>49</v>
      </c>
      <c r="F700" t="s">
        <v>41</v>
      </c>
      <c r="G700">
        <v>982</v>
      </c>
      <c r="H700" t="s">
        <v>42</v>
      </c>
      <c r="I700">
        <v>1</v>
      </c>
      <c r="J700">
        <v>4</v>
      </c>
      <c r="K700" t="s">
        <v>52</v>
      </c>
      <c r="L700">
        <v>1</v>
      </c>
      <c r="M700">
        <v>1172</v>
      </c>
      <c r="N700">
        <v>4</v>
      </c>
      <c r="O700" t="s">
        <v>44</v>
      </c>
      <c r="P700">
        <v>58</v>
      </c>
      <c r="Q700" s="1">
        <v>44104</v>
      </c>
      <c r="R700">
        <v>2</v>
      </c>
      <c r="S700">
        <v>1</v>
      </c>
      <c r="T700" t="s">
        <v>45</v>
      </c>
      <c r="U700">
        <v>3</v>
      </c>
      <c r="V700" t="s">
        <v>105</v>
      </c>
      <c r="W700">
        <v>2258</v>
      </c>
      <c r="X700" t="s">
        <v>47</v>
      </c>
      <c r="Y700">
        <v>16340</v>
      </c>
      <c r="Z700">
        <v>6</v>
      </c>
      <c r="AA700" t="s">
        <v>48</v>
      </c>
      <c r="AB700" t="s">
        <v>49</v>
      </c>
      <c r="AC700">
        <v>12</v>
      </c>
      <c r="AD700">
        <v>3</v>
      </c>
      <c r="AE700">
        <v>2</v>
      </c>
      <c r="AF700">
        <v>80</v>
      </c>
      <c r="AG700">
        <v>1</v>
      </c>
      <c r="AH700">
        <v>10</v>
      </c>
      <c r="AI700">
        <v>2</v>
      </c>
      <c r="AJ700">
        <v>3</v>
      </c>
      <c r="AK700">
        <v>8</v>
      </c>
      <c r="AL700">
        <v>0</v>
      </c>
      <c r="AM700">
        <v>1</v>
      </c>
      <c r="AN700">
        <v>7</v>
      </c>
    </row>
    <row r="701" spans="1:40" x14ac:dyDescent="0.3">
      <c r="A701" t="s">
        <v>766</v>
      </c>
      <c r="B701" t="s">
        <v>1722</v>
      </c>
      <c r="C701">
        <v>35</v>
      </c>
      <c r="D701" t="s">
        <v>190</v>
      </c>
      <c r="E701" t="s">
        <v>49</v>
      </c>
      <c r="F701" t="s">
        <v>41</v>
      </c>
      <c r="G701">
        <v>819</v>
      </c>
      <c r="H701" t="s">
        <v>42</v>
      </c>
      <c r="I701">
        <v>2</v>
      </c>
      <c r="J701">
        <v>3</v>
      </c>
      <c r="K701" t="s">
        <v>43</v>
      </c>
      <c r="L701">
        <v>1</v>
      </c>
      <c r="M701">
        <v>1182</v>
      </c>
      <c r="N701">
        <v>3</v>
      </c>
      <c r="O701" t="s">
        <v>44</v>
      </c>
      <c r="P701">
        <v>44</v>
      </c>
      <c r="Q701" s="1">
        <v>44963</v>
      </c>
      <c r="R701">
        <v>2</v>
      </c>
      <c r="S701">
        <v>3</v>
      </c>
      <c r="T701" t="s">
        <v>112</v>
      </c>
      <c r="U701">
        <v>2</v>
      </c>
      <c r="V701" t="s">
        <v>102</v>
      </c>
      <c r="W701">
        <v>10274</v>
      </c>
      <c r="X701" t="s">
        <v>253</v>
      </c>
      <c r="Y701">
        <v>19588</v>
      </c>
      <c r="Z701">
        <v>2</v>
      </c>
      <c r="AA701" t="s">
        <v>48</v>
      </c>
      <c r="AB701" t="s">
        <v>49</v>
      </c>
      <c r="AC701">
        <v>18</v>
      </c>
      <c r="AD701">
        <v>3</v>
      </c>
      <c r="AE701">
        <v>2</v>
      </c>
      <c r="AF701">
        <v>80</v>
      </c>
      <c r="AG701">
        <v>1</v>
      </c>
      <c r="AH701">
        <v>15</v>
      </c>
      <c r="AI701">
        <v>2</v>
      </c>
      <c r="AJ701">
        <v>4</v>
      </c>
      <c r="AK701">
        <v>7</v>
      </c>
      <c r="AL701">
        <v>7</v>
      </c>
      <c r="AM701">
        <v>6</v>
      </c>
      <c r="AN701">
        <v>4</v>
      </c>
    </row>
    <row r="702" spans="1:40" x14ac:dyDescent="0.3">
      <c r="A702" t="s">
        <v>767</v>
      </c>
      <c r="B702" t="s">
        <v>1814</v>
      </c>
      <c r="C702">
        <v>35</v>
      </c>
      <c r="D702" t="s">
        <v>190</v>
      </c>
      <c r="E702" t="s">
        <v>49</v>
      </c>
      <c r="F702" t="s">
        <v>56</v>
      </c>
      <c r="G702">
        <v>636</v>
      </c>
      <c r="H702" t="s">
        <v>42</v>
      </c>
      <c r="I702">
        <v>4</v>
      </c>
      <c r="J702">
        <v>4</v>
      </c>
      <c r="K702" t="s">
        <v>73</v>
      </c>
      <c r="L702">
        <v>1</v>
      </c>
      <c r="M702">
        <v>1185</v>
      </c>
      <c r="N702">
        <v>4</v>
      </c>
      <c r="O702" t="s">
        <v>44</v>
      </c>
      <c r="P702">
        <v>47</v>
      </c>
      <c r="Q702" s="1">
        <v>44179</v>
      </c>
      <c r="R702">
        <v>2</v>
      </c>
      <c r="S702">
        <v>1</v>
      </c>
      <c r="T702" t="s">
        <v>45</v>
      </c>
      <c r="U702">
        <v>4</v>
      </c>
      <c r="V702" t="s">
        <v>105</v>
      </c>
      <c r="W702">
        <v>2376</v>
      </c>
      <c r="X702" t="s">
        <v>47</v>
      </c>
      <c r="Y702">
        <v>26537</v>
      </c>
      <c r="Z702">
        <v>1</v>
      </c>
      <c r="AA702" t="s">
        <v>48</v>
      </c>
      <c r="AB702" t="s">
        <v>49</v>
      </c>
      <c r="AC702">
        <v>13</v>
      </c>
      <c r="AD702">
        <v>3</v>
      </c>
      <c r="AE702">
        <v>2</v>
      </c>
      <c r="AF702">
        <v>80</v>
      </c>
      <c r="AG702">
        <v>1</v>
      </c>
      <c r="AH702">
        <v>2</v>
      </c>
      <c r="AI702">
        <v>2</v>
      </c>
      <c r="AJ702">
        <v>4</v>
      </c>
      <c r="AK702">
        <v>2</v>
      </c>
      <c r="AL702">
        <v>2</v>
      </c>
      <c r="AM702">
        <v>2</v>
      </c>
      <c r="AN702">
        <v>2</v>
      </c>
    </row>
    <row r="703" spans="1:40" x14ac:dyDescent="0.3">
      <c r="A703" t="s">
        <v>768</v>
      </c>
      <c r="B703" t="s">
        <v>1694</v>
      </c>
      <c r="C703">
        <v>35</v>
      </c>
      <c r="D703" t="s">
        <v>190</v>
      </c>
      <c r="E703" t="s">
        <v>49</v>
      </c>
      <c r="F703" t="s">
        <v>41</v>
      </c>
      <c r="G703">
        <v>1361</v>
      </c>
      <c r="H703" t="s">
        <v>51</v>
      </c>
      <c r="I703">
        <v>17</v>
      </c>
      <c r="J703">
        <v>4</v>
      </c>
      <c r="K703" t="s">
        <v>43</v>
      </c>
      <c r="L703">
        <v>1</v>
      </c>
      <c r="M703">
        <v>1218</v>
      </c>
      <c r="N703">
        <v>3</v>
      </c>
      <c r="O703" t="s">
        <v>44</v>
      </c>
      <c r="P703">
        <v>94</v>
      </c>
      <c r="Q703" s="1">
        <v>41812</v>
      </c>
      <c r="R703">
        <v>3</v>
      </c>
      <c r="S703">
        <v>2</v>
      </c>
      <c r="T703" t="s">
        <v>137</v>
      </c>
      <c r="U703">
        <v>1</v>
      </c>
      <c r="V703" t="s">
        <v>105</v>
      </c>
      <c r="W703">
        <v>8966</v>
      </c>
      <c r="X703" t="s">
        <v>163</v>
      </c>
      <c r="Y703">
        <v>21026</v>
      </c>
      <c r="Z703">
        <v>3</v>
      </c>
      <c r="AA703" t="s">
        <v>48</v>
      </c>
      <c r="AB703" t="s">
        <v>40</v>
      </c>
      <c r="AC703">
        <v>15</v>
      </c>
      <c r="AD703">
        <v>3</v>
      </c>
      <c r="AE703">
        <v>4</v>
      </c>
      <c r="AF703">
        <v>80</v>
      </c>
      <c r="AG703">
        <v>3</v>
      </c>
      <c r="AH703">
        <v>15</v>
      </c>
      <c r="AI703">
        <v>2</v>
      </c>
      <c r="AJ703">
        <v>3</v>
      </c>
      <c r="AK703">
        <v>7</v>
      </c>
      <c r="AL703">
        <v>7</v>
      </c>
      <c r="AM703">
        <v>1</v>
      </c>
      <c r="AN703">
        <v>7</v>
      </c>
    </row>
    <row r="704" spans="1:40" x14ac:dyDescent="0.3">
      <c r="A704" t="s">
        <v>769</v>
      </c>
      <c r="B704" t="s">
        <v>1798</v>
      </c>
      <c r="C704">
        <v>35</v>
      </c>
      <c r="D704" t="s">
        <v>190</v>
      </c>
      <c r="E704" t="s">
        <v>49</v>
      </c>
      <c r="F704" t="s">
        <v>59</v>
      </c>
      <c r="G704">
        <v>1212</v>
      </c>
      <c r="H704" t="s">
        <v>51</v>
      </c>
      <c r="I704">
        <v>8</v>
      </c>
      <c r="J704">
        <v>2</v>
      </c>
      <c r="K704" t="s">
        <v>57</v>
      </c>
      <c r="L704">
        <v>1</v>
      </c>
      <c r="M704">
        <v>1243</v>
      </c>
      <c r="N704">
        <v>3</v>
      </c>
      <c r="O704" t="s">
        <v>53</v>
      </c>
      <c r="P704">
        <v>78</v>
      </c>
      <c r="Q704" s="1">
        <v>42331</v>
      </c>
      <c r="R704">
        <v>2</v>
      </c>
      <c r="S704">
        <v>3</v>
      </c>
      <c r="T704" t="s">
        <v>137</v>
      </c>
      <c r="U704">
        <v>4</v>
      </c>
      <c r="V704" t="s">
        <v>105</v>
      </c>
      <c r="W704">
        <v>10377</v>
      </c>
      <c r="X704" t="s">
        <v>253</v>
      </c>
      <c r="Y704">
        <v>13755</v>
      </c>
      <c r="Z704">
        <v>4</v>
      </c>
      <c r="AA704" t="s">
        <v>48</v>
      </c>
      <c r="AB704" t="s">
        <v>40</v>
      </c>
      <c r="AC704">
        <v>11</v>
      </c>
      <c r="AD704">
        <v>3</v>
      </c>
      <c r="AE704">
        <v>2</v>
      </c>
      <c r="AF704">
        <v>80</v>
      </c>
      <c r="AG704">
        <v>1</v>
      </c>
      <c r="AH704">
        <v>16</v>
      </c>
      <c r="AI704">
        <v>6</v>
      </c>
      <c r="AJ704">
        <v>2</v>
      </c>
      <c r="AK704">
        <v>13</v>
      </c>
      <c r="AL704">
        <v>2</v>
      </c>
      <c r="AM704">
        <v>4</v>
      </c>
      <c r="AN704">
        <v>12</v>
      </c>
    </row>
    <row r="705" spans="1:40" x14ac:dyDescent="0.3">
      <c r="A705" t="s">
        <v>770</v>
      </c>
      <c r="B705" t="s">
        <v>1779</v>
      </c>
      <c r="C705">
        <v>35</v>
      </c>
      <c r="D705" t="s">
        <v>190</v>
      </c>
      <c r="E705" t="s">
        <v>49</v>
      </c>
      <c r="F705" t="s">
        <v>41</v>
      </c>
      <c r="G705">
        <v>735</v>
      </c>
      <c r="H705" t="s">
        <v>42</v>
      </c>
      <c r="I705">
        <v>6</v>
      </c>
      <c r="J705">
        <v>1</v>
      </c>
      <c r="K705" t="s">
        <v>43</v>
      </c>
      <c r="L705">
        <v>1</v>
      </c>
      <c r="M705">
        <v>1291</v>
      </c>
      <c r="N705">
        <v>3</v>
      </c>
      <c r="O705" t="s">
        <v>44</v>
      </c>
      <c r="P705">
        <v>66</v>
      </c>
      <c r="Q705" s="1">
        <v>40689</v>
      </c>
      <c r="R705">
        <v>3</v>
      </c>
      <c r="S705">
        <v>1</v>
      </c>
      <c r="T705" t="s">
        <v>60</v>
      </c>
      <c r="U705">
        <v>3</v>
      </c>
      <c r="V705" t="s">
        <v>105</v>
      </c>
      <c r="W705">
        <v>3506</v>
      </c>
      <c r="X705" t="s">
        <v>47</v>
      </c>
      <c r="Y705">
        <v>6020</v>
      </c>
      <c r="Z705">
        <v>0</v>
      </c>
      <c r="AA705" t="s">
        <v>48</v>
      </c>
      <c r="AB705" t="s">
        <v>40</v>
      </c>
      <c r="AC705">
        <v>14</v>
      </c>
      <c r="AD705">
        <v>3</v>
      </c>
      <c r="AE705">
        <v>4</v>
      </c>
      <c r="AF705">
        <v>80</v>
      </c>
      <c r="AG705">
        <v>0</v>
      </c>
      <c r="AH705">
        <v>4</v>
      </c>
      <c r="AI705">
        <v>3</v>
      </c>
      <c r="AJ705">
        <v>3</v>
      </c>
      <c r="AK705">
        <v>3</v>
      </c>
      <c r="AL705">
        <v>2</v>
      </c>
      <c r="AM705">
        <v>2</v>
      </c>
      <c r="AN705">
        <v>2</v>
      </c>
    </row>
    <row r="706" spans="1:40" x14ac:dyDescent="0.3">
      <c r="A706" t="s">
        <v>771</v>
      </c>
      <c r="B706" t="s">
        <v>1605</v>
      </c>
      <c r="C706">
        <v>35</v>
      </c>
      <c r="D706" t="s">
        <v>190</v>
      </c>
      <c r="E706" t="s">
        <v>49</v>
      </c>
      <c r="F706" t="s">
        <v>56</v>
      </c>
      <c r="G706">
        <v>482</v>
      </c>
      <c r="H706" t="s">
        <v>42</v>
      </c>
      <c r="I706">
        <v>4</v>
      </c>
      <c r="J706">
        <v>4</v>
      </c>
      <c r="K706" t="s">
        <v>43</v>
      </c>
      <c r="L706">
        <v>1</v>
      </c>
      <c r="M706">
        <v>1350</v>
      </c>
      <c r="N706">
        <v>3</v>
      </c>
      <c r="O706" t="s">
        <v>44</v>
      </c>
      <c r="P706">
        <v>87</v>
      </c>
      <c r="Q706" s="1">
        <v>40563</v>
      </c>
      <c r="R706">
        <v>3</v>
      </c>
      <c r="S706">
        <v>2</v>
      </c>
      <c r="T706" t="s">
        <v>60</v>
      </c>
      <c r="U706">
        <v>3</v>
      </c>
      <c r="V706" t="s">
        <v>46</v>
      </c>
      <c r="W706">
        <v>4249</v>
      </c>
      <c r="X706" t="s">
        <v>47</v>
      </c>
      <c r="Y706">
        <v>2690</v>
      </c>
      <c r="Z706">
        <v>1</v>
      </c>
      <c r="AA706" t="s">
        <v>48</v>
      </c>
      <c r="AB706" t="s">
        <v>40</v>
      </c>
      <c r="AC706">
        <v>11</v>
      </c>
      <c r="AD706">
        <v>3</v>
      </c>
      <c r="AE706">
        <v>2</v>
      </c>
      <c r="AF706">
        <v>80</v>
      </c>
      <c r="AG706">
        <v>0</v>
      </c>
      <c r="AH706">
        <v>9</v>
      </c>
      <c r="AI706">
        <v>3</v>
      </c>
      <c r="AJ706">
        <v>3</v>
      </c>
      <c r="AK706">
        <v>9</v>
      </c>
      <c r="AL706">
        <v>6</v>
      </c>
      <c r="AM706">
        <v>1</v>
      </c>
      <c r="AN706">
        <v>1</v>
      </c>
    </row>
    <row r="707" spans="1:40" x14ac:dyDescent="0.3">
      <c r="A707" t="s">
        <v>772</v>
      </c>
      <c r="B707" t="s">
        <v>1685</v>
      </c>
      <c r="C707">
        <v>35</v>
      </c>
      <c r="D707" t="s">
        <v>190</v>
      </c>
      <c r="E707" t="s">
        <v>49</v>
      </c>
      <c r="F707" t="s">
        <v>41</v>
      </c>
      <c r="G707">
        <v>817</v>
      </c>
      <c r="H707" t="s">
        <v>42</v>
      </c>
      <c r="I707">
        <v>1</v>
      </c>
      <c r="J707">
        <v>3</v>
      </c>
      <c r="K707" t="s">
        <v>52</v>
      </c>
      <c r="L707">
        <v>1</v>
      </c>
      <c r="M707">
        <v>1369</v>
      </c>
      <c r="N707">
        <v>4</v>
      </c>
      <c r="O707" t="s">
        <v>53</v>
      </c>
      <c r="P707">
        <v>60</v>
      </c>
      <c r="Q707" s="1">
        <v>40583</v>
      </c>
      <c r="R707">
        <v>2</v>
      </c>
      <c r="S707">
        <v>2</v>
      </c>
      <c r="T707" t="s">
        <v>45</v>
      </c>
      <c r="U707">
        <v>4</v>
      </c>
      <c r="V707" t="s">
        <v>105</v>
      </c>
      <c r="W707">
        <v>5363</v>
      </c>
      <c r="X707" t="s">
        <v>163</v>
      </c>
      <c r="Y707">
        <v>10846</v>
      </c>
      <c r="Z707">
        <v>0</v>
      </c>
      <c r="AA707" t="s">
        <v>48</v>
      </c>
      <c r="AB707" t="s">
        <v>49</v>
      </c>
      <c r="AC707">
        <v>12</v>
      </c>
      <c r="AD707">
        <v>3</v>
      </c>
      <c r="AE707">
        <v>2</v>
      </c>
      <c r="AF707">
        <v>80</v>
      </c>
      <c r="AG707">
        <v>1</v>
      </c>
      <c r="AH707">
        <v>10</v>
      </c>
      <c r="AI707">
        <v>0</v>
      </c>
      <c r="AJ707">
        <v>3</v>
      </c>
      <c r="AK707">
        <v>9</v>
      </c>
      <c r="AL707">
        <v>7</v>
      </c>
      <c r="AM707">
        <v>0</v>
      </c>
      <c r="AN707">
        <v>0</v>
      </c>
    </row>
    <row r="708" spans="1:40" x14ac:dyDescent="0.3">
      <c r="A708" t="s">
        <v>773</v>
      </c>
      <c r="B708" t="s">
        <v>1664</v>
      </c>
      <c r="C708">
        <v>35</v>
      </c>
      <c r="D708" t="s">
        <v>190</v>
      </c>
      <c r="E708" t="s">
        <v>40</v>
      </c>
      <c r="F708" t="s">
        <v>56</v>
      </c>
      <c r="G708">
        <v>662</v>
      </c>
      <c r="H708" t="s">
        <v>51</v>
      </c>
      <c r="I708">
        <v>18</v>
      </c>
      <c r="J708">
        <v>4</v>
      </c>
      <c r="K708" t="s">
        <v>57</v>
      </c>
      <c r="L708">
        <v>1</v>
      </c>
      <c r="M708">
        <v>1380</v>
      </c>
      <c r="N708">
        <v>4</v>
      </c>
      <c r="O708" t="s">
        <v>53</v>
      </c>
      <c r="P708">
        <v>67</v>
      </c>
      <c r="Q708" s="1">
        <v>44792</v>
      </c>
      <c r="R708">
        <v>3</v>
      </c>
      <c r="S708">
        <v>2</v>
      </c>
      <c r="T708" t="s">
        <v>137</v>
      </c>
      <c r="U708">
        <v>3</v>
      </c>
      <c r="V708" t="s">
        <v>105</v>
      </c>
      <c r="W708">
        <v>4614</v>
      </c>
      <c r="X708" t="s">
        <v>47</v>
      </c>
      <c r="Y708">
        <v>23288</v>
      </c>
      <c r="Z708">
        <v>0</v>
      </c>
      <c r="AA708" t="s">
        <v>48</v>
      </c>
      <c r="AB708" t="s">
        <v>40</v>
      </c>
      <c r="AC708">
        <v>18</v>
      </c>
      <c r="AD708">
        <v>3</v>
      </c>
      <c r="AE708">
        <v>3</v>
      </c>
      <c r="AF708">
        <v>80</v>
      </c>
      <c r="AG708">
        <v>1</v>
      </c>
      <c r="AH708">
        <v>5</v>
      </c>
      <c r="AI708">
        <v>0</v>
      </c>
      <c r="AJ708">
        <v>2</v>
      </c>
      <c r="AK708">
        <v>4</v>
      </c>
      <c r="AL708">
        <v>2</v>
      </c>
      <c r="AM708">
        <v>3</v>
      </c>
      <c r="AN708">
        <v>2</v>
      </c>
    </row>
    <row r="709" spans="1:40" x14ac:dyDescent="0.3">
      <c r="A709" t="s">
        <v>774</v>
      </c>
      <c r="B709" t="s">
        <v>1854</v>
      </c>
      <c r="C709">
        <v>35</v>
      </c>
      <c r="D709" t="s">
        <v>190</v>
      </c>
      <c r="E709" t="s">
        <v>49</v>
      </c>
      <c r="F709" t="s">
        <v>56</v>
      </c>
      <c r="G709">
        <v>200</v>
      </c>
      <c r="H709" t="s">
        <v>42</v>
      </c>
      <c r="I709">
        <v>18</v>
      </c>
      <c r="J709">
        <v>2</v>
      </c>
      <c r="K709" t="s">
        <v>43</v>
      </c>
      <c r="L709">
        <v>1</v>
      </c>
      <c r="M709">
        <v>1412</v>
      </c>
      <c r="N709">
        <v>3</v>
      </c>
      <c r="O709" t="s">
        <v>44</v>
      </c>
      <c r="P709">
        <v>60</v>
      </c>
      <c r="Q709" s="1">
        <v>44750</v>
      </c>
      <c r="R709">
        <v>3</v>
      </c>
      <c r="S709">
        <v>3</v>
      </c>
      <c r="T709" t="s">
        <v>112</v>
      </c>
      <c r="U709">
        <v>4</v>
      </c>
      <c r="V709" t="s">
        <v>46</v>
      </c>
      <c r="W709">
        <v>9362</v>
      </c>
      <c r="X709" t="s">
        <v>163</v>
      </c>
      <c r="Y709">
        <v>19944</v>
      </c>
      <c r="Z709">
        <v>2</v>
      </c>
      <c r="AA709" t="s">
        <v>48</v>
      </c>
      <c r="AB709" t="s">
        <v>49</v>
      </c>
      <c r="AC709">
        <v>11</v>
      </c>
      <c r="AD709">
        <v>3</v>
      </c>
      <c r="AE709">
        <v>3</v>
      </c>
      <c r="AF709">
        <v>80</v>
      </c>
      <c r="AG709">
        <v>0</v>
      </c>
      <c r="AH709">
        <v>10</v>
      </c>
      <c r="AI709">
        <v>2</v>
      </c>
      <c r="AJ709">
        <v>3</v>
      </c>
      <c r="AK709">
        <v>2</v>
      </c>
      <c r="AL709">
        <v>2</v>
      </c>
      <c r="AM709">
        <v>2</v>
      </c>
      <c r="AN709">
        <v>2</v>
      </c>
    </row>
    <row r="710" spans="1:40" x14ac:dyDescent="0.3">
      <c r="A710" t="s">
        <v>775</v>
      </c>
      <c r="B710" t="s">
        <v>1855</v>
      </c>
      <c r="C710">
        <v>35</v>
      </c>
      <c r="D710" t="s">
        <v>190</v>
      </c>
      <c r="E710" t="s">
        <v>49</v>
      </c>
      <c r="F710" t="s">
        <v>41</v>
      </c>
      <c r="G710">
        <v>660</v>
      </c>
      <c r="H710" t="s">
        <v>51</v>
      </c>
      <c r="I710">
        <v>7</v>
      </c>
      <c r="J710">
        <v>1</v>
      </c>
      <c r="K710" t="s">
        <v>43</v>
      </c>
      <c r="L710">
        <v>1</v>
      </c>
      <c r="M710">
        <v>1492</v>
      </c>
      <c r="N710">
        <v>4</v>
      </c>
      <c r="O710" t="s">
        <v>44</v>
      </c>
      <c r="P710">
        <v>76</v>
      </c>
      <c r="Q710" s="1">
        <v>42179</v>
      </c>
      <c r="R710">
        <v>3</v>
      </c>
      <c r="S710">
        <v>1</v>
      </c>
      <c r="T710" t="s">
        <v>54</v>
      </c>
      <c r="U710">
        <v>3</v>
      </c>
      <c r="V710" t="s">
        <v>105</v>
      </c>
      <c r="W710">
        <v>2404</v>
      </c>
      <c r="X710" t="s">
        <v>47</v>
      </c>
      <c r="Y710">
        <v>16192</v>
      </c>
      <c r="Z710">
        <v>1</v>
      </c>
      <c r="AA710" t="s">
        <v>48</v>
      </c>
      <c r="AB710" t="s">
        <v>49</v>
      </c>
      <c r="AC710">
        <v>13</v>
      </c>
      <c r="AD710">
        <v>3</v>
      </c>
      <c r="AE710">
        <v>1</v>
      </c>
      <c r="AF710">
        <v>80</v>
      </c>
      <c r="AG710">
        <v>1</v>
      </c>
      <c r="AH710">
        <v>1</v>
      </c>
      <c r="AI710">
        <v>3</v>
      </c>
      <c r="AJ710">
        <v>3</v>
      </c>
      <c r="AK710">
        <v>1</v>
      </c>
      <c r="AL710">
        <v>0</v>
      </c>
      <c r="AM710">
        <v>0</v>
      </c>
      <c r="AN710">
        <v>0</v>
      </c>
    </row>
    <row r="711" spans="1:40" x14ac:dyDescent="0.3">
      <c r="A711" t="s">
        <v>776</v>
      </c>
      <c r="B711" t="s">
        <v>1600</v>
      </c>
      <c r="C711">
        <v>35</v>
      </c>
      <c r="D711" t="s">
        <v>190</v>
      </c>
      <c r="E711" t="s">
        <v>49</v>
      </c>
      <c r="F711" t="s">
        <v>41</v>
      </c>
      <c r="G711">
        <v>1029</v>
      </c>
      <c r="H711" t="s">
        <v>42</v>
      </c>
      <c r="I711">
        <v>16</v>
      </c>
      <c r="J711">
        <v>3</v>
      </c>
      <c r="K711" t="s">
        <v>43</v>
      </c>
      <c r="L711">
        <v>1</v>
      </c>
      <c r="M711">
        <v>1529</v>
      </c>
      <c r="N711">
        <v>4</v>
      </c>
      <c r="O711" t="s">
        <v>53</v>
      </c>
      <c r="P711">
        <v>91</v>
      </c>
      <c r="Q711" s="1">
        <v>42935</v>
      </c>
      <c r="R711">
        <v>2</v>
      </c>
      <c r="S711">
        <v>3</v>
      </c>
      <c r="T711" t="s">
        <v>161</v>
      </c>
      <c r="U711">
        <v>2</v>
      </c>
      <c r="V711" t="s">
        <v>46</v>
      </c>
      <c r="W711">
        <v>8606</v>
      </c>
      <c r="X711" t="s">
        <v>163</v>
      </c>
      <c r="Y711">
        <v>21195</v>
      </c>
      <c r="Z711">
        <v>1</v>
      </c>
      <c r="AA711" t="s">
        <v>48</v>
      </c>
      <c r="AB711" t="s">
        <v>49</v>
      </c>
      <c r="AC711">
        <v>19</v>
      </c>
      <c r="AD711">
        <v>3</v>
      </c>
      <c r="AE711">
        <v>4</v>
      </c>
      <c r="AF711">
        <v>80</v>
      </c>
      <c r="AG711">
        <v>0</v>
      </c>
      <c r="AH711">
        <v>11</v>
      </c>
      <c r="AI711">
        <v>3</v>
      </c>
      <c r="AJ711">
        <v>1</v>
      </c>
      <c r="AK711">
        <v>11</v>
      </c>
      <c r="AL711">
        <v>8</v>
      </c>
      <c r="AM711">
        <v>3</v>
      </c>
      <c r="AN711">
        <v>3</v>
      </c>
    </row>
    <row r="712" spans="1:40" x14ac:dyDescent="0.3">
      <c r="A712" t="s">
        <v>777</v>
      </c>
      <c r="B712" t="s">
        <v>1688</v>
      </c>
      <c r="C712">
        <v>35</v>
      </c>
      <c r="D712" t="s">
        <v>190</v>
      </c>
      <c r="E712" t="s">
        <v>49</v>
      </c>
      <c r="F712" t="s">
        <v>41</v>
      </c>
      <c r="G712">
        <v>1402</v>
      </c>
      <c r="H712" t="s">
        <v>51</v>
      </c>
      <c r="I712">
        <v>28</v>
      </c>
      <c r="J712">
        <v>4</v>
      </c>
      <c r="K712" t="s">
        <v>43</v>
      </c>
      <c r="L712">
        <v>1</v>
      </c>
      <c r="M712">
        <v>1554</v>
      </c>
      <c r="N712">
        <v>2</v>
      </c>
      <c r="O712" t="s">
        <v>53</v>
      </c>
      <c r="P712">
        <v>98</v>
      </c>
      <c r="Q712" s="1">
        <v>41847</v>
      </c>
      <c r="R712">
        <v>2</v>
      </c>
      <c r="S712">
        <v>1</v>
      </c>
      <c r="T712" t="s">
        <v>54</v>
      </c>
      <c r="U712">
        <v>3</v>
      </c>
      <c r="V712" t="s">
        <v>105</v>
      </c>
      <c r="W712">
        <v>2430</v>
      </c>
      <c r="X712" t="s">
        <v>47</v>
      </c>
      <c r="Y712">
        <v>26204</v>
      </c>
      <c r="Z712">
        <v>0</v>
      </c>
      <c r="AA712" t="s">
        <v>48</v>
      </c>
      <c r="AB712" t="s">
        <v>49</v>
      </c>
      <c r="AC712">
        <v>23</v>
      </c>
      <c r="AD712">
        <v>4</v>
      </c>
      <c r="AE712">
        <v>1</v>
      </c>
      <c r="AF712">
        <v>80</v>
      </c>
      <c r="AG712">
        <v>2</v>
      </c>
      <c r="AH712">
        <v>6</v>
      </c>
      <c r="AI712">
        <v>5</v>
      </c>
      <c r="AJ712">
        <v>3</v>
      </c>
      <c r="AK712">
        <v>5</v>
      </c>
      <c r="AL712">
        <v>3</v>
      </c>
      <c r="AM712">
        <v>4</v>
      </c>
      <c r="AN712">
        <v>2</v>
      </c>
    </row>
    <row r="713" spans="1:40" x14ac:dyDescent="0.3">
      <c r="A713" t="s">
        <v>778</v>
      </c>
      <c r="B713" t="s">
        <v>1830</v>
      </c>
      <c r="C713">
        <v>35</v>
      </c>
      <c r="D713" t="s">
        <v>190</v>
      </c>
      <c r="E713" t="s">
        <v>49</v>
      </c>
      <c r="F713" t="s">
        <v>41</v>
      </c>
      <c r="G713">
        <v>992</v>
      </c>
      <c r="H713" t="s">
        <v>42</v>
      </c>
      <c r="I713">
        <v>1</v>
      </c>
      <c r="J713">
        <v>3</v>
      </c>
      <c r="K713" t="s">
        <v>52</v>
      </c>
      <c r="L713">
        <v>1</v>
      </c>
      <c r="M713">
        <v>1564</v>
      </c>
      <c r="N713">
        <v>4</v>
      </c>
      <c r="O713" t="s">
        <v>44</v>
      </c>
      <c r="P713">
        <v>68</v>
      </c>
      <c r="Q713" s="1">
        <v>41639</v>
      </c>
      <c r="R713">
        <v>2</v>
      </c>
      <c r="S713">
        <v>1</v>
      </c>
      <c r="T713" t="s">
        <v>45</v>
      </c>
      <c r="U713">
        <v>1</v>
      </c>
      <c r="V713" t="s">
        <v>46</v>
      </c>
      <c r="W713">
        <v>2450</v>
      </c>
      <c r="X713" t="s">
        <v>47</v>
      </c>
      <c r="Y713">
        <v>21731</v>
      </c>
      <c r="Z713">
        <v>1</v>
      </c>
      <c r="AA713" t="s">
        <v>48</v>
      </c>
      <c r="AB713" t="s">
        <v>49</v>
      </c>
      <c r="AC713">
        <v>19</v>
      </c>
      <c r="AD713">
        <v>3</v>
      </c>
      <c r="AE713">
        <v>2</v>
      </c>
      <c r="AF713">
        <v>80</v>
      </c>
      <c r="AG713">
        <v>0</v>
      </c>
      <c r="AH713">
        <v>3</v>
      </c>
      <c r="AI713">
        <v>3</v>
      </c>
      <c r="AJ713">
        <v>3</v>
      </c>
      <c r="AK713">
        <v>3</v>
      </c>
      <c r="AL713">
        <v>0</v>
      </c>
      <c r="AM713">
        <v>1</v>
      </c>
      <c r="AN713">
        <v>2</v>
      </c>
    </row>
    <row r="714" spans="1:40" x14ac:dyDescent="0.3">
      <c r="A714" t="s">
        <v>779</v>
      </c>
      <c r="B714" t="s">
        <v>1749</v>
      </c>
      <c r="C714">
        <v>35</v>
      </c>
      <c r="D714" t="s">
        <v>190</v>
      </c>
      <c r="E714" t="s">
        <v>40</v>
      </c>
      <c r="F714" t="s">
        <v>41</v>
      </c>
      <c r="G714">
        <v>104</v>
      </c>
      <c r="H714" t="s">
        <v>42</v>
      </c>
      <c r="I714">
        <v>2</v>
      </c>
      <c r="J714">
        <v>3</v>
      </c>
      <c r="K714" t="s">
        <v>43</v>
      </c>
      <c r="L714">
        <v>1</v>
      </c>
      <c r="M714">
        <v>1569</v>
      </c>
      <c r="N714">
        <v>1</v>
      </c>
      <c r="O714" t="s">
        <v>53</v>
      </c>
      <c r="P714">
        <v>69</v>
      </c>
      <c r="Q714" s="1">
        <v>43815</v>
      </c>
      <c r="R714">
        <v>3</v>
      </c>
      <c r="S714">
        <v>1</v>
      </c>
      <c r="T714" t="s">
        <v>45</v>
      </c>
      <c r="U714">
        <v>1</v>
      </c>
      <c r="V714" t="s">
        <v>102</v>
      </c>
      <c r="W714">
        <v>2074</v>
      </c>
      <c r="X714" t="s">
        <v>47</v>
      </c>
      <c r="Y714">
        <v>26619</v>
      </c>
      <c r="Z714">
        <v>1</v>
      </c>
      <c r="AA714" t="s">
        <v>48</v>
      </c>
      <c r="AB714" t="s">
        <v>40</v>
      </c>
      <c r="AC714">
        <v>12</v>
      </c>
      <c r="AD714">
        <v>3</v>
      </c>
      <c r="AE714">
        <v>4</v>
      </c>
      <c r="AF714">
        <v>80</v>
      </c>
      <c r="AG714">
        <v>1</v>
      </c>
      <c r="AH714">
        <v>1</v>
      </c>
      <c r="AI714">
        <v>2</v>
      </c>
      <c r="AJ714">
        <v>3</v>
      </c>
      <c r="AK714">
        <v>1</v>
      </c>
      <c r="AL714">
        <v>0</v>
      </c>
      <c r="AM714">
        <v>0</v>
      </c>
      <c r="AN714">
        <v>0</v>
      </c>
    </row>
    <row r="715" spans="1:40" x14ac:dyDescent="0.3">
      <c r="A715" t="s">
        <v>780</v>
      </c>
      <c r="B715" t="s">
        <v>1856</v>
      </c>
      <c r="C715">
        <v>35</v>
      </c>
      <c r="D715" t="s">
        <v>190</v>
      </c>
      <c r="E715" t="s">
        <v>49</v>
      </c>
      <c r="F715" t="s">
        <v>41</v>
      </c>
      <c r="G715">
        <v>670</v>
      </c>
      <c r="H715" t="s">
        <v>42</v>
      </c>
      <c r="I715">
        <v>10</v>
      </c>
      <c r="J715">
        <v>4</v>
      </c>
      <c r="K715" t="s">
        <v>52</v>
      </c>
      <c r="L715">
        <v>1</v>
      </c>
      <c r="M715">
        <v>1587</v>
      </c>
      <c r="N715">
        <v>1</v>
      </c>
      <c r="O715" t="s">
        <v>53</v>
      </c>
      <c r="P715">
        <v>51</v>
      </c>
      <c r="Q715" s="1">
        <v>42903</v>
      </c>
      <c r="R715">
        <v>3</v>
      </c>
      <c r="S715">
        <v>2</v>
      </c>
      <c r="T715" t="s">
        <v>161</v>
      </c>
      <c r="U715">
        <v>3</v>
      </c>
      <c r="V715" t="s">
        <v>46</v>
      </c>
      <c r="W715">
        <v>6142</v>
      </c>
      <c r="X715" t="s">
        <v>163</v>
      </c>
      <c r="Y715">
        <v>4223</v>
      </c>
      <c r="Z715">
        <v>3</v>
      </c>
      <c r="AA715" t="s">
        <v>48</v>
      </c>
      <c r="AB715" t="s">
        <v>40</v>
      </c>
      <c r="AC715">
        <v>16</v>
      </c>
      <c r="AD715">
        <v>3</v>
      </c>
      <c r="AE715">
        <v>3</v>
      </c>
      <c r="AF715">
        <v>80</v>
      </c>
      <c r="AG715">
        <v>0</v>
      </c>
      <c r="AH715">
        <v>10</v>
      </c>
      <c r="AI715">
        <v>4</v>
      </c>
      <c r="AJ715">
        <v>3</v>
      </c>
      <c r="AK715">
        <v>5</v>
      </c>
      <c r="AL715">
        <v>2</v>
      </c>
      <c r="AM715">
        <v>0</v>
      </c>
      <c r="AN715">
        <v>4</v>
      </c>
    </row>
    <row r="716" spans="1:40" x14ac:dyDescent="0.3">
      <c r="A716" t="s">
        <v>781</v>
      </c>
      <c r="B716" t="s">
        <v>1548</v>
      </c>
      <c r="C716">
        <v>35</v>
      </c>
      <c r="D716" t="s">
        <v>190</v>
      </c>
      <c r="E716" t="s">
        <v>49</v>
      </c>
      <c r="F716" t="s">
        <v>41</v>
      </c>
      <c r="G716">
        <v>750</v>
      </c>
      <c r="H716" t="s">
        <v>42</v>
      </c>
      <c r="I716">
        <v>28</v>
      </c>
      <c r="J716">
        <v>3</v>
      </c>
      <c r="K716" t="s">
        <v>43</v>
      </c>
      <c r="L716">
        <v>1</v>
      </c>
      <c r="M716">
        <v>1596</v>
      </c>
      <c r="N716">
        <v>2</v>
      </c>
      <c r="O716" t="s">
        <v>44</v>
      </c>
      <c r="P716">
        <v>46</v>
      </c>
      <c r="Q716" s="1">
        <v>44988</v>
      </c>
      <c r="R716">
        <v>4</v>
      </c>
      <c r="S716">
        <v>2</v>
      </c>
      <c r="T716" t="s">
        <v>45</v>
      </c>
      <c r="U716">
        <v>3</v>
      </c>
      <c r="V716" t="s">
        <v>105</v>
      </c>
      <c r="W716">
        <v>3407</v>
      </c>
      <c r="X716" t="s">
        <v>47</v>
      </c>
      <c r="Y716">
        <v>25348</v>
      </c>
      <c r="Z716">
        <v>1</v>
      </c>
      <c r="AA716" t="s">
        <v>48</v>
      </c>
      <c r="AB716" t="s">
        <v>49</v>
      </c>
      <c r="AC716">
        <v>17</v>
      </c>
      <c r="AD716">
        <v>3</v>
      </c>
      <c r="AE716">
        <v>4</v>
      </c>
      <c r="AF716">
        <v>80</v>
      </c>
      <c r="AG716">
        <v>2</v>
      </c>
      <c r="AH716">
        <v>10</v>
      </c>
      <c r="AI716">
        <v>3</v>
      </c>
      <c r="AJ716">
        <v>2</v>
      </c>
      <c r="AK716">
        <v>10</v>
      </c>
      <c r="AL716">
        <v>9</v>
      </c>
      <c r="AM716">
        <v>6</v>
      </c>
      <c r="AN716">
        <v>8</v>
      </c>
    </row>
    <row r="717" spans="1:40" x14ac:dyDescent="0.3">
      <c r="A717" t="s">
        <v>782</v>
      </c>
      <c r="B717" t="s">
        <v>1646</v>
      </c>
      <c r="C717">
        <v>35</v>
      </c>
      <c r="D717" t="s">
        <v>190</v>
      </c>
      <c r="E717" t="s">
        <v>49</v>
      </c>
      <c r="F717" t="s">
        <v>41</v>
      </c>
      <c r="G717">
        <v>1349</v>
      </c>
      <c r="H717" t="s">
        <v>42</v>
      </c>
      <c r="I717">
        <v>7</v>
      </c>
      <c r="J717">
        <v>2</v>
      </c>
      <c r="K717" t="s">
        <v>43</v>
      </c>
      <c r="L717">
        <v>1</v>
      </c>
      <c r="M717">
        <v>1601</v>
      </c>
      <c r="N717">
        <v>3</v>
      </c>
      <c r="O717" t="s">
        <v>44</v>
      </c>
      <c r="P717">
        <v>63</v>
      </c>
      <c r="Q717" s="1">
        <v>44357</v>
      </c>
      <c r="R717">
        <v>2</v>
      </c>
      <c r="S717">
        <v>1</v>
      </c>
      <c r="T717" t="s">
        <v>45</v>
      </c>
      <c r="U717">
        <v>4</v>
      </c>
      <c r="V717" t="s">
        <v>105</v>
      </c>
      <c r="W717">
        <v>2690</v>
      </c>
      <c r="X717" t="s">
        <v>47</v>
      </c>
      <c r="Y717">
        <v>7713</v>
      </c>
      <c r="Z717">
        <v>1</v>
      </c>
      <c r="AA717" t="s">
        <v>48</v>
      </c>
      <c r="AB717" t="s">
        <v>49</v>
      </c>
      <c r="AC717">
        <v>18</v>
      </c>
      <c r="AD717">
        <v>3</v>
      </c>
      <c r="AE717">
        <v>4</v>
      </c>
      <c r="AF717">
        <v>80</v>
      </c>
      <c r="AG717">
        <v>1</v>
      </c>
      <c r="AH717">
        <v>1</v>
      </c>
      <c r="AI717">
        <v>5</v>
      </c>
      <c r="AJ717">
        <v>2</v>
      </c>
      <c r="AK717">
        <v>1</v>
      </c>
      <c r="AL717">
        <v>0</v>
      </c>
      <c r="AM717">
        <v>0</v>
      </c>
      <c r="AN717">
        <v>1</v>
      </c>
    </row>
    <row r="718" spans="1:40" x14ac:dyDescent="0.3">
      <c r="A718" t="s">
        <v>783</v>
      </c>
      <c r="B718" t="s">
        <v>1857</v>
      </c>
      <c r="C718">
        <v>35</v>
      </c>
      <c r="D718" t="s">
        <v>190</v>
      </c>
      <c r="E718" t="s">
        <v>49</v>
      </c>
      <c r="F718" t="s">
        <v>41</v>
      </c>
      <c r="G718">
        <v>819</v>
      </c>
      <c r="H718" t="s">
        <v>42</v>
      </c>
      <c r="I718">
        <v>18</v>
      </c>
      <c r="J718">
        <v>5</v>
      </c>
      <c r="K718" t="s">
        <v>43</v>
      </c>
      <c r="L718">
        <v>1</v>
      </c>
      <c r="M718">
        <v>1621</v>
      </c>
      <c r="N718">
        <v>2</v>
      </c>
      <c r="O718" t="s">
        <v>44</v>
      </c>
      <c r="P718">
        <v>48</v>
      </c>
      <c r="Q718" s="1">
        <v>45443</v>
      </c>
      <c r="R718">
        <v>4</v>
      </c>
      <c r="S718">
        <v>2</v>
      </c>
      <c r="T718" t="s">
        <v>60</v>
      </c>
      <c r="U718">
        <v>1</v>
      </c>
      <c r="V718" t="s">
        <v>105</v>
      </c>
      <c r="W718">
        <v>5208</v>
      </c>
      <c r="X718" t="s">
        <v>163</v>
      </c>
      <c r="Y718">
        <v>26312</v>
      </c>
      <c r="Z718">
        <v>1</v>
      </c>
      <c r="AA718" t="s">
        <v>48</v>
      </c>
      <c r="AB718" t="s">
        <v>49</v>
      </c>
      <c r="AC718">
        <v>11</v>
      </c>
      <c r="AD718">
        <v>3</v>
      </c>
      <c r="AE718">
        <v>4</v>
      </c>
      <c r="AF718">
        <v>80</v>
      </c>
      <c r="AG718">
        <v>0</v>
      </c>
      <c r="AH718">
        <v>16</v>
      </c>
      <c r="AI718">
        <v>2</v>
      </c>
      <c r="AJ718">
        <v>3</v>
      </c>
      <c r="AK718">
        <v>16</v>
      </c>
      <c r="AL718">
        <v>15</v>
      </c>
      <c r="AM718">
        <v>1</v>
      </c>
      <c r="AN718">
        <v>10</v>
      </c>
    </row>
    <row r="719" spans="1:40" x14ac:dyDescent="0.3">
      <c r="A719" t="s">
        <v>784</v>
      </c>
      <c r="B719" t="s">
        <v>1837</v>
      </c>
      <c r="C719">
        <v>35</v>
      </c>
      <c r="D719" t="s">
        <v>190</v>
      </c>
      <c r="E719" t="s">
        <v>49</v>
      </c>
      <c r="F719" t="s">
        <v>59</v>
      </c>
      <c r="G719">
        <v>208</v>
      </c>
      <c r="H719" t="s">
        <v>42</v>
      </c>
      <c r="I719">
        <v>8</v>
      </c>
      <c r="J719">
        <v>4</v>
      </c>
      <c r="K719" t="s">
        <v>43</v>
      </c>
      <c r="L719">
        <v>1</v>
      </c>
      <c r="M719">
        <v>1630</v>
      </c>
      <c r="N719">
        <v>3</v>
      </c>
      <c r="O719" t="s">
        <v>53</v>
      </c>
      <c r="P719">
        <v>52</v>
      </c>
      <c r="Q719" s="1">
        <v>42227</v>
      </c>
      <c r="R719">
        <v>3</v>
      </c>
      <c r="S719">
        <v>2</v>
      </c>
      <c r="T719" t="s">
        <v>161</v>
      </c>
      <c r="U719">
        <v>3</v>
      </c>
      <c r="V719" t="s">
        <v>105</v>
      </c>
      <c r="W719">
        <v>4148</v>
      </c>
      <c r="X719" t="s">
        <v>47</v>
      </c>
      <c r="Y719">
        <v>12250</v>
      </c>
      <c r="Z719">
        <v>1</v>
      </c>
      <c r="AA719" t="s">
        <v>48</v>
      </c>
      <c r="AB719" t="s">
        <v>49</v>
      </c>
      <c r="AC719">
        <v>12</v>
      </c>
      <c r="AD719">
        <v>3</v>
      </c>
      <c r="AE719">
        <v>4</v>
      </c>
      <c r="AF719">
        <v>80</v>
      </c>
      <c r="AG719">
        <v>1</v>
      </c>
      <c r="AH719">
        <v>15</v>
      </c>
      <c r="AI719">
        <v>5</v>
      </c>
      <c r="AJ719">
        <v>3</v>
      </c>
      <c r="AK719">
        <v>14</v>
      </c>
      <c r="AL719">
        <v>11</v>
      </c>
      <c r="AM719">
        <v>2</v>
      </c>
      <c r="AN719">
        <v>9</v>
      </c>
    </row>
    <row r="720" spans="1:40" x14ac:dyDescent="0.3">
      <c r="A720" t="s">
        <v>785</v>
      </c>
      <c r="B720" t="s">
        <v>1858</v>
      </c>
      <c r="C720">
        <v>35</v>
      </c>
      <c r="D720" t="s">
        <v>190</v>
      </c>
      <c r="E720" t="s">
        <v>40</v>
      </c>
      <c r="F720" t="s">
        <v>41</v>
      </c>
      <c r="G720">
        <v>737</v>
      </c>
      <c r="H720" t="s">
        <v>51</v>
      </c>
      <c r="I720">
        <v>10</v>
      </c>
      <c r="J720">
        <v>3</v>
      </c>
      <c r="K720" t="s">
        <v>52</v>
      </c>
      <c r="L720">
        <v>1</v>
      </c>
      <c r="M720">
        <v>1639</v>
      </c>
      <c r="N720">
        <v>4</v>
      </c>
      <c r="O720" t="s">
        <v>44</v>
      </c>
      <c r="P720">
        <v>55</v>
      </c>
      <c r="Q720" s="1">
        <v>44325</v>
      </c>
      <c r="R720">
        <v>2</v>
      </c>
      <c r="S720">
        <v>3</v>
      </c>
      <c r="T720" t="s">
        <v>137</v>
      </c>
      <c r="U720">
        <v>1</v>
      </c>
      <c r="V720" t="s">
        <v>105</v>
      </c>
      <c r="W720">
        <v>10306</v>
      </c>
      <c r="X720" t="s">
        <v>253</v>
      </c>
      <c r="Y720">
        <v>21530</v>
      </c>
      <c r="Z720">
        <v>9</v>
      </c>
      <c r="AA720" t="s">
        <v>48</v>
      </c>
      <c r="AB720" t="s">
        <v>49</v>
      </c>
      <c r="AC720">
        <v>17</v>
      </c>
      <c r="AD720">
        <v>3</v>
      </c>
      <c r="AE720">
        <v>3</v>
      </c>
      <c r="AF720">
        <v>80</v>
      </c>
      <c r="AG720">
        <v>0</v>
      </c>
      <c r="AH720">
        <v>15</v>
      </c>
      <c r="AI720">
        <v>3</v>
      </c>
      <c r="AJ720">
        <v>3</v>
      </c>
      <c r="AK720">
        <v>13</v>
      </c>
      <c r="AL720">
        <v>12</v>
      </c>
      <c r="AM720">
        <v>6</v>
      </c>
      <c r="AN720">
        <v>0</v>
      </c>
    </row>
    <row r="721" spans="1:40" x14ac:dyDescent="0.3">
      <c r="A721" t="s">
        <v>786</v>
      </c>
      <c r="B721" t="s">
        <v>1818</v>
      </c>
      <c r="C721">
        <v>35</v>
      </c>
      <c r="D721" t="s">
        <v>190</v>
      </c>
      <c r="E721" t="s">
        <v>40</v>
      </c>
      <c r="F721" t="s">
        <v>41</v>
      </c>
      <c r="G721">
        <v>763</v>
      </c>
      <c r="H721" t="s">
        <v>51</v>
      </c>
      <c r="I721">
        <v>15</v>
      </c>
      <c r="J721">
        <v>2</v>
      </c>
      <c r="K721" t="s">
        <v>52</v>
      </c>
      <c r="L721">
        <v>1</v>
      </c>
      <c r="M721">
        <v>1645</v>
      </c>
      <c r="N721">
        <v>1</v>
      </c>
      <c r="O721" t="s">
        <v>44</v>
      </c>
      <c r="P721">
        <v>59</v>
      </c>
      <c r="Q721" s="1">
        <v>44959</v>
      </c>
      <c r="R721">
        <v>1</v>
      </c>
      <c r="S721">
        <v>2</v>
      </c>
      <c r="T721" t="s">
        <v>137</v>
      </c>
      <c r="U721">
        <v>4</v>
      </c>
      <c r="V721" t="s">
        <v>102</v>
      </c>
      <c r="W721">
        <v>5440</v>
      </c>
      <c r="X721" t="s">
        <v>163</v>
      </c>
      <c r="Y721">
        <v>22098</v>
      </c>
      <c r="Z721">
        <v>6</v>
      </c>
      <c r="AA721" t="s">
        <v>48</v>
      </c>
      <c r="AB721" t="s">
        <v>40</v>
      </c>
      <c r="AC721">
        <v>14</v>
      </c>
      <c r="AD721">
        <v>3</v>
      </c>
      <c r="AE721">
        <v>4</v>
      </c>
      <c r="AF721">
        <v>80</v>
      </c>
      <c r="AG721">
        <v>2</v>
      </c>
      <c r="AH721">
        <v>7</v>
      </c>
      <c r="AI721">
        <v>2</v>
      </c>
      <c r="AJ721">
        <v>2</v>
      </c>
      <c r="AK721">
        <v>2</v>
      </c>
      <c r="AL721">
        <v>2</v>
      </c>
      <c r="AM721">
        <v>2</v>
      </c>
      <c r="AN721">
        <v>2</v>
      </c>
    </row>
    <row r="722" spans="1:40" x14ac:dyDescent="0.3">
      <c r="A722" t="s">
        <v>787</v>
      </c>
      <c r="B722" t="s">
        <v>1859</v>
      </c>
      <c r="C722">
        <v>35</v>
      </c>
      <c r="D722" t="s">
        <v>190</v>
      </c>
      <c r="E722" t="s">
        <v>40</v>
      </c>
      <c r="F722" t="s">
        <v>56</v>
      </c>
      <c r="G722">
        <v>880</v>
      </c>
      <c r="H722" t="s">
        <v>51</v>
      </c>
      <c r="I722">
        <v>12</v>
      </c>
      <c r="J722">
        <v>4</v>
      </c>
      <c r="K722" t="s">
        <v>73</v>
      </c>
      <c r="L722">
        <v>1</v>
      </c>
      <c r="M722">
        <v>1667</v>
      </c>
      <c r="N722">
        <v>4</v>
      </c>
      <c r="O722" t="s">
        <v>44</v>
      </c>
      <c r="P722">
        <v>36</v>
      </c>
      <c r="Q722" s="1">
        <v>40895</v>
      </c>
      <c r="R722">
        <v>3</v>
      </c>
      <c r="S722">
        <v>2</v>
      </c>
      <c r="T722" t="s">
        <v>137</v>
      </c>
      <c r="U722">
        <v>4</v>
      </c>
      <c r="V722" t="s">
        <v>46</v>
      </c>
      <c r="W722">
        <v>4581</v>
      </c>
      <c r="X722" t="s">
        <v>47</v>
      </c>
      <c r="Y722">
        <v>10414</v>
      </c>
      <c r="Z722">
        <v>3</v>
      </c>
      <c r="AA722" t="s">
        <v>48</v>
      </c>
      <c r="AB722" t="s">
        <v>40</v>
      </c>
      <c r="AC722">
        <v>24</v>
      </c>
      <c r="AD722">
        <v>4</v>
      </c>
      <c r="AE722">
        <v>1</v>
      </c>
      <c r="AF722">
        <v>80</v>
      </c>
      <c r="AG722">
        <v>0</v>
      </c>
      <c r="AH722">
        <v>13</v>
      </c>
      <c r="AI722">
        <v>2</v>
      </c>
      <c r="AJ722">
        <v>4</v>
      </c>
      <c r="AK722">
        <v>11</v>
      </c>
      <c r="AL722">
        <v>9</v>
      </c>
      <c r="AM722">
        <v>6</v>
      </c>
      <c r="AN722">
        <v>7</v>
      </c>
    </row>
    <row r="723" spans="1:40" x14ac:dyDescent="0.3">
      <c r="A723" t="s">
        <v>788</v>
      </c>
      <c r="B723" t="s">
        <v>1860</v>
      </c>
      <c r="C723">
        <v>35</v>
      </c>
      <c r="D723" t="s">
        <v>190</v>
      </c>
      <c r="E723" t="s">
        <v>49</v>
      </c>
      <c r="F723" t="s">
        <v>56</v>
      </c>
      <c r="G723">
        <v>146</v>
      </c>
      <c r="H723" t="s">
        <v>42</v>
      </c>
      <c r="I723">
        <v>2</v>
      </c>
      <c r="J723">
        <v>4</v>
      </c>
      <c r="K723" t="s">
        <v>52</v>
      </c>
      <c r="L723">
        <v>1</v>
      </c>
      <c r="M723">
        <v>1704</v>
      </c>
      <c r="N723">
        <v>1</v>
      </c>
      <c r="O723" t="s">
        <v>44</v>
      </c>
      <c r="P723">
        <v>79</v>
      </c>
      <c r="Q723" s="1">
        <v>44723</v>
      </c>
      <c r="R723">
        <v>2</v>
      </c>
      <c r="S723">
        <v>1</v>
      </c>
      <c r="T723" t="s">
        <v>60</v>
      </c>
      <c r="U723">
        <v>4</v>
      </c>
      <c r="V723" t="s">
        <v>46</v>
      </c>
      <c r="W723">
        <v>4930</v>
      </c>
      <c r="X723" t="s">
        <v>47</v>
      </c>
      <c r="Y723">
        <v>13970</v>
      </c>
      <c r="Z723">
        <v>0</v>
      </c>
      <c r="AA723" t="s">
        <v>48</v>
      </c>
      <c r="AB723" t="s">
        <v>40</v>
      </c>
      <c r="AC723">
        <v>14</v>
      </c>
      <c r="AD723">
        <v>3</v>
      </c>
      <c r="AE723">
        <v>3</v>
      </c>
      <c r="AF723">
        <v>80</v>
      </c>
      <c r="AG723">
        <v>0</v>
      </c>
      <c r="AH723">
        <v>6</v>
      </c>
      <c r="AI723">
        <v>2</v>
      </c>
      <c r="AJ723">
        <v>4</v>
      </c>
      <c r="AK723">
        <v>5</v>
      </c>
      <c r="AL723">
        <v>4</v>
      </c>
      <c r="AM723">
        <v>1</v>
      </c>
      <c r="AN723">
        <v>4</v>
      </c>
    </row>
    <row r="724" spans="1:40" x14ac:dyDescent="0.3">
      <c r="A724" t="s">
        <v>789</v>
      </c>
      <c r="B724" t="s">
        <v>1841</v>
      </c>
      <c r="C724">
        <v>35</v>
      </c>
      <c r="D724" t="s">
        <v>190</v>
      </c>
      <c r="E724" t="s">
        <v>49</v>
      </c>
      <c r="F724" t="s">
        <v>41</v>
      </c>
      <c r="G724">
        <v>1370</v>
      </c>
      <c r="H724" t="s">
        <v>42</v>
      </c>
      <c r="I724">
        <v>27</v>
      </c>
      <c r="J724">
        <v>4</v>
      </c>
      <c r="K724" t="s">
        <v>43</v>
      </c>
      <c r="L724">
        <v>1</v>
      </c>
      <c r="M724">
        <v>1728</v>
      </c>
      <c r="N724">
        <v>4</v>
      </c>
      <c r="O724" t="s">
        <v>44</v>
      </c>
      <c r="P724">
        <v>49</v>
      </c>
      <c r="Q724" s="1">
        <v>45155</v>
      </c>
      <c r="R724">
        <v>3</v>
      </c>
      <c r="S724">
        <v>2</v>
      </c>
      <c r="T724" t="s">
        <v>112</v>
      </c>
      <c r="U724">
        <v>3</v>
      </c>
      <c r="V724" t="s">
        <v>105</v>
      </c>
      <c r="W724">
        <v>6883</v>
      </c>
      <c r="X724" t="s">
        <v>163</v>
      </c>
      <c r="Y724">
        <v>5151</v>
      </c>
      <c r="Z724">
        <v>2</v>
      </c>
      <c r="AA724" t="s">
        <v>48</v>
      </c>
      <c r="AB724" t="s">
        <v>49</v>
      </c>
      <c r="AC724">
        <v>16</v>
      </c>
      <c r="AD724">
        <v>3</v>
      </c>
      <c r="AE724">
        <v>2</v>
      </c>
      <c r="AF724">
        <v>80</v>
      </c>
      <c r="AG724">
        <v>1</v>
      </c>
      <c r="AH724">
        <v>17</v>
      </c>
      <c r="AI724">
        <v>3</v>
      </c>
      <c r="AJ724">
        <v>3</v>
      </c>
      <c r="AK724">
        <v>7</v>
      </c>
      <c r="AL724">
        <v>7</v>
      </c>
      <c r="AM724">
        <v>0</v>
      </c>
      <c r="AN724">
        <v>7</v>
      </c>
    </row>
    <row r="725" spans="1:40" x14ac:dyDescent="0.3">
      <c r="A725" t="s">
        <v>790</v>
      </c>
      <c r="B725" t="s">
        <v>1720</v>
      </c>
      <c r="C725">
        <v>35</v>
      </c>
      <c r="D725" t="s">
        <v>190</v>
      </c>
      <c r="E725" t="s">
        <v>40</v>
      </c>
      <c r="F725" t="s">
        <v>41</v>
      </c>
      <c r="G725">
        <v>303</v>
      </c>
      <c r="H725" t="s">
        <v>51</v>
      </c>
      <c r="I725">
        <v>27</v>
      </c>
      <c r="J725">
        <v>3</v>
      </c>
      <c r="K725" t="s">
        <v>43</v>
      </c>
      <c r="L725">
        <v>1</v>
      </c>
      <c r="M725">
        <v>1797</v>
      </c>
      <c r="N725">
        <v>3</v>
      </c>
      <c r="O725" t="s">
        <v>44</v>
      </c>
      <c r="P725">
        <v>84</v>
      </c>
      <c r="Q725" s="1">
        <v>44762</v>
      </c>
      <c r="R725">
        <v>3</v>
      </c>
      <c r="S725">
        <v>2</v>
      </c>
      <c r="T725" t="s">
        <v>137</v>
      </c>
      <c r="U725">
        <v>4</v>
      </c>
      <c r="V725" t="s">
        <v>46</v>
      </c>
      <c r="W725">
        <v>5813</v>
      </c>
      <c r="X725" t="s">
        <v>163</v>
      </c>
      <c r="Y725">
        <v>13492</v>
      </c>
      <c r="Z725">
        <v>1</v>
      </c>
      <c r="AA725" t="s">
        <v>48</v>
      </c>
      <c r="AB725" t="s">
        <v>40</v>
      </c>
      <c r="AC725">
        <v>18</v>
      </c>
      <c r="AD725">
        <v>3</v>
      </c>
      <c r="AE725">
        <v>4</v>
      </c>
      <c r="AF725">
        <v>80</v>
      </c>
      <c r="AG725">
        <v>0</v>
      </c>
      <c r="AH725">
        <v>10</v>
      </c>
      <c r="AI725">
        <v>2</v>
      </c>
      <c r="AJ725">
        <v>3</v>
      </c>
      <c r="AK725">
        <v>10</v>
      </c>
      <c r="AL725">
        <v>7</v>
      </c>
      <c r="AM725">
        <v>7</v>
      </c>
      <c r="AN725">
        <v>7</v>
      </c>
    </row>
    <row r="726" spans="1:40" x14ac:dyDescent="0.3">
      <c r="A726" t="s">
        <v>791</v>
      </c>
      <c r="B726" t="s">
        <v>1861</v>
      </c>
      <c r="C726">
        <v>35</v>
      </c>
      <c r="D726" t="s">
        <v>190</v>
      </c>
      <c r="E726" t="s">
        <v>49</v>
      </c>
      <c r="F726" t="s">
        <v>59</v>
      </c>
      <c r="G726">
        <v>1180</v>
      </c>
      <c r="H726" t="s">
        <v>42</v>
      </c>
      <c r="I726">
        <v>2</v>
      </c>
      <c r="J726">
        <v>2</v>
      </c>
      <c r="K726" t="s">
        <v>52</v>
      </c>
      <c r="L726">
        <v>1</v>
      </c>
      <c r="M726">
        <v>1804</v>
      </c>
      <c r="N726">
        <v>2</v>
      </c>
      <c r="O726" t="s">
        <v>44</v>
      </c>
      <c r="P726">
        <v>90</v>
      </c>
      <c r="Q726" s="1">
        <v>42002</v>
      </c>
      <c r="R726">
        <v>3</v>
      </c>
      <c r="S726">
        <v>2</v>
      </c>
      <c r="T726" t="s">
        <v>112</v>
      </c>
      <c r="U726">
        <v>4</v>
      </c>
      <c r="V726" t="s">
        <v>102</v>
      </c>
      <c r="W726">
        <v>5762</v>
      </c>
      <c r="X726" t="s">
        <v>163</v>
      </c>
      <c r="Y726">
        <v>24442</v>
      </c>
      <c r="Z726">
        <v>2</v>
      </c>
      <c r="AA726" t="s">
        <v>48</v>
      </c>
      <c r="AB726" t="s">
        <v>49</v>
      </c>
      <c r="AC726">
        <v>14</v>
      </c>
      <c r="AD726">
        <v>3</v>
      </c>
      <c r="AE726">
        <v>3</v>
      </c>
      <c r="AF726">
        <v>80</v>
      </c>
      <c r="AG726">
        <v>1</v>
      </c>
      <c r="AH726">
        <v>15</v>
      </c>
      <c r="AI726">
        <v>6</v>
      </c>
      <c r="AJ726">
        <v>3</v>
      </c>
      <c r="AK726">
        <v>7</v>
      </c>
      <c r="AL726">
        <v>7</v>
      </c>
      <c r="AM726">
        <v>1</v>
      </c>
      <c r="AN726">
        <v>7</v>
      </c>
    </row>
    <row r="727" spans="1:40" x14ac:dyDescent="0.3">
      <c r="A727" t="s">
        <v>792</v>
      </c>
      <c r="B727" t="s">
        <v>1792</v>
      </c>
      <c r="C727">
        <v>35</v>
      </c>
      <c r="D727" t="s">
        <v>190</v>
      </c>
      <c r="E727" t="s">
        <v>49</v>
      </c>
      <c r="F727" t="s">
        <v>41</v>
      </c>
      <c r="G727">
        <v>185</v>
      </c>
      <c r="H727" t="s">
        <v>42</v>
      </c>
      <c r="I727">
        <v>23</v>
      </c>
      <c r="J727">
        <v>4</v>
      </c>
      <c r="K727" t="s">
        <v>52</v>
      </c>
      <c r="L727">
        <v>1</v>
      </c>
      <c r="M727">
        <v>1826</v>
      </c>
      <c r="N727">
        <v>2</v>
      </c>
      <c r="O727" t="s">
        <v>44</v>
      </c>
      <c r="P727">
        <v>91</v>
      </c>
      <c r="Q727" s="1">
        <v>42260</v>
      </c>
      <c r="R727">
        <v>1</v>
      </c>
      <c r="S727">
        <v>1</v>
      </c>
      <c r="T727" t="s">
        <v>45</v>
      </c>
      <c r="U727">
        <v>3</v>
      </c>
      <c r="V727" t="s">
        <v>105</v>
      </c>
      <c r="W727">
        <v>2705</v>
      </c>
      <c r="X727" t="s">
        <v>47</v>
      </c>
      <c r="Y727">
        <v>9696</v>
      </c>
      <c r="Z727">
        <v>0</v>
      </c>
      <c r="AA727" t="s">
        <v>48</v>
      </c>
      <c r="AB727" t="s">
        <v>49</v>
      </c>
      <c r="AC727">
        <v>16</v>
      </c>
      <c r="AD727">
        <v>3</v>
      </c>
      <c r="AE727">
        <v>2</v>
      </c>
      <c r="AF727">
        <v>80</v>
      </c>
      <c r="AG727">
        <v>1</v>
      </c>
      <c r="AH727">
        <v>6</v>
      </c>
      <c r="AI727">
        <v>2</v>
      </c>
      <c r="AJ727">
        <v>4</v>
      </c>
      <c r="AK727">
        <v>5</v>
      </c>
      <c r="AL727">
        <v>4</v>
      </c>
      <c r="AM727">
        <v>0</v>
      </c>
      <c r="AN727">
        <v>3</v>
      </c>
    </row>
    <row r="728" spans="1:40" x14ac:dyDescent="0.3">
      <c r="A728" t="s">
        <v>793</v>
      </c>
      <c r="B728" t="s">
        <v>1862</v>
      </c>
      <c r="C728">
        <v>35</v>
      </c>
      <c r="D728" t="s">
        <v>190</v>
      </c>
      <c r="E728" t="s">
        <v>49</v>
      </c>
      <c r="F728" t="s">
        <v>41</v>
      </c>
      <c r="G728">
        <v>219</v>
      </c>
      <c r="H728" t="s">
        <v>42</v>
      </c>
      <c r="I728">
        <v>16</v>
      </c>
      <c r="J728">
        <v>2</v>
      </c>
      <c r="K728" t="s">
        <v>73</v>
      </c>
      <c r="L728">
        <v>1</v>
      </c>
      <c r="M728">
        <v>1886</v>
      </c>
      <c r="N728">
        <v>4</v>
      </c>
      <c r="O728" t="s">
        <v>53</v>
      </c>
      <c r="P728">
        <v>44</v>
      </c>
      <c r="Q728" s="1">
        <v>43598</v>
      </c>
      <c r="R728">
        <v>2</v>
      </c>
      <c r="S728">
        <v>2</v>
      </c>
      <c r="T728" t="s">
        <v>112</v>
      </c>
      <c r="U728">
        <v>2</v>
      </c>
      <c r="V728" t="s">
        <v>105</v>
      </c>
      <c r="W728">
        <v>4788</v>
      </c>
      <c r="X728" t="s">
        <v>47</v>
      </c>
      <c r="Y728">
        <v>25388</v>
      </c>
      <c r="Z728">
        <v>0</v>
      </c>
      <c r="AA728" t="s">
        <v>48</v>
      </c>
      <c r="AB728" t="s">
        <v>40</v>
      </c>
      <c r="AC728">
        <v>11</v>
      </c>
      <c r="AD728">
        <v>3</v>
      </c>
      <c r="AE728">
        <v>4</v>
      </c>
      <c r="AF728">
        <v>80</v>
      </c>
      <c r="AG728">
        <v>0</v>
      </c>
      <c r="AH728">
        <v>4</v>
      </c>
      <c r="AI728">
        <v>2</v>
      </c>
      <c r="AJ728">
        <v>3</v>
      </c>
      <c r="AK728">
        <v>3</v>
      </c>
      <c r="AL728">
        <v>2</v>
      </c>
      <c r="AM728">
        <v>0</v>
      </c>
      <c r="AN728">
        <v>2</v>
      </c>
    </row>
    <row r="729" spans="1:40" x14ac:dyDescent="0.3">
      <c r="A729" t="s">
        <v>794</v>
      </c>
      <c r="B729" t="s">
        <v>1628</v>
      </c>
      <c r="C729">
        <v>35</v>
      </c>
      <c r="D729" t="s">
        <v>190</v>
      </c>
      <c r="E729" t="s">
        <v>49</v>
      </c>
      <c r="F729" t="s">
        <v>41</v>
      </c>
      <c r="G729">
        <v>682</v>
      </c>
      <c r="H729" t="s">
        <v>51</v>
      </c>
      <c r="I729">
        <v>18</v>
      </c>
      <c r="J729">
        <v>4</v>
      </c>
      <c r="K729" t="s">
        <v>52</v>
      </c>
      <c r="L729">
        <v>1</v>
      </c>
      <c r="M729">
        <v>1945</v>
      </c>
      <c r="N729">
        <v>2</v>
      </c>
      <c r="O729" t="s">
        <v>44</v>
      </c>
      <c r="P729">
        <v>71</v>
      </c>
      <c r="Q729" s="1">
        <v>41753</v>
      </c>
      <c r="R729">
        <v>3</v>
      </c>
      <c r="S729">
        <v>2</v>
      </c>
      <c r="T729" t="s">
        <v>137</v>
      </c>
      <c r="U729">
        <v>1</v>
      </c>
      <c r="V729" t="s">
        <v>105</v>
      </c>
      <c r="W729">
        <v>5561</v>
      </c>
      <c r="X729" t="s">
        <v>163</v>
      </c>
      <c r="Y729">
        <v>15975</v>
      </c>
      <c r="Z729">
        <v>0</v>
      </c>
      <c r="AA729" t="s">
        <v>48</v>
      </c>
      <c r="AB729" t="s">
        <v>49</v>
      </c>
      <c r="AC729">
        <v>16</v>
      </c>
      <c r="AD729">
        <v>3</v>
      </c>
      <c r="AE729">
        <v>4</v>
      </c>
      <c r="AF729">
        <v>80</v>
      </c>
      <c r="AG729">
        <v>1</v>
      </c>
      <c r="AH729">
        <v>6</v>
      </c>
      <c r="AI729">
        <v>2</v>
      </c>
      <c r="AJ729">
        <v>1</v>
      </c>
      <c r="AK729">
        <v>5</v>
      </c>
      <c r="AL729">
        <v>3</v>
      </c>
      <c r="AM729">
        <v>0</v>
      </c>
      <c r="AN729">
        <v>4</v>
      </c>
    </row>
    <row r="730" spans="1:40" x14ac:dyDescent="0.3">
      <c r="A730" t="s">
        <v>795</v>
      </c>
      <c r="B730" t="s">
        <v>1863</v>
      </c>
      <c r="C730">
        <v>35</v>
      </c>
      <c r="D730" t="s">
        <v>190</v>
      </c>
      <c r="E730" t="s">
        <v>49</v>
      </c>
      <c r="F730" t="s">
        <v>41</v>
      </c>
      <c r="G730">
        <v>1224</v>
      </c>
      <c r="H730" t="s">
        <v>51</v>
      </c>
      <c r="I730">
        <v>7</v>
      </c>
      <c r="J730">
        <v>4</v>
      </c>
      <c r="K730" t="s">
        <v>43</v>
      </c>
      <c r="L730">
        <v>1</v>
      </c>
      <c r="M730">
        <v>1962</v>
      </c>
      <c r="N730">
        <v>3</v>
      </c>
      <c r="O730" t="s">
        <v>53</v>
      </c>
      <c r="P730">
        <v>55</v>
      </c>
      <c r="Q730" s="1">
        <v>40428</v>
      </c>
      <c r="R730">
        <v>3</v>
      </c>
      <c r="S730">
        <v>2</v>
      </c>
      <c r="T730" t="s">
        <v>137</v>
      </c>
      <c r="U730">
        <v>4</v>
      </c>
      <c r="V730" t="s">
        <v>105</v>
      </c>
      <c r="W730">
        <v>5204</v>
      </c>
      <c r="X730" t="s">
        <v>163</v>
      </c>
      <c r="Y730">
        <v>13586</v>
      </c>
      <c r="Z730">
        <v>1</v>
      </c>
      <c r="AA730" t="s">
        <v>48</v>
      </c>
      <c r="AB730" t="s">
        <v>40</v>
      </c>
      <c r="AC730">
        <v>11</v>
      </c>
      <c r="AD730">
        <v>3</v>
      </c>
      <c r="AE730">
        <v>4</v>
      </c>
      <c r="AF730">
        <v>80</v>
      </c>
      <c r="AG730">
        <v>0</v>
      </c>
      <c r="AH730">
        <v>10</v>
      </c>
      <c r="AI730">
        <v>2</v>
      </c>
      <c r="AJ730">
        <v>3</v>
      </c>
      <c r="AK730">
        <v>10</v>
      </c>
      <c r="AL730">
        <v>8</v>
      </c>
      <c r="AM730">
        <v>0</v>
      </c>
      <c r="AN730">
        <v>9</v>
      </c>
    </row>
    <row r="731" spans="1:40" x14ac:dyDescent="0.3">
      <c r="A731" t="s">
        <v>796</v>
      </c>
      <c r="B731" t="s">
        <v>1819</v>
      </c>
      <c r="C731">
        <v>35</v>
      </c>
      <c r="D731" t="s">
        <v>190</v>
      </c>
      <c r="E731" t="s">
        <v>49</v>
      </c>
      <c r="F731" t="s">
        <v>276</v>
      </c>
      <c r="G731">
        <v>1490</v>
      </c>
      <c r="H731" t="s">
        <v>42</v>
      </c>
      <c r="I731">
        <v>11</v>
      </c>
      <c r="J731">
        <v>4</v>
      </c>
      <c r="K731" t="s">
        <v>52</v>
      </c>
      <c r="L731">
        <v>1</v>
      </c>
      <c r="M731">
        <v>2003</v>
      </c>
      <c r="N731">
        <v>4</v>
      </c>
      <c r="O731" t="s">
        <v>44</v>
      </c>
      <c r="P731">
        <v>43</v>
      </c>
      <c r="Q731" s="1">
        <v>40852</v>
      </c>
      <c r="R731">
        <v>3</v>
      </c>
      <c r="S731">
        <v>1</v>
      </c>
      <c r="T731" t="s">
        <v>45</v>
      </c>
      <c r="U731">
        <v>3</v>
      </c>
      <c r="V731" t="s">
        <v>105</v>
      </c>
      <c r="W731">
        <v>2660</v>
      </c>
      <c r="X731" t="s">
        <v>47</v>
      </c>
      <c r="Y731">
        <v>20232</v>
      </c>
      <c r="Z731">
        <v>7</v>
      </c>
      <c r="AA731" t="s">
        <v>48</v>
      </c>
      <c r="AB731" t="s">
        <v>40</v>
      </c>
      <c r="AC731">
        <v>11</v>
      </c>
      <c r="AD731">
        <v>3</v>
      </c>
      <c r="AE731">
        <v>3</v>
      </c>
      <c r="AF731">
        <v>80</v>
      </c>
      <c r="AG731">
        <v>1</v>
      </c>
      <c r="AH731">
        <v>5</v>
      </c>
      <c r="AI731">
        <v>3</v>
      </c>
      <c r="AJ731">
        <v>3</v>
      </c>
      <c r="AK731">
        <v>2</v>
      </c>
      <c r="AL731">
        <v>2</v>
      </c>
      <c r="AM731">
        <v>2</v>
      </c>
      <c r="AN731">
        <v>2</v>
      </c>
    </row>
    <row r="732" spans="1:40" x14ac:dyDescent="0.3">
      <c r="A732" t="s">
        <v>797</v>
      </c>
      <c r="B732" t="s">
        <v>1729</v>
      </c>
      <c r="C732">
        <v>35</v>
      </c>
      <c r="D732" t="s">
        <v>190</v>
      </c>
      <c r="E732" t="s">
        <v>49</v>
      </c>
      <c r="F732" t="s">
        <v>41</v>
      </c>
      <c r="G732">
        <v>1395</v>
      </c>
      <c r="H732" t="s">
        <v>42</v>
      </c>
      <c r="I732">
        <v>9</v>
      </c>
      <c r="J732">
        <v>4</v>
      </c>
      <c r="K732" t="s">
        <v>52</v>
      </c>
      <c r="L732">
        <v>1</v>
      </c>
      <c r="M732">
        <v>2008</v>
      </c>
      <c r="N732">
        <v>2</v>
      </c>
      <c r="O732" t="s">
        <v>44</v>
      </c>
      <c r="P732">
        <v>48</v>
      </c>
      <c r="Q732" s="1">
        <v>44712</v>
      </c>
      <c r="R732">
        <v>3</v>
      </c>
      <c r="S732">
        <v>2</v>
      </c>
      <c r="T732" t="s">
        <v>60</v>
      </c>
      <c r="U732">
        <v>3</v>
      </c>
      <c r="V732" t="s">
        <v>46</v>
      </c>
      <c r="W732">
        <v>5098</v>
      </c>
      <c r="X732" t="s">
        <v>163</v>
      </c>
      <c r="Y732">
        <v>18698</v>
      </c>
      <c r="Z732">
        <v>1</v>
      </c>
      <c r="AA732" t="s">
        <v>48</v>
      </c>
      <c r="AB732" t="s">
        <v>49</v>
      </c>
      <c r="AC732">
        <v>19</v>
      </c>
      <c r="AD732">
        <v>3</v>
      </c>
      <c r="AE732">
        <v>2</v>
      </c>
      <c r="AF732">
        <v>80</v>
      </c>
      <c r="AG732">
        <v>0</v>
      </c>
      <c r="AH732">
        <v>10</v>
      </c>
      <c r="AI732">
        <v>5</v>
      </c>
      <c r="AJ732">
        <v>3</v>
      </c>
      <c r="AK732">
        <v>10</v>
      </c>
      <c r="AL732">
        <v>7</v>
      </c>
      <c r="AM732">
        <v>0</v>
      </c>
      <c r="AN732">
        <v>8</v>
      </c>
    </row>
    <row r="733" spans="1:40" x14ac:dyDescent="0.3">
      <c r="A733" t="s">
        <v>798</v>
      </c>
      <c r="B733" t="s">
        <v>1864</v>
      </c>
      <c r="C733">
        <v>35</v>
      </c>
      <c r="D733" t="s">
        <v>190</v>
      </c>
      <c r="E733" t="s">
        <v>49</v>
      </c>
      <c r="F733" t="s">
        <v>41</v>
      </c>
      <c r="G733">
        <v>1146</v>
      </c>
      <c r="H733" t="s">
        <v>71</v>
      </c>
      <c r="I733">
        <v>26</v>
      </c>
      <c r="J733">
        <v>4</v>
      </c>
      <c r="K733" t="s">
        <v>43</v>
      </c>
      <c r="L733">
        <v>1</v>
      </c>
      <c r="M733">
        <v>2040</v>
      </c>
      <c r="N733">
        <v>3</v>
      </c>
      <c r="O733" t="s">
        <v>53</v>
      </c>
      <c r="P733">
        <v>31</v>
      </c>
      <c r="Q733" s="1">
        <v>42344</v>
      </c>
      <c r="R733">
        <v>3</v>
      </c>
      <c r="S733">
        <v>3</v>
      </c>
      <c r="T733" t="s">
        <v>71</v>
      </c>
      <c r="U733">
        <v>4</v>
      </c>
      <c r="V733" t="s">
        <v>46</v>
      </c>
      <c r="W733">
        <v>8837</v>
      </c>
      <c r="X733" t="s">
        <v>163</v>
      </c>
      <c r="Y733">
        <v>16642</v>
      </c>
      <c r="Z733">
        <v>1</v>
      </c>
      <c r="AA733" t="s">
        <v>48</v>
      </c>
      <c r="AB733" t="s">
        <v>40</v>
      </c>
      <c r="AC733">
        <v>16</v>
      </c>
      <c r="AD733">
        <v>3</v>
      </c>
      <c r="AE733">
        <v>3</v>
      </c>
      <c r="AF733">
        <v>80</v>
      </c>
      <c r="AG733">
        <v>0</v>
      </c>
      <c r="AH733">
        <v>9</v>
      </c>
      <c r="AI733">
        <v>2</v>
      </c>
      <c r="AJ733">
        <v>3</v>
      </c>
      <c r="AK733">
        <v>9</v>
      </c>
      <c r="AL733">
        <v>0</v>
      </c>
      <c r="AM733">
        <v>1</v>
      </c>
      <c r="AN733">
        <v>7</v>
      </c>
    </row>
    <row r="734" spans="1:40" x14ac:dyDescent="0.3">
      <c r="A734" t="s">
        <v>799</v>
      </c>
      <c r="B734" t="s">
        <v>1865</v>
      </c>
      <c r="C734">
        <v>35</v>
      </c>
      <c r="D734" t="s">
        <v>190</v>
      </c>
      <c r="E734" t="s">
        <v>49</v>
      </c>
      <c r="F734" t="s">
        <v>56</v>
      </c>
      <c r="G734">
        <v>1199</v>
      </c>
      <c r="H734" t="s">
        <v>42</v>
      </c>
      <c r="I734">
        <v>18</v>
      </c>
      <c r="J734">
        <v>4</v>
      </c>
      <c r="K734" t="s">
        <v>43</v>
      </c>
      <c r="L734">
        <v>1</v>
      </c>
      <c r="M734">
        <v>2049</v>
      </c>
      <c r="N734">
        <v>3</v>
      </c>
      <c r="O734" t="s">
        <v>44</v>
      </c>
      <c r="P734">
        <v>80</v>
      </c>
      <c r="Q734" s="1">
        <v>40949</v>
      </c>
      <c r="R734">
        <v>3</v>
      </c>
      <c r="S734">
        <v>2</v>
      </c>
      <c r="T734" t="s">
        <v>161</v>
      </c>
      <c r="U734">
        <v>3</v>
      </c>
      <c r="V734" t="s">
        <v>105</v>
      </c>
      <c r="W734">
        <v>5689</v>
      </c>
      <c r="X734" t="s">
        <v>163</v>
      </c>
      <c r="Y734">
        <v>24594</v>
      </c>
      <c r="Z734">
        <v>1</v>
      </c>
      <c r="AA734" t="s">
        <v>48</v>
      </c>
      <c r="AB734" t="s">
        <v>40</v>
      </c>
      <c r="AC734">
        <v>14</v>
      </c>
      <c r="AD734">
        <v>3</v>
      </c>
      <c r="AE734">
        <v>4</v>
      </c>
      <c r="AF734">
        <v>80</v>
      </c>
      <c r="AG734">
        <v>2</v>
      </c>
      <c r="AH734">
        <v>10</v>
      </c>
      <c r="AI734">
        <v>2</v>
      </c>
      <c r="AJ734">
        <v>4</v>
      </c>
      <c r="AK734">
        <v>10</v>
      </c>
      <c r="AL734">
        <v>2</v>
      </c>
      <c r="AM734">
        <v>0</v>
      </c>
      <c r="AN734">
        <v>2</v>
      </c>
    </row>
    <row r="735" spans="1:40" x14ac:dyDescent="0.3">
      <c r="A735" t="s">
        <v>800</v>
      </c>
      <c r="B735" t="s">
        <v>1614</v>
      </c>
      <c r="C735">
        <v>35</v>
      </c>
      <c r="D735" t="s">
        <v>190</v>
      </c>
      <c r="E735" t="s">
        <v>49</v>
      </c>
      <c r="F735" t="s">
        <v>41</v>
      </c>
      <c r="G735">
        <v>287</v>
      </c>
      <c r="H735" t="s">
        <v>42</v>
      </c>
      <c r="I735">
        <v>1</v>
      </c>
      <c r="J735">
        <v>4</v>
      </c>
      <c r="K735" t="s">
        <v>43</v>
      </c>
      <c r="L735">
        <v>1</v>
      </c>
      <c r="M735">
        <v>2052</v>
      </c>
      <c r="N735">
        <v>3</v>
      </c>
      <c r="O735" t="s">
        <v>53</v>
      </c>
      <c r="P735">
        <v>62</v>
      </c>
      <c r="Q735" s="1">
        <v>44141</v>
      </c>
      <c r="R735">
        <v>1</v>
      </c>
      <c r="S735">
        <v>1</v>
      </c>
      <c r="T735" t="s">
        <v>60</v>
      </c>
      <c r="U735">
        <v>4</v>
      </c>
      <c r="V735" t="s">
        <v>105</v>
      </c>
      <c r="W735">
        <v>2977</v>
      </c>
      <c r="X735" t="s">
        <v>47</v>
      </c>
      <c r="Y735">
        <v>8952</v>
      </c>
      <c r="Z735">
        <v>1</v>
      </c>
      <c r="AA735" t="s">
        <v>48</v>
      </c>
      <c r="AB735" t="s">
        <v>49</v>
      </c>
      <c r="AC735">
        <v>12</v>
      </c>
      <c r="AD735">
        <v>3</v>
      </c>
      <c r="AE735">
        <v>4</v>
      </c>
      <c r="AF735">
        <v>80</v>
      </c>
      <c r="AG735">
        <v>1</v>
      </c>
      <c r="AH735">
        <v>4</v>
      </c>
      <c r="AI735">
        <v>5</v>
      </c>
      <c r="AJ735">
        <v>3</v>
      </c>
      <c r="AK735">
        <v>4</v>
      </c>
      <c r="AL735">
        <v>3</v>
      </c>
      <c r="AM735">
        <v>1</v>
      </c>
      <c r="AN735">
        <v>1</v>
      </c>
    </row>
    <row r="736" spans="1:40" x14ac:dyDescent="0.3">
      <c r="A736" t="s">
        <v>801</v>
      </c>
      <c r="B736" t="s">
        <v>1809</v>
      </c>
      <c r="C736">
        <v>36</v>
      </c>
      <c r="D736" t="s">
        <v>802</v>
      </c>
      <c r="E736" t="s">
        <v>49</v>
      </c>
      <c r="F736" t="s">
        <v>41</v>
      </c>
      <c r="G736">
        <v>1299</v>
      </c>
      <c r="H736" t="s">
        <v>42</v>
      </c>
      <c r="I736">
        <v>27</v>
      </c>
      <c r="J736">
        <v>3</v>
      </c>
      <c r="K736" t="s">
        <v>52</v>
      </c>
      <c r="L736">
        <v>1</v>
      </c>
      <c r="M736">
        <v>13</v>
      </c>
      <c r="N736">
        <v>3</v>
      </c>
      <c r="O736" t="s">
        <v>44</v>
      </c>
      <c r="P736">
        <v>94</v>
      </c>
      <c r="Q736" s="1">
        <v>44542</v>
      </c>
      <c r="R736">
        <v>3</v>
      </c>
      <c r="S736">
        <v>2</v>
      </c>
      <c r="T736" t="s">
        <v>161</v>
      </c>
      <c r="U736">
        <v>3</v>
      </c>
      <c r="V736" t="s">
        <v>105</v>
      </c>
      <c r="W736">
        <v>5237</v>
      </c>
      <c r="X736" t="s">
        <v>163</v>
      </c>
      <c r="Y736">
        <v>16577</v>
      </c>
      <c r="Z736">
        <v>6</v>
      </c>
      <c r="AA736" t="s">
        <v>48</v>
      </c>
      <c r="AB736" t="s">
        <v>49</v>
      </c>
      <c r="AC736">
        <v>13</v>
      </c>
      <c r="AD736">
        <v>3</v>
      </c>
      <c r="AE736">
        <v>2</v>
      </c>
      <c r="AF736">
        <v>80</v>
      </c>
      <c r="AG736">
        <v>2</v>
      </c>
      <c r="AH736">
        <v>17</v>
      </c>
      <c r="AI736">
        <v>3</v>
      </c>
      <c r="AJ736">
        <v>2</v>
      </c>
      <c r="AK736">
        <v>7</v>
      </c>
      <c r="AL736">
        <v>7</v>
      </c>
      <c r="AM736">
        <v>7</v>
      </c>
      <c r="AN736">
        <v>7</v>
      </c>
    </row>
    <row r="737" spans="1:40" x14ac:dyDescent="0.3">
      <c r="A737" t="s">
        <v>803</v>
      </c>
      <c r="B737" t="s">
        <v>1611</v>
      </c>
      <c r="C737">
        <v>36</v>
      </c>
      <c r="D737" t="s">
        <v>802</v>
      </c>
      <c r="E737" t="s">
        <v>40</v>
      </c>
      <c r="F737" t="s">
        <v>41</v>
      </c>
      <c r="G737">
        <v>1218</v>
      </c>
      <c r="H737" t="s">
        <v>51</v>
      </c>
      <c r="I737">
        <v>9</v>
      </c>
      <c r="J737">
        <v>4</v>
      </c>
      <c r="K737" t="s">
        <v>43</v>
      </c>
      <c r="L737">
        <v>1</v>
      </c>
      <c r="M737">
        <v>27</v>
      </c>
      <c r="N737">
        <v>3</v>
      </c>
      <c r="O737" t="s">
        <v>44</v>
      </c>
      <c r="P737">
        <v>82</v>
      </c>
      <c r="Q737" s="1">
        <v>42163</v>
      </c>
      <c r="R737">
        <v>2</v>
      </c>
      <c r="S737">
        <v>1</v>
      </c>
      <c r="T737" t="s">
        <v>54</v>
      </c>
      <c r="U737">
        <v>1</v>
      </c>
      <c r="V737" t="s">
        <v>46</v>
      </c>
      <c r="W737">
        <v>3407</v>
      </c>
      <c r="X737" t="s">
        <v>47</v>
      </c>
      <c r="Y737">
        <v>6986</v>
      </c>
      <c r="Z737">
        <v>7</v>
      </c>
      <c r="AA737" t="s">
        <v>48</v>
      </c>
      <c r="AB737" t="s">
        <v>49</v>
      </c>
      <c r="AC737">
        <v>23</v>
      </c>
      <c r="AD737">
        <v>4</v>
      </c>
      <c r="AE737">
        <v>2</v>
      </c>
      <c r="AF737">
        <v>80</v>
      </c>
      <c r="AG737">
        <v>0</v>
      </c>
      <c r="AH737">
        <v>10</v>
      </c>
      <c r="AI737">
        <v>4</v>
      </c>
      <c r="AJ737">
        <v>3</v>
      </c>
      <c r="AK737">
        <v>5</v>
      </c>
      <c r="AL737">
        <v>3</v>
      </c>
      <c r="AM737">
        <v>0</v>
      </c>
      <c r="AN737">
        <v>3</v>
      </c>
    </row>
    <row r="738" spans="1:40" x14ac:dyDescent="0.3">
      <c r="A738" t="s">
        <v>804</v>
      </c>
      <c r="B738" t="s">
        <v>1602</v>
      </c>
      <c r="C738">
        <v>36</v>
      </c>
      <c r="D738" t="s">
        <v>802</v>
      </c>
      <c r="E738" t="s">
        <v>49</v>
      </c>
      <c r="F738" t="s">
        <v>41</v>
      </c>
      <c r="G738">
        <v>852</v>
      </c>
      <c r="H738" t="s">
        <v>42</v>
      </c>
      <c r="I738">
        <v>5</v>
      </c>
      <c r="J738">
        <v>4</v>
      </c>
      <c r="K738" t="s">
        <v>43</v>
      </c>
      <c r="L738">
        <v>1</v>
      </c>
      <c r="M738">
        <v>51</v>
      </c>
      <c r="N738">
        <v>2</v>
      </c>
      <c r="O738" t="s">
        <v>53</v>
      </c>
      <c r="P738">
        <v>82</v>
      </c>
      <c r="Q738" s="1">
        <v>41256</v>
      </c>
      <c r="R738">
        <v>2</v>
      </c>
      <c r="S738">
        <v>1</v>
      </c>
      <c r="T738" t="s">
        <v>60</v>
      </c>
      <c r="U738">
        <v>1</v>
      </c>
      <c r="V738" t="s">
        <v>105</v>
      </c>
      <c r="W738">
        <v>3419</v>
      </c>
      <c r="X738" t="s">
        <v>47</v>
      </c>
      <c r="Y738">
        <v>13072</v>
      </c>
      <c r="Z738">
        <v>9</v>
      </c>
      <c r="AA738" t="s">
        <v>48</v>
      </c>
      <c r="AB738" t="s">
        <v>40</v>
      </c>
      <c r="AC738">
        <v>14</v>
      </c>
      <c r="AD738">
        <v>3</v>
      </c>
      <c r="AE738">
        <v>4</v>
      </c>
      <c r="AF738">
        <v>80</v>
      </c>
      <c r="AG738">
        <v>1</v>
      </c>
      <c r="AH738">
        <v>6</v>
      </c>
      <c r="AI738">
        <v>3</v>
      </c>
      <c r="AJ738">
        <v>4</v>
      </c>
      <c r="AK738">
        <v>1</v>
      </c>
      <c r="AL738">
        <v>1</v>
      </c>
      <c r="AM738">
        <v>0</v>
      </c>
      <c r="AN738">
        <v>0</v>
      </c>
    </row>
    <row r="739" spans="1:40" x14ac:dyDescent="0.3">
      <c r="A739" t="s">
        <v>805</v>
      </c>
      <c r="B739" t="s">
        <v>1635</v>
      </c>
      <c r="C739">
        <v>36</v>
      </c>
      <c r="D739" t="s">
        <v>802</v>
      </c>
      <c r="E739" t="s">
        <v>49</v>
      </c>
      <c r="F739" t="s">
        <v>41</v>
      </c>
      <c r="G739">
        <v>1223</v>
      </c>
      <c r="H739" t="s">
        <v>42</v>
      </c>
      <c r="I739">
        <v>8</v>
      </c>
      <c r="J739">
        <v>3</v>
      </c>
      <c r="K739" t="s">
        <v>68</v>
      </c>
      <c r="L739">
        <v>1</v>
      </c>
      <c r="M739">
        <v>83</v>
      </c>
      <c r="N739">
        <v>3</v>
      </c>
      <c r="O739" t="s">
        <v>53</v>
      </c>
      <c r="P739">
        <v>59</v>
      </c>
      <c r="Q739" s="1">
        <v>40414</v>
      </c>
      <c r="R739">
        <v>3</v>
      </c>
      <c r="S739">
        <v>3</v>
      </c>
      <c r="T739" t="s">
        <v>161</v>
      </c>
      <c r="U739">
        <v>3</v>
      </c>
      <c r="V739" t="s">
        <v>102</v>
      </c>
      <c r="W739">
        <v>10096</v>
      </c>
      <c r="X739" t="s">
        <v>253</v>
      </c>
      <c r="Y739">
        <v>8202</v>
      </c>
      <c r="Z739">
        <v>1</v>
      </c>
      <c r="AA739" t="s">
        <v>48</v>
      </c>
      <c r="AB739" t="s">
        <v>49</v>
      </c>
      <c r="AC739">
        <v>13</v>
      </c>
      <c r="AD739">
        <v>3</v>
      </c>
      <c r="AE739">
        <v>2</v>
      </c>
      <c r="AF739">
        <v>80</v>
      </c>
      <c r="AG739">
        <v>3</v>
      </c>
      <c r="AH739">
        <v>17</v>
      </c>
      <c r="AI739">
        <v>2</v>
      </c>
      <c r="AJ739">
        <v>3</v>
      </c>
      <c r="AK739">
        <v>17</v>
      </c>
      <c r="AL739">
        <v>14</v>
      </c>
      <c r="AM739">
        <v>12</v>
      </c>
      <c r="AN739">
        <v>8</v>
      </c>
    </row>
    <row r="740" spans="1:40" x14ac:dyDescent="0.3">
      <c r="A740" t="s">
        <v>806</v>
      </c>
      <c r="B740" t="s">
        <v>1614</v>
      </c>
      <c r="C740">
        <v>36</v>
      </c>
      <c r="D740" t="s">
        <v>802</v>
      </c>
      <c r="E740" t="s">
        <v>49</v>
      </c>
      <c r="F740" t="s">
        <v>56</v>
      </c>
      <c r="G740">
        <v>1195</v>
      </c>
      <c r="H740" t="s">
        <v>42</v>
      </c>
      <c r="I740">
        <v>11</v>
      </c>
      <c r="J740">
        <v>3</v>
      </c>
      <c r="K740" t="s">
        <v>43</v>
      </c>
      <c r="L740">
        <v>1</v>
      </c>
      <c r="M740">
        <v>85</v>
      </c>
      <c r="N740">
        <v>2</v>
      </c>
      <c r="O740" t="s">
        <v>44</v>
      </c>
      <c r="P740">
        <v>95</v>
      </c>
      <c r="Q740" s="1">
        <v>40567</v>
      </c>
      <c r="R740">
        <v>2</v>
      </c>
      <c r="S740">
        <v>2</v>
      </c>
      <c r="T740" t="s">
        <v>112</v>
      </c>
      <c r="U740">
        <v>2</v>
      </c>
      <c r="V740" t="s">
        <v>46</v>
      </c>
      <c r="W740">
        <v>6499</v>
      </c>
      <c r="X740" t="s">
        <v>163</v>
      </c>
      <c r="Y740">
        <v>22656</v>
      </c>
      <c r="Z740">
        <v>1</v>
      </c>
      <c r="AA740" t="s">
        <v>48</v>
      </c>
      <c r="AB740" t="s">
        <v>49</v>
      </c>
      <c r="AC740">
        <v>13</v>
      </c>
      <c r="AD740">
        <v>3</v>
      </c>
      <c r="AE740">
        <v>3</v>
      </c>
      <c r="AF740">
        <v>80</v>
      </c>
      <c r="AG740">
        <v>0</v>
      </c>
      <c r="AH740">
        <v>6</v>
      </c>
      <c r="AI740">
        <v>3</v>
      </c>
      <c r="AJ740">
        <v>3</v>
      </c>
      <c r="AK740">
        <v>6</v>
      </c>
      <c r="AL740">
        <v>5</v>
      </c>
      <c r="AM740">
        <v>0</v>
      </c>
      <c r="AN740">
        <v>3</v>
      </c>
    </row>
    <row r="741" spans="1:40" x14ac:dyDescent="0.3">
      <c r="A741" t="s">
        <v>807</v>
      </c>
      <c r="B741" t="s">
        <v>1609</v>
      </c>
      <c r="C741">
        <v>36</v>
      </c>
      <c r="D741" t="s">
        <v>802</v>
      </c>
      <c r="E741" t="s">
        <v>40</v>
      </c>
      <c r="F741" t="s">
        <v>41</v>
      </c>
      <c r="G741">
        <v>318</v>
      </c>
      <c r="H741" t="s">
        <v>42</v>
      </c>
      <c r="I741">
        <v>9</v>
      </c>
      <c r="J741">
        <v>3</v>
      </c>
      <c r="K741" t="s">
        <v>52</v>
      </c>
      <c r="L741">
        <v>1</v>
      </c>
      <c r="M741">
        <v>90</v>
      </c>
      <c r="N741">
        <v>4</v>
      </c>
      <c r="O741" t="s">
        <v>44</v>
      </c>
      <c r="P741">
        <v>79</v>
      </c>
      <c r="Q741" s="1">
        <v>43216</v>
      </c>
      <c r="R741">
        <v>2</v>
      </c>
      <c r="S741">
        <v>1</v>
      </c>
      <c r="T741" t="s">
        <v>60</v>
      </c>
      <c r="U741">
        <v>3</v>
      </c>
      <c r="V741" t="s">
        <v>105</v>
      </c>
      <c r="W741">
        <v>3388</v>
      </c>
      <c r="X741" t="s">
        <v>47</v>
      </c>
      <c r="Y741">
        <v>21777</v>
      </c>
      <c r="Z741">
        <v>0</v>
      </c>
      <c r="AA741" t="s">
        <v>48</v>
      </c>
      <c r="AB741" t="s">
        <v>40</v>
      </c>
      <c r="AC741">
        <v>17</v>
      </c>
      <c r="AD741">
        <v>3</v>
      </c>
      <c r="AE741">
        <v>1</v>
      </c>
      <c r="AF741">
        <v>80</v>
      </c>
      <c r="AG741">
        <v>1</v>
      </c>
      <c r="AH741">
        <v>2</v>
      </c>
      <c r="AI741">
        <v>0</v>
      </c>
      <c r="AJ741">
        <v>2</v>
      </c>
      <c r="AK741">
        <v>1</v>
      </c>
      <c r="AL741">
        <v>0</v>
      </c>
      <c r="AM741">
        <v>0</v>
      </c>
    </row>
    <row r="742" spans="1:40" x14ac:dyDescent="0.3">
      <c r="A742" t="s">
        <v>808</v>
      </c>
      <c r="B742" t="s">
        <v>1603</v>
      </c>
      <c r="C742">
        <v>36</v>
      </c>
      <c r="D742" t="s">
        <v>802</v>
      </c>
      <c r="E742" t="s">
        <v>49</v>
      </c>
      <c r="F742" t="s">
        <v>41</v>
      </c>
      <c r="G742">
        <v>132</v>
      </c>
      <c r="H742" t="s">
        <v>42</v>
      </c>
      <c r="I742">
        <v>6</v>
      </c>
      <c r="J742">
        <v>3</v>
      </c>
      <c r="K742" t="s">
        <v>43</v>
      </c>
      <c r="L742">
        <v>1</v>
      </c>
      <c r="M742">
        <v>97</v>
      </c>
      <c r="N742">
        <v>2</v>
      </c>
      <c r="O742" t="s">
        <v>53</v>
      </c>
      <c r="P742">
        <v>55</v>
      </c>
      <c r="Q742" s="1">
        <v>45037</v>
      </c>
      <c r="R742">
        <v>4</v>
      </c>
      <c r="S742">
        <v>1</v>
      </c>
      <c r="T742" t="s">
        <v>45</v>
      </c>
      <c r="U742">
        <v>4</v>
      </c>
      <c r="V742" t="s">
        <v>105</v>
      </c>
      <c r="W742">
        <v>3038</v>
      </c>
      <c r="X742" t="s">
        <v>47</v>
      </c>
      <c r="Y742">
        <v>22002</v>
      </c>
      <c r="Z742">
        <v>3</v>
      </c>
      <c r="AA742" t="s">
        <v>48</v>
      </c>
      <c r="AB742" t="s">
        <v>49</v>
      </c>
      <c r="AC742">
        <v>12</v>
      </c>
      <c r="AD742">
        <v>3</v>
      </c>
      <c r="AE742">
        <v>2</v>
      </c>
      <c r="AF742">
        <v>80</v>
      </c>
      <c r="AG742">
        <v>0</v>
      </c>
      <c r="AH742">
        <v>5</v>
      </c>
      <c r="AI742">
        <v>3</v>
      </c>
      <c r="AJ742">
        <v>3</v>
      </c>
      <c r="AK742">
        <v>1</v>
      </c>
      <c r="AL742">
        <v>0</v>
      </c>
      <c r="AM742">
        <v>0</v>
      </c>
    </row>
    <row r="743" spans="1:40" x14ac:dyDescent="0.3">
      <c r="A743" t="s">
        <v>809</v>
      </c>
      <c r="B743" t="s">
        <v>1579</v>
      </c>
      <c r="C743">
        <v>36</v>
      </c>
      <c r="D743" t="s">
        <v>802</v>
      </c>
      <c r="E743" t="s">
        <v>49</v>
      </c>
      <c r="F743" t="s">
        <v>56</v>
      </c>
      <c r="G743">
        <v>1467</v>
      </c>
      <c r="H743" t="s">
        <v>51</v>
      </c>
      <c r="I743">
        <v>11</v>
      </c>
      <c r="J743">
        <v>2</v>
      </c>
      <c r="K743" t="s">
        <v>68</v>
      </c>
      <c r="L743">
        <v>1</v>
      </c>
      <c r="M743">
        <v>154</v>
      </c>
      <c r="N743">
        <v>2</v>
      </c>
      <c r="O743" t="s">
        <v>53</v>
      </c>
      <c r="P743">
        <v>92</v>
      </c>
      <c r="Q743" s="1">
        <v>42027</v>
      </c>
      <c r="R743">
        <v>3</v>
      </c>
      <c r="S743">
        <v>3</v>
      </c>
      <c r="T743" t="s">
        <v>137</v>
      </c>
      <c r="U743">
        <v>4</v>
      </c>
      <c r="V743" t="s">
        <v>105</v>
      </c>
      <c r="W743">
        <v>9738</v>
      </c>
      <c r="X743" t="s">
        <v>163</v>
      </c>
      <c r="Y743">
        <v>22952</v>
      </c>
      <c r="Z743">
        <v>0</v>
      </c>
      <c r="AA743" t="s">
        <v>48</v>
      </c>
      <c r="AB743" t="s">
        <v>49</v>
      </c>
      <c r="AC743">
        <v>14</v>
      </c>
      <c r="AD743">
        <v>3</v>
      </c>
      <c r="AE743">
        <v>3</v>
      </c>
      <c r="AF743">
        <v>80</v>
      </c>
      <c r="AG743">
        <v>1</v>
      </c>
      <c r="AH743">
        <v>10</v>
      </c>
      <c r="AI743">
        <v>6</v>
      </c>
      <c r="AJ743">
        <v>3</v>
      </c>
      <c r="AK743">
        <v>9</v>
      </c>
      <c r="AL743">
        <v>7</v>
      </c>
      <c r="AM743">
        <v>2</v>
      </c>
      <c r="AN743">
        <v>8</v>
      </c>
    </row>
    <row r="744" spans="1:40" x14ac:dyDescent="0.3">
      <c r="A744" t="s">
        <v>810</v>
      </c>
      <c r="B744" t="s">
        <v>1714</v>
      </c>
      <c r="C744">
        <v>36</v>
      </c>
      <c r="D744" t="s">
        <v>802</v>
      </c>
      <c r="E744" t="s">
        <v>49</v>
      </c>
      <c r="F744" t="s">
        <v>41</v>
      </c>
      <c r="G744">
        <v>922</v>
      </c>
      <c r="H744" t="s">
        <v>42</v>
      </c>
      <c r="I744">
        <v>3</v>
      </c>
      <c r="J744">
        <v>2</v>
      </c>
      <c r="K744" t="s">
        <v>43</v>
      </c>
      <c r="L744">
        <v>1</v>
      </c>
      <c r="M744">
        <v>155</v>
      </c>
      <c r="N744">
        <v>1</v>
      </c>
      <c r="O744" t="s">
        <v>53</v>
      </c>
      <c r="P744">
        <v>39</v>
      </c>
      <c r="Q744" s="1">
        <v>44898</v>
      </c>
      <c r="R744">
        <v>3</v>
      </c>
      <c r="S744">
        <v>1</v>
      </c>
      <c r="T744" t="s">
        <v>45</v>
      </c>
      <c r="U744">
        <v>4</v>
      </c>
      <c r="V744" t="s">
        <v>102</v>
      </c>
      <c r="W744">
        <v>2835</v>
      </c>
      <c r="X744" t="s">
        <v>47</v>
      </c>
      <c r="Y744">
        <v>2561</v>
      </c>
      <c r="Z744">
        <v>5</v>
      </c>
      <c r="AA744" t="s">
        <v>48</v>
      </c>
      <c r="AB744" t="s">
        <v>49</v>
      </c>
      <c r="AC744">
        <v>22</v>
      </c>
      <c r="AD744">
        <v>4</v>
      </c>
      <c r="AE744">
        <v>1</v>
      </c>
      <c r="AF744">
        <v>80</v>
      </c>
      <c r="AG744">
        <v>1</v>
      </c>
      <c r="AH744">
        <v>7</v>
      </c>
      <c r="AI744">
        <v>2</v>
      </c>
      <c r="AJ744">
        <v>3</v>
      </c>
      <c r="AK744">
        <v>1</v>
      </c>
      <c r="AL744">
        <v>0</v>
      </c>
      <c r="AM744">
        <v>0</v>
      </c>
      <c r="AN744">
        <v>0</v>
      </c>
    </row>
    <row r="745" spans="1:40" x14ac:dyDescent="0.3">
      <c r="A745" t="s">
        <v>811</v>
      </c>
      <c r="B745" t="s">
        <v>1646</v>
      </c>
      <c r="C745">
        <v>36</v>
      </c>
      <c r="D745" t="s">
        <v>802</v>
      </c>
      <c r="E745" t="s">
        <v>49</v>
      </c>
      <c r="F745" t="s">
        <v>41</v>
      </c>
      <c r="G745">
        <v>216</v>
      </c>
      <c r="H745" t="s">
        <v>42</v>
      </c>
      <c r="I745">
        <v>6</v>
      </c>
      <c r="J745">
        <v>2</v>
      </c>
      <c r="K745" t="s">
        <v>52</v>
      </c>
      <c r="L745">
        <v>1</v>
      </c>
      <c r="M745">
        <v>178</v>
      </c>
      <c r="N745">
        <v>2</v>
      </c>
      <c r="O745" t="s">
        <v>44</v>
      </c>
      <c r="P745">
        <v>84</v>
      </c>
      <c r="Q745" s="1">
        <v>42993</v>
      </c>
      <c r="R745">
        <v>3</v>
      </c>
      <c r="S745">
        <v>2</v>
      </c>
      <c r="T745" t="s">
        <v>112</v>
      </c>
      <c r="U745">
        <v>2</v>
      </c>
      <c r="V745" t="s">
        <v>102</v>
      </c>
      <c r="W745">
        <v>4941</v>
      </c>
      <c r="X745" t="s">
        <v>47</v>
      </c>
      <c r="Y745">
        <v>2819</v>
      </c>
      <c r="Z745">
        <v>6</v>
      </c>
      <c r="AA745" t="s">
        <v>48</v>
      </c>
      <c r="AB745" t="s">
        <v>49</v>
      </c>
      <c r="AC745">
        <v>20</v>
      </c>
      <c r="AD745">
        <v>4</v>
      </c>
      <c r="AE745">
        <v>4</v>
      </c>
      <c r="AF745">
        <v>80</v>
      </c>
      <c r="AG745">
        <v>2</v>
      </c>
      <c r="AH745">
        <v>7</v>
      </c>
      <c r="AI745">
        <v>0</v>
      </c>
      <c r="AJ745">
        <v>3</v>
      </c>
      <c r="AK745">
        <v>3</v>
      </c>
      <c r="AL745">
        <v>2</v>
      </c>
      <c r="AM745">
        <v>0</v>
      </c>
      <c r="AN745">
        <v>1</v>
      </c>
    </row>
    <row r="746" spans="1:40" x14ac:dyDescent="0.3">
      <c r="A746" t="s">
        <v>812</v>
      </c>
      <c r="B746" t="s">
        <v>1603</v>
      </c>
      <c r="C746">
        <v>36</v>
      </c>
      <c r="D746" t="s">
        <v>802</v>
      </c>
      <c r="E746" t="s">
        <v>49</v>
      </c>
      <c r="F746" t="s">
        <v>56</v>
      </c>
      <c r="G746">
        <v>1480</v>
      </c>
      <c r="H746" t="s">
        <v>42</v>
      </c>
      <c r="I746">
        <v>3</v>
      </c>
      <c r="J746">
        <v>2</v>
      </c>
      <c r="K746" t="s">
        <v>52</v>
      </c>
      <c r="L746">
        <v>1</v>
      </c>
      <c r="M746">
        <v>238</v>
      </c>
      <c r="N746">
        <v>4</v>
      </c>
      <c r="O746" t="s">
        <v>44</v>
      </c>
      <c r="P746">
        <v>30</v>
      </c>
      <c r="Q746" s="1">
        <v>43553</v>
      </c>
      <c r="R746">
        <v>3</v>
      </c>
      <c r="S746">
        <v>1</v>
      </c>
      <c r="T746" t="s">
        <v>45</v>
      </c>
      <c r="U746">
        <v>2</v>
      </c>
      <c r="V746" t="s">
        <v>46</v>
      </c>
      <c r="W746">
        <v>2088</v>
      </c>
      <c r="X746" t="s">
        <v>47</v>
      </c>
      <c r="Y746">
        <v>15062</v>
      </c>
      <c r="Z746">
        <v>4</v>
      </c>
      <c r="AA746" t="s">
        <v>48</v>
      </c>
      <c r="AB746" t="s">
        <v>49</v>
      </c>
      <c r="AC746">
        <v>12</v>
      </c>
      <c r="AD746">
        <v>3</v>
      </c>
      <c r="AE746">
        <v>3</v>
      </c>
      <c r="AF746">
        <v>80</v>
      </c>
      <c r="AG746">
        <v>0</v>
      </c>
      <c r="AH746">
        <v>13</v>
      </c>
      <c r="AI746">
        <v>3</v>
      </c>
      <c r="AJ746">
        <v>2</v>
      </c>
      <c r="AK746">
        <v>8</v>
      </c>
      <c r="AL746">
        <v>7</v>
      </c>
      <c r="AM746">
        <v>7</v>
      </c>
      <c r="AN746">
        <v>2</v>
      </c>
    </row>
    <row r="747" spans="1:40" x14ac:dyDescent="0.3">
      <c r="A747" t="s">
        <v>813</v>
      </c>
      <c r="B747" t="s">
        <v>1598</v>
      </c>
      <c r="C747">
        <v>36</v>
      </c>
      <c r="D747" t="s">
        <v>802</v>
      </c>
      <c r="E747" t="s">
        <v>49</v>
      </c>
      <c r="F747" t="s">
        <v>56</v>
      </c>
      <c r="G747">
        <v>635</v>
      </c>
      <c r="H747" t="s">
        <v>42</v>
      </c>
      <c r="I747">
        <v>18</v>
      </c>
      <c r="J747">
        <v>1</v>
      </c>
      <c r="K747" t="s">
        <v>52</v>
      </c>
      <c r="L747">
        <v>1</v>
      </c>
      <c r="M747">
        <v>286</v>
      </c>
      <c r="N747">
        <v>2</v>
      </c>
      <c r="O747" t="s">
        <v>53</v>
      </c>
      <c r="P747">
        <v>73</v>
      </c>
      <c r="Q747" s="1">
        <v>43457</v>
      </c>
      <c r="R747">
        <v>3</v>
      </c>
      <c r="S747">
        <v>1</v>
      </c>
      <c r="T747" t="s">
        <v>45</v>
      </c>
      <c r="U747">
        <v>4</v>
      </c>
      <c r="V747" t="s">
        <v>46</v>
      </c>
      <c r="W747">
        <v>2153</v>
      </c>
      <c r="X747" t="s">
        <v>47</v>
      </c>
      <c r="Y747">
        <v>7703</v>
      </c>
      <c r="Z747">
        <v>1</v>
      </c>
      <c r="AA747" t="s">
        <v>48</v>
      </c>
      <c r="AB747" t="s">
        <v>49</v>
      </c>
      <c r="AC747">
        <v>13</v>
      </c>
      <c r="AD747">
        <v>3</v>
      </c>
      <c r="AE747">
        <v>1</v>
      </c>
      <c r="AF747">
        <v>80</v>
      </c>
      <c r="AG747">
        <v>0</v>
      </c>
      <c r="AH747">
        <v>8</v>
      </c>
      <c r="AI747">
        <v>2</v>
      </c>
      <c r="AJ747">
        <v>3</v>
      </c>
      <c r="AK747">
        <v>8</v>
      </c>
      <c r="AL747">
        <v>1</v>
      </c>
      <c r="AM747">
        <v>1</v>
      </c>
    </row>
    <row r="748" spans="1:40" x14ac:dyDescent="0.3">
      <c r="A748" t="s">
        <v>814</v>
      </c>
      <c r="B748" t="s">
        <v>1626</v>
      </c>
      <c r="C748">
        <v>36</v>
      </c>
      <c r="D748" t="s">
        <v>802</v>
      </c>
      <c r="E748" t="s">
        <v>49</v>
      </c>
      <c r="F748" t="s">
        <v>41</v>
      </c>
      <c r="G748">
        <v>1396</v>
      </c>
      <c r="H748" t="s">
        <v>42</v>
      </c>
      <c r="I748">
        <v>5</v>
      </c>
      <c r="J748">
        <v>2</v>
      </c>
      <c r="K748" t="s">
        <v>43</v>
      </c>
      <c r="L748">
        <v>1</v>
      </c>
      <c r="M748">
        <v>304</v>
      </c>
      <c r="N748">
        <v>4</v>
      </c>
      <c r="O748" t="s">
        <v>44</v>
      </c>
      <c r="P748">
        <v>62</v>
      </c>
      <c r="Q748" s="1">
        <v>41431</v>
      </c>
      <c r="R748">
        <v>3</v>
      </c>
      <c r="S748">
        <v>2</v>
      </c>
      <c r="T748" t="s">
        <v>45</v>
      </c>
      <c r="U748">
        <v>2</v>
      </c>
      <c r="V748" t="s">
        <v>46</v>
      </c>
      <c r="W748">
        <v>5914</v>
      </c>
      <c r="X748" t="s">
        <v>163</v>
      </c>
      <c r="Y748">
        <v>9945</v>
      </c>
      <c r="Z748">
        <v>8</v>
      </c>
      <c r="AA748" t="s">
        <v>48</v>
      </c>
      <c r="AB748" t="s">
        <v>49</v>
      </c>
      <c r="AC748">
        <v>16</v>
      </c>
      <c r="AD748">
        <v>3</v>
      </c>
      <c r="AE748">
        <v>4</v>
      </c>
      <c r="AF748">
        <v>80</v>
      </c>
      <c r="AG748">
        <v>0</v>
      </c>
      <c r="AH748">
        <v>16</v>
      </c>
      <c r="AI748">
        <v>3</v>
      </c>
      <c r="AJ748">
        <v>4</v>
      </c>
      <c r="AK748">
        <v>13</v>
      </c>
      <c r="AL748">
        <v>11</v>
      </c>
      <c r="AM748">
        <v>3</v>
      </c>
      <c r="AN748">
        <v>7</v>
      </c>
    </row>
    <row r="749" spans="1:40" x14ac:dyDescent="0.3">
      <c r="A749" t="s">
        <v>815</v>
      </c>
      <c r="B749" t="s">
        <v>1550</v>
      </c>
      <c r="C749">
        <v>36</v>
      </c>
      <c r="D749" t="s">
        <v>802</v>
      </c>
      <c r="E749" t="s">
        <v>49</v>
      </c>
      <c r="F749" t="s">
        <v>41</v>
      </c>
      <c r="G749">
        <v>1403</v>
      </c>
      <c r="H749" t="s">
        <v>42</v>
      </c>
      <c r="I749">
        <v>6</v>
      </c>
      <c r="J749">
        <v>3</v>
      </c>
      <c r="K749" t="s">
        <v>43</v>
      </c>
      <c r="L749">
        <v>1</v>
      </c>
      <c r="M749">
        <v>373</v>
      </c>
      <c r="N749">
        <v>4</v>
      </c>
      <c r="O749" t="s">
        <v>44</v>
      </c>
      <c r="P749">
        <v>47</v>
      </c>
      <c r="Q749" s="1">
        <v>44160</v>
      </c>
      <c r="R749">
        <v>3</v>
      </c>
      <c r="S749">
        <v>1</v>
      </c>
      <c r="T749" t="s">
        <v>45</v>
      </c>
      <c r="U749">
        <v>4</v>
      </c>
      <c r="V749" t="s">
        <v>105</v>
      </c>
      <c r="W749">
        <v>3210</v>
      </c>
      <c r="X749" t="s">
        <v>47</v>
      </c>
      <c r="Y749">
        <v>20251</v>
      </c>
      <c r="Z749">
        <v>0</v>
      </c>
      <c r="AA749" t="s">
        <v>48</v>
      </c>
      <c r="AB749" t="s">
        <v>49</v>
      </c>
      <c r="AC749">
        <v>11</v>
      </c>
      <c r="AD749">
        <v>3</v>
      </c>
      <c r="AE749">
        <v>3</v>
      </c>
      <c r="AF749">
        <v>80</v>
      </c>
      <c r="AG749">
        <v>1</v>
      </c>
      <c r="AH749">
        <v>16</v>
      </c>
      <c r="AI749">
        <v>4</v>
      </c>
      <c r="AJ749">
        <v>3</v>
      </c>
      <c r="AK749">
        <v>15</v>
      </c>
      <c r="AL749">
        <v>13</v>
      </c>
      <c r="AM749">
        <v>10</v>
      </c>
      <c r="AN749">
        <v>11</v>
      </c>
    </row>
    <row r="750" spans="1:40" x14ac:dyDescent="0.3">
      <c r="A750" t="s">
        <v>816</v>
      </c>
      <c r="B750" t="s">
        <v>1866</v>
      </c>
      <c r="C750">
        <v>36</v>
      </c>
      <c r="D750" t="s">
        <v>802</v>
      </c>
      <c r="E750" t="s">
        <v>49</v>
      </c>
      <c r="F750" t="s">
        <v>41</v>
      </c>
      <c r="G750">
        <v>506</v>
      </c>
      <c r="H750" t="s">
        <v>42</v>
      </c>
      <c r="I750">
        <v>3</v>
      </c>
      <c r="J750">
        <v>3</v>
      </c>
      <c r="K750" t="s">
        <v>68</v>
      </c>
      <c r="L750">
        <v>1</v>
      </c>
      <c r="M750">
        <v>397</v>
      </c>
      <c r="N750">
        <v>3</v>
      </c>
      <c r="O750" t="s">
        <v>44</v>
      </c>
      <c r="P750">
        <v>30</v>
      </c>
      <c r="Q750" s="1">
        <v>44852</v>
      </c>
      <c r="R750">
        <v>3</v>
      </c>
      <c r="S750">
        <v>2</v>
      </c>
      <c r="T750" t="s">
        <v>60</v>
      </c>
      <c r="U750">
        <v>2</v>
      </c>
      <c r="V750" t="s">
        <v>46</v>
      </c>
      <c r="W750">
        <v>4485</v>
      </c>
      <c r="X750" t="s">
        <v>47</v>
      </c>
      <c r="Y750">
        <v>26285</v>
      </c>
      <c r="Z750">
        <v>4</v>
      </c>
      <c r="AA750" t="s">
        <v>48</v>
      </c>
      <c r="AB750" t="s">
        <v>49</v>
      </c>
      <c r="AC750">
        <v>12</v>
      </c>
      <c r="AD750">
        <v>3</v>
      </c>
      <c r="AE750">
        <v>4</v>
      </c>
      <c r="AF750">
        <v>80</v>
      </c>
      <c r="AG750">
        <v>0</v>
      </c>
      <c r="AH750">
        <v>10</v>
      </c>
      <c r="AI750">
        <v>2</v>
      </c>
      <c r="AJ750">
        <v>3</v>
      </c>
      <c r="AK750">
        <v>8</v>
      </c>
      <c r="AL750">
        <v>0</v>
      </c>
      <c r="AM750">
        <v>7</v>
      </c>
      <c r="AN750">
        <v>7</v>
      </c>
    </row>
    <row r="751" spans="1:40" x14ac:dyDescent="0.3">
      <c r="A751" t="s">
        <v>817</v>
      </c>
      <c r="B751" t="s">
        <v>1558</v>
      </c>
      <c r="C751">
        <v>36</v>
      </c>
      <c r="D751" t="s">
        <v>802</v>
      </c>
      <c r="E751" t="s">
        <v>49</v>
      </c>
      <c r="F751" t="s">
        <v>56</v>
      </c>
      <c r="G751">
        <v>566</v>
      </c>
      <c r="H751" t="s">
        <v>42</v>
      </c>
      <c r="I751">
        <v>18</v>
      </c>
      <c r="J751">
        <v>4</v>
      </c>
      <c r="K751" t="s">
        <v>43</v>
      </c>
      <c r="L751">
        <v>1</v>
      </c>
      <c r="M751">
        <v>407</v>
      </c>
      <c r="N751">
        <v>3</v>
      </c>
      <c r="O751" t="s">
        <v>44</v>
      </c>
      <c r="P751">
        <v>81</v>
      </c>
      <c r="Q751" s="1">
        <v>42301</v>
      </c>
      <c r="R751">
        <v>4</v>
      </c>
      <c r="S751">
        <v>1</v>
      </c>
      <c r="T751" t="s">
        <v>45</v>
      </c>
      <c r="U751">
        <v>4</v>
      </c>
      <c r="V751" t="s">
        <v>105</v>
      </c>
      <c r="W751">
        <v>3688</v>
      </c>
      <c r="X751" t="s">
        <v>47</v>
      </c>
      <c r="Y751">
        <v>7122</v>
      </c>
      <c r="Z751">
        <v>4</v>
      </c>
      <c r="AA751" t="s">
        <v>48</v>
      </c>
      <c r="AB751" t="s">
        <v>49</v>
      </c>
      <c r="AC751">
        <v>18</v>
      </c>
      <c r="AD751">
        <v>3</v>
      </c>
      <c r="AE751">
        <v>4</v>
      </c>
      <c r="AF751">
        <v>80</v>
      </c>
      <c r="AG751">
        <v>2</v>
      </c>
      <c r="AH751">
        <v>4</v>
      </c>
      <c r="AI751">
        <v>2</v>
      </c>
      <c r="AJ751">
        <v>3</v>
      </c>
      <c r="AK751">
        <v>1</v>
      </c>
      <c r="AL751">
        <v>0</v>
      </c>
      <c r="AM751">
        <v>0</v>
      </c>
      <c r="AN751">
        <v>0</v>
      </c>
    </row>
    <row r="752" spans="1:40" x14ac:dyDescent="0.3">
      <c r="A752" t="s">
        <v>818</v>
      </c>
      <c r="B752" t="s">
        <v>1626</v>
      </c>
      <c r="C752">
        <v>36</v>
      </c>
      <c r="D752" t="s">
        <v>802</v>
      </c>
      <c r="E752" t="s">
        <v>49</v>
      </c>
      <c r="F752" t="s">
        <v>59</v>
      </c>
      <c r="G752">
        <v>1105</v>
      </c>
      <c r="H752" t="s">
        <v>42</v>
      </c>
      <c r="I752">
        <v>24</v>
      </c>
      <c r="J752">
        <v>4</v>
      </c>
      <c r="K752" t="s">
        <v>43</v>
      </c>
      <c r="L752">
        <v>1</v>
      </c>
      <c r="M752">
        <v>419</v>
      </c>
      <c r="N752">
        <v>2</v>
      </c>
      <c r="O752" t="s">
        <v>53</v>
      </c>
      <c r="P752">
        <v>47</v>
      </c>
      <c r="Q752" s="1">
        <v>44709</v>
      </c>
      <c r="R752">
        <v>3</v>
      </c>
      <c r="S752">
        <v>2</v>
      </c>
      <c r="T752" t="s">
        <v>45</v>
      </c>
      <c r="U752">
        <v>2</v>
      </c>
      <c r="V752" t="s">
        <v>105</v>
      </c>
      <c r="W752">
        <v>5674</v>
      </c>
      <c r="X752" t="s">
        <v>163</v>
      </c>
      <c r="Y752">
        <v>6927</v>
      </c>
      <c r="Z752">
        <v>7</v>
      </c>
      <c r="AA752" t="s">
        <v>48</v>
      </c>
      <c r="AB752" t="s">
        <v>49</v>
      </c>
      <c r="AC752">
        <v>15</v>
      </c>
      <c r="AD752">
        <v>3</v>
      </c>
      <c r="AE752">
        <v>3</v>
      </c>
      <c r="AF752">
        <v>80</v>
      </c>
      <c r="AG752">
        <v>1</v>
      </c>
      <c r="AH752">
        <v>11</v>
      </c>
      <c r="AI752">
        <v>3</v>
      </c>
      <c r="AJ752">
        <v>3</v>
      </c>
      <c r="AK752">
        <v>9</v>
      </c>
      <c r="AL752">
        <v>8</v>
      </c>
      <c r="AM752">
        <v>0</v>
      </c>
      <c r="AN752">
        <v>8</v>
      </c>
    </row>
    <row r="753" spans="1:40" x14ac:dyDescent="0.3">
      <c r="A753" t="s">
        <v>819</v>
      </c>
      <c r="B753" t="s">
        <v>1715</v>
      </c>
      <c r="C753">
        <v>36</v>
      </c>
      <c r="D753" t="s">
        <v>802</v>
      </c>
      <c r="E753" t="s">
        <v>49</v>
      </c>
      <c r="F753" t="s">
        <v>59</v>
      </c>
      <c r="G753">
        <v>845</v>
      </c>
      <c r="H753" t="s">
        <v>51</v>
      </c>
      <c r="I753">
        <v>1</v>
      </c>
      <c r="J753">
        <v>5</v>
      </c>
      <c r="K753" t="s">
        <v>52</v>
      </c>
      <c r="L753">
        <v>1</v>
      </c>
      <c r="M753">
        <v>479</v>
      </c>
      <c r="N753">
        <v>4</v>
      </c>
      <c r="O753" t="s">
        <v>53</v>
      </c>
      <c r="P753">
        <v>45</v>
      </c>
      <c r="Q753" s="1">
        <v>42329</v>
      </c>
      <c r="R753">
        <v>3</v>
      </c>
      <c r="S753">
        <v>2</v>
      </c>
      <c r="T753" t="s">
        <v>137</v>
      </c>
      <c r="U753">
        <v>4</v>
      </c>
      <c r="V753" t="s">
        <v>46</v>
      </c>
      <c r="W753">
        <v>6653</v>
      </c>
      <c r="X753" t="s">
        <v>163</v>
      </c>
      <c r="Y753">
        <v>15276</v>
      </c>
      <c r="Z753">
        <v>4</v>
      </c>
      <c r="AA753" t="s">
        <v>48</v>
      </c>
      <c r="AB753" t="s">
        <v>49</v>
      </c>
      <c r="AC753">
        <v>15</v>
      </c>
      <c r="AD753">
        <v>3</v>
      </c>
      <c r="AE753">
        <v>2</v>
      </c>
      <c r="AF753">
        <v>80</v>
      </c>
      <c r="AG753">
        <v>0</v>
      </c>
      <c r="AH753">
        <v>7</v>
      </c>
      <c r="AI753">
        <v>6</v>
      </c>
      <c r="AJ753">
        <v>3</v>
      </c>
      <c r="AK753">
        <v>1</v>
      </c>
      <c r="AL753">
        <v>0</v>
      </c>
      <c r="AM753">
        <v>0</v>
      </c>
    </row>
    <row r="754" spans="1:40" x14ac:dyDescent="0.3">
      <c r="A754" t="s">
        <v>820</v>
      </c>
      <c r="B754" t="s">
        <v>1646</v>
      </c>
      <c r="C754">
        <v>36</v>
      </c>
      <c r="D754" t="s">
        <v>802</v>
      </c>
      <c r="E754" t="s">
        <v>49</v>
      </c>
      <c r="F754" t="s">
        <v>56</v>
      </c>
      <c r="G754">
        <v>541</v>
      </c>
      <c r="H754" t="s">
        <v>51</v>
      </c>
      <c r="I754">
        <v>3</v>
      </c>
      <c r="J754">
        <v>4</v>
      </c>
      <c r="K754" t="s">
        <v>52</v>
      </c>
      <c r="L754">
        <v>1</v>
      </c>
      <c r="M754">
        <v>481</v>
      </c>
      <c r="N754">
        <v>1</v>
      </c>
      <c r="O754" t="s">
        <v>44</v>
      </c>
      <c r="P754">
        <v>48</v>
      </c>
      <c r="Q754" s="1">
        <v>45038</v>
      </c>
      <c r="R754">
        <v>2</v>
      </c>
      <c r="S754">
        <v>3</v>
      </c>
      <c r="T754" t="s">
        <v>137</v>
      </c>
      <c r="U754">
        <v>4</v>
      </c>
      <c r="V754" t="s">
        <v>105</v>
      </c>
      <c r="W754">
        <v>9699</v>
      </c>
      <c r="X754" t="s">
        <v>163</v>
      </c>
      <c r="Y754">
        <v>7246</v>
      </c>
      <c r="Z754">
        <v>4</v>
      </c>
      <c r="AA754" t="s">
        <v>48</v>
      </c>
      <c r="AB754" t="s">
        <v>49</v>
      </c>
      <c r="AC754">
        <v>11</v>
      </c>
      <c r="AD754">
        <v>3</v>
      </c>
      <c r="AE754">
        <v>1</v>
      </c>
      <c r="AF754">
        <v>80</v>
      </c>
      <c r="AG754">
        <v>1</v>
      </c>
      <c r="AH754">
        <v>16</v>
      </c>
      <c r="AI754">
        <v>2</v>
      </c>
      <c r="AJ754">
        <v>3</v>
      </c>
      <c r="AK754">
        <v>13</v>
      </c>
      <c r="AL754">
        <v>9</v>
      </c>
      <c r="AM754">
        <v>1</v>
      </c>
    </row>
    <row r="755" spans="1:40" x14ac:dyDescent="0.3">
      <c r="A755" t="s">
        <v>821</v>
      </c>
      <c r="B755" t="s">
        <v>1619</v>
      </c>
      <c r="C755">
        <v>36</v>
      </c>
      <c r="D755" t="s">
        <v>802</v>
      </c>
      <c r="E755" t="s">
        <v>49</v>
      </c>
      <c r="F755" t="s">
        <v>41</v>
      </c>
      <c r="G755">
        <v>329</v>
      </c>
      <c r="H755" t="s">
        <v>42</v>
      </c>
      <c r="I755">
        <v>2</v>
      </c>
      <c r="J755">
        <v>3</v>
      </c>
      <c r="K755" t="s">
        <v>43</v>
      </c>
      <c r="L755">
        <v>1</v>
      </c>
      <c r="M755">
        <v>501</v>
      </c>
      <c r="N755">
        <v>4</v>
      </c>
      <c r="O755" t="s">
        <v>53</v>
      </c>
      <c r="P755">
        <v>96</v>
      </c>
      <c r="Q755" s="1">
        <v>41508</v>
      </c>
      <c r="R755">
        <v>3</v>
      </c>
      <c r="S755">
        <v>1</v>
      </c>
      <c r="T755" t="s">
        <v>60</v>
      </c>
      <c r="U755">
        <v>3</v>
      </c>
      <c r="V755" t="s">
        <v>105</v>
      </c>
      <c r="W755">
        <v>2543</v>
      </c>
      <c r="X755" t="s">
        <v>47</v>
      </c>
      <c r="Y755">
        <v>11868</v>
      </c>
      <c r="Z755">
        <v>4</v>
      </c>
      <c r="AA755" t="s">
        <v>48</v>
      </c>
      <c r="AB755" t="s">
        <v>49</v>
      </c>
      <c r="AC755">
        <v>13</v>
      </c>
      <c r="AD755">
        <v>3</v>
      </c>
      <c r="AE755">
        <v>2</v>
      </c>
      <c r="AF755">
        <v>80</v>
      </c>
      <c r="AG755">
        <v>1</v>
      </c>
      <c r="AH755">
        <v>6</v>
      </c>
      <c r="AI755">
        <v>3</v>
      </c>
      <c r="AJ755">
        <v>3</v>
      </c>
      <c r="AK755">
        <v>2</v>
      </c>
      <c r="AL755">
        <v>2</v>
      </c>
      <c r="AM755">
        <v>2</v>
      </c>
      <c r="AN755">
        <v>2</v>
      </c>
    </row>
    <row r="756" spans="1:40" x14ac:dyDescent="0.3">
      <c r="A756" t="s">
        <v>822</v>
      </c>
      <c r="B756" t="s">
        <v>1568</v>
      </c>
      <c r="C756">
        <v>36</v>
      </c>
      <c r="D756" t="s">
        <v>802</v>
      </c>
      <c r="E756" t="s">
        <v>49</v>
      </c>
      <c r="F756" t="s">
        <v>41</v>
      </c>
      <c r="G756">
        <v>164</v>
      </c>
      <c r="H756" t="s">
        <v>51</v>
      </c>
      <c r="I756">
        <v>2</v>
      </c>
      <c r="J756">
        <v>2</v>
      </c>
      <c r="K756" t="s">
        <v>52</v>
      </c>
      <c r="L756">
        <v>1</v>
      </c>
      <c r="M756">
        <v>513</v>
      </c>
      <c r="N756">
        <v>2</v>
      </c>
      <c r="O756" t="s">
        <v>44</v>
      </c>
      <c r="P756">
        <v>61</v>
      </c>
      <c r="Q756" s="1">
        <v>41537</v>
      </c>
      <c r="R756">
        <v>2</v>
      </c>
      <c r="S756">
        <v>3</v>
      </c>
      <c r="T756" t="s">
        <v>137</v>
      </c>
      <c r="U756">
        <v>3</v>
      </c>
      <c r="V756" t="s">
        <v>105</v>
      </c>
      <c r="W756">
        <v>7596</v>
      </c>
      <c r="X756" t="s">
        <v>163</v>
      </c>
      <c r="Y756">
        <v>3809</v>
      </c>
      <c r="Z756">
        <v>1</v>
      </c>
      <c r="AA756" t="s">
        <v>48</v>
      </c>
      <c r="AB756" t="s">
        <v>49</v>
      </c>
      <c r="AC756">
        <v>13</v>
      </c>
      <c r="AD756">
        <v>3</v>
      </c>
      <c r="AE756">
        <v>2</v>
      </c>
      <c r="AF756">
        <v>80</v>
      </c>
      <c r="AG756">
        <v>2</v>
      </c>
      <c r="AH756">
        <v>10</v>
      </c>
      <c r="AI756">
        <v>2</v>
      </c>
      <c r="AJ756">
        <v>3</v>
      </c>
      <c r="AK756">
        <v>10</v>
      </c>
      <c r="AL756">
        <v>9</v>
      </c>
      <c r="AM756">
        <v>9</v>
      </c>
      <c r="AN756">
        <v>0</v>
      </c>
    </row>
    <row r="757" spans="1:40" x14ac:dyDescent="0.3">
      <c r="A757" t="s">
        <v>823</v>
      </c>
      <c r="B757" t="s">
        <v>1585</v>
      </c>
      <c r="C757">
        <v>36</v>
      </c>
      <c r="D757" t="s">
        <v>802</v>
      </c>
      <c r="E757" t="s">
        <v>49</v>
      </c>
      <c r="F757" t="s">
        <v>59</v>
      </c>
      <c r="G757">
        <v>635</v>
      </c>
      <c r="H757" t="s">
        <v>51</v>
      </c>
      <c r="I757">
        <v>10</v>
      </c>
      <c r="J757">
        <v>4</v>
      </c>
      <c r="K757" t="s">
        <v>52</v>
      </c>
      <c r="L757">
        <v>1</v>
      </c>
      <c r="M757">
        <v>592</v>
      </c>
      <c r="N757">
        <v>2</v>
      </c>
      <c r="O757" t="s">
        <v>44</v>
      </c>
      <c r="P757">
        <v>32</v>
      </c>
      <c r="Q757" s="1">
        <v>42661</v>
      </c>
      <c r="R757">
        <v>3</v>
      </c>
      <c r="S757">
        <v>3</v>
      </c>
      <c r="T757" t="s">
        <v>137</v>
      </c>
      <c r="U757">
        <v>4</v>
      </c>
      <c r="V757" t="s">
        <v>46</v>
      </c>
      <c r="W757">
        <v>9980</v>
      </c>
      <c r="X757" t="s">
        <v>163</v>
      </c>
      <c r="Y757">
        <v>15318</v>
      </c>
      <c r="Z757">
        <v>1</v>
      </c>
      <c r="AA757" t="s">
        <v>48</v>
      </c>
      <c r="AB757" t="s">
        <v>49</v>
      </c>
      <c r="AC757">
        <v>14</v>
      </c>
      <c r="AD757">
        <v>3</v>
      </c>
      <c r="AE757">
        <v>4</v>
      </c>
      <c r="AF757">
        <v>80</v>
      </c>
      <c r="AG757">
        <v>0</v>
      </c>
      <c r="AH757">
        <v>10</v>
      </c>
      <c r="AI757">
        <v>3</v>
      </c>
      <c r="AJ757">
        <v>2</v>
      </c>
      <c r="AK757">
        <v>10</v>
      </c>
      <c r="AL757">
        <v>3</v>
      </c>
      <c r="AM757">
        <v>9</v>
      </c>
      <c r="AN757">
        <v>7</v>
      </c>
    </row>
    <row r="758" spans="1:40" x14ac:dyDescent="0.3">
      <c r="A758" t="s">
        <v>824</v>
      </c>
      <c r="B758" t="s">
        <v>1571</v>
      </c>
      <c r="C758">
        <v>36</v>
      </c>
      <c r="D758" t="s">
        <v>802</v>
      </c>
      <c r="E758" t="s">
        <v>49</v>
      </c>
      <c r="F758" t="s">
        <v>41</v>
      </c>
      <c r="G758">
        <v>913</v>
      </c>
      <c r="H758" t="s">
        <v>42</v>
      </c>
      <c r="I758">
        <v>9</v>
      </c>
      <c r="J758">
        <v>2</v>
      </c>
      <c r="K758" t="s">
        <v>52</v>
      </c>
      <c r="L758">
        <v>1</v>
      </c>
      <c r="M758">
        <v>699</v>
      </c>
      <c r="N758">
        <v>2</v>
      </c>
      <c r="O758" t="s">
        <v>44</v>
      </c>
      <c r="P758">
        <v>48</v>
      </c>
      <c r="Q758" s="1">
        <v>44721</v>
      </c>
      <c r="R758">
        <v>2</v>
      </c>
      <c r="S758">
        <v>2</v>
      </c>
      <c r="T758" t="s">
        <v>112</v>
      </c>
      <c r="U758">
        <v>2</v>
      </c>
      <c r="V758" t="s">
        <v>102</v>
      </c>
      <c r="W758">
        <v>8847</v>
      </c>
      <c r="X758" t="s">
        <v>163</v>
      </c>
      <c r="Y758">
        <v>13934</v>
      </c>
      <c r="Z758">
        <v>2</v>
      </c>
      <c r="AA758" t="s">
        <v>48</v>
      </c>
      <c r="AB758" t="s">
        <v>40</v>
      </c>
      <c r="AC758">
        <v>11</v>
      </c>
      <c r="AD758">
        <v>3</v>
      </c>
      <c r="AE758">
        <v>3</v>
      </c>
      <c r="AF758">
        <v>80</v>
      </c>
      <c r="AG758">
        <v>1</v>
      </c>
      <c r="AH758">
        <v>13</v>
      </c>
      <c r="AI758">
        <v>2</v>
      </c>
      <c r="AJ758">
        <v>3</v>
      </c>
      <c r="AK758">
        <v>3</v>
      </c>
      <c r="AL758">
        <v>2</v>
      </c>
      <c r="AM758">
        <v>0</v>
      </c>
      <c r="AN758">
        <v>2</v>
      </c>
    </row>
    <row r="759" spans="1:40" x14ac:dyDescent="0.3">
      <c r="A759" t="s">
        <v>825</v>
      </c>
      <c r="B759" t="s">
        <v>1688</v>
      </c>
      <c r="C759">
        <v>36</v>
      </c>
      <c r="D759" t="s">
        <v>802</v>
      </c>
      <c r="E759" t="s">
        <v>49</v>
      </c>
      <c r="F759" t="s">
        <v>59</v>
      </c>
      <c r="G759">
        <v>427</v>
      </c>
      <c r="H759" t="s">
        <v>42</v>
      </c>
      <c r="I759">
        <v>8</v>
      </c>
      <c r="J759">
        <v>3</v>
      </c>
      <c r="K759" t="s">
        <v>43</v>
      </c>
      <c r="L759">
        <v>1</v>
      </c>
      <c r="M759">
        <v>742</v>
      </c>
      <c r="N759">
        <v>1</v>
      </c>
      <c r="O759" t="s">
        <v>53</v>
      </c>
      <c r="P759">
        <v>63</v>
      </c>
      <c r="Q759" s="1">
        <v>42196</v>
      </c>
      <c r="R759">
        <v>4</v>
      </c>
      <c r="S759">
        <v>3</v>
      </c>
      <c r="T759" t="s">
        <v>252</v>
      </c>
      <c r="U759">
        <v>1</v>
      </c>
      <c r="V759" t="s">
        <v>105</v>
      </c>
      <c r="W759">
        <v>11713</v>
      </c>
      <c r="X759" t="s">
        <v>253</v>
      </c>
      <c r="Y759">
        <v>20335</v>
      </c>
      <c r="Z759">
        <v>9</v>
      </c>
      <c r="AA759" t="s">
        <v>48</v>
      </c>
      <c r="AB759" t="s">
        <v>49</v>
      </c>
      <c r="AC759">
        <v>14</v>
      </c>
      <c r="AD759">
        <v>3</v>
      </c>
      <c r="AE759">
        <v>1</v>
      </c>
      <c r="AF759">
        <v>80</v>
      </c>
      <c r="AG759">
        <v>1</v>
      </c>
      <c r="AH759">
        <v>10</v>
      </c>
      <c r="AI759">
        <v>2</v>
      </c>
      <c r="AJ759">
        <v>3</v>
      </c>
      <c r="AK759">
        <v>8</v>
      </c>
      <c r="AL759">
        <v>7</v>
      </c>
      <c r="AM759">
        <v>0</v>
      </c>
      <c r="AN759">
        <v>5</v>
      </c>
    </row>
    <row r="760" spans="1:40" x14ac:dyDescent="0.3">
      <c r="A760" t="s">
        <v>826</v>
      </c>
      <c r="B760" t="s">
        <v>1867</v>
      </c>
      <c r="C760">
        <v>36</v>
      </c>
      <c r="D760" t="s">
        <v>802</v>
      </c>
      <c r="E760" t="s">
        <v>49</v>
      </c>
      <c r="F760" t="s">
        <v>59</v>
      </c>
      <c r="G760">
        <v>1434</v>
      </c>
      <c r="H760" t="s">
        <v>51</v>
      </c>
      <c r="I760">
        <v>8</v>
      </c>
      <c r="J760">
        <v>4</v>
      </c>
      <c r="K760" t="s">
        <v>43</v>
      </c>
      <c r="L760">
        <v>1</v>
      </c>
      <c r="M760">
        <v>789</v>
      </c>
      <c r="N760">
        <v>1</v>
      </c>
      <c r="O760" t="s">
        <v>44</v>
      </c>
      <c r="P760">
        <v>76</v>
      </c>
      <c r="Q760" s="1">
        <v>41510</v>
      </c>
      <c r="R760">
        <v>2</v>
      </c>
      <c r="S760">
        <v>3</v>
      </c>
      <c r="T760" t="s">
        <v>137</v>
      </c>
      <c r="U760">
        <v>1</v>
      </c>
      <c r="V760" t="s">
        <v>46</v>
      </c>
      <c r="W760">
        <v>7587</v>
      </c>
      <c r="X760" t="s">
        <v>163</v>
      </c>
      <c r="Y760">
        <v>14229</v>
      </c>
      <c r="Z760">
        <v>1</v>
      </c>
      <c r="AA760" t="s">
        <v>48</v>
      </c>
      <c r="AB760" t="s">
        <v>49</v>
      </c>
      <c r="AC760">
        <v>15</v>
      </c>
      <c r="AD760">
        <v>3</v>
      </c>
      <c r="AE760">
        <v>2</v>
      </c>
      <c r="AF760">
        <v>80</v>
      </c>
      <c r="AG760">
        <v>0</v>
      </c>
      <c r="AH760">
        <v>10</v>
      </c>
      <c r="AI760">
        <v>1</v>
      </c>
      <c r="AJ760">
        <v>3</v>
      </c>
      <c r="AK760">
        <v>10</v>
      </c>
      <c r="AL760">
        <v>7</v>
      </c>
      <c r="AM760">
        <v>0</v>
      </c>
      <c r="AN760">
        <v>9</v>
      </c>
    </row>
    <row r="761" spans="1:40" x14ac:dyDescent="0.3">
      <c r="A761" t="s">
        <v>827</v>
      </c>
      <c r="B761" t="s">
        <v>1868</v>
      </c>
      <c r="C761">
        <v>36</v>
      </c>
      <c r="D761" t="s">
        <v>802</v>
      </c>
      <c r="E761" t="s">
        <v>49</v>
      </c>
      <c r="F761" t="s">
        <v>41</v>
      </c>
      <c r="G761">
        <v>676</v>
      </c>
      <c r="H761" t="s">
        <v>42</v>
      </c>
      <c r="I761">
        <v>1</v>
      </c>
      <c r="J761">
        <v>3</v>
      </c>
      <c r="K761" t="s">
        <v>73</v>
      </c>
      <c r="L761">
        <v>1</v>
      </c>
      <c r="M761">
        <v>823</v>
      </c>
      <c r="N761">
        <v>3</v>
      </c>
      <c r="O761" t="s">
        <v>53</v>
      </c>
      <c r="P761">
        <v>35</v>
      </c>
      <c r="Q761" s="1">
        <v>44523</v>
      </c>
      <c r="R761">
        <v>3</v>
      </c>
      <c r="S761">
        <v>2</v>
      </c>
      <c r="T761" t="s">
        <v>112</v>
      </c>
      <c r="U761">
        <v>2</v>
      </c>
      <c r="V761" t="s">
        <v>105</v>
      </c>
      <c r="W761">
        <v>5228</v>
      </c>
      <c r="X761" t="s">
        <v>163</v>
      </c>
      <c r="Y761">
        <v>23361</v>
      </c>
      <c r="Z761">
        <v>0</v>
      </c>
      <c r="AA761" t="s">
        <v>48</v>
      </c>
      <c r="AB761" t="s">
        <v>49</v>
      </c>
      <c r="AC761">
        <v>15</v>
      </c>
      <c r="AD761">
        <v>3</v>
      </c>
      <c r="AE761">
        <v>1</v>
      </c>
      <c r="AF761">
        <v>80</v>
      </c>
      <c r="AG761">
        <v>1</v>
      </c>
      <c r="AH761">
        <v>10</v>
      </c>
      <c r="AI761">
        <v>2</v>
      </c>
      <c r="AJ761">
        <v>3</v>
      </c>
      <c r="AK761">
        <v>9</v>
      </c>
      <c r="AL761">
        <v>7</v>
      </c>
      <c r="AM761">
        <v>0</v>
      </c>
      <c r="AN761">
        <v>5</v>
      </c>
    </row>
    <row r="762" spans="1:40" x14ac:dyDescent="0.3">
      <c r="A762" t="s">
        <v>828</v>
      </c>
      <c r="B762" t="s">
        <v>1869</v>
      </c>
      <c r="C762">
        <v>36</v>
      </c>
      <c r="D762" t="s">
        <v>802</v>
      </c>
      <c r="E762" t="s">
        <v>49</v>
      </c>
      <c r="F762" t="s">
        <v>41</v>
      </c>
      <c r="G762">
        <v>1041</v>
      </c>
      <c r="H762" t="s">
        <v>71</v>
      </c>
      <c r="I762">
        <v>13</v>
      </c>
      <c r="J762">
        <v>3</v>
      </c>
      <c r="K762" t="s">
        <v>71</v>
      </c>
      <c r="L762">
        <v>1</v>
      </c>
      <c r="M762">
        <v>829</v>
      </c>
      <c r="N762">
        <v>3</v>
      </c>
      <c r="O762" t="s">
        <v>44</v>
      </c>
      <c r="P762">
        <v>36</v>
      </c>
      <c r="Q762" s="1">
        <v>44440</v>
      </c>
      <c r="R762">
        <v>3</v>
      </c>
      <c r="S762">
        <v>1</v>
      </c>
      <c r="T762" t="s">
        <v>71</v>
      </c>
      <c r="U762">
        <v>2</v>
      </c>
      <c r="V762" t="s">
        <v>105</v>
      </c>
      <c r="W762">
        <v>2143</v>
      </c>
      <c r="X762" t="s">
        <v>47</v>
      </c>
      <c r="Y762">
        <v>25527</v>
      </c>
      <c r="Z762">
        <v>4</v>
      </c>
      <c r="AA762" t="s">
        <v>48</v>
      </c>
      <c r="AB762" t="s">
        <v>49</v>
      </c>
      <c r="AC762">
        <v>13</v>
      </c>
      <c r="AD762">
        <v>3</v>
      </c>
      <c r="AE762">
        <v>2</v>
      </c>
      <c r="AF762">
        <v>80</v>
      </c>
      <c r="AG762">
        <v>1</v>
      </c>
      <c r="AH762">
        <v>8</v>
      </c>
      <c r="AI762">
        <v>2</v>
      </c>
      <c r="AJ762">
        <v>3</v>
      </c>
      <c r="AK762">
        <v>5</v>
      </c>
      <c r="AL762">
        <v>2</v>
      </c>
      <c r="AM762">
        <v>0</v>
      </c>
      <c r="AN762">
        <v>4</v>
      </c>
    </row>
    <row r="763" spans="1:40" x14ac:dyDescent="0.3">
      <c r="A763" t="s">
        <v>829</v>
      </c>
      <c r="B763" t="s">
        <v>1870</v>
      </c>
      <c r="C763">
        <v>36</v>
      </c>
      <c r="D763" t="s">
        <v>802</v>
      </c>
      <c r="E763" t="s">
        <v>49</v>
      </c>
      <c r="F763" t="s">
        <v>41</v>
      </c>
      <c r="G763">
        <v>928</v>
      </c>
      <c r="H763" t="s">
        <v>51</v>
      </c>
      <c r="I763">
        <v>1</v>
      </c>
      <c r="J763">
        <v>2</v>
      </c>
      <c r="K763" t="s">
        <v>43</v>
      </c>
      <c r="L763">
        <v>1</v>
      </c>
      <c r="M763">
        <v>857</v>
      </c>
      <c r="N763">
        <v>2</v>
      </c>
      <c r="O763" t="s">
        <v>44</v>
      </c>
      <c r="P763">
        <v>56</v>
      </c>
      <c r="Q763" s="1">
        <v>41537</v>
      </c>
      <c r="R763">
        <v>3</v>
      </c>
      <c r="S763">
        <v>2</v>
      </c>
      <c r="T763" t="s">
        <v>137</v>
      </c>
      <c r="U763">
        <v>4</v>
      </c>
      <c r="V763" t="s">
        <v>105</v>
      </c>
      <c r="W763">
        <v>6201</v>
      </c>
      <c r="X763" t="s">
        <v>163</v>
      </c>
      <c r="Y763">
        <v>2823</v>
      </c>
      <c r="Z763">
        <v>1</v>
      </c>
      <c r="AA763" t="s">
        <v>48</v>
      </c>
      <c r="AB763" t="s">
        <v>40</v>
      </c>
      <c r="AC763">
        <v>14</v>
      </c>
      <c r="AD763">
        <v>3</v>
      </c>
      <c r="AE763">
        <v>4</v>
      </c>
      <c r="AF763">
        <v>80</v>
      </c>
      <c r="AG763">
        <v>1</v>
      </c>
      <c r="AH763">
        <v>18</v>
      </c>
      <c r="AI763">
        <v>1</v>
      </c>
      <c r="AJ763">
        <v>2</v>
      </c>
      <c r="AK763">
        <v>18</v>
      </c>
      <c r="AL763">
        <v>14</v>
      </c>
      <c r="AM763">
        <v>4</v>
      </c>
      <c r="AN763">
        <v>11</v>
      </c>
    </row>
    <row r="764" spans="1:40" x14ac:dyDescent="0.3">
      <c r="A764" t="s">
        <v>830</v>
      </c>
      <c r="B764" t="s">
        <v>1871</v>
      </c>
      <c r="C764">
        <v>36</v>
      </c>
      <c r="D764" t="s">
        <v>802</v>
      </c>
      <c r="E764" t="s">
        <v>49</v>
      </c>
      <c r="F764" t="s">
        <v>41</v>
      </c>
      <c r="G764">
        <v>1278</v>
      </c>
      <c r="H764" t="s">
        <v>71</v>
      </c>
      <c r="I764">
        <v>8</v>
      </c>
      <c r="J764">
        <v>3</v>
      </c>
      <c r="K764" t="s">
        <v>43</v>
      </c>
      <c r="L764">
        <v>1</v>
      </c>
      <c r="M764">
        <v>878</v>
      </c>
      <c r="N764">
        <v>1</v>
      </c>
      <c r="O764" t="s">
        <v>44</v>
      </c>
      <c r="P764">
        <v>77</v>
      </c>
      <c r="Q764" s="1">
        <v>45294</v>
      </c>
      <c r="R764">
        <v>2</v>
      </c>
      <c r="S764">
        <v>1</v>
      </c>
      <c r="T764" t="s">
        <v>71</v>
      </c>
      <c r="U764">
        <v>1</v>
      </c>
      <c r="V764" t="s">
        <v>105</v>
      </c>
      <c r="W764">
        <v>2342</v>
      </c>
      <c r="X764" t="s">
        <v>47</v>
      </c>
      <c r="Y764">
        <v>8635</v>
      </c>
      <c r="Z764">
        <v>0</v>
      </c>
      <c r="AA764" t="s">
        <v>48</v>
      </c>
      <c r="AB764" t="s">
        <v>49</v>
      </c>
      <c r="AC764">
        <v>21</v>
      </c>
      <c r="AD764">
        <v>4</v>
      </c>
      <c r="AE764">
        <v>3</v>
      </c>
      <c r="AF764">
        <v>80</v>
      </c>
      <c r="AG764">
        <v>0</v>
      </c>
      <c r="AH764">
        <v>6</v>
      </c>
      <c r="AI764">
        <v>3</v>
      </c>
      <c r="AJ764">
        <v>3</v>
      </c>
      <c r="AK764">
        <v>5</v>
      </c>
      <c r="AL764">
        <v>4</v>
      </c>
      <c r="AM764">
        <v>0</v>
      </c>
      <c r="AN764">
        <v>3</v>
      </c>
    </row>
    <row r="765" spans="1:40" x14ac:dyDescent="0.3">
      <c r="A765" t="s">
        <v>831</v>
      </c>
      <c r="B765" t="s">
        <v>1820</v>
      </c>
      <c r="C765">
        <v>36</v>
      </c>
      <c r="D765" t="s">
        <v>802</v>
      </c>
      <c r="E765" t="s">
        <v>49</v>
      </c>
      <c r="F765" t="s">
        <v>41</v>
      </c>
      <c r="G765">
        <v>1425</v>
      </c>
      <c r="H765" t="s">
        <v>42</v>
      </c>
      <c r="I765">
        <v>14</v>
      </c>
      <c r="J765">
        <v>1</v>
      </c>
      <c r="K765" t="s">
        <v>43</v>
      </c>
      <c r="L765">
        <v>1</v>
      </c>
      <c r="M765">
        <v>924</v>
      </c>
      <c r="N765">
        <v>3</v>
      </c>
      <c r="O765" t="s">
        <v>44</v>
      </c>
      <c r="P765">
        <v>68</v>
      </c>
      <c r="Q765" s="1">
        <v>44816</v>
      </c>
      <c r="R765">
        <v>3</v>
      </c>
      <c r="S765">
        <v>2</v>
      </c>
      <c r="T765" t="s">
        <v>161</v>
      </c>
      <c r="U765">
        <v>4</v>
      </c>
      <c r="V765" t="s">
        <v>105</v>
      </c>
      <c r="W765">
        <v>6586</v>
      </c>
      <c r="X765" t="s">
        <v>163</v>
      </c>
      <c r="Y765">
        <v>4821</v>
      </c>
      <c r="Z765">
        <v>0</v>
      </c>
      <c r="AA765" t="s">
        <v>48</v>
      </c>
      <c r="AB765" t="s">
        <v>40</v>
      </c>
      <c r="AC765">
        <v>17</v>
      </c>
      <c r="AD765">
        <v>3</v>
      </c>
      <c r="AE765">
        <v>1</v>
      </c>
      <c r="AF765">
        <v>80</v>
      </c>
      <c r="AG765">
        <v>1</v>
      </c>
      <c r="AH765">
        <v>17</v>
      </c>
      <c r="AI765">
        <v>2</v>
      </c>
      <c r="AJ765">
        <v>2</v>
      </c>
      <c r="AK765">
        <v>16</v>
      </c>
      <c r="AL765">
        <v>8</v>
      </c>
      <c r="AM765">
        <v>4</v>
      </c>
      <c r="AN765">
        <v>11</v>
      </c>
    </row>
    <row r="766" spans="1:40" x14ac:dyDescent="0.3">
      <c r="A766" t="s">
        <v>832</v>
      </c>
      <c r="B766" t="s">
        <v>1737</v>
      </c>
      <c r="C766">
        <v>36</v>
      </c>
      <c r="D766" t="s">
        <v>802</v>
      </c>
      <c r="E766" t="s">
        <v>49</v>
      </c>
      <c r="F766" t="s">
        <v>41</v>
      </c>
      <c r="G766">
        <v>188</v>
      </c>
      <c r="H766" t="s">
        <v>42</v>
      </c>
      <c r="I766">
        <v>7</v>
      </c>
      <c r="J766">
        <v>4</v>
      </c>
      <c r="K766" t="s">
        <v>73</v>
      </c>
      <c r="L766">
        <v>1</v>
      </c>
      <c r="M766">
        <v>949</v>
      </c>
      <c r="N766">
        <v>2</v>
      </c>
      <c r="O766" t="s">
        <v>44</v>
      </c>
      <c r="P766">
        <v>65</v>
      </c>
      <c r="Q766" s="1">
        <v>45033</v>
      </c>
      <c r="R766">
        <v>3</v>
      </c>
      <c r="S766">
        <v>1</v>
      </c>
      <c r="T766" t="s">
        <v>60</v>
      </c>
      <c r="U766">
        <v>4</v>
      </c>
      <c r="V766" t="s">
        <v>46</v>
      </c>
      <c r="W766">
        <v>4678</v>
      </c>
      <c r="X766" t="s">
        <v>47</v>
      </c>
      <c r="Y766">
        <v>23293</v>
      </c>
      <c r="Z766">
        <v>2</v>
      </c>
      <c r="AA766" t="s">
        <v>48</v>
      </c>
      <c r="AB766" t="s">
        <v>49</v>
      </c>
      <c r="AC766">
        <v>18</v>
      </c>
      <c r="AD766">
        <v>3</v>
      </c>
      <c r="AE766">
        <v>3</v>
      </c>
      <c r="AF766">
        <v>80</v>
      </c>
      <c r="AG766">
        <v>0</v>
      </c>
      <c r="AH766">
        <v>8</v>
      </c>
      <c r="AI766">
        <v>6</v>
      </c>
      <c r="AJ766">
        <v>3</v>
      </c>
      <c r="AK766">
        <v>6</v>
      </c>
      <c r="AL766">
        <v>2</v>
      </c>
      <c r="AM766">
        <v>0</v>
      </c>
      <c r="AN766">
        <v>1</v>
      </c>
    </row>
    <row r="767" spans="1:40" x14ac:dyDescent="0.3">
      <c r="A767" t="s">
        <v>833</v>
      </c>
      <c r="B767" t="s">
        <v>1811</v>
      </c>
      <c r="C767">
        <v>36</v>
      </c>
      <c r="D767" t="s">
        <v>802</v>
      </c>
      <c r="E767" t="s">
        <v>49</v>
      </c>
      <c r="F767" t="s">
        <v>41</v>
      </c>
      <c r="G767">
        <v>938</v>
      </c>
      <c r="H767" t="s">
        <v>42</v>
      </c>
      <c r="I767">
        <v>2</v>
      </c>
      <c r="J767">
        <v>4</v>
      </c>
      <c r="K767" t="s">
        <v>52</v>
      </c>
      <c r="L767">
        <v>1</v>
      </c>
      <c r="M767">
        <v>958</v>
      </c>
      <c r="N767">
        <v>3</v>
      </c>
      <c r="O767" t="s">
        <v>44</v>
      </c>
      <c r="P767">
        <v>79</v>
      </c>
      <c r="Q767" s="1">
        <v>43356</v>
      </c>
      <c r="R767">
        <v>3</v>
      </c>
      <c r="S767">
        <v>1</v>
      </c>
      <c r="T767" t="s">
        <v>45</v>
      </c>
      <c r="U767">
        <v>3</v>
      </c>
      <c r="V767" t="s">
        <v>46</v>
      </c>
      <c r="W767">
        <v>2519</v>
      </c>
      <c r="X767" t="s">
        <v>47</v>
      </c>
      <c r="Y767">
        <v>12287</v>
      </c>
      <c r="Z767">
        <v>4</v>
      </c>
      <c r="AA767" t="s">
        <v>48</v>
      </c>
      <c r="AB767" t="s">
        <v>49</v>
      </c>
      <c r="AC767">
        <v>21</v>
      </c>
      <c r="AD767">
        <v>4</v>
      </c>
      <c r="AE767">
        <v>3</v>
      </c>
      <c r="AF767">
        <v>80</v>
      </c>
      <c r="AG767">
        <v>0</v>
      </c>
      <c r="AH767">
        <v>16</v>
      </c>
      <c r="AI767">
        <v>6</v>
      </c>
      <c r="AJ767">
        <v>3</v>
      </c>
      <c r="AK767">
        <v>11</v>
      </c>
      <c r="AL767">
        <v>8</v>
      </c>
      <c r="AM767">
        <v>3</v>
      </c>
      <c r="AN767">
        <v>9</v>
      </c>
    </row>
    <row r="768" spans="1:40" x14ac:dyDescent="0.3">
      <c r="A768" t="s">
        <v>834</v>
      </c>
      <c r="B768" t="s">
        <v>1726</v>
      </c>
      <c r="C768">
        <v>36</v>
      </c>
      <c r="D768" t="s">
        <v>802</v>
      </c>
      <c r="E768" t="s">
        <v>40</v>
      </c>
      <c r="F768" t="s">
        <v>41</v>
      </c>
      <c r="G768">
        <v>530</v>
      </c>
      <c r="H768" t="s">
        <v>51</v>
      </c>
      <c r="I768">
        <v>3</v>
      </c>
      <c r="J768">
        <v>1</v>
      </c>
      <c r="K768" t="s">
        <v>43</v>
      </c>
      <c r="L768">
        <v>1</v>
      </c>
      <c r="M768">
        <v>967</v>
      </c>
      <c r="N768">
        <v>3</v>
      </c>
      <c r="O768" t="s">
        <v>44</v>
      </c>
      <c r="P768">
        <v>51</v>
      </c>
      <c r="Q768" s="1">
        <v>42307</v>
      </c>
      <c r="R768">
        <v>2</v>
      </c>
      <c r="S768">
        <v>3</v>
      </c>
      <c r="T768" t="s">
        <v>137</v>
      </c>
      <c r="U768">
        <v>4</v>
      </c>
      <c r="V768" t="s">
        <v>105</v>
      </c>
      <c r="W768">
        <v>10325</v>
      </c>
      <c r="X768" t="s">
        <v>253</v>
      </c>
      <c r="Y768">
        <v>5518</v>
      </c>
      <c r="Z768">
        <v>1</v>
      </c>
      <c r="AA768" t="s">
        <v>48</v>
      </c>
      <c r="AB768" t="s">
        <v>40</v>
      </c>
      <c r="AC768">
        <v>11</v>
      </c>
      <c r="AD768">
        <v>3</v>
      </c>
      <c r="AE768">
        <v>1</v>
      </c>
      <c r="AF768">
        <v>80</v>
      </c>
      <c r="AG768">
        <v>1</v>
      </c>
      <c r="AH768">
        <v>16</v>
      </c>
      <c r="AI768">
        <v>6</v>
      </c>
      <c r="AJ768">
        <v>3</v>
      </c>
      <c r="AK768">
        <v>16</v>
      </c>
      <c r="AL768">
        <v>7</v>
      </c>
      <c r="AM768">
        <v>3</v>
      </c>
      <c r="AN768">
        <v>7</v>
      </c>
    </row>
    <row r="769" spans="1:40" x14ac:dyDescent="0.3">
      <c r="A769" t="s">
        <v>835</v>
      </c>
      <c r="B769" t="s">
        <v>1567</v>
      </c>
      <c r="C769">
        <v>36</v>
      </c>
      <c r="D769" t="s">
        <v>802</v>
      </c>
      <c r="E769" t="s">
        <v>49</v>
      </c>
      <c r="F769" t="s">
        <v>59</v>
      </c>
      <c r="G769">
        <v>1229</v>
      </c>
      <c r="H769" t="s">
        <v>51</v>
      </c>
      <c r="I769">
        <v>8</v>
      </c>
      <c r="J769">
        <v>4</v>
      </c>
      <c r="K769" t="s">
        <v>68</v>
      </c>
      <c r="L769">
        <v>1</v>
      </c>
      <c r="M769">
        <v>990</v>
      </c>
      <c r="N769">
        <v>1</v>
      </c>
      <c r="O769" t="s">
        <v>44</v>
      </c>
      <c r="P769">
        <v>84</v>
      </c>
      <c r="Q769" s="1">
        <v>42359</v>
      </c>
      <c r="R769">
        <v>3</v>
      </c>
      <c r="S769">
        <v>2</v>
      </c>
      <c r="T769" t="s">
        <v>137</v>
      </c>
      <c r="U769">
        <v>4</v>
      </c>
      <c r="V769" t="s">
        <v>102</v>
      </c>
      <c r="W769">
        <v>5079</v>
      </c>
      <c r="X769" t="s">
        <v>163</v>
      </c>
      <c r="Y769">
        <v>25952</v>
      </c>
      <c r="Z769">
        <v>4</v>
      </c>
      <c r="AA769" t="s">
        <v>48</v>
      </c>
      <c r="AB769" t="s">
        <v>49</v>
      </c>
      <c r="AC769">
        <v>13</v>
      </c>
      <c r="AD769">
        <v>3</v>
      </c>
      <c r="AE769">
        <v>4</v>
      </c>
      <c r="AF769">
        <v>80</v>
      </c>
      <c r="AG769">
        <v>2</v>
      </c>
      <c r="AH769">
        <v>12</v>
      </c>
      <c r="AI769">
        <v>3</v>
      </c>
      <c r="AJ769">
        <v>3</v>
      </c>
      <c r="AK769">
        <v>7</v>
      </c>
      <c r="AL769">
        <v>7</v>
      </c>
      <c r="AM769">
        <v>0</v>
      </c>
      <c r="AN769">
        <v>7</v>
      </c>
    </row>
    <row r="770" spans="1:40" x14ac:dyDescent="0.3">
      <c r="A770" t="s">
        <v>836</v>
      </c>
      <c r="B770" t="s">
        <v>1571</v>
      </c>
      <c r="C770">
        <v>36</v>
      </c>
      <c r="D770" t="s">
        <v>802</v>
      </c>
      <c r="E770" t="s">
        <v>40</v>
      </c>
      <c r="F770" t="s">
        <v>41</v>
      </c>
      <c r="G770">
        <v>885</v>
      </c>
      <c r="H770" t="s">
        <v>42</v>
      </c>
      <c r="I770">
        <v>16</v>
      </c>
      <c r="J770">
        <v>4</v>
      </c>
      <c r="K770" t="s">
        <v>43</v>
      </c>
      <c r="L770">
        <v>1</v>
      </c>
      <c r="M770">
        <v>1042</v>
      </c>
      <c r="N770">
        <v>3</v>
      </c>
      <c r="O770" t="s">
        <v>53</v>
      </c>
      <c r="P770">
        <v>43</v>
      </c>
      <c r="Q770" s="1">
        <v>45071</v>
      </c>
      <c r="R770">
        <v>4</v>
      </c>
      <c r="S770">
        <v>1</v>
      </c>
      <c r="T770" t="s">
        <v>45</v>
      </c>
      <c r="U770">
        <v>1</v>
      </c>
      <c r="V770" t="s">
        <v>46</v>
      </c>
      <c r="W770">
        <v>2743</v>
      </c>
      <c r="X770" t="s">
        <v>47</v>
      </c>
      <c r="Y770">
        <v>8269</v>
      </c>
      <c r="Z770">
        <v>1</v>
      </c>
      <c r="AA770" t="s">
        <v>48</v>
      </c>
      <c r="AB770" t="s">
        <v>49</v>
      </c>
      <c r="AC770">
        <v>16</v>
      </c>
      <c r="AD770">
        <v>3</v>
      </c>
      <c r="AE770">
        <v>3</v>
      </c>
      <c r="AF770">
        <v>80</v>
      </c>
      <c r="AG770">
        <v>0</v>
      </c>
      <c r="AH770">
        <v>18</v>
      </c>
      <c r="AI770">
        <v>1</v>
      </c>
      <c r="AJ770">
        <v>3</v>
      </c>
      <c r="AK770">
        <v>17</v>
      </c>
      <c r="AL770">
        <v>13</v>
      </c>
      <c r="AM770">
        <v>15</v>
      </c>
      <c r="AN770">
        <v>14</v>
      </c>
    </row>
    <row r="771" spans="1:40" x14ac:dyDescent="0.3">
      <c r="A771" t="s">
        <v>837</v>
      </c>
      <c r="B771" t="s">
        <v>1603</v>
      </c>
      <c r="C771">
        <v>36</v>
      </c>
      <c r="D771" t="s">
        <v>802</v>
      </c>
      <c r="E771" t="s">
        <v>40</v>
      </c>
      <c r="F771" t="s">
        <v>41</v>
      </c>
      <c r="G771">
        <v>660</v>
      </c>
      <c r="H771" t="s">
        <v>42</v>
      </c>
      <c r="I771">
        <v>15</v>
      </c>
      <c r="J771">
        <v>3</v>
      </c>
      <c r="K771" t="s">
        <v>73</v>
      </c>
      <c r="L771">
        <v>1</v>
      </c>
      <c r="M771">
        <v>1052</v>
      </c>
      <c r="N771">
        <v>1</v>
      </c>
      <c r="O771" t="s">
        <v>44</v>
      </c>
      <c r="P771">
        <v>81</v>
      </c>
      <c r="Q771" s="1">
        <v>40316</v>
      </c>
      <c r="R771">
        <v>3</v>
      </c>
      <c r="S771">
        <v>2</v>
      </c>
      <c r="T771" t="s">
        <v>45</v>
      </c>
      <c r="U771">
        <v>3</v>
      </c>
      <c r="V771" t="s">
        <v>102</v>
      </c>
      <c r="W771">
        <v>4834</v>
      </c>
      <c r="X771" t="s">
        <v>47</v>
      </c>
      <c r="Y771">
        <v>7858</v>
      </c>
      <c r="Z771">
        <v>7</v>
      </c>
      <c r="AA771" t="s">
        <v>48</v>
      </c>
      <c r="AB771" t="s">
        <v>49</v>
      </c>
      <c r="AC771">
        <v>14</v>
      </c>
      <c r="AD771">
        <v>3</v>
      </c>
      <c r="AE771">
        <v>2</v>
      </c>
      <c r="AF771">
        <v>80</v>
      </c>
      <c r="AG771">
        <v>1</v>
      </c>
      <c r="AH771">
        <v>9</v>
      </c>
      <c r="AI771">
        <v>3</v>
      </c>
      <c r="AJ771">
        <v>2</v>
      </c>
      <c r="AK771">
        <v>1</v>
      </c>
      <c r="AL771">
        <v>0</v>
      </c>
      <c r="AM771">
        <v>0</v>
      </c>
      <c r="AN771">
        <v>0</v>
      </c>
    </row>
    <row r="772" spans="1:40" x14ac:dyDescent="0.3">
      <c r="A772" t="s">
        <v>838</v>
      </c>
      <c r="B772" t="s">
        <v>1696</v>
      </c>
      <c r="C772">
        <v>36</v>
      </c>
      <c r="D772" t="s">
        <v>802</v>
      </c>
      <c r="E772" t="s">
        <v>49</v>
      </c>
      <c r="F772" t="s">
        <v>41</v>
      </c>
      <c r="G772">
        <v>796</v>
      </c>
      <c r="H772" t="s">
        <v>42</v>
      </c>
      <c r="I772">
        <v>12</v>
      </c>
      <c r="J772">
        <v>5</v>
      </c>
      <c r="K772" t="s">
        <v>52</v>
      </c>
      <c r="L772">
        <v>1</v>
      </c>
      <c r="M772">
        <v>1073</v>
      </c>
      <c r="N772">
        <v>4</v>
      </c>
      <c r="O772" t="s">
        <v>53</v>
      </c>
      <c r="P772">
        <v>51</v>
      </c>
      <c r="Q772" s="1">
        <v>43651</v>
      </c>
      <c r="R772">
        <v>2</v>
      </c>
      <c r="S772">
        <v>3</v>
      </c>
      <c r="T772" t="s">
        <v>112</v>
      </c>
      <c r="U772">
        <v>4</v>
      </c>
      <c r="V772" t="s">
        <v>46</v>
      </c>
      <c r="W772">
        <v>8858</v>
      </c>
      <c r="X772" t="s">
        <v>163</v>
      </c>
      <c r="Y772">
        <v>15669</v>
      </c>
      <c r="Z772">
        <v>0</v>
      </c>
      <c r="AA772" t="s">
        <v>48</v>
      </c>
      <c r="AB772" t="s">
        <v>49</v>
      </c>
      <c r="AC772">
        <v>11</v>
      </c>
      <c r="AD772">
        <v>3</v>
      </c>
      <c r="AE772">
        <v>2</v>
      </c>
      <c r="AF772">
        <v>80</v>
      </c>
      <c r="AG772">
        <v>0</v>
      </c>
      <c r="AH772">
        <v>15</v>
      </c>
      <c r="AI772">
        <v>2</v>
      </c>
      <c r="AJ772">
        <v>2</v>
      </c>
      <c r="AK772">
        <v>14</v>
      </c>
      <c r="AL772">
        <v>8</v>
      </c>
      <c r="AM772">
        <v>7</v>
      </c>
      <c r="AN772">
        <v>8</v>
      </c>
    </row>
    <row r="773" spans="1:40" x14ac:dyDescent="0.3">
      <c r="A773" t="s">
        <v>839</v>
      </c>
      <c r="B773" t="s">
        <v>1809</v>
      </c>
      <c r="C773">
        <v>36</v>
      </c>
      <c r="D773" t="s">
        <v>802</v>
      </c>
      <c r="E773" t="s">
        <v>49</v>
      </c>
      <c r="F773" t="s">
        <v>59</v>
      </c>
      <c r="G773">
        <v>217</v>
      </c>
      <c r="H773" t="s">
        <v>42</v>
      </c>
      <c r="I773">
        <v>18</v>
      </c>
      <c r="J773">
        <v>4</v>
      </c>
      <c r="K773" t="s">
        <v>43</v>
      </c>
      <c r="L773">
        <v>1</v>
      </c>
      <c r="M773">
        <v>1133</v>
      </c>
      <c r="N773">
        <v>1</v>
      </c>
      <c r="O773" t="s">
        <v>44</v>
      </c>
      <c r="P773">
        <v>78</v>
      </c>
      <c r="Q773" s="1">
        <v>45628</v>
      </c>
      <c r="R773">
        <v>3</v>
      </c>
      <c r="S773">
        <v>2</v>
      </c>
      <c r="T773" t="s">
        <v>112</v>
      </c>
      <c r="U773">
        <v>4</v>
      </c>
      <c r="V773" t="s">
        <v>46</v>
      </c>
      <c r="W773">
        <v>7779</v>
      </c>
      <c r="X773" t="s">
        <v>163</v>
      </c>
      <c r="Y773">
        <v>23238</v>
      </c>
      <c r="Z773">
        <v>2</v>
      </c>
      <c r="AA773" t="s">
        <v>48</v>
      </c>
      <c r="AB773" t="s">
        <v>49</v>
      </c>
      <c r="AC773">
        <v>20</v>
      </c>
      <c r="AD773">
        <v>4</v>
      </c>
      <c r="AE773">
        <v>1</v>
      </c>
      <c r="AF773">
        <v>80</v>
      </c>
      <c r="AG773">
        <v>0</v>
      </c>
      <c r="AH773">
        <v>18</v>
      </c>
      <c r="AI773">
        <v>0</v>
      </c>
      <c r="AJ773">
        <v>3</v>
      </c>
      <c r="AK773">
        <v>11</v>
      </c>
      <c r="AL773">
        <v>9</v>
      </c>
      <c r="AM773">
        <v>0</v>
      </c>
      <c r="AN773">
        <v>9</v>
      </c>
    </row>
    <row r="774" spans="1:40" x14ac:dyDescent="0.3">
      <c r="A774" t="s">
        <v>840</v>
      </c>
      <c r="B774" t="s">
        <v>1872</v>
      </c>
      <c r="C774">
        <v>36</v>
      </c>
      <c r="D774" t="s">
        <v>802</v>
      </c>
      <c r="E774" t="s">
        <v>49</v>
      </c>
      <c r="F774" t="s">
        <v>41</v>
      </c>
      <c r="G774">
        <v>917</v>
      </c>
      <c r="H774" t="s">
        <v>42</v>
      </c>
      <c r="I774">
        <v>6</v>
      </c>
      <c r="J774">
        <v>4</v>
      </c>
      <c r="K774" t="s">
        <v>43</v>
      </c>
      <c r="L774">
        <v>1</v>
      </c>
      <c r="M774">
        <v>1221</v>
      </c>
      <c r="N774">
        <v>3</v>
      </c>
      <c r="O774" t="s">
        <v>44</v>
      </c>
      <c r="P774">
        <v>60</v>
      </c>
      <c r="Q774" s="1">
        <v>43011</v>
      </c>
      <c r="R774">
        <v>1</v>
      </c>
      <c r="S774">
        <v>1</v>
      </c>
      <c r="T774" t="s">
        <v>45</v>
      </c>
      <c r="U774">
        <v>3</v>
      </c>
      <c r="V774" t="s">
        <v>102</v>
      </c>
      <c r="W774">
        <v>2741</v>
      </c>
      <c r="X774" t="s">
        <v>47</v>
      </c>
      <c r="Y774">
        <v>6865</v>
      </c>
      <c r="Z774">
        <v>1</v>
      </c>
      <c r="AA774" t="s">
        <v>48</v>
      </c>
      <c r="AB774" t="s">
        <v>49</v>
      </c>
      <c r="AC774">
        <v>14</v>
      </c>
      <c r="AD774">
        <v>3</v>
      </c>
      <c r="AE774">
        <v>3</v>
      </c>
      <c r="AF774">
        <v>80</v>
      </c>
      <c r="AG774">
        <v>1</v>
      </c>
      <c r="AH774">
        <v>7</v>
      </c>
      <c r="AI774">
        <v>4</v>
      </c>
      <c r="AJ774">
        <v>3</v>
      </c>
      <c r="AK774">
        <v>7</v>
      </c>
      <c r="AL774">
        <v>7</v>
      </c>
      <c r="AM774">
        <v>1</v>
      </c>
      <c r="AN774">
        <v>7</v>
      </c>
    </row>
    <row r="775" spans="1:40" x14ac:dyDescent="0.3">
      <c r="A775" t="s">
        <v>841</v>
      </c>
      <c r="B775" t="s">
        <v>1567</v>
      </c>
      <c r="C775">
        <v>36</v>
      </c>
      <c r="D775" t="s">
        <v>802</v>
      </c>
      <c r="E775" t="s">
        <v>49</v>
      </c>
      <c r="F775" t="s">
        <v>41</v>
      </c>
      <c r="G775">
        <v>363</v>
      </c>
      <c r="H775" t="s">
        <v>42</v>
      </c>
      <c r="I775">
        <v>1</v>
      </c>
      <c r="J775">
        <v>3</v>
      </c>
      <c r="K775" t="s">
        <v>68</v>
      </c>
      <c r="L775">
        <v>1</v>
      </c>
      <c r="M775">
        <v>1237</v>
      </c>
      <c r="N775">
        <v>3</v>
      </c>
      <c r="O775" t="s">
        <v>53</v>
      </c>
      <c r="P775">
        <v>77</v>
      </c>
      <c r="Q775" s="1">
        <v>43758</v>
      </c>
      <c r="R775">
        <v>1</v>
      </c>
      <c r="S775">
        <v>3</v>
      </c>
      <c r="T775" t="s">
        <v>112</v>
      </c>
      <c r="U775">
        <v>1</v>
      </c>
      <c r="V775" t="s">
        <v>102</v>
      </c>
      <c r="W775">
        <v>10252</v>
      </c>
      <c r="X775" t="s">
        <v>253</v>
      </c>
      <c r="Y775">
        <v>4235</v>
      </c>
      <c r="Z775">
        <v>2</v>
      </c>
      <c r="AA775" t="s">
        <v>48</v>
      </c>
      <c r="AB775" t="s">
        <v>40</v>
      </c>
      <c r="AC775">
        <v>21</v>
      </c>
      <c r="AD775">
        <v>4</v>
      </c>
      <c r="AE775">
        <v>3</v>
      </c>
      <c r="AF775">
        <v>80</v>
      </c>
      <c r="AG775">
        <v>1</v>
      </c>
      <c r="AH775">
        <v>17</v>
      </c>
      <c r="AI775">
        <v>2</v>
      </c>
      <c r="AJ775">
        <v>3</v>
      </c>
      <c r="AK775">
        <v>7</v>
      </c>
      <c r="AL775">
        <v>7</v>
      </c>
      <c r="AM775">
        <v>7</v>
      </c>
      <c r="AN775">
        <v>7</v>
      </c>
    </row>
    <row r="776" spans="1:40" x14ac:dyDescent="0.3">
      <c r="A776" t="s">
        <v>842</v>
      </c>
      <c r="B776" t="s">
        <v>1567</v>
      </c>
      <c r="C776">
        <v>36</v>
      </c>
      <c r="D776" t="s">
        <v>802</v>
      </c>
      <c r="E776" t="s">
        <v>49</v>
      </c>
      <c r="F776" t="s">
        <v>56</v>
      </c>
      <c r="G776">
        <v>469</v>
      </c>
      <c r="H776" t="s">
        <v>42</v>
      </c>
      <c r="I776">
        <v>3</v>
      </c>
      <c r="J776">
        <v>3</v>
      </c>
      <c r="K776" t="s">
        <v>68</v>
      </c>
      <c r="L776">
        <v>1</v>
      </c>
      <c r="M776">
        <v>1257</v>
      </c>
      <c r="N776">
        <v>3</v>
      </c>
      <c r="O776" t="s">
        <v>44</v>
      </c>
      <c r="P776">
        <v>46</v>
      </c>
      <c r="Q776" s="1">
        <v>43210</v>
      </c>
      <c r="R776">
        <v>3</v>
      </c>
      <c r="S776">
        <v>1</v>
      </c>
      <c r="T776" t="s">
        <v>60</v>
      </c>
      <c r="U776">
        <v>2</v>
      </c>
      <c r="V776" t="s">
        <v>105</v>
      </c>
      <c r="W776">
        <v>3692</v>
      </c>
      <c r="X776" t="s">
        <v>47</v>
      </c>
      <c r="Y776">
        <v>9256</v>
      </c>
      <c r="Z776">
        <v>1</v>
      </c>
      <c r="AA776" t="s">
        <v>48</v>
      </c>
      <c r="AB776" t="s">
        <v>49</v>
      </c>
      <c r="AC776">
        <v>12</v>
      </c>
      <c r="AD776">
        <v>3</v>
      </c>
      <c r="AE776">
        <v>3</v>
      </c>
      <c r="AF776">
        <v>80</v>
      </c>
      <c r="AG776">
        <v>0</v>
      </c>
      <c r="AH776">
        <v>12</v>
      </c>
      <c r="AI776">
        <v>2</v>
      </c>
      <c r="AJ776">
        <v>2</v>
      </c>
      <c r="AK776">
        <v>11</v>
      </c>
      <c r="AL776">
        <v>10</v>
      </c>
      <c r="AM776">
        <v>0</v>
      </c>
      <c r="AN776">
        <v>7</v>
      </c>
    </row>
    <row r="777" spans="1:40" x14ac:dyDescent="0.3">
      <c r="A777" t="s">
        <v>843</v>
      </c>
      <c r="B777" t="s">
        <v>1873</v>
      </c>
      <c r="C777">
        <v>36</v>
      </c>
      <c r="D777" t="s">
        <v>802</v>
      </c>
      <c r="E777" t="s">
        <v>49</v>
      </c>
      <c r="F777" t="s">
        <v>41</v>
      </c>
      <c r="G777">
        <v>429</v>
      </c>
      <c r="H777" t="s">
        <v>42</v>
      </c>
      <c r="I777">
        <v>2</v>
      </c>
      <c r="J777">
        <v>4</v>
      </c>
      <c r="K777" t="s">
        <v>43</v>
      </c>
      <c r="L777">
        <v>1</v>
      </c>
      <c r="M777">
        <v>1294</v>
      </c>
      <c r="N777">
        <v>3</v>
      </c>
      <c r="O777" t="s">
        <v>53</v>
      </c>
      <c r="P777">
        <v>53</v>
      </c>
      <c r="Q777" s="1">
        <v>44343</v>
      </c>
      <c r="R777">
        <v>3</v>
      </c>
      <c r="S777">
        <v>2</v>
      </c>
      <c r="T777" t="s">
        <v>112</v>
      </c>
      <c r="U777">
        <v>2</v>
      </c>
      <c r="V777" t="s">
        <v>46</v>
      </c>
      <c r="W777">
        <v>5410</v>
      </c>
      <c r="X777" t="s">
        <v>163</v>
      </c>
      <c r="Y777">
        <v>2323</v>
      </c>
      <c r="Z777">
        <v>9</v>
      </c>
      <c r="AA777" t="s">
        <v>48</v>
      </c>
      <c r="AB777" t="s">
        <v>40</v>
      </c>
      <c r="AC777">
        <v>11</v>
      </c>
      <c r="AD777">
        <v>3</v>
      </c>
      <c r="AE777">
        <v>4</v>
      </c>
      <c r="AF777">
        <v>80</v>
      </c>
      <c r="AG777">
        <v>0</v>
      </c>
      <c r="AH777">
        <v>18</v>
      </c>
      <c r="AI777">
        <v>2</v>
      </c>
      <c r="AJ777">
        <v>3</v>
      </c>
      <c r="AK777">
        <v>16</v>
      </c>
      <c r="AL777">
        <v>14</v>
      </c>
      <c r="AM777">
        <v>5</v>
      </c>
      <c r="AN777">
        <v>12</v>
      </c>
    </row>
    <row r="778" spans="1:40" x14ac:dyDescent="0.3">
      <c r="A778" t="s">
        <v>844</v>
      </c>
      <c r="B778" t="s">
        <v>1671</v>
      </c>
      <c r="C778">
        <v>36</v>
      </c>
      <c r="D778" t="s">
        <v>802</v>
      </c>
      <c r="E778" t="s">
        <v>49</v>
      </c>
      <c r="F778" t="s">
        <v>41</v>
      </c>
      <c r="G778">
        <v>325</v>
      </c>
      <c r="H778" t="s">
        <v>42</v>
      </c>
      <c r="I778">
        <v>10</v>
      </c>
      <c r="J778">
        <v>4</v>
      </c>
      <c r="K778" t="s">
        <v>68</v>
      </c>
      <c r="L778">
        <v>1</v>
      </c>
      <c r="M778">
        <v>1312</v>
      </c>
      <c r="N778">
        <v>4</v>
      </c>
      <c r="O778" t="s">
        <v>53</v>
      </c>
      <c r="P778">
        <v>63</v>
      </c>
      <c r="Q778" s="1">
        <v>42772</v>
      </c>
      <c r="R778">
        <v>3</v>
      </c>
      <c r="S778">
        <v>3</v>
      </c>
      <c r="T778" t="s">
        <v>161</v>
      </c>
      <c r="U778">
        <v>3</v>
      </c>
      <c r="V778" t="s">
        <v>105</v>
      </c>
      <c r="W778">
        <v>7094</v>
      </c>
      <c r="X778" t="s">
        <v>163</v>
      </c>
      <c r="Y778">
        <v>5747</v>
      </c>
      <c r="Z778">
        <v>3</v>
      </c>
      <c r="AA778" t="s">
        <v>48</v>
      </c>
      <c r="AB778" t="s">
        <v>49</v>
      </c>
      <c r="AC778">
        <v>12</v>
      </c>
      <c r="AD778">
        <v>3</v>
      </c>
      <c r="AE778">
        <v>1</v>
      </c>
      <c r="AF778">
        <v>80</v>
      </c>
      <c r="AG778">
        <v>0</v>
      </c>
      <c r="AH778">
        <v>10</v>
      </c>
      <c r="AI778">
        <v>0</v>
      </c>
      <c r="AJ778">
        <v>3</v>
      </c>
      <c r="AK778">
        <v>7</v>
      </c>
      <c r="AL778">
        <v>7</v>
      </c>
      <c r="AM778">
        <v>1</v>
      </c>
      <c r="AN778">
        <v>7</v>
      </c>
    </row>
    <row r="779" spans="1:40" x14ac:dyDescent="0.3">
      <c r="A779" t="s">
        <v>845</v>
      </c>
      <c r="B779" t="s">
        <v>1874</v>
      </c>
      <c r="C779">
        <v>36</v>
      </c>
      <c r="D779" t="s">
        <v>802</v>
      </c>
      <c r="E779" t="s">
        <v>49</v>
      </c>
      <c r="F779" t="s">
        <v>56</v>
      </c>
      <c r="G779">
        <v>607</v>
      </c>
      <c r="H779" t="s">
        <v>51</v>
      </c>
      <c r="I779">
        <v>7</v>
      </c>
      <c r="J779">
        <v>3</v>
      </c>
      <c r="K779" t="s">
        <v>57</v>
      </c>
      <c r="L779">
        <v>1</v>
      </c>
      <c r="M779">
        <v>1362</v>
      </c>
      <c r="N779">
        <v>1</v>
      </c>
      <c r="O779" t="s">
        <v>53</v>
      </c>
      <c r="P779">
        <v>83</v>
      </c>
      <c r="Q779" s="1">
        <v>44479</v>
      </c>
      <c r="R779">
        <v>4</v>
      </c>
      <c r="S779">
        <v>2</v>
      </c>
      <c r="T779" t="s">
        <v>137</v>
      </c>
      <c r="U779">
        <v>1</v>
      </c>
      <c r="V779" t="s">
        <v>105</v>
      </c>
      <c r="W779">
        <v>4639</v>
      </c>
      <c r="X779" t="s">
        <v>47</v>
      </c>
      <c r="Y779">
        <v>2261</v>
      </c>
      <c r="Z779">
        <v>2</v>
      </c>
      <c r="AA779" t="s">
        <v>48</v>
      </c>
      <c r="AB779" t="s">
        <v>49</v>
      </c>
      <c r="AC779">
        <v>16</v>
      </c>
      <c r="AD779">
        <v>3</v>
      </c>
      <c r="AE779">
        <v>4</v>
      </c>
      <c r="AF779">
        <v>80</v>
      </c>
      <c r="AG779">
        <v>1</v>
      </c>
      <c r="AH779">
        <v>17</v>
      </c>
      <c r="AI779">
        <v>2</v>
      </c>
      <c r="AJ779">
        <v>2</v>
      </c>
      <c r="AK779">
        <v>15</v>
      </c>
      <c r="AL779">
        <v>7</v>
      </c>
      <c r="AM779">
        <v>6</v>
      </c>
      <c r="AN779">
        <v>13</v>
      </c>
    </row>
    <row r="780" spans="1:40" x14ac:dyDescent="0.3">
      <c r="A780" t="s">
        <v>846</v>
      </c>
      <c r="B780" t="s">
        <v>1691</v>
      </c>
      <c r="C780">
        <v>36</v>
      </c>
      <c r="D780" t="s">
        <v>802</v>
      </c>
      <c r="E780" t="s">
        <v>49</v>
      </c>
      <c r="F780" t="s">
        <v>41</v>
      </c>
      <c r="G780">
        <v>1174</v>
      </c>
      <c r="H780" t="s">
        <v>51</v>
      </c>
      <c r="I780">
        <v>3</v>
      </c>
      <c r="J780">
        <v>4</v>
      </c>
      <c r="K780" t="s">
        <v>57</v>
      </c>
      <c r="L780">
        <v>1</v>
      </c>
      <c r="M780">
        <v>1425</v>
      </c>
      <c r="N780">
        <v>1</v>
      </c>
      <c r="O780" t="s">
        <v>53</v>
      </c>
      <c r="P780">
        <v>99</v>
      </c>
      <c r="Q780" s="1">
        <v>43997</v>
      </c>
      <c r="R780">
        <v>3</v>
      </c>
      <c r="S780">
        <v>2</v>
      </c>
      <c r="T780" t="s">
        <v>137</v>
      </c>
      <c r="U780">
        <v>2</v>
      </c>
      <c r="V780" t="s">
        <v>46</v>
      </c>
      <c r="W780">
        <v>9278</v>
      </c>
      <c r="X780" t="s">
        <v>163</v>
      </c>
      <c r="Y780">
        <v>20763</v>
      </c>
      <c r="Z780">
        <v>3</v>
      </c>
      <c r="AA780" t="s">
        <v>48</v>
      </c>
      <c r="AB780" t="s">
        <v>40</v>
      </c>
      <c r="AC780">
        <v>16</v>
      </c>
      <c r="AD780">
        <v>3</v>
      </c>
      <c r="AE780">
        <v>4</v>
      </c>
      <c r="AF780">
        <v>80</v>
      </c>
      <c r="AG780">
        <v>0</v>
      </c>
      <c r="AH780">
        <v>15</v>
      </c>
      <c r="AI780">
        <v>3</v>
      </c>
      <c r="AJ780">
        <v>3</v>
      </c>
      <c r="AK780">
        <v>5</v>
      </c>
      <c r="AL780">
        <v>4</v>
      </c>
      <c r="AM780">
        <v>0</v>
      </c>
      <c r="AN780">
        <v>1</v>
      </c>
    </row>
    <row r="781" spans="1:40" x14ac:dyDescent="0.3">
      <c r="A781" t="s">
        <v>847</v>
      </c>
      <c r="B781" t="s">
        <v>1558</v>
      </c>
      <c r="C781">
        <v>36</v>
      </c>
      <c r="D781" t="s">
        <v>802</v>
      </c>
      <c r="E781" t="s">
        <v>49</v>
      </c>
      <c r="F781" t="s">
        <v>41</v>
      </c>
      <c r="G781">
        <v>172</v>
      </c>
      <c r="H781" t="s">
        <v>42</v>
      </c>
      <c r="I781">
        <v>4</v>
      </c>
      <c r="J781">
        <v>4</v>
      </c>
      <c r="K781" t="s">
        <v>43</v>
      </c>
      <c r="L781">
        <v>1</v>
      </c>
      <c r="M781">
        <v>1435</v>
      </c>
      <c r="N781">
        <v>1</v>
      </c>
      <c r="O781" t="s">
        <v>44</v>
      </c>
      <c r="P781">
        <v>37</v>
      </c>
      <c r="Q781" s="1">
        <v>44317</v>
      </c>
      <c r="R781">
        <v>2</v>
      </c>
      <c r="S781">
        <v>2</v>
      </c>
      <c r="T781" t="s">
        <v>45</v>
      </c>
      <c r="U781">
        <v>4</v>
      </c>
      <c r="V781" t="s">
        <v>46</v>
      </c>
      <c r="W781">
        <v>5810</v>
      </c>
      <c r="X781" t="s">
        <v>163</v>
      </c>
      <c r="Y781">
        <v>22604</v>
      </c>
      <c r="Z781">
        <v>1</v>
      </c>
      <c r="AA781" t="s">
        <v>48</v>
      </c>
      <c r="AB781" t="s">
        <v>49</v>
      </c>
      <c r="AC781">
        <v>16</v>
      </c>
      <c r="AD781">
        <v>3</v>
      </c>
      <c r="AE781">
        <v>3</v>
      </c>
      <c r="AF781">
        <v>80</v>
      </c>
      <c r="AG781">
        <v>0</v>
      </c>
      <c r="AH781">
        <v>10</v>
      </c>
      <c r="AI781">
        <v>2</v>
      </c>
      <c r="AJ781">
        <v>2</v>
      </c>
      <c r="AK781">
        <v>10</v>
      </c>
      <c r="AL781">
        <v>4</v>
      </c>
      <c r="AM781">
        <v>1</v>
      </c>
      <c r="AN781">
        <v>8</v>
      </c>
    </row>
    <row r="782" spans="1:40" x14ac:dyDescent="0.3">
      <c r="A782" t="s">
        <v>848</v>
      </c>
      <c r="B782" t="s">
        <v>1875</v>
      </c>
      <c r="C782">
        <v>36</v>
      </c>
      <c r="D782" t="s">
        <v>802</v>
      </c>
      <c r="E782" t="s">
        <v>49</v>
      </c>
      <c r="F782" t="s">
        <v>41</v>
      </c>
      <c r="G782">
        <v>329</v>
      </c>
      <c r="H782" t="s">
        <v>51</v>
      </c>
      <c r="I782">
        <v>16</v>
      </c>
      <c r="J782">
        <v>4</v>
      </c>
      <c r="K782" t="s">
        <v>57</v>
      </c>
      <c r="L782">
        <v>1</v>
      </c>
      <c r="M782">
        <v>1436</v>
      </c>
      <c r="N782">
        <v>3</v>
      </c>
      <c r="O782" t="s">
        <v>53</v>
      </c>
      <c r="P782">
        <v>98</v>
      </c>
      <c r="Q782" s="1">
        <v>44002</v>
      </c>
      <c r="R782">
        <v>2</v>
      </c>
      <c r="S782">
        <v>2</v>
      </c>
      <c r="T782" t="s">
        <v>137</v>
      </c>
      <c r="U782">
        <v>1</v>
      </c>
      <c r="V782" t="s">
        <v>105</v>
      </c>
      <c r="W782">
        <v>5647</v>
      </c>
      <c r="X782" t="s">
        <v>163</v>
      </c>
      <c r="Y782">
        <v>13494</v>
      </c>
      <c r="Z782">
        <v>4</v>
      </c>
      <c r="AA782" t="s">
        <v>48</v>
      </c>
      <c r="AB782" t="s">
        <v>49</v>
      </c>
      <c r="AC782">
        <v>13</v>
      </c>
      <c r="AD782">
        <v>3</v>
      </c>
      <c r="AE782">
        <v>1</v>
      </c>
      <c r="AF782">
        <v>80</v>
      </c>
      <c r="AG782">
        <v>2</v>
      </c>
      <c r="AH782">
        <v>11</v>
      </c>
      <c r="AI782">
        <v>3</v>
      </c>
      <c r="AJ782">
        <v>2</v>
      </c>
      <c r="AK782">
        <v>3</v>
      </c>
      <c r="AL782">
        <v>2</v>
      </c>
      <c r="AM782">
        <v>0</v>
      </c>
      <c r="AN782">
        <v>2</v>
      </c>
    </row>
    <row r="783" spans="1:40" x14ac:dyDescent="0.3">
      <c r="A783" t="s">
        <v>849</v>
      </c>
      <c r="B783" t="s">
        <v>1751</v>
      </c>
      <c r="C783">
        <v>36</v>
      </c>
      <c r="D783" t="s">
        <v>802</v>
      </c>
      <c r="E783" t="s">
        <v>49</v>
      </c>
      <c r="F783" t="s">
        <v>41</v>
      </c>
      <c r="G783">
        <v>1157</v>
      </c>
      <c r="H783" t="s">
        <v>51</v>
      </c>
      <c r="I783">
        <v>2</v>
      </c>
      <c r="J783">
        <v>4</v>
      </c>
      <c r="K783" t="s">
        <v>43</v>
      </c>
      <c r="L783">
        <v>1</v>
      </c>
      <c r="M783">
        <v>1556</v>
      </c>
      <c r="N783">
        <v>3</v>
      </c>
      <c r="O783" t="s">
        <v>44</v>
      </c>
      <c r="P783">
        <v>70</v>
      </c>
      <c r="Q783" s="1">
        <v>44221</v>
      </c>
      <c r="R783">
        <v>3</v>
      </c>
      <c r="S783">
        <v>1</v>
      </c>
      <c r="T783" t="s">
        <v>54</v>
      </c>
      <c r="U783">
        <v>4</v>
      </c>
      <c r="V783" t="s">
        <v>46</v>
      </c>
      <c r="W783">
        <v>2644</v>
      </c>
      <c r="X783" t="s">
        <v>47</v>
      </c>
      <c r="Y783">
        <v>17001</v>
      </c>
      <c r="Z783">
        <v>3</v>
      </c>
      <c r="AA783" t="s">
        <v>48</v>
      </c>
      <c r="AB783" t="s">
        <v>40</v>
      </c>
      <c r="AC783">
        <v>21</v>
      </c>
      <c r="AD783">
        <v>4</v>
      </c>
      <c r="AE783">
        <v>4</v>
      </c>
      <c r="AF783">
        <v>80</v>
      </c>
      <c r="AG783">
        <v>0</v>
      </c>
      <c r="AH783">
        <v>7</v>
      </c>
      <c r="AI783">
        <v>3</v>
      </c>
      <c r="AJ783">
        <v>2</v>
      </c>
      <c r="AK783">
        <v>3</v>
      </c>
      <c r="AL783">
        <v>2</v>
      </c>
      <c r="AM783">
        <v>1</v>
      </c>
      <c r="AN783">
        <v>2</v>
      </c>
    </row>
    <row r="784" spans="1:40" x14ac:dyDescent="0.3">
      <c r="A784" t="s">
        <v>850</v>
      </c>
      <c r="B784" t="s">
        <v>1876</v>
      </c>
      <c r="C784">
        <v>36</v>
      </c>
      <c r="D784" t="s">
        <v>802</v>
      </c>
      <c r="E784" t="s">
        <v>49</v>
      </c>
      <c r="F784" t="s">
        <v>41</v>
      </c>
      <c r="G784">
        <v>884</v>
      </c>
      <c r="H784" t="s">
        <v>51</v>
      </c>
      <c r="I784">
        <v>1</v>
      </c>
      <c r="J784">
        <v>4</v>
      </c>
      <c r="K784" t="s">
        <v>43</v>
      </c>
      <c r="L784">
        <v>1</v>
      </c>
      <c r="M784">
        <v>1585</v>
      </c>
      <c r="N784">
        <v>2</v>
      </c>
      <c r="O784" t="s">
        <v>53</v>
      </c>
      <c r="P784">
        <v>73</v>
      </c>
      <c r="Q784" s="1">
        <v>42085</v>
      </c>
      <c r="R784">
        <v>3</v>
      </c>
      <c r="S784">
        <v>2</v>
      </c>
      <c r="T784" t="s">
        <v>137</v>
      </c>
      <c r="U784">
        <v>3</v>
      </c>
      <c r="V784" t="s">
        <v>46</v>
      </c>
      <c r="W784">
        <v>6815</v>
      </c>
      <c r="X784" t="s">
        <v>163</v>
      </c>
      <c r="Y784">
        <v>21447</v>
      </c>
      <c r="Z784">
        <v>6</v>
      </c>
      <c r="AA784" t="s">
        <v>48</v>
      </c>
      <c r="AB784" t="s">
        <v>49</v>
      </c>
      <c r="AC784">
        <v>13</v>
      </c>
      <c r="AD784">
        <v>3</v>
      </c>
      <c r="AE784">
        <v>1</v>
      </c>
      <c r="AF784">
        <v>80</v>
      </c>
      <c r="AG784">
        <v>0</v>
      </c>
      <c r="AH784">
        <v>15</v>
      </c>
      <c r="AI784">
        <v>5</v>
      </c>
      <c r="AJ784">
        <v>3</v>
      </c>
      <c r="AK784">
        <v>1</v>
      </c>
      <c r="AL784">
        <v>0</v>
      </c>
      <c r="AM784">
        <v>0</v>
      </c>
      <c r="AN784">
        <v>0</v>
      </c>
    </row>
    <row r="785" spans="1:40" x14ac:dyDescent="0.3">
      <c r="A785" t="s">
        <v>851</v>
      </c>
      <c r="B785" t="s">
        <v>1877</v>
      </c>
      <c r="C785">
        <v>36</v>
      </c>
      <c r="D785" t="s">
        <v>802</v>
      </c>
      <c r="E785" t="s">
        <v>49</v>
      </c>
      <c r="F785" t="s">
        <v>56</v>
      </c>
      <c r="G785">
        <v>1302</v>
      </c>
      <c r="H785" t="s">
        <v>42</v>
      </c>
      <c r="I785">
        <v>6</v>
      </c>
      <c r="J785">
        <v>4</v>
      </c>
      <c r="K785" t="s">
        <v>43</v>
      </c>
      <c r="L785">
        <v>1</v>
      </c>
      <c r="M785">
        <v>1594</v>
      </c>
      <c r="N785">
        <v>1</v>
      </c>
      <c r="O785" t="s">
        <v>44</v>
      </c>
      <c r="P785">
        <v>80</v>
      </c>
      <c r="Q785" s="1">
        <v>40939</v>
      </c>
      <c r="R785">
        <v>4</v>
      </c>
      <c r="S785">
        <v>2</v>
      </c>
      <c r="T785" t="s">
        <v>45</v>
      </c>
      <c r="U785">
        <v>1</v>
      </c>
      <c r="V785" t="s">
        <v>105</v>
      </c>
      <c r="W785">
        <v>5562</v>
      </c>
      <c r="X785" t="s">
        <v>163</v>
      </c>
      <c r="Y785">
        <v>19711</v>
      </c>
      <c r="Z785">
        <v>3</v>
      </c>
      <c r="AA785" t="s">
        <v>48</v>
      </c>
      <c r="AB785" t="s">
        <v>40</v>
      </c>
      <c r="AC785">
        <v>13</v>
      </c>
      <c r="AD785">
        <v>3</v>
      </c>
      <c r="AE785">
        <v>4</v>
      </c>
      <c r="AF785">
        <v>80</v>
      </c>
      <c r="AG785">
        <v>1</v>
      </c>
      <c r="AH785">
        <v>9</v>
      </c>
      <c r="AI785">
        <v>3</v>
      </c>
      <c r="AJ785">
        <v>3</v>
      </c>
      <c r="AK785">
        <v>3</v>
      </c>
      <c r="AL785">
        <v>2</v>
      </c>
      <c r="AM785">
        <v>0</v>
      </c>
      <c r="AN785">
        <v>2</v>
      </c>
    </row>
    <row r="786" spans="1:40" x14ac:dyDescent="0.3">
      <c r="A786" t="s">
        <v>852</v>
      </c>
      <c r="B786" t="s">
        <v>1730</v>
      </c>
      <c r="C786">
        <v>36</v>
      </c>
      <c r="D786" t="s">
        <v>802</v>
      </c>
      <c r="E786" t="s">
        <v>49</v>
      </c>
      <c r="F786" t="s">
        <v>41</v>
      </c>
      <c r="G786">
        <v>559</v>
      </c>
      <c r="H786" t="s">
        <v>42</v>
      </c>
      <c r="I786">
        <v>12</v>
      </c>
      <c r="J786">
        <v>4</v>
      </c>
      <c r="K786" t="s">
        <v>43</v>
      </c>
      <c r="L786">
        <v>1</v>
      </c>
      <c r="M786">
        <v>1614</v>
      </c>
      <c r="N786">
        <v>3</v>
      </c>
      <c r="O786" t="s">
        <v>53</v>
      </c>
      <c r="P786">
        <v>76</v>
      </c>
      <c r="Q786" s="1">
        <v>43624</v>
      </c>
      <c r="R786">
        <v>3</v>
      </c>
      <c r="S786">
        <v>2</v>
      </c>
      <c r="T786" t="s">
        <v>112</v>
      </c>
      <c r="U786">
        <v>3</v>
      </c>
      <c r="V786" t="s">
        <v>105</v>
      </c>
      <c r="W786">
        <v>4663</v>
      </c>
      <c r="X786" t="s">
        <v>47</v>
      </c>
      <c r="Y786">
        <v>12421</v>
      </c>
      <c r="Z786">
        <v>9</v>
      </c>
      <c r="AA786" t="s">
        <v>48</v>
      </c>
      <c r="AB786" t="s">
        <v>40</v>
      </c>
      <c r="AC786">
        <v>12</v>
      </c>
      <c r="AD786">
        <v>3</v>
      </c>
      <c r="AE786">
        <v>2</v>
      </c>
      <c r="AF786">
        <v>80</v>
      </c>
      <c r="AG786">
        <v>2</v>
      </c>
      <c r="AH786">
        <v>7</v>
      </c>
      <c r="AI786">
        <v>2</v>
      </c>
      <c r="AJ786">
        <v>3</v>
      </c>
      <c r="AK786">
        <v>3</v>
      </c>
      <c r="AL786">
        <v>2</v>
      </c>
      <c r="AM786">
        <v>1</v>
      </c>
      <c r="AN786">
        <v>1</v>
      </c>
    </row>
    <row r="787" spans="1:40" x14ac:dyDescent="0.3">
      <c r="A787" t="s">
        <v>853</v>
      </c>
      <c r="B787" t="s">
        <v>1878</v>
      </c>
      <c r="C787">
        <v>36</v>
      </c>
      <c r="D787" t="s">
        <v>802</v>
      </c>
      <c r="E787" t="s">
        <v>49</v>
      </c>
      <c r="F787" t="s">
        <v>41</v>
      </c>
      <c r="G787">
        <v>711</v>
      </c>
      <c r="H787" t="s">
        <v>42</v>
      </c>
      <c r="I787">
        <v>5</v>
      </c>
      <c r="J787">
        <v>4</v>
      </c>
      <c r="K787" t="s">
        <v>43</v>
      </c>
      <c r="L787">
        <v>1</v>
      </c>
      <c r="M787">
        <v>1651</v>
      </c>
      <c r="N787">
        <v>2</v>
      </c>
      <c r="O787" t="s">
        <v>53</v>
      </c>
      <c r="P787">
        <v>42</v>
      </c>
      <c r="Q787" s="1">
        <v>41078</v>
      </c>
      <c r="R787">
        <v>3</v>
      </c>
      <c r="S787">
        <v>3</v>
      </c>
      <c r="T787" t="s">
        <v>161</v>
      </c>
      <c r="U787">
        <v>1</v>
      </c>
      <c r="V787" t="s">
        <v>105</v>
      </c>
      <c r="W787">
        <v>8008</v>
      </c>
      <c r="X787" t="s">
        <v>163</v>
      </c>
      <c r="Y787">
        <v>22792</v>
      </c>
      <c r="Z787">
        <v>4</v>
      </c>
      <c r="AA787" t="s">
        <v>48</v>
      </c>
      <c r="AB787" t="s">
        <v>49</v>
      </c>
      <c r="AC787">
        <v>12</v>
      </c>
      <c r="AD787">
        <v>3</v>
      </c>
      <c r="AE787">
        <v>3</v>
      </c>
      <c r="AF787">
        <v>80</v>
      </c>
      <c r="AG787">
        <v>2</v>
      </c>
      <c r="AH787">
        <v>9</v>
      </c>
      <c r="AI787">
        <v>6</v>
      </c>
      <c r="AJ787">
        <v>3</v>
      </c>
      <c r="AK787">
        <v>3</v>
      </c>
      <c r="AL787">
        <v>2</v>
      </c>
      <c r="AM787">
        <v>0</v>
      </c>
      <c r="AN787">
        <v>2</v>
      </c>
    </row>
    <row r="788" spans="1:40" x14ac:dyDescent="0.3">
      <c r="A788" t="s">
        <v>854</v>
      </c>
      <c r="B788" t="s">
        <v>1631</v>
      </c>
      <c r="C788">
        <v>36</v>
      </c>
      <c r="D788" t="s">
        <v>802</v>
      </c>
      <c r="E788" t="s">
        <v>49</v>
      </c>
      <c r="F788" t="s">
        <v>41</v>
      </c>
      <c r="G788">
        <v>311</v>
      </c>
      <c r="H788" t="s">
        <v>42</v>
      </c>
      <c r="I788">
        <v>7</v>
      </c>
      <c r="J788">
        <v>3</v>
      </c>
      <c r="K788" t="s">
        <v>43</v>
      </c>
      <c r="L788">
        <v>1</v>
      </c>
      <c r="M788">
        <v>1659</v>
      </c>
      <c r="N788">
        <v>1</v>
      </c>
      <c r="O788" t="s">
        <v>44</v>
      </c>
      <c r="P788">
        <v>77</v>
      </c>
      <c r="Q788" s="1">
        <v>44634</v>
      </c>
      <c r="R788">
        <v>3</v>
      </c>
      <c r="S788">
        <v>1</v>
      </c>
      <c r="T788" t="s">
        <v>45</v>
      </c>
      <c r="U788">
        <v>2</v>
      </c>
      <c r="V788" t="s">
        <v>46</v>
      </c>
      <c r="W788">
        <v>2013</v>
      </c>
      <c r="X788" t="s">
        <v>47</v>
      </c>
      <c r="Y788">
        <v>10950</v>
      </c>
      <c r="Z788">
        <v>2</v>
      </c>
      <c r="AA788" t="s">
        <v>48</v>
      </c>
      <c r="AB788" t="s">
        <v>49</v>
      </c>
      <c r="AC788">
        <v>11</v>
      </c>
      <c r="AD788">
        <v>3</v>
      </c>
      <c r="AE788">
        <v>3</v>
      </c>
      <c r="AF788">
        <v>80</v>
      </c>
      <c r="AG788">
        <v>0</v>
      </c>
      <c r="AH788">
        <v>15</v>
      </c>
      <c r="AI788">
        <v>4</v>
      </c>
      <c r="AJ788">
        <v>3</v>
      </c>
      <c r="AK788">
        <v>4</v>
      </c>
      <c r="AL788">
        <v>3</v>
      </c>
      <c r="AM788">
        <v>1</v>
      </c>
      <c r="AN788">
        <v>3</v>
      </c>
    </row>
    <row r="789" spans="1:40" x14ac:dyDescent="0.3">
      <c r="A789" t="s">
        <v>855</v>
      </c>
      <c r="B789" t="s">
        <v>1553</v>
      </c>
      <c r="C789">
        <v>36</v>
      </c>
      <c r="D789" t="s">
        <v>802</v>
      </c>
      <c r="E789" t="s">
        <v>49</v>
      </c>
      <c r="F789" t="s">
        <v>59</v>
      </c>
      <c r="G789">
        <v>894</v>
      </c>
      <c r="H789" t="s">
        <v>42</v>
      </c>
      <c r="I789">
        <v>1</v>
      </c>
      <c r="J789">
        <v>4</v>
      </c>
      <c r="K789" t="s">
        <v>52</v>
      </c>
      <c r="L789">
        <v>1</v>
      </c>
      <c r="M789">
        <v>1662</v>
      </c>
      <c r="N789">
        <v>4</v>
      </c>
      <c r="O789" t="s">
        <v>53</v>
      </c>
      <c r="P789">
        <v>33</v>
      </c>
      <c r="Q789" s="1">
        <v>43126</v>
      </c>
      <c r="R789">
        <v>2</v>
      </c>
      <c r="S789">
        <v>2</v>
      </c>
      <c r="T789" t="s">
        <v>112</v>
      </c>
      <c r="U789">
        <v>3</v>
      </c>
      <c r="V789" t="s">
        <v>105</v>
      </c>
      <c r="W789">
        <v>4374</v>
      </c>
      <c r="X789" t="s">
        <v>47</v>
      </c>
      <c r="Y789">
        <v>15411</v>
      </c>
      <c r="Z789">
        <v>0</v>
      </c>
      <c r="AA789" t="s">
        <v>48</v>
      </c>
      <c r="AB789" t="s">
        <v>49</v>
      </c>
      <c r="AC789">
        <v>15</v>
      </c>
      <c r="AD789">
        <v>3</v>
      </c>
      <c r="AE789">
        <v>3</v>
      </c>
      <c r="AF789">
        <v>80</v>
      </c>
      <c r="AG789">
        <v>0</v>
      </c>
      <c r="AH789">
        <v>4</v>
      </c>
      <c r="AI789">
        <v>6</v>
      </c>
      <c r="AJ789">
        <v>3</v>
      </c>
      <c r="AK789">
        <v>3</v>
      </c>
      <c r="AL789">
        <v>2</v>
      </c>
      <c r="AM789">
        <v>1</v>
      </c>
      <c r="AN789">
        <v>2</v>
      </c>
    </row>
    <row r="790" spans="1:40" x14ac:dyDescent="0.3">
      <c r="A790" t="s">
        <v>856</v>
      </c>
      <c r="B790" t="s">
        <v>1661</v>
      </c>
      <c r="C790">
        <v>36</v>
      </c>
      <c r="D790" t="s">
        <v>802</v>
      </c>
      <c r="E790" t="s">
        <v>49</v>
      </c>
      <c r="F790" t="s">
        <v>41</v>
      </c>
      <c r="G790">
        <v>1040</v>
      </c>
      <c r="H790" t="s">
        <v>42</v>
      </c>
      <c r="I790">
        <v>3</v>
      </c>
      <c r="J790">
        <v>2</v>
      </c>
      <c r="K790" t="s">
        <v>43</v>
      </c>
      <c r="L790">
        <v>1</v>
      </c>
      <c r="M790">
        <v>1664</v>
      </c>
      <c r="N790">
        <v>4</v>
      </c>
      <c r="O790" t="s">
        <v>44</v>
      </c>
      <c r="P790">
        <v>79</v>
      </c>
      <c r="Q790" s="1">
        <v>41898</v>
      </c>
      <c r="R790">
        <v>4</v>
      </c>
      <c r="S790">
        <v>2</v>
      </c>
      <c r="T790" t="s">
        <v>161</v>
      </c>
      <c r="U790">
        <v>1</v>
      </c>
      <c r="V790" t="s">
        <v>102</v>
      </c>
      <c r="W790">
        <v>6842</v>
      </c>
      <c r="X790" t="s">
        <v>163</v>
      </c>
      <c r="Y790">
        <v>26308</v>
      </c>
      <c r="Z790">
        <v>6</v>
      </c>
      <c r="AA790" t="s">
        <v>48</v>
      </c>
      <c r="AB790" t="s">
        <v>49</v>
      </c>
      <c r="AC790">
        <v>20</v>
      </c>
      <c r="AD790">
        <v>4</v>
      </c>
      <c r="AE790">
        <v>1</v>
      </c>
      <c r="AF790">
        <v>80</v>
      </c>
      <c r="AG790">
        <v>1</v>
      </c>
      <c r="AH790">
        <v>13</v>
      </c>
      <c r="AI790">
        <v>3</v>
      </c>
      <c r="AJ790">
        <v>3</v>
      </c>
      <c r="AK790">
        <v>5</v>
      </c>
      <c r="AL790">
        <v>4</v>
      </c>
      <c r="AM790">
        <v>0</v>
      </c>
      <c r="AN790">
        <v>4</v>
      </c>
    </row>
    <row r="791" spans="1:40" x14ac:dyDescent="0.3">
      <c r="A791" t="s">
        <v>857</v>
      </c>
      <c r="B791" t="s">
        <v>1762</v>
      </c>
      <c r="C791">
        <v>36</v>
      </c>
      <c r="D791" t="s">
        <v>802</v>
      </c>
      <c r="E791" t="s">
        <v>49</v>
      </c>
      <c r="F791" t="s">
        <v>41</v>
      </c>
      <c r="G791">
        <v>1351</v>
      </c>
      <c r="H791" t="s">
        <v>42</v>
      </c>
      <c r="I791">
        <v>26</v>
      </c>
      <c r="J791">
        <v>4</v>
      </c>
      <c r="K791" t="s">
        <v>43</v>
      </c>
      <c r="L791">
        <v>1</v>
      </c>
      <c r="M791">
        <v>1682</v>
      </c>
      <c r="N791">
        <v>1</v>
      </c>
      <c r="O791" t="s">
        <v>44</v>
      </c>
      <c r="P791">
        <v>80</v>
      </c>
      <c r="Q791" s="1">
        <v>40459</v>
      </c>
      <c r="R791">
        <v>3</v>
      </c>
      <c r="S791">
        <v>2</v>
      </c>
      <c r="T791" t="s">
        <v>161</v>
      </c>
      <c r="U791">
        <v>3</v>
      </c>
      <c r="V791" t="s">
        <v>105</v>
      </c>
      <c r="W791">
        <v>5347</v>
      </c>
      <c r="X791" t="s">
        <v>163</v>
      </c>
      <c r="Y791">
        <v>7419</v>
      </c>
      <c r="Z791">
        <v>6</v>
      </c>
      <c r="AA791" t="s">
        <v>48</v>
      </c>
      <c r="AB791" t="s">
        <v>49</v>
      </c>
      <c r="AC791">
        <v>14</v>
      </c>
      <c r="AD791">
        <v>3</v>
      </c>
      <c r="AE791">
        <v>2</v>
      </c>
      <c r="AF791">
        <v>80</v>
      </c>
      <c r="AG791">
        <v>2</v>
      </c>
      <c r="AH791">
        <v>10</v>
      </c>
      <c r="AI791">
        <v>2</v>
      </c>
      <c r="AJ791">
        <v>2</v>
      </c>
      <c r="AK791">
        <v>3</v>
      </c>
      <c r="AL791">
        <v>2</v>
      </c>
      <c r="AM791">
        <v>0</v>
      </c>
      <c r="AN791">
        <v>2</v>
      </c>
    </row>
    <row r="792" spans="1:40" x14ac:dyDescent="0.3">
      <c r="A792" t="s">
        <v>858</v>
      </c>
      <c r="B792" t="s">
        <v>1548</v>
      </c>
      <c r="C792">
        <v>36</v>
      </c>
      <c r="D792" t="s">
        <v>802</v>
      </c>
      <c r="E792" t="s">
        <v>49</v>
      </c>
      <c r="F792" t="s">
        <v>41</v>
      </c>
      <c r="G792">
        <v>530</v>
      </c>
      <c r="H792" t="s">
        <v>51</v>
      </c>
      <c r="I792">
        <v>2</v>
      </c>
      <c r="J792">
        <v>4</v>
      </c>
      <c r="K792" t="s">
        <v>43</v>
      </c>
      <c r="L792">
        <v>1</v>
      </c>
      <c r="M792">
        <v>1710</v>
      </c>
      <c r="N792">
        <v>3</v>
      </c>
      <c r="O792" t="s">
        <v>53</v>
      </c>
      <c r="P792">
        <v>51</v>
      </c>
      <c r="Q792" s="1">
        <v>43445</v>
      </c>
      <c r="R792">
        <v>3</v>
      </c>
      <c r="S792">
        <v>2</v>
      </c>
      <c r="T792" t="s">
        <v>54</v>
      </c>
      <c r="U792">
        <v>4</v>
      </c>
      <c r="V792" t="s">
        <v>46</v>
      </c>
      <c r="W792">
        <v>4502</v>
      </c>
      <c r="X792" t="s">
        <v>47</v>
      </c>
      <c r="Y792">
        <v>7439</v>
      </c>
      <c r="Z792">
        <v>3</v>
      </c>
      <c r="AA792" t="s">
        <v>48</v>
      </c>
      <c r="AB792" t="s">
        <v>49</v>
      </c>
      <c r="AC792">
        <v>15</v>
      </c>
      <c r="AD792">
        <v>3</v>
      </c>
      <c r="AE792">
        <v>3</v>
      </c>
      <c r="AF792">
        <v>80</v>
      </c>
      <c r="AG792">
        <v>0</v>
      </c>
      <c r="AH792">
        <v>17</v>
      </c>
      <c r="AI792">
        <v>2</v>
      </c>
      <c r="AJ792">
        <v>2</v>
      </c>
      <c r="AK792">
        <v>13</v>
      </c>
      <c r="AL792">
        <v>7</v>
      </c>
      <c r="AM792">
        <v>6</v>
      </c>
      <c r="AN792">
        <v>7</v>
      </c>
    </row>
    <row r="793" spans="1:40" x14ac:dyDescent="0.3">
      <c r="A793" t="s">
        <v>859</v>
      </c>
      <c r="B793" t="s">
        <v>1571</v>
      </c>
      <c r="C793">
        <v>36</v>
      </c>
      <c r="D793" t="s">
        <v>802</v>
      </c>
      <c r="E793" t="s">
        <v>40</v>
      </c>
      <c r="F793" t="s">
        <v>41</v>
      </c>
      <c r="G793">
        <v>1456</v>
      </c>
      <c r="H793" t="s">
        <v>51</v>
      </c>
      <c r="I793">
        <v>13</v>
      </c>
      <c r="J793">
        <v>5</v>
      </c>
      <c r="K793" t="s">
        <v>57</v>
      </c>
      <c r="L793">
        <v>1</v>
      </c>
      <c r="M793">
        <v>1733</v>
      </c>
      <c r="N793">
        <v>2</v>
      </c>
      <c r="O793" t="s">
        <v>44</v>
      </c>
      <c r="P793">
        <v>96</v>
      </c>
      <c r="Q793" s="1">
        <v>42066</v>
      </c>
      <c r="R793">
        <v>2</v>
      </c>
      <c r="S793">
        <v>2</v>
      </c>
      <c r="T793" t="s">
        <v>137</v>
      </c>
      <c r="U793">
        <v>1</v>
      </c>
      <c r="V793" t="s">
        <v>102</v>
      </c>
      <c r="W793">
        <v>6134</v>
      </c>
      <c r="X793" t="s">
        <v>163</v>
      </c>
      <c r="Y793">
        <v>8658</v>
      </c>
      <c r="Z793">
        <v>5</v>
      </c>
      <c r="AA793" t="s">
        <v>48</v>
      </c>
      <c r="AB793" t="s">
        <v>40</v>
      </c>
      <c r="AC793">
        <v>13</v>
      </c>
      <c r="AD793">
        <v>3</v>
      </c>
      <c r="AE793">
        <v>2</v>
      </c>
      <c r="AF793">
        <v>80</v>
      </c>
      <c r="AG793">
        <v>3</v>
      </c>
      <c r="AH793">
        <v>16</v>
      </c>
      <c r="AI793">
        <v>3</v>
      </c>
      <c r="AJ793">
        <v>3</v>
      </c>
      <c r="AK793">
        <v>2</v>
      </c>
      <c r="AL793">
        <v>2</v>
      </c>
      <c r="AM793">
        <v>2</v>
      </c>
      <c r="AN793">
        <v>2</v>
      </c>
    </row>
    <row r="794" spans="1:40" x14ac:dyDescent="0.3">
      <c r="A794" t="s">
        <v>860</v>
      </c>
      <c r="B794" t="s">
        <v>1598</v>
      </c>
      <c r="C794">
        <v>36</v>
      </c>
      <c r="D794" t="s">
        <v>802</v>
      </c>
      <c r="E794" t="s">
        <v>49</v>
      </c>
      <c r="F794" t="s">
        <v>41</v>
      </c>
      <c r="G794">
        <v>1383</v>
      </c>
      <c r="H794" t="s">
        <v>42</v>
      </c>
      <c r="I794">
        <v>10</v>
      </c>
      <c r="J794">
        <v>3</v>
      </c>
      <c r="K794" t="s">
        <v>43</v>
      </c>
      <c r="L794">
        <v>1</v>
      </c>
      <c r="M794">
        <v>1790</v>
      </c>
      <c r="N794">
        <v>4</v>
      </c>
      <c r="O794" t="s">
        <v>44</v>
      </c>
      <c r="P794">
        <v>90</v>
      </c>
      <c r="Q794" s="1">
        <v>43445</v>
      </c>
      <c r="R794">
        <v>3</v>
      </c>
      <c r="S794">
        <v>3</v>
      </c>
      <c r="T794" t="s">
        <v>161</v>
      </c>
      <c r="U794">
        <v>1</v>
      </c>
      <c r="V794" t="s">
        <v>105</v>
      </c>
      <c r="W794">
        <v>8321</v>
      </c>
      <c r="X794" t="s">
        <v>163</v>
      </c>
      <c r="Y794">
        <v>25949</v>
      </c>
      <c r="Z794">
        <v>7</v>
      </c>
      <c r="AA794" t="s">
        <v>48</v>
      </c>
      <c r="AB794" t="s">
        <v>40</v>
      </c>
      <c r="AC794">
        <v>13</v>
      </c>
      <c r="AD794">
        <v>3</v>
      </c>
      <c r="AE794">
        <v>4</v>
      </c>
      <c r="AF794">
        <v>80</v>
      </c>
      <c r="AG794">
        <v>1</v>
      </c>
      <c r="AH794">
        <v>15</v>
      </c>
      <c r="AI794">
        <v>1</v>
      </c>
      <c r="AJ794">
        <v>3</v>
      </c>
      <c r="AK794">
        <v>12</v>
      </c>
      <c r="AL794">
        <v>8</v>
      </c>
      <c r="AM794">
        <v>5</v>
      </c>
      <c r="AN794">
        <v>7</v>
      </c>
    </row>
    <row r="795" spans="1:40" x14ac:dyDescent="0.3">
      <c r="A795" t="s">
        <v>861</v>
      </c>
      <c r="B795" t="s">
        <v>1879</v>
      </c>
      <c r="C795">
        <v>36</v>
      </c>
      <c r="D795" t="s">
        <v>802</v>
      </c>
      <c r="E795" t="s">
        <v>49</v>
      </c>
      <c r="F795" t="s">
        <v>41</v>
      </c>
      <c r="G795">
        <v>430</v>
      </c>
      <c r="H795" t="s">
        <v>42</v>
      </c>
      <c r="I795">
        <v>2</v>
      </c>
      <c r="J795">
        <v>4</v>
      </c>
      <c r="K795" t="s">
        <v>73</v>
      </c>
      <c r="L795">
        <v>1</v>
      </c>
      <c r="M795">
        <v>1847</v>
      </c>
      <c r="N795">
        <v>4</v>
      </c>
      <c r="O795" t="s">
        <v>53</v>
      </c>
      <c r="P795">
        <v>73</v>
      </c>
      <c r="Q795" s="1">
        <v>40845</v>
      </c>
      <c r="R795">
        <v>3</v>
      </c>
      <c r="S795">
        <v>2</v>
      </c>
      <c r="T795" t="s">
        <v>60</v>
      </c>
      <c r="U795">
        <v>2</v>
      </c>
      <c r="V795" t="s">
        <v>105</v>
      </c>
      <c r="W795">
        <v>6962</v>
      </c>
      <c r="X795" t="s">
        <v>163</v>
      </c>
      <c r="Y795">
        <v>19573</v>
      </c>
      <c r="Z795">
        <v>4</v>
      </c>
      <c r="AA795" t="s">
        <v>48</v>
      </c>
      <c r="AB795" t="s">
        <v>40</v>
      </c>
      <c r="AC795">
        <v>22</v>
      </c>
      <c r="AD795">
        <v>4</v>
      </c>
      <c r="AE795">
        <v>4</v>
      </c>
      <c r="AF795">
        <v>80</v>
      </c>
      <c r="AG795">
        <v>1</v>
      </c>
      <c r="AH795">
        <v>15</v>
      </c>
      <c r="AI795">
        <v>2</v>
      </c>
      <c r="AJ795">
        <v>3</v>
      </c>
      <c r="AK795">
        <v>1</v>
      </c>
      <c r="AL795">
        <v>0</v>
      </c>
      <c r="AM795">
        <v>0</v>
      </c>
      <c r="AN795">
        <v>0</v>
      </c>
    </row>
    <row r="796" spans="1:40" x14ac:dyDescent="0.3">
      <c r="A796" t="s">
        <v>862</v>
      </c>
      <c r="B796" t="s">
        <v>1614</v>
      </c>
      <c r="C796">
        <v>36</v>
      </c>
      <c r="D796" t="s">
        <v>802</v>
      </c>
      <c r="E796" t="s">
        <v>49</v>
      </c>
      <c r="F796" t="s">
        <v>41</v>
      </c>
      <c r="G796">
        <v>1266</v>
      </c>
      <c r="H796" t="s">
        <v>51</v>
      </c>
      <c r="I796">
        <v>10</v>
      </c>
      <c r="J796">
        <v>4</v>
      </c>
      <c r="K796" t="s">
        <v>68</v>
      </c>
      <c r="L796">
        <v>1</v>
      </c>
      <c r="M796">
        <v>1880</v>
      </c>
      <c r="N796">
        <v>2</v>
      </c>
      <c r="O796" t="s">
        <v>53</v>
      </c>
      <c r="P796">
        <v>63</v>
      </c>
      <c r="Q796" s="1">
        <v>44367</v>
      </c>
      <c r="R796">
        <v>2</v>
      </c>
      <c r="S796">
        <v>2</v>
      </c>
      <c r="T796" t="s">
        <v>137</v>
      </c>
      <c r="U796">
        <v>3</v>
      </c>
      <c r="V796" t="s">
        <v>105</v>
      </c>
      <c r="W796">
        <v>5673</v>
      </c>
      <c r="X796" t="s">
        <v>163</v>
      </c>
      <c r="Y796">
        <v>6060</v>
      </c>
      <c r="Z796">
        <v>1</v>
      </c>
      <c r="AA796" t="s">
        <v>48</v>
      </c>
      <c r="AB796" t="s">
        <v>40</v>
      </c>
      <c r="AC796">
        <v>13</v>
      </c>
      <c r="AD796">
        <v>3</v>
      </c>
      <c r="AE796">
        <v>1</v>
      </c>
      <c r="AF796">
        <v>80</v>
      </c>
      <c r="AG796">
        <v>1</v>
      </c>
      <c r="AH796">
        <v>10</v>
      </c>
      <c r="AI796">
        <v>4</v>
      </c>
      <c r="AJ796">
        <v>3</v>
      </c>
      <c r="AK796">
        <v>10</v>
      </c>
      <c r="AL796">
        <v>9</v>
      </c>
      <c r="AM796">
        <v>1</v>
      </c>
      <c r="AN796">
        <v>7</v>
      </c>
    </row>
    <row r="797" spans="1:40" x14ac:dyDescent="0.3">
      <c r="A797" t="s">
        <v>863</v>
      </c>
      <c r="B797" t="s">
        <v>1661</v>
      </c>
      <c r="C797">
        <v>36</v>
      </c>
      <c r="D797" t="s">
        <v>802</v>
      </c>
      <c r="E797" t="s">
        <v>49</v>
      </c>
      <c r="F797" t="s">
        <v>56</v>
      </c>
      <c r="G797">
        <v>1213</v>
      </c>
      <c r="H797" t="s">
        <v>71</v>
      </c>
      <c r="I797">
        <v>2</v>
      </c>
      <c r="J797">
        <v>1</v>
      </c>
      <c r="K797" t="s">
        <v>71</v>
      </c>
      <c r="L797">
        <v>1</v>
      </c>
      <c r="M797">
        <v>1890</v>
      </c>
      <c r="N797">
        <v>2</v>
      </c>
      <c r="O797" t="s">
        <v>44</v>
      </c>
      <c r="P797">
        <v>94</v>
      </c>
      <c r="Q797" s="1">
        <v>40850</v>
      </c>
      <c r="R797">
        <v>2</v>
      </c>
      <c r="S797">
        <v>2</v>
      </c>
      <c r="T797" t="s">
        <v>71</v>
      </c>
      <c r="U797">
        <v>4</v>
      </c>
      <c r="V797" t="s">
        <v>46</v>
      </c>
      <c r="W797">
        <v>3886</v>
      </c>
      <c r="X797" t="s">
        <v>47</v>
      </c>
      <c r="Y797">
        <v>4223</v>
      </c>
      <c r="Z797">
        <v>1</v>
      </c>
      <c r="AA797" t="s">
        <v>48</v>
      </c>
      <c r="AB797" t="s">
        <v>49</v>
      </c>
      <c r="AC797">
        <v>21</v>
      </c>
      <c r="AD797">
        <v>4</v>
      </c>
      <c r="AE797">
        <v>4</v>
      </c>
      <c r="AF797">
        <v>80</v>
      </c>
      <c r="AG797">
        <v>0</v>
      </c>
      <c r="AH797">
        <v>10</v>
      </c>
      <c r="AI797">
        <v>2</v>
      </c>
      <c r="AJ797">
        <v>2</v>
      </c>
      <c r="AK797">
        <v>10</v>
      </c>
      <c r="AL797">
        <v>1</v>
      </c>
      <c r="AM797">
        <v>0</v>
      </c>
      <c r="AN797">
        <v>8</v>
      </c>
    </row>
    <row r="798" spans="1:40" x14ac:dyDescent="0.3">
      <c r="A798" t="s">
        <v>864</v>
      </c>
      <c r="B798" t="s">
        <v>1614</v>
      </c>
      <c r="C798">
        <v>36</v>
      </c>
      <c r="D798" t="s">
        <v>802</v>
      </c>
      <c r="E798" t="s">
        <v>49</v>
      </c>
      <c r="F798" t="s">
        <v>41</v>
      </c>
      <c r="G798">
        <v>335</v>
      </c>
      <c r="H798" t="s">
        <v>51</v>
      </c>
      <c r="I798">
        <v>17</v>
      </c>
      <c r="J798">
        <v>2</v>
      </c>
      <c r="K798" t="s">
        <v>57</v>
      </c>
      <c r="L798">
        <v>1</v>
      </c>
      <c r="M798">
        <v>1908</v>
      </c>
      <c r="N798">
        <v>3</v>
      </c>
      <c r="O798" t="s">
        <v>44</v>
      </c>
      <c r="P798">
        <v>33</v>
      </c>
      <c r="Q798" s="1">
        <v>42148</v>
      </c>
      <c r="R798">
        <v>2</v>
      </c>
      <c r="S798">
        <v>2</v>
      </c>
      <c r="T798" t="s">
        <v>137</v>
      </c>
      <c r="U798">
        <v>2</v>
      </c>
      <c r="V798" t="s">
        <v>105</v>
      </c>
      <c r="W798">
        <v>5507</v>
      </c>
      <c r="X798" t="s">
        <v>163</v>
      </c>
      <c r="Y798">
        <v>16822</v>
      </c>
      <c r="Z798">
        <v>2</v>
      </c>
      <c r="AA798" t="s">
        <v>48</v>
      </c>
      <c r="AB798" t="s">
        <v>49</v>
      </c>
      <c r="AC798">
        <v>16</v>
      </c>
      <c r="AD798">
        <v>3</v>
      </c>
      <c r="AE798">
        <v>3</v>
      </c>
      <c r="AF798">
        <v>80</v>
      </c>
      <c r="AG798">
        <v>2</v>
      </c>
      <c r="AH798">
        <v>12</v>
      </c>
      <c r="AI798">
        <v>1</v>
      </c>
      <c r="AJ798">
        <v>1</v>
      </c>
      <c r="AK798">
        <v>4</v>
      </c>
      <c r="AL798">
        <v>2</v>
      </c>
      <c r="AM798">
        <v>1</v>
      </c>
      <c r="AN798">
        <v>3</v>
      </c>
    </row>
    <row r="799" spans="1:40" x14ac:dyDescent="0.3">
      <c r="A799" t="s">
        <v>865</v>
      </c>
      <c r="B799" t="s">
        <v>1880</v>
      </c>
      <c r="C799">
        <v>36</v>
      </c>
      <c r="D799" t="s">
        <v>802</v>
      </c>
      <c r="E799" t="s">
        <v>49</v>
      </c>
      <c r="F799" t="s">
        <v>59</v>
      </c>
      <c r="G799">
        <v>1351</v>
      </c>
      <c r="H799" t="s">
        <v>42</v>
      </c>
      <c r="I799">
        <v>9</v>
      </c>
      <c r="J799">
        <v>4</v>
      </c>
      <c r="K799" t="s">
        <v>43</v>
      </c>
      <c r="L799">
        <v>1</v>
      </c>
      <c r="M799">
        <v>1949</v>
      </c>
      <c r="N799">
        <v>1</v>
      </c>
      <c r="O799" t="s">
        <v>44</v>
      </c>
      <c r="P799">
        <v>66</v>
      </c>
      <c r="Q799" s="1">
        <v>44335</v>
      </c>
      <c r="R799">
        <v>4</v>
      </c>
      <c r="S799">
        <v>1</v>
      </c>
      <c r="T799" t="s">
        <v>45</v>
      </c>
      <c r="U799">
        <v>2</v>
      </c>
      <c r="V799" t="s">
        <v>105</v>
      </c>
      <c r="W799">
        <v>2810</v>
      </c>
      <c r="X799" t="s">
        <v>47</v>
      </c>
      <c r="Y799">
        <v>9238</v>
      </c>
      <c r="Z799">
        <v>1</v>
      </c>
      <c r="AA799" t="s">
        <v>48</v>
      </c>
      <c r="AB799" t="s">
        <v>49</v>
      </c>
      <c r="AC799">
        <v>22</v>
      </c>
      <c r="AD799">
        <v>4</v>
      </c>
      <c r="AE799">
        <v>2</v>
      </c>
      <c r="AF799">
        <v>80</v>
      </c>
      <c r="AG799">
        <v>0</v>
      </c>
      <c r="AH799">
        <v>5</v>
      </c>
      <c r="AI799">
        <v>3</v>
      </c>
      <c r="AJ799">
        <v>3</v>
      </c>
      <c r="AK799">
        <v>5</v>
      </c>
      <c r="AL799">
        <v>4</v>
      </c>
      <c r="AM799">
        <v>0</v>
      </c>
      <c r="AN799">
        <v>2</v>
      </c>
    </row>
    <row r="800" spans="1:40" x14ac:dyDescent="0.3">
      <c r="A800" t="s">
        <v>866</v>
      </c>
      <c r="B800" t="s">
        <v>1646</v>
      </c>
      <c r="C800">
        <v>36</v>
      </c>
      <c r="D800" t="s">
        <v>802</v>
      </c>
      <c r="E800" t="s">
        <v>49</v>
      </c>
      <c r="F800" t="s">
        <v>41</v>
      </c>
      <c r="G800">
        <v>557</v>
      </c>
      <c r="H800" t="s">
        <v>51</v>
      </c>
      <c r="I800">
        <v>3</v>
      </c>
      <c r="J800">
        <v>3</v>
      </c>
      <c r="K800" t="s">
        <v>52</v>
      </c>
      <c r="L800">
        <v>1</v>
      </c>
      <c r="M800">
        <v>2024</v>
      </c>
      <c r="N800">
        <v>1</v>
      </c>
      <c r="O800" t="s">
        <v>53</v>
      </c>
      <c r="P800">
        <v>94</v>
      </c>
      <c r="Q800" s="1">
        <v>43301</v>
      </c>
      <c r="R800">
        <v>2</v>
      </c>
      <c r="S800">
        <v>3</v>
      </c>
      <c r="T800" t="s">
        <v>137</v>
      </c>
      <c r="U800">
        <v>4</v>
      </c>
      <c r="V800" t="s">
        <v>105</v>
      </c>
      <c r="W800">
        <v>7644</v>
      </c>
      <c r="X800" t="s">
        <v>163</v>
      </c>
      <c r="Y800">
        <v>12695</v>
      </c>
      <c r="Z800">
        <v>0</v>
      </c>
      <c r="AA800" t="s">
        <v>48</v>
      </c>
      <c r="AB800" t="s">
        <v>49</v>
      </c>
      <c r="AC800">
        <v>19</v>
      </c>
      <c r="AD800">
        <v>3</v>
      </c>
      <c r="AE800">
        <v>3</v>
      </c>
      <c r="AF800">
        <v>80</v>
      </c>
      <c r="AG800">
        <v>2</v>
      </c>
      <c r="AH800">
        <v>10</v>
      </c>
      <c r="AI800">
        <v>2</v>
      </c>
      <c r="AJ800">
        <v>3</v>
      </c>
      <c r="AK800">
        <v>9</v>
      </c>
      <c r="AL800">
        <v>7</v>
      </c>
      <c r="AM800">
        <v>3</v>
      </c>
      <c r="AN800">
        <v>4</v>
      </c>
    </row>
    <row r="801" spans="1:40" x14ac:dyDescent="0.3">
      <c r="A801" t="s">
        <v>867</v>
      </c>
      <c r="B801" t="s">
        <v>1600</v>
      </c>
      <c r="C801">
        <v>36</v>
      </c>
      <c r="D801" t="s">
        <v>802</v>
      </c>
      <c r="E801" t="s">
        <v>49</v>
      </c>
      <c r="F801" t="s">
        <v>56</v>
      </c>
      <c r="G801">
        <v>688</v>
      </c>
      <c r="H801" t="s">
        <v>42</v>
      </c>
      <c r="I801">
        <v>4</v>
      </c>
      <c r="J801">
        <v>2</v>
      </c>
      <c r="K801" t="s">
        <v>43</v>
      </c>
      <c r="L801">
        <v>1</v>
      </c>
      <c r="M801">
        <v>2025</v>
      </c>
      <c r="N801">
        <v>4</v>
      </c>
      <c r="O801" t="s">
        <v>53</v>
      </c>
      <c r="P801">
        <v>97</v>
      </c>
      <c r="Q801" s="1">
        <v>45303</v>
      </c>
      <c r="R801">
        <v>3</v>
      </c>
      <c r="S801">
        <v>2</v>
      </c>
      <c r="T801" t="s">
        <v>112</v>
      </c>
      <c r="U801">
        <v>2</v>
      </c>
      <c r="V801" t="s">
        <v>102</v>
      </c>
      <c r="W801">
        <v>5131</v>
      </c>
      <c r="X801" t="s">
        <v>163</v>
      </c>
      <c r="Y801">
        <v>9192</v>
      </c>
      <c r="Z801">
        <v>7</v>
      </c>
      <c r="AA801" t="s">
        <v>48</v>
      </c>
      <c r="AB801" t="s">
        <v>49</v>
      </c>
      <c r="AC801">
        <v>13</v>
      </c>
      <c r="AD801">
        <v>3</v>
      </c>
      <c r="AE801">
        <v>2</v>
      </c>
      <c r="AF801">
        <v>80</v>
      </c>
      <c r="AG801">
        <v>3</v>
      </c>
      <c r="AH801">
        <v>18</v>
      </c>
      <c r="AI801">
        <v>3</v>
      </c>
      <c r="AJ801">
        <v>3</v>
      </c>
      <c r="AK801">
        <v>4</v>
      </c>
      <c r="AL801">
        <v>2</v>
      </c>
      <c r="AM801">
        <v>0</v>
      </c>
      <c r="AN801">
        <v>2</v>
      </c>
    </row>
    <row r="802" spans="1:40" x14ac:dyDescent="0.3">
      <c r="A802" t="s">
        <v>868</v>
      </c>
      <c r="B802" t="s">
        <v>1809</v>
      </c>
      <c r="C802">
        <v>36</v>
      </c>
      <c r="D802" t="s">
        <v>802</v>
      </c>
      <c r="E802" t="s">
        <v>49</v>
      </c>
      <c r="F802" t="s">
        <v>59</v>
      </c>
      <c r="G802">
        <v>301</v>
      </c>
      <c r="H802" t="s">
        <v>51</v>
      </c>
      <c r="I802">
        <v>15</v>
      </c>
      <c r="J802">
        <v>4</v>
      </c>
      <c r="K802" t="s">
        <v>57</v>
      </c>
      <c r="L802">
        <v>1</v>
      </c>
      <c r="M802">
        <v>2036</v>
      </c>
      <c r="N802">
        <v>4</v>
      </c>
      <c r="O802" t="s">
        <v>44</v>
      </c>
      <c r="P802">
        <v>88</v>
      </c>
      <c r="Q802" s="1">
        <v>44878</v>
      </c>
      <c r="R802">
        <v>1</v>
      </c>
      <c r="S802">
        <v>2</v>
      </c>
      <c r="T802" t="s">
        <v>137</v>
      </c>
      <c r="U802">
        <v>4</v>
      </c>
      <c r="V802" t="s">
        <v>102</v>
      </c>
      <c r="W802">
        <v>5406</v>
      </c>
      <c r="X802" t="s">
        <v>163</v>
      </c>
      <c r="Y802">
        <v>10436</v>
      </c>
      <c r="Z802">
        <v>1</v>
      </c>
      <c r="AA802" t="s">
        <v>48</v>
      </c>
      <c r="AB802" t="s">
        <v>49</v>
      </c>
      <c r="AC802">
        <v>24</v>
      </c>
      <c r="AD802">
        <v>4</v>
      </c>
      <c r="AE802">
        <v>1</v>
      </c>
      <c r="AF802">
        <v>80</v>
      </c>
      <c r="AG802">
        <v>1</v>
      </c>
      <c r="AH802">
        <v>15</v>
      </c>
      <c r="AI802">
        <v>4</v>
      </c>
      <c r="AJ802">
        <v>2</v>
      </c>
      <c r="AK802">
        <v>15</v>
      </c>
      <c r="AL802">
        <v>12</v>
      </c>
      <c r="AM802">
        <v>11</v>
      </c>
      <c r="AN802">
        <v>11</v>
      </c>
    </row>
    <row r="803" spans="1:40" x14ac:dyDescent="0.3">
      <c r="A803" t="s">
        <v>869</v>
      </c>
      <c r="B803" t="s">
        <v>1806</v>
      </c>
      <c r="C803">
        <v>36</v>
      </c>
      <c r="D803" t="s">
        <v>802</v>
      </c>
      <c r="E803" t="s">
        <v>49</v>
      </c>
      <c r="F803" t="s">
        <v>41</v>
      </c>
      <c r="G803">
        <v>1120</v>
      </c>
      <c r="H803" t="s">
        <v>51</v>
      </c>
      <c r="I803">
        <v>11</v>
      </c>
      <c r="J803">
        <v>4</v>
      </c>
      <c r="K803" t="s">
        <v>57</v>
      </c>
      <c r="L803">
        <v>1</v>
      </c>
      <c r="M803">
        <v>2045</v>
      </c>
      <c r="N803">
        <v>2</v>
      </c>
      <c r="O803" t="s">
        <v>53</v>
      </c>
      <c r="P803">
        <v>100</v>
      </c>
      <c r="Q803" s="1">
        <v>44956</v>
      </c>
      <c r="R803">
        <v>2</v>
      </c>
      <c r="S803">
        <v>2</v>
      </c>
      <c r="T803" t="s">
        <v>137</v>
      </c>
      <c r="U803">
        <v>4</v>
      </c>
      <c r="V803" t="s">
        <v>105</v>
      </c>
      <c r="W803">
        <v>6652</v>
      </c>
      <c r="X803" t="s">
        <v>163</v>
      </c>
      <c r="Y803">
        <v>14369</v>
      </c>
      <c r="Z803">
        <v>4</v>
      </c>
      <c r="AA803" t="s">
        <v>48</v>
      </c>
      <c r="AB803" t="s">
        <v>49</v>
      </c>
      <c r="AC803">
        <v>13</v>
      </c>
      <c r="AD803">
        <v>3</v>
      </c>
      <c r="AE803">
        <v>1</v>
      </c>
      <c r="AF803">
        <v>80</v>
      </c>
      <c r="AG803">
        <v>1</v>
      </c>
      <c r="AH803">
        <v>8</v>
      </c>
      <c r="AI803">
        <v>2</v>
      </c>
      <c r="AJ803">
        <v>2</v>
      </c>
      <c r="AK803">
        <v>6</v>
      </c>
      <c r="AL803">
        <v>3</v>
      </c>
      <c r="AM803">
        <v>0</v>
      </c>
      <c r="AN803">
        <v>0</v>
      </c>
    </row>
    <row r="804" spans="1:40" x14ac:dyDescent="0.3">
      <c r="A804" t="s">
        <v>870</v>
      </c>
      <c r="B804" t="s">
        <v>1881</v>
      </c>
      <c r="C804">
        <v>36</v>
      </c>
      <c r="D804" t="s">
        <v>802</v>
      </c>
      <c r="E804" t="s">
        <v>49</v>
      </c>
      <c r="F804" t="s">
        <v>56</v>
      </c>
      <c r="G804">
        <v>884</v>
      </c>
      <c r="H804" t="s">
        <v>42</v>
      </c>
      <c r="I804">
        <v>23</v>
      </c>
      <c r="J804">
        <v>2</v>
      </c>
      <c r="K804" t="s">
        <v>52</v>
      </c>
      <c r="L804">
        <v>1</v>
      </c>
      <c r="M804">
        <v>2061</v>
      </c>
      <c r="N804">
        <v>3</v>
      </c>
      <c r="O804" t="s">
        <v>44</v>
      </c>
      <c r="P804">
        <v>41</v>
      </c>
      <c r="Q804" s="1">
        <v>44079</v>
      </c>
      <c r="R804">
        <v>4</v>
      </c>
      <c r="S804">
        <v>2</v>
      </c>
      <c r="T804" t="s">
        <v>45</v>
      </c>
      <c r="U804">
        <v>4</v>
      </c>
      <c r="V804" t="s">
        <v>105</v>
      </c>
      <c r="W804">
        <v>2571</v>
      </c>
      <c r="X804" t="s">
        <v>47</v>
      </c>
      <c r="Y804">
        <v>12290</v>
      </c>
      <c r="Z804">
        <v>4</v>
      </c>
      <c r="AA804" t="s">
        <v>48</v>
      </c>
      <c r="AB804" t="s">
        <v>49</v>
      </c>
      <c r="AC804">
        <v>17</v>
      </c>
      <c r="AD804">
        <v>3</v>
      </c>
      <c r="AE804">
        <v>3</v>
      </c>
      <c r="AF804">
        <v>80</v>
      </c>
      <c r="AG804">
        <v>1</v>
      </c>
      <c r="AH804">
        <v>17</v>
      </c>
      <c r="AI804">
        <v>3</v>
      </c>
      <c r="AJ804">
        <v>3</v>
      </c>
      <c r="AK804">
        <v>5</v>
      </c>
      <c r="AL804">
        <v>2</v>
      </c>
      <c r="AM804">
        <v>0</v>
      </c>
      <c r="AN804">
        <v>3</v>
      </c>
    </row>
    <row r="805" spans="1:40" x14ac:dyDescent="0.3">
      <c r="A805" t="s">
        <v>870</v>
      </c>
      <c r="B805" t="s">
        <v>1550</v>
      </c>
      <c r="C805">
        <v>36</v>
      </c>
      <c r="D805" t="s">
        <v>802</v>
      </c>
      <c r="E805" t="s">
        <v>49</v>
      </c>
      <c r="F805" t="s">
        <v>56</v>
      </c>
      <c r="G805">
        <v>884</v>
      </c>
      <c r="H805" t="s">
        <v>42</v>
      </c>
      <c r="I805">
        <v>23</v>
      </c>
      <c r="J805">
        <v>2</v>
      </c>
      <c r="K805" t="s">
        <v>52</v>
      </c>
      <c r="L805">
        <v>1</v>
      </c>
      <c r="M805">
        <v>2061</v>
      </c>
      <c r="N805">
        <v>3</v>
      </c>
      <c r="O805" t="s">
        <v>44</v>
      </c>
      <c r="P805">
        <v>41</v>
      </c>
      <c r="Q805" s="1">
        <v>40702</v>
      </c>
      <c r="R805">
        <v>4</v>
      </c>
      <c r="S805">
        <v>2</v>
      </c>
      <c r="T805" t="s">
        <v>45</v>
      </c>
      <c r="U805">
        <v>4</v>
      </c>
      <c r="V805" t="s">
        <v>105</v>
      </c>
      <c r="W805">
        <v>2571</v>
      </c>
      <c r="X805" t="s">
        <v>47</v>
      </c>
      <c r="Y805">
        <v>12290</v>
      </c>
      <c r="Z805">
        <v>4</v>
      </c>
      <c r="AA805" t="s">
        <v>48</v>
      </c>
      <c r="AB805" t="s">
        <v>49</v>
      </c>
      <c r="AC805">
        <v>17</v>
      </c>
      <c r="AD805">
        <v>3</v>
      </c>
      <c r="AE805">
        <v>3</v>
      </c>
      <c r="AF805">
        <v>80</v>
      </c>
      <c r="AG805">
        <v>1</v>
      </c>
      <c r="AH805">
        <v>17</v>
      </c>
      <c r="AI805">
        <v>3</v>
      </c>
      <c r="AJ805">
        <v>3</v>
      </c>
      <c r="AK805">
        <v>5</v>
      </c>
      <c r="AL805">
        <v>2</v>
      </c>
      <c r="AM805">
        <v>0</v>
      </c>
      <c r="AN805">
        <v>2</v>
      </c>
    </row>
    <row r="806" spans="1:40" x14ac:dyDescent="0.3">
      <c r="A806" t="s">
        <v>871</v>
      </c>
      <c r="B806" t="s">
        <v>1748</v>
      </c>
      <c r="C806">
        <v>37</v>
      </c>
      <c r="D806" t="s">
        <v>802</v>
      </c>
      <c r="E806" t="s">
        <v>40</v>
      </c>
      <c r="F806" t="s">
        <v>41</v>
      </c>
      <c r="G806">
        <v>1373</v>
      </c>
      <c r="H806" t="s">
        <v>42</v>
      </c>
      <c r="I806">
        <v>2</v>
      </c>
      <c r="J806">
        <v>2</v>
      </c>
      <c r="K806" t="s">
        <v>73</v>
      </c>
      <c r="L806">
        <v>1</v>
      </c>
      <c r="M806">
        <v>4</v>
      </c>
      <c r="N806">
        <v>4</v>
      </c>
      <c r="O806" t="s">
        <v>44</v>
      </c>
      <c r="P806">
        <v>92</v>
      </c>
      <c r="Q806" s="1">
        <v>42572</v>
      </c>
      <c r="R806">
        <v>2</v>
      </c>
      <c r="S806">
        <v>1</v>
      </c>
      <c r="T806" t="s">
        <v>45</v>
      </c>
      <c r="U806">
        <v>3</v>
      </c>
      <c r="V806" t="s">
        <v>46</v>
      </c>
      <c r="W806">
        <v>2090</v>
      </c>
      <c r="X806" t="s">
        <v>47</v>
      </c>
      <c r="Y806">
        <v>2396</v>
      </c>
      <c r="Z806">
        <v>6</v>
      </c>
      <c r="AA806" t="s">
        <v>48</v>
      </c>
      <c r="AB806" t="s">
        <v>40</v>
      </c>
      <c r="AC806">
        <v>15</v>
      </c>
      <c r="AD806">
        <v>3</v>
      </c>
      <c r="AE806">
        <v>2</v>
      </c>
      <c r="AF806">
        <v>80</v>
      </c>
      <c r="AG806">
        <v>0</v>
      </c>
      <c r="AH806">
        <v>7</v>
      </c>
      <c r="AI806">
        <v>3</v>
      </c>
      <c r="AJ806">
        <v>3</v>
      </c>
      <c r="AK806">
        <v>0</v>
      </c>
      <c r="AL806">
        <v>0</v>
      </c>
      <c r="AM806">
        <v>0</v>
      </c>
      <c r="AN806">
        <v>0</v>
      </c>
    </row>
    <row r="807" spans="1:40" x14ac:dyDescent="0.3">
      <c r="A807" t="s">
        <v>872</v>
      </c>
      <c r="B807" t="s">
        <v>1882</v>
      </c>
      <c r="C807">
        <v>37</v>
      </c>
      <c r="D807" t="s">
        <v>802</v>
      </c>
      <c r="E807" t="s">
        <v>49</v>
      </c>
      <c r="F807" t="s">
        <v>41</v>
      </c>
      <c r="G807">
        <v>408</v>
      </c>
      <c r="H807" t="s">
        <v>42</v>
      </c>
      <c r="I807">
        <v>19</v>
      </c>
      <c r="J807">
        <v>2</v>
      </c>
      <c r="K807" t="s">
        <v>43</v>
      </c>
      <c r="L807">
        <v>1</v>
      </c>
      <c r="M807">
        <v>61</v>
      </c>
      <c r="N807">
        <v>2</v>
      </c>
      <c r="O807" t="s">
        <v>44</v>
      </c>
      <c r="P807">
        <v>73</v>
      </c>
      <c r="Q807" s="1">
        <v>43296</v>
      </c>
      <c r="R807">
        <v>3</v>
      </c>
      <c r="S807">
        <v>1</v>
      </c>
      <c r="T807" t="s">
        <v>60</v>
      </c>
      <c r="U807">
        <v>2</v>
      </c>
      <c r="V807" t="s">
        <v>105</v>
      </c>
      <c r="W807">
        <v>3022</v>
      </c>
      <c r="X807" t="s">
        <v>47</v>
      </c>
      <c r="Y807">
        <v>10227</v>
      </c>
      <c r="Z807">
        <v>4</v>
      </c>
      <c r="AA807" t="s">
        <v>48</v>
      </c>
      <c r="AB807" t="s">
        <v>49</v>
      </c>
      <c r="AC807">
        <v>21</v>
      </c>
      <c r="AD807">
        <v>4</v>
      </c>
      <c r="AE807">
        <v>1</v>
      </c>
      <c r="AF807">
        <v>80</v>
      </c>
      <c r="AG807">
        <v>0</v>
      </c>
      <c r="AH807">
        <v>8</v>
      </c>
      <c r="AI807">
        <v>1</v>
      </c>
      <c r="AJ807">
        <v>3</v>
      </c>
      <c r="AK807">
        <v>1</v>
      </c>
      <c r="AL807">
        <v>0</v>
      </c>
      <c r="AM807">
        <v>0</v>
      </c>
      <c r="AN807">
        <v>0</v>
      </c>
    </row>
    <row r="808" spans="1:40" x14ac:dyDescent="0.3">
      <c r="A808" t="s">
        <v>873</v>
      </c>
      <c r="B808" t="s">
        <v>1675</v>
      </c>
      <c r="C808">
        <v>37</v>
      </c>
      <c r="D808" t="s">
        <v>802</v>
      </c>
      <c r="E808" t="s">
        <v>49</v>
      </c>
      <c r="F808" t="s">
        <v>41</v>
      </c>
      <c r="G808">
        <v>1115</v>
      </c>
      <c r="H808" t="s">
        <v>42</v>
      </c>
      <c r="I808">
        <v>1</v>
      </c>
      <c r="J808">
        <v>4</v>
      </c>
      <c r="K808" t="s">
        <v>43</v>
      </c>
      <c r="L808">
        <v>1</v>
      </c>
      <c r="M808">
        <v>77</v>
      </c>
      <c r="N808">
        <v>1</v>
      </c>
      <c r="O808" t="s">
        <v>44</v>
      </c>
      <c r="P808">
        <v>51</v>
      </c>
      <c r="Q808" s="1">
        <v>42772</v>
      </c>
      <c r="R808">
        <v>2</v>
      </c>
      <c r="S808">
        <v>2</v>
      </c>
      <c r="T808" t="s">
        <v>112</v>
      </c>
      <c r="U808">
        <v>3</v>
      </c>
      <c r="V808" t="s">
        <v>102</v>
      </c>
      <c r="W808">
        <v>5993</v>
      </c>
      <c r="X808" t="s">
        <v>163</v>
      </c>
      <c r="Y808">
        <v>2689</v>
      </c>
      <c r="Z808">
        <v>1</v>
      </c>
      <c r="AA808" t="s">
        <v>48</v>
      </c>
      <c r="AB808" t="s">
        <v>49</v>
      </c>
      <c r="AC808">
        <v>18</v>
      </c>
      <c r="AD808">
        <v>3</v>
      </c>
      <c r="AE808">
        <v>3</v>
      </c>
      <c r="AF808">
        <v>80</v>
      </c>
      <c r="AG808">
        <v>1</v>
      </c>
      <c r="AH808">
        <v>7</v>
      </c>
      <c r="AI808">
        <v>2</v>
      </c>
      <c r="AJ808">
        <v>4</v>
      </c>
      <c r="AK808">
        <v>7</v>
      </c>
      <c r="AL808">
        <v>5</v>
      </c>
      <c r="AM808">
        <v>0</v>
      </c>
      <c r="AN808">
        <v>7</v>
      </c>
    </row>
    <row r="809" spans="1:40" x14ac:dyDescent="0.3">
      <c r="A809" t="s">
        <v>874</v>
      </c>
      <c r="B809" t="s">
        <v>1570</v>
      </c>
      <c r="C809">
        <v>37</v>
      </c>
      <c r="D809" t="s">
        <v>802</v>
      </c>
      <c r="E809" t="s">
        <v>49</v>
      </c>
      <c r="F809" t="s">
        <v>41</v>
      </c>
      <c r="G809">
        <v>397</v>
      </c>
      <c r="H809" t="s">
        <v>42</v>
      </c>
      <c r="I809">
        <v>7</v>
      </c>
      <c r="J809">
        <v>4</v>
      </c>
      <c r="K809" t="s">
        <v>52</v>
      </c>
      <c r="L809">
        <v>1</v>
      </c>
      <c r="M809">
        <v>102</v>
      </c>
      <c r="N809">
        <v>1</v>
      </c>
      <c r="O809" t="s">
        <v>44</v>
      </c>
      <c r="P809">
        <v>30</v>
      </c>
      <c r="Q809" s="1">
        <v>42147</v>
      </c>
      <c r="R809">
        <v>3</v>
      </c>
      <c r="S809">
        <v>3</v>
      </c>
      <c r="T809" t="s">
        <v>252</v>
      </c>
      <c r="U809">
        <v>3</v>
      </c>
      <c r="V809" t="s">
        <v>46</v>
      </c>
      <c r="W809">
        <v>13664</v>
      </c>
      <c r="X809" t="s">
        <v>253</v>
      </c>
      <c r="Y809">
        <v>25258</v>
      </c>
      <c r="Z809">
        <v>4</v>
      </c>
      <c r="AA809" t="s">
        <v>48</v>
      </c>
      <c r="AB809" t="s">
        <v>49</v>
      </c>
      <c r="AC809">
        <v>13</v>
      </c>
      <c r="AD809">
        <v>3</v>
      </c>
      <c r="AE809">
        <v>1</v>
      </c>
      <c r="AF809">
        <v>80</v>
      </c>
      <c r="AG809">
        <v>0</v>
      </c>
      <c r="AH809">
        <v>16</v>
      </c>
      <c r="AI809">
        <v>3</v>
      </c>
      <c r="AJ809">
        <v>4</v>
      </c>
      <c r="AK809">
        <v>5</v>
      </c>
      <c r="AL809">
        <v>2</v>
      </c>
      <c r="AM809">
        <v>0</v>
      </c>
      <c r="AN809">
        <v>2</v>
      </c>
    </row>
    <row r="810" spans="1:40" x14ac:dyDescent="0.3">
      <c r="A810" t="s">
        <v>875</v>
      </c>
      <c r="B810" t="s">
        <v>1655</v>
      </c>
      <c r="C810">
        <v>37</v>
      </c>
      <c r="D810" t="s">
        <v>802</v>
      </c>
      <c r="E810" t="s">
        <v>40</v>
      </c>
      <c r="F810" t="s">
        <v>41</v>
      </c>
      <c r="G810">
        <v>807</v>
      </c>
      <c r="H810" t="s">
        <v>71</v>
      </c>
      <c r="I810">
        <v>6</v>
      </c>
      <c r="J810">
        <v>4</v>
      </c>
      <c r="K810" t="s">
        <v>71</v>
      </c>
      <c r="L810">
        <v>1</v>
      </c>
      <c r="M810">
        <v>133</v>
      </c>
      <c r="N810">
        <v>3</v>
      </c>
      <c r="O810" t="s">
        <v>44</v>
      </c>
      <c r="P810">
        <v>63</v>
      </c>
      <c r="Q810" s="1">
        <v>45376</v>
      </c>
      <c r="R810">
        <v>3</v>
      </c>
      <c r="S810">
        <v>1</v>
      </c>
      <c r="T810" t="s">
        <v>71</v>
      </c>
      <c r="U810">
        <v>1</v>
      </c>
      <c r="V810" t="s">
        <v>102</v>
      </c>
      <c r="W810">
        <v>2073</v>
      </c>
      <c r="X810" t="s">
        <v>47</v>
      </c>
      <c r="Y810">
        <v>23648</v>
      </c>
      <c r="Z810">
        <v>4</v>
      </c>
      <c r="AA810" t="s">
        <v>48</v>
      </c>
      <c r="AB810" t="s">
        <v>40</v>
      </c>
      <c r="AC810">
        <v>22</v>
      </c>
      <c r="AD810">
        <v>4</v>
      </c>
      <c r="AE810">
        <v>4</v>
      </c>
      <c r="AF810">
        <v>80</v>
      </c>
      <c r="AG810">
        <v>0</v>
      </c>
      <c r="AH810">
        <v>7</v>
      </c>
      <c r="AI810">
        <v>3</v>
      </c>
      <c r="AJ810">
        <v>3</v>
      </c>
      <c r="AK810">
        <v>3</v>
      </c>
      <c r="AL810">
        <v>2</v>
      </c>
      <c r="AM810">
        <v>0</v>
      </c>
      <c r="AN810">
        <v>2</v>
      </c>
    </row>
    <row r="811" spans="1:40" x14ac:dyDescent="0.3">
      <c r="A811" t="s">
        <v>876</v>
      </c>
      <c r="B811" t="s">
        <v>1796</v>
      </c>
      <c r="C811">
        <v>37</v>
      </c>
      <c r="D811" t="s">
        <v>802</v>
      </c>
      <c r="E811" t="s">
        <v>49</v>
      </c>
      <c r="F811" t="s">
        <v>59</v>
      </c>
      <c r="G811">
        <v>1040</v>
      </c>
      <c r="H811" t="s">
        <v>42</v>
      </c>
      <c r="I811">
        <v>2</v>
      </c>
      <c r="J811">
        <v>2</v>
      </c>
      <c r="K811" t="s">
        <v>43</v>
      </c>
      <c r="L811">
        <v>1</v>
      </c>
      <c r="M811">
        <v>139</v>
      </c>
      <c r="N811">
        <v>3</v>
      </c>
      <c r="O811" t="s">
        <v>44</v>
      </c>
      <c r="P811">
        <v>100</v>
      </c>
      <c r="Q811" s="1">
        <v>41932</v>
      </c>
      <c r="R811">
        <v>2</v>
      </c>
      <c r="S811">
        <v>2</v>
      </c>
      <c r="T811" t="s">
        <v>161</v>
      </c>
      <c r="U811">
        <v>4</v>
      </c>
      <c r="V811" t="s">
        <v>102</v>
      </c>
      <c r="W811">
        <v>5163</v>
      </c>
      <c r="X811" t="s">
        <v>163</v>
      </c>
      <c r="Y811">
        <v>15850</v>
      </c>
      <c r="Z811">
        <v>5</v>
      </c>
      <c r="AA811" t="s">
        <v>48</v>
      </c>
      <c r="AB811" t="s">
        <v>49</v>
      </c>
      <c r="AC811">
        <v>14</v>
      </c>
      <c r="AD811">
        <v>3</v>
      </c>
      <c r="AE811">
        <v>4</v>
      </c>
      <c r="AF811">
        <v>80</v>
      </c>
      <c r="AG811">
        <v>1</v>
      </c>
      <c r="AH811">
        <v>17</v>
      </c>
      <c r="AI811">
        <v>2</v>
      </c>
      <c r="AJ811">
        <v>4</v>
      </c>
      <c r="AK811">
        <v>1</v>
      </c>
      <c r="AL811">
        <v>0</v>
      </c>
      <c r="AM811">
        <v>0</v>
      </c>
      <c r="AN811">
        <v>0</v>
      </c>
    </row>
    <row r="812" spans="1:40" x14ac:dyDescent="0.3">
      <c r="A812" t="s">
        <v>877</v>
      </c>
      <c r="B812" t="s">
        <v>1596</v>
      </c>
      <c r="C812">
        <v>37</v>
      </c>
      <c r="D812" t="s">
        <v>802</v>
      </c>
      <c r="E812" t="s">
        <v>49</v>
      </c>
      <c r="F812" t="s">
        <v>41</v>
      </c>
      <c r="G812">
        <v>1189</v>
      </c>
      <c r="H812" t="s">
        <v>51</v>
      </c>
      <c r="I812">
        <v>3</v>
      </c>
      <c r="J812">
        <v>3</v>
      </c>
      <c r="K812" t="s">
        <v>43</v>
      </c>
      <c r="L812">
        <v>1</v>
      </c>
      <c r="M812">
        <v>152</v>
      </c>
      <c r="N812">
        <v>3</v>
      </c>
      <c r="O812" t="s">
        <v>44</v>
      </c>
      <c r="P812">
        <v>87</v>
      </c>
      <c r="Q812" s="1">
        <v>42475</v>
      </c>
      <c r="R812">
        <v>3</v>
      </c>
      <c r="S812">
        <v>3</v>
      </c>
      <c r="T812" t="s">
        <v>137</v>
      </c>
      <c r="U812">
        <v>4</v>
      </c>
      <c r="V812" t="s">
        <v>46</v>
      </c>
      <c r="W812">
        <v>7428</v>
      </c>
      <c r="X812" t="s">
        <v>163</v>
      </c>
      <c r="Y812">
        <v>14506</v>
      </c>
      <c r="Z812">
        <v>2</v>
      </c>
      <c r="AA812" t="s">
        <v>48</v>
      </c>
      <c r="AB812" t="s">
        <v>49</v>
      </c>
      <c r="AC812">
        <v>12</v>
      </c>
      <c r="AD812">
        <v>3</v>
      </c>
      <c r="AE812">
        <v>1</v>
      </c>
      <c r="AF812">
        <v>80</v>
      </c>
      <c r="AG812">
        <v>0</v>
      </c>
      <c r="AH812">
        <v>12</v>
      </c>
      <c r="AI812">
        <v>3</v>
      </c>
      <c r="AJ812">
        <v>3</v>
      </c>
      <c r="AK812">
        <v>5</v>
      </c>
      <c r="AL812">
        <v>3</v>
      </c>
      <c r="AM812">
        <v>1</v>
      </c>
      <c r="AN812">
        <v>3</v>
      </c>
    </row>
    <row r="813" spans="1:40" x14ac:dyDescent="0.3">
      <c r="A813" t="s">
        <v>878</v>
      </c>
      <c r="B813" t="s">
        <v>1569</v>
      </c>
      <c r="C813">
        <v>37</v>
      </c>
      <c r="D813" t="s">
        <v>802</v>
      </c>
      <c r="E813" t="s">
        <v>49</v>
      </c>
      <c r="F813" t="s">
        <v>41</v>
      </c>
      <c r="G813">
        <v>290</v>
      </c>
      <c r="H813" t="s">
        <v>42</v>
      </c>
      <c r="I813">
        <v>21</v>
      </c>
      <c r="J813">
        <v>3</v>
      </c>
      <c r="K813" t="s">
        <v>43</v>
      </c>
      <c r="L813">
        <v>1</v>
      </c>
      <c r="M813">
        <v>267</v>
      </c>
      <c r="N813">
        <v>2</v>
      </c>
      <c r="O813" t="s">
        <v>44</v>
      </c>
      <c r="P813">
        <v>65</v>
      </c>
      <c r="Q813" s="1">
        <v>45419</v>
      </c>
      <c r="R813">
        <v>4</v>
      </c>
      <c r="S813">
        <v>1</v>
      </c>
      <c r="T813" t="s">
        <v>60</v>
      </c>
      <c r="U813">
        <v>1</v>
      </c>
      <c r="V813" t="s">
        <v>105</v>
      </c>
      <c r="W813">
        <v>3564</v>
      </c>
      <c r="X813" t="s">
        <v>47</v>
      </c>
      <c r="Y813">
        <v>22977</v>
      </c>
      <c r="Z813">
        <v>1</v>
      </c>
      <c r="AA813" t="s">
        <v>48</v>
      </c>
      <c r="AB813" t="s">
        <v>40</v>
      </c>
      <c r="AC813">
        <v>12</v>
      </c>
      <c r="AD813">
        <v>3</v>
      </c>
      <c r="AE813">
        <v>1</v>
      </c>
      <c r="AF813">
        <v>80</v>
      </c>
      <c r="AG813">
        <v>1</v>
      </c>
      <c r="AH813">
        <v>8</v>
      </c>
      <c r="AI813">
        <v>3</v>
      </c>
      <c r="AJ813">
        <v>2</v>
      </c>
      <c r="AK813">
        <v>8</v>
      </c>
      <c r="AL813">
        <v>7</v>
      </c>
      <c r="AM813">
        <v>1</v>
      </c>
      <c r="AN813">
        <v>7</v>
      </c>
    </row>
    <row r="814" spans="1:40" x14ac:dyDescent="0.3">
      <c r="A814" t="s">
        <v>879</v>
      </c>
      <c r="B814" t="s">
        <v>1883</v>
      </c>
      <c r="C814">
        <v>37</v>
      </c>
      <c r="D814" t="s">
        <v>802</v>
      </c>
      <c r="E814" t="s">
        <v>49</v>
      </c>
      <c r="F814" t="s">
        <v>56</v>
      </c>
      <c r="G814">
        <v>663</v>
      </c>
      <c r="H814" t="s">
        <v>42</v>
      </c>
      <c r="I814">
        <v>11</v>
      </c>
      <c r="J814">
        <v>3</v>
      </c>
      <c r="K814" t="s">
        <v>73</v>
      </c>
      <c r="L814">
        <v>1</v>
      </c>
      <c r="M814">
        <v>306</v>
      </c>
      <c r="N814">
        <v>2</v>
      </c>
      <c r="O814" t="s">
        <v>44</v>
      </c>
      <c r="P814">
        <v>47</v>
      </c>
      <c r="Q814" s="1">
        <v>42440</v>
      </c>
      <c r="R814">
        <v>3</v>
      </c>
      <c r="S814">
        <v>3</v>
      </c>
      <c r="T814" t="s">
        <v>252</v>
      </c>
      <c r="U814">
        <v>4</v>
      </c>
      <c r="V814" t="s">
        <v>102</v>
      </c>
      <c r="W814">
        <v>12185</v>
      </c>
      <c r="X814" t="s">
        <v>253</v>
      </c>
      <c r="Y814">
        <v>10056</v>
      </c>
      <c r="Z814">
        <v>1</v>
      </c>
      <c r="AA814" t="s">
        <v>48</v>
      </c>
      <c r="AB814" t="s">
        <v>40</v>
      </c>
      <c r="AC814">
        <v>14</v>
      </c>
      <c r="AD814">
        <v>3</v>
      </c>
      <c r="AE814">
        <v>3</v>
      </c>
      <c r="AF814">
        <v>80</v>
      </c>
      <c r="AG814">
        <v>3</v>
      </c>
      <c r="AH814">
        <v>10</v>
      </c>
      <c r="AI814">
        <v>1</v>
      </c>
      <c r="AJ814">
        <v>3</v>
      </c>
      <c r="AK814">
        <v>10</v>
      </c>
      <c r="AL814">
        <v>8</v>
      </c>
      <c r="AM814">
        <v>0</v>
      </c>
      <c r="AN814">
        <v>7</v>
      </c>
    </row>
    <row r="815" spans="1:40" x14ac:dyDescent="0.3">
      <c r="A815" t="s">
        <v>880</v>
      </c>
      <c r="B815" t="s">
        <v>1547</v>
      </c>
      <c r="C815">
        <v>37</v>
      </c>
      <c r="D815" t="s">
        <v>802</v>
      </c>
      <c r="E815" t="s">
        <v>49</v>
      </c>
      <c r="F815" t="s">
        <v>56</v>
      </c>
      <c r="G815">
        <v>319</v>
      </c>
      <c r="H815" t="s">
        <v>51</v>
      </c>
      <c r="I815">
        <v>4</v>
      </c>
      <c r="J815">
        <v>4</v>
      </c>
      <c r="K815" t="s">
        <v>57</v>
      </c>
      <c r="L815">
        <v>1</v>
      </c>
      <c r="M815">
        <v>311</v>
      </c>
      <c r="N815">
        <v>1</v>
      </c>
      <c r="O815" t="s">
        <v>44</v>
      </c>
      <c r="P815">
        <v>41</v>
      </c>
      <c r="Q815" s="1">
        <v>42465</v>
      </c>
      <c r="R815">
        <v>3</v>
      </c>
      <c r="S815">
        <v>1</v>
      </c>
      <c r="T815" t="s">
        <v>54</v>
      </c>
      <c r="U815">
        <v>4</v>
      </c>
      <c r="V815" t="s">
        <v>102</v>
      </c>
      <c r="W815">
        <v>2793</v>
      </c>
      <c r="X815" t="s">
        <v>47</v>
      </c>
      <c r="Y815">
        <v>2539</v>
      </c>
      <c r="Z815">
        <v>4</v>
      </c>
      <c r="AA815" t="s">
        <v>48</v>
      </c>
      <c r="AB815" t="s">
        <v>49</v>
      </c>
      <c r="AC815">
        <v>17</v>
      </c>
      <c r="AD815">
        <v>3</v>
      </c>
      <c r="AE815">
        <v>3</v>
      </c>
      <c r="AF815">
        <v>80</v>
      </c>
      <c r="AG815">
        <v>1</v>
      </c>
      <c r="AH815">
        <v>13</v>
      </c>
      <c r="AI815">
        <v>2</v>
      </c>
      <c r="AJ815">
        <v>3</v>
      </c>
      <c r="AK815">
        <v>9</v>
      </c>
      <c r="AL815">
        <v>8</v>
      </c>
      <c r="AM815">
        <v>5</v>
      </c>
      <c r="AN815">
        <v>8</v>
      </c>
    </row>
    <row r="816" spans="1:40" x14ac:dyDescent="0.3">
      <c r="A816" t="s">
        <v>881</v>
      </c>
      <c r="B816" t="s">
        <v>1831</v>
      </c>
      <c r="C816">
        <v>37</v>
      </c>
      <c r="D816" t="s">
        <v>802</v>
      </c>
      <c r="E816" t="s">
        <v>49</v>
      </c>
      <c r="F816" t="s">
        <v>41</v>
      </c>
      <c r="G816">
        <v>1017</v>
      </c>
      <c r="H816" t="s">
        <v>42</v>
      </c>
      <c r="I816">
        <v>1</v>
      </c>
      <c r="J816">
        <v>2</v>
      </c>
      <c r="K816" t="s">
        <v>52</v>
      </c>
      <c r="L816">
        <v>1</v>
      </c>
      <c r="M816">
        <v>340</v>
      </c>
      <c r="N816">
        <v>3</v>
      </c>
      <c r="O816" t="s">
        <v>53</v>
      </c>
      <c r="P816">
        <v>83</v>
      </c>
      <c r="Q816" s="1">
        <v>45354</v>
      </c>
      <c r="R816">
        <v>2</v>
      </c>
      <c r="S816">
        <v>1</v>
      </c>
      <c r="T816" t="s">
        <v>60</v>
      </c>
      <c r="U816">
        <v>1</v>
      </c>
      <c r="V816" t="s">
        <v>105</v>
      </c>
      <c r="W816">
        <v>3920</v>
      </c>
      <c r="X816" t="s">
        <v>47</v>
      </c>
      <c r="Y816">
        <v>18697</v>
      </c>
      <c r="Z816">
        <v>2</v>
      </c>
      <c r="AA816" t="s">
        <v>48</v>
      </c>
      <c r="AB816" t="s">
        <v>49</v>
      </c>
      <c r="AC816">
        <v>14</v>
      </c>
      <c r="AD816">
        <v>3</v>
      </c>
      <c r="AE816">
        <v>1</v>
      </c>
      <c r="AF816">
        <v>80</v>
      </c>
      <c r="AG816">
        <v>1</v>
      </c>
      <c r="AH816">
        <v>17</v>
      </c>
      <c r="AI816">
        <v>2</v>
      </c>
      <c r="AJ816">
        <v>2</v>
      </c>
      <c r="AK816">
        <v>3</v>
      </c>
      <c r="AL816">
        <v>1</v>
      </c>
      <c r="AM816">
        <v>0</v>
      </c>
    </row>
    <row r="817" spans="1:40" x14ac:dyDescent="0.3">
      <c r="A817" t="s">
        <v>882</v>
      </c>
      <c r="B817" t="s">
        <v>1884</v>
      </c>
      <c r="C817">
        <v>37</v>
      </c>
      <c r="D817" t="s">
        <v>802</v>
      </c>
      <c r="E817" t="s">
        <v>40</v>
      </c>
      <c r="F817" t="s">
        <v>56</v>
      </c>
      <c r="G817">
        <v>504</v>
      </c>
      <c r="H817" t="s">
        <v>42</v>
      </c>
      <c r="I817">
        <v>10</v>
      </c>
      <c r="J817">
        <v>3</v>
      </c>
      <c r="K817" t="s">
        <v>52</v>
      </c>
      <c r="L817">
        <v>1</v>
      </c>
      <c r="M817">
        <v>342</v>
      </c>
      <c r="N817">
        <v>1</v>
      </c>
      <c r="O817" t="s">
        <v>44</v>
      </c>
      <c r="P817">
        <v>61</v>
      </c>
      <c r="Q817" s="1">
        <v>44381</v>
      </c>
      <c r="R817">
        <v>3</v>
      </c>
      <c r="S817">
        <v>3</v>
      </c>
      <c r="T817" t="s">
        <v>112</v>
      </c>
      <c r="U817">
        <v>3</v>
      </c>
      <c r="V817" t="s">
        <v>102</v>
      </c>
      <c r="W817">
        <v>10048</v>
      </c>
      <c r="X817" t="s">
        <v>253</v>
      </c>
      <c r="Y817">
        <v>22573</v>
      </c>
      <c r="Z817">
        <v>6</v>
      </c>
      <c r="AA817" t="s">
        <v>48</v>
      </c>
      <c r="AB817" t="s">
        <v>49</v>
      </c>
      <c r="AC817">
        <v>11</v>
      </c>
      <c r="AD817">
        <v>3</v>
      </c>
      <c r="AE817">
        <v>2</v>
      </c>
      <c r="AF817">
        <v>80</v>
      </c>
      <c r="AG817">
        <v>2</v>
      </c>
      <c r="AH817">
        <v>17</v>
      </c>
      <c r="AI817">
        <v>5</v>
      </c>
      <c r="AJ817">
        <v>3</v>
      </c>
      <c r="AK817">
        <v>1</v>
      </c>
      <c r="AL817">
        <v>0</v>
      </c>
      <c r="AM817">
        <v>0</v>
      </c>
    </row>
    <row r="818" spans="1:40" x14ac:dyDescent="0.3">
      <c r="A818" t="s">
        <v>883</v>
      </c>
      <c r="B818" t="s">
        <v>1885</v>
      </c>
      <c r="C818">
        <v>37</v>
      </c>
      <c r="D818" t="s">
        <v>802</v>
      </c>
      <c r="E818" t="s">
        <v>49</v>
      </c>
      <c r="F818" t="s">
        <v>41</v>
      </c>
      <c r="G818">
        <v>228</v>
      </c>
      <c r="H818" t="s">
        <v>51</v>
      </c>
      <c r="I818">
        <v>6</v>
      </c>
      <c r="J818">
        <v>4</v>
      </c>
      <c r="K818" t="s">
        <v>52</v>
      </c>
      <c r="L818">
        <v>1</v>
      </c>
      <c r="M818">
        <v>378</v>
      </c>
      <c r="N818">
        <v>3</v>
      </c>
      <c r="O818" t="s">
        <v>44</v>
      </c>
      <c r="P818">
        <v>98</v>
      </c>
      <c r="Q818" s="1">
        <v>43057</v>
      </c>
      <c r="R818">
        <v>3</v>
      </c>
      <c r="S818">
        <v>2</v>
      </c>
      <c r="T818" t="s">
        <v>137</v>
      </c>
      <c r="U818">
        <v>4</v>
      </c>
      <c r="V818" t="s">
        <v>105</v>
      </c>
      <c r="W818">
        <v>6502</v>
      </c>
      <c r="X818" t="s">
        <v>163</v>
      </c>
      <c r="Y818">
        <v>22825</v>
      </c>
      <c r="Z818">
        <v>4</v>
      </c>
      <c r="AA818" t="s">
        <v>48</v>
      </c>
      <c r="AB818" t="s">
        <v>49</v>
      </c>
      <c r="AC818">
        <v>14</v>
      </c>
      <c r="AD818">
        <v>3</v>
      </c>
      <c r="AE818">
        <v>2</v>
      </c>
      <c r="AF818">
        <v>80</v>
      </c>
      <c r="AG818">
        <v>1</v>
      </c>
      <c r="AH818">
        <v>7</v>
      </c>
      <c r="AI818">
        <v>5</v>
      </c>
      <c r="AJ818">
        <v>4</v>
      </c>
      <c r="AK818">
        <v>5</v>
      </c>
      <c r="AL818">
        <v>4</v>
      </c>
      <c r="AM818">
        <v>0</v>
      </c>
      <c r="AN818">
        <v>1</v>
      </c>
    </row>
    <row r="819" spans="1:40" x14ac:dyDescent="0.3">
      <c r="A819" t="s">
        <v>884</v>
      </c>
      <c r="B819" t="s">
        <v>1886</v>
      </c>
      <c r="C819">
        <v>37</v>
      </c>
      <c r="D819" t="s">
        <v>802</v>
      </c>
      <c r="E819" t="s">
        <v>49</v>
      </c>
      <c r="F819" t="s">
        <v>59</v>
      </c>
      <c r="G819">
        <v>728</v>
      </c>
      <c r="H819" t="s">
        <v>42</v>
      </c>
      <c r="I819">
        <v>1</v>
      </c>
      <c r="J819">
        <v>4</v>
      </c>
      <c r="K819" t="s">
        <v>52</v>
      </c>
      <c r="L819">
        <v>1</v>
      </c>
      <c r="M819">
        <v>380</v>
      </c>
      <c r="N819">
        <v>1</v>
      </c>
      <c r="O819" t="s">
        <v>53</v>
      </c>
      <c r="P819">
        <v>80</v>
      </c>
      <c r="Q819" s="1">
        <v>44322</v>
      </c>
      <c r="R819">
        <v>3</v>
      </c>
      <c r="S819">
        <v>3</v>
      </c>
      <c r="T819" t="s">
        <v>252</v>
      </c>
      <c r="U819">
        <v>4</v>
      </c>
      <c r="V819" t="s">
        <v>102</v>
      </c>
      <c r="W819">
        <v>13603</v>
      </c>
      <c r="X819" t="s">
        <v>253</v>
      </c>
      <c r="Y819">
        <v>11677</v>
      </c>
      <c r="Z819">
        <v>2</v>
      </c>
      <c r="AA819" t="s">
        <v>48</v>
      </c>
      <c r="AB819" t="s">
        <v>40</v>
      </c>
      <c r="AC819">
        <v>18</v>
      </c>
      <c r="AD819">
        <v>3</v>
      </c>
      <c r="AE819">
        <v>1</v>
      </c>
      <c r="AF819">
        <v>80</v>
      </c>
      <c r="AG819">
        <v>2</v>
      </c>
      <c r="AH819">
        <v>15</v>
      </c>
      <c r="AI819">
        <v>2</v>
      </c>
      <c r="AJ819">
        <v>3</v>
      </c>
      <c r="AK819">
        <v>5</v>
      </c>
      <c r="AL819">
        <v>2</v>
      </c>
      <c r="AM819">
        <v>0</v>
      </c>
      <c r="AN819">
        <v>2</v>
      </c>
    </row>
    <row r="820" spans="1:40" x14ac:dyDescent="0.3">
      <c r="A820" t="s">
        <v>885</v>
      </c>
      <c r="B820" t="s">
        <v>1887</v>
      </c>
      <c r="C820">
        <v>37</v>
      </c>
      <c r="D820" t="s">
        <v>802</v>
      </c>
      <c r="E820" t="s">
        <v>49</v>
      </c>
      <c r="F820" t="s">
        <v>41</v>
      </c>
      <c r="G820">
        <v>1372</v>
      </c>
      <c r="H820" t="s">
        <v>42</v>
      </c>
      <c r="I820">
        <v>1</v>
      </c>
      <c r="J820">
        <v>3</v>
      </c>
      <c r="K820" t="s">
        <v>43</v>
      </c>
      <c r="L820">
        <v>1</v>
      </c>
      <c r="M820">
        <v>391</v>
      </c>
      <c r="N820">
        <v>4</v>
      </c>
      <c r="O820" t="s">
        <v>53</v>
      </c>
      <c r="P820">
        <v>42</v>
      </c>
      <c r="Q820" s="1">
        <v>43823</v>
      </c>
      <c r="R820">
        <v>3</v>
      </c>
      <c r="S820">
        <v>1</v>
      </c>
      <c r="T820" t="s">
        <v>60</v>
      </c>
      <c r="U820">
        <v>4</v>
      </c>
      <c r="V820" t="s">
        <v>46</v>
      </c>
      <c r="W820">
        <v>2115</v>
      </c>
      <c r="X820" t="s">
        <v>47</v>
      </c>
      <c r="Y820">
        <v>15881</v>
      </c>
      <c r="Z820">
        <v>1</v>
      </c>
      <c r="AA820" t="s">
        <v>48</v>
      </c>
      <c r="AB820" t="s">
        <v>49</v>
      </c>
      <c r="AC820">
        <v>12</v>
      </c>
      <c r="AD820">
        <v>3</v>
      </c>
      <c r="AE820">
        <v>2</v>
      </c>
      <c r="AF820">
        <v>80</v>
      </c>
      <c r="AG820">
        <v>0</v>
      </c>
      <c r="AH820">
        <v>17</v>
      </c>
      <c r="AI820">
        <v>3</v>
      </c>
      <c r="AJ820">
        <v>3</v>
      </c>
      <c r="AK820">
        <v>17</v>
      </c>
      <c r="AL820">
        <v>12</v>
      </c>
      <c r="AM820">
        <v>5</v>
      </c>
      <c r="AN820">
        <v>7</v>
      </c>
    </row>
    <row r="821" spans="1:40" x14ac:dyDescent="0.3">
      <c r="A821" t="s">
        <v>886</v>
      </c>
      <c r="B821" t="s">
        <v>1562</v>
      </c>
      <c r="C821">
        <v>37</v>
      </c>
      <c r="D821" t="s">
        <v>802</v>
      </c>
      <c r="E821" t="s">
        <v>49</v>
      </c>
      <c r="F821" t="s">
        <v>56</v>
      </c>
      <c r="G821">
        <v>889</v>
      </c>
      <c r="H821" t="s">
        <v>42</v>
      </c>
      <c r="I821">
        <v>9</v>
      </c>
      <c r="J821">
        <v>3</v>
      </c>
      <c r="K821" t="s">
        <v>52</v>
      </c>
      <c r="L821">
        <v>1</v>
      </c>
      <c r="M821">
        <v>403</v>
      </c>
      <c r="N821">
        <v>2</v>
      </c>
      <c r="O821" t="s">
        <v>44</v>
      </c>
      <c r="P821">
        <v>53</v>
      </c>
      <c r="Q821" s="1">
        <v>44611</v>
      </c>
      <c r="R821">
        <v>3</v>
      </c>
      <c r="S821">
        <v>1</v>
      </c>
      <c r="T821" t="s">
        <v>60</v>
      </c>
      <c r="U821">
        <v>4</v>
      </c>
      <c r="V821" t="s">
        <v>105</v>
      </c>
      <c r="W821">
        <v>2326</v>
      </c>
      <c r="X821" t="s">
        <v>47</v>
      </c>
      <c r="Y821">
        <v>11411</v>
      </c>
      <c r="Z821">
        <v>1</v>
      </c>
      <c r="AA821" t="s">
        <v>48</v>
      </c>
      <c r="AB821" t="s">
        <v>40</v>
      </c>
      <c r="AC821">
        <v>12</v>
      </c>
      <c r="AD821">
        <v>3</v>
      </c>
      <c r="AE821">
        <v>3</v>
      </c>
      <c r="AF821">
        <v>80</v>
      </c>
      <c r="AG821">
        <v>3</v>
      </c>
      <c r="AH821">
        <v>4</v>
      </c>
      <c r="AI821">
        <v>3</v>
      </c>
      <c r="AJ821">
        <v>2</v>
      </c>
      <c r="AK821">
        <v>4</v>
      </c>
      <c r="AL821">
        <v>2</v>
      </c>
      <c r="AM821">
        <v>1</v>
      </c>
      <c r="AN821">
        <v>2</v>
      </c>
    </row>
    <row r="822" spans="1:40" x14ac:dyDescent="0.3">
      <c r="A822" t="s">
        <v>887</v>
      </c>
      <c r="B822" t="s">
        <v>1558</v>
      </c>
      <c r="C822">
        <v>37</v>
      </c>
      <c r="D822" t="s">
        <v>802</v>
      </c>
      <c r="E822" t="s">
        <v>49</v>
      </c>
      <c r="F822" t="s">
        <v>41</v>
      </c>
      <c r="G822">
        <v>1192</v>
      </c>
      <c r="H822" t="s">
        <v>42</v>
      </c>
      <c r="I822">
        <v>5</v>
      </c>
      <c r="J822">
        <v>2</v>
      </c>
      <c r="K822" t="s">
        <v>52</v>
      </c>
      <c r="L822">
        <v>1</v>
      </c>
      <c r="M822">
        <v>460</v>
      </c>
      <c r="N822">
        <v>4</v>
      </c>
      <c r="O822" t="s">
        <v>44</v>
      </c>
      <c r="P822">
        <v>61</v>
      </c>
      <c r="Q822" s="1">
        <v>45324</v>
      </c>
      <c r="R822">
        <v>3</v>
      </c>
      <c r="S822">
        <v>2</v>
      </c>
      <c r="T822" t="s">
        <v>112</v>
      </c>
      <c r="U822">
        <v>4</v>
      </c>
      <c r="V822" t="s">
        <v>102</v>
      </c>
      <c r="W822">
        <v>6347</v>
      </c>
      <c r="X822" t="s">
        <v>163</v>
      </c>
      <c r="Y822">
        <v>23177</v>
      </c>
      <c r="Z822">
        <v>7</v>
      </c>
      <c r="AA822" t="s">
        <v>48</v>
      </c>
      <c r="AB822" t="s">
        <v>49</v>
      </c>
      <c r="AC822">
        <v>16</v>
      </c>
      <c r="AD822">
        <v>3</v>
      </c>
      <c r="AE822">
        <v>3</v>
      </c>
      <c r="AF822">
        <v>80</v>
      </c>
      <c r="AG822">
        <v>2</v>
      </c>
      <c r="AH822">
        <v>8</v>
      </c>
      <c r="AI822">
        <v>2</v>
      </c>
      <c r="AJ822">
        <v>2</v>
      </c>
      <c r="AK822">
        <v>6</v>
      </c>
      <c r="AL822">
        <v>2</v>
      </c>
      <c r="AM822">
        <v>0</v>
      </c>
      <c r="AN822">
        <v>4</v>
      </c>
    </row>
    <row r="823" spans="1:40" x14ac:dyDescent="0.3">
      <c r="A823" t="s">
        <v>888</v>
      </c>
      <c r="B823" t="s">
        <v>1553</v>
      </c>
      <c r="C823">
        <v>37</v>
      </c>
      <c r="D823" t="s">
        <v>802</v>
      </c>
      <c r="E823" t="s">
        <v>49</v>
      </c>
      <c r="F823" t="s">
        <v>41</v>
      </c>
      <c r="G823">
        <v>1319</v>
      </c>
      <c r="H823" t="s">
        <v>42</v>
      </c>
      <c r="I823">
        <v>6</v>
      </c>
      <c r="J823">
        <v>3</v>
      </c>
      <c r="K823" t="s">
        <v>52</v>
      </c>
      <c r="L823">
        <v>1</v>
      </c>
      <c r="M823">
        <v>474</v>
      </c>
      <c r="N823">
        <v>3</v>
      </c>
      <c r="O823" t="s">
        <v>44</v>
      </c>
      <c r="P823">
        <v>51</v>
      </c>
      <c r="Q823" s="1">
        <v>45555</v>
      </c>
      <c r="R823">
        <v>4</v>
      </c>
      <c r="S823">
        <v>2</v>
      </c>
      <c r="T823" t="s">
        <v>60</v>
      </c>
      <c r="U823">
        <v>1</v>
      </c>
      <c r="V823" t="s">
        <v>102</v>
      </c>
      <c r="W823">
        <v>5974</v>
      </c>
      <c r="X823" t="s">
        <v>163</v>
      </c>
      <c r="Y823">
        <v>17001</v>
      </c>
      <c r="Z823">
        <v>4</v>
      </c>
      <c r="AA823" t="s">
        <v>48</v>
      </c>
      <c r="AB823" t="s">
        <v>40</v>
      </c>
      <c r="AC823">
        <v>13</v>
      </c>
      <c r="AD823">
        <v>3</v>
      </c>
      <c r="AE823">
        <v>1</v>
      </c>
      <c r="AF823">
        <v>80</v>
      </c>
      <c r="AG823">
        <v>2</v>
      </c>
      <c r="AH823">
        <v>13</v>
      </c>
      <c r="AI823">
        <v>2</v>
      </c>
      <c r="AJ823">
        <v>3</v>
      </c>
      <c r="AK823">
        <v>7</v>
      </c>
      <c r="AL823">
        <v>7</v>
      </c>
      <c r="AM823">
        <v>6</v>
      </c>
      <c r="AN823">
        <v>7</v>
      </c>
    </row>
    <row r="824" spans="1:40" x14ac:dyDescent="0.3">
      <c r="A824" t="s">
        <v>889</v>
      </c>
      <c r="B824" t="s">
        <v>1609</v>
      </c>
      <c r="C824">
        <v>37</v>
      </c>
      <c r="D824" t="s">
        <v>802</v>
      </c>
      <c r="E824" t="s">
        <v>49</v>
      </c>
      <c r="F824" t="s">
        <v>41</v>
      </c>
      <c r="G824">
        <v>921</v>
      </c>
      <c r="H824" t="s">
        <v>42</v>
      </c>
      <c r="I824">
        <v>10</v>
      </c>
      <c r="J824">
        <v>3</v>
      </c>
      <c r="K824" t="s">
        <v>52</v>
      </c>
      <c r="L824">
        <v>1</v>
      </c>
      <c r="M824">
        <v>486</v>
      </c>
      <c r="N824">
        <v>3</v>
      </c>
      <c r="O824" t="s">
        <v>53</v>
      </c>
      <c r="P824">
        <v>98</v>
      </c>
      <c r="Q824" s="1">
        <v>42234</v>
      </c>
      <c r="R824">
        <v>3</v>
      </c>
      <c r="S824">
        <v>1</v>
      </c>
      <c r="T824" t="s">
        <v>45</v>
      </c>
      <c r="U824">
        <v>1</v>
      </c>
      <c r="V824" t="s">
        <v>105</v>
      </c>
      <c r="W824">
        <v>3452</v>
      </c>
      <c r="X824" t="s">
        <v>47</v>
      </c>
      <c r="Y824">
        <v>17663</v>
      </c>
      <c r="Z824">
        <v>6</v>
      </c>
      <c r="AA824" t="s">
        <v>48</v>
      </c>
      <c r="AB824" t="s">
        <v>49</v>
      </c>
      <c r="AC824">
        <v>20</v>
      </c>
      <c r="AD824">
        <v>4</v>
      </c>
      <c r="AE824">
        <v>2</v>
      </c>
      <c r="AF824">
        <v>80</v>
      </c>
      <c r="AG824">
        <v>1</v>
      </c>
      <c r="AH824">
        <v>17</v>
      </c>
      <c r="AI824">
        <v>3</v>
      </c>
      <c r="AJ824">
        <v>3</v>
      </c>
      <c r="AK824">
        <v>5</v>
      </c>
      <c r="AL824">
        <v>4</v>
      </c>
      <c r="AM824">
        <v>0</v>
      </c>
      <c r="AN824">
        <v>3</v>
      </c>
    </row>
    <row r="825" spans="1:40" x14ac:dyDescent="0.3">
      <c r="A825" t="s">
        <v>890</v>
      </c>
      <c r="B825" t="s">
        <v>1608</v>
      </c>
      <c r="C825">
        <v>37</v>
      </c>
      <c r="D825" t="s">
        <v>802</v>
      </c>
      <c r="E825" t="s">
        <v>49</v>
      </c>
      <c r="F825" t="s">
        <v>41</v>
      </c>
      <c r="G825">
        <v>1107</v>
      </c>
      <c r="H825" t="s">
        <v>42</v>
      </c>
      <c r="I825">
        <v>14</v>
      </c>
      <c r="J825">
        <v>3</v>
      </c>
      <c r="K825" t="s">
        <v>43</v>
      </c>
      <c r="L825">
        <v>1</v>
      </c>
      <c r="M825">
        <v>515</v>
      </c>
      <c r="N825">
        <v>4</v>
      </c>
      <c r="O825" t="s">
        <v>53</v>
      </c>
      <c r="P825">
        <v>95</v>
      </c>
      <c r="Q825" s="1">
        <v>44899</v>
      </c>
      <c r="R825">
        <v>3</v>
      </c>
      <c r="S825">
        <v>1</v>
      </c>
      <c r="T825" t="s">
        <v>45</v>
      </c>
      <c r="U825">
        <v>1</v>
      </c>
      <c r="V825" t="s">
        <v>102</v>
      </c>
      <c r="W825">
        <v>3034</v>
      </c>
      <c r="X825" t="s">
        <v>47</v>
      </c>
      <c r="Y825">
        <v>26914</v>
      </c>
      <c r="Z825">
        <v>1</v>
      </c>
      <c r="AA825" t="s">
        <v>48</v>
      </c>
      <c r="AB825" t="s">
        <v>49</v>
      </c>
      <c r="AC825">
        <v>12</v>
      </c>
      <c r="AD825">
        <v>3</v>
      </c>
      <c r="AE825">
        <v>3</v>
      </c>
      <c r="AF825">
        <v>80</v>
      </c>
      <c r="AG825">
        <v>1</v>
      </c>
      <c r="AH825">
        <v>18</v>
      </c>
      <c r="AI825">
        <v>2</v>
      </c>
      <c r="AJ825">
        <v>2</v>
      </c>
      <c r="AK825">
        <v>18</v>
      </c>
      <c r="AL825">
        <v>7</v>
      </c>
      <c r="AM825">
        <v>12</v>
      </c>
      <c r="AN825">
        <v>17</v>
      </c>
    </row>
    <row r="826" spans="1:40" x14ac:dyDescent="0.3">
      <c r="A826" t="s">
        <v>891</v>
      </c>
      <c r="B826" t="s">
        <v>1551</v>
      </c>
      <c r="C826">
        <v>37</v>
      </c>
      <c r="D826" t="s">
        <v>802</v>
      </c>
      <c r="E826" t="s">
        <v>49</v>
      </c>
      <c r="F826" t="s">
        <v>41</v>
      </c>
      <c r="G826">
        <v>1305</v>
      </c>
      <c r="H826" t="s">
        <v>42</v>
      </c>
      <c r="I826">
        <v>10</v>
      </c>
      <c r="J826">
        <v>4</v>
      </c>
      <c r="K826" t="s">
        <v>43</v>
      </c>
      <c r="L826">
        <v>1</v>
      </c>
      <c r="M826">
        <v>518</v>
      </c>
      <c r="N826">
        <v>3</v>
      </c>
      <c r="O826" t="s">
        <v>44</v>
      </c>
      <c r="P826">
        <v>49</v>
      </c>
      <c r="Q826" s="1">
        <v>41455</v>
      </c>
      <c r="R826">
        <v>3</v>
      </c>
      <c r="S826">
        <v>2</v>
      </c>
      <c r="T826" t="s">
        <v>112</v>
      </c>
      <c r="U826">
        <v>2</v>
      </c>
      <c r="V826" t="s">
        <v>46</v>
      </c>
      <c r="W826">
        <v>4197</v>
      </c>
      <c r="X826" t="s">
        <v>47</v>
      </c>
      <c r="Y826">
        <v>21123</v>
      </c>
      <c r="Z826">
        <v>2</v>
      </c>
      <c r="AA826" t="s">
        <v>48</v>
      </c>
      <c r="AB826" t="s">
        <v>40</v>
      </c>
      <c r="AC826">
        <v>12</v>
      </c>
      <c r="AD826">
        <v>3</v>
      </c>
      <c r="AE826">
        <v>4</v>
      </c>
      <c r="AF826">
        <v>80</v>
      </c>
      <c r="AG826">
        <v>0</v>
      </c>
      <c r="AH826">
        <v>18</v>
      </c>
      <c r="AI826">
        <v>2</v>
      </c>
      <c r="AJ826">
        <v>2</v>
      </c>
      <c r="AK826">
        <v>1</v>
      </c>
      <c r="AL826">
        <v>0</v>
      </c>
      <c r="AM826">
        <v>0</v>
      </c>
      <c r="AN826">
        <v>1</v>
      </c>
    </row>
    <row r="827" spans="1:40" x14ac:dyDescent="0.3">
      <c r="A827" t="s">
        <v>892</v>
      </c>
      <c r="B827" t="s">
        <v>1720</v>
      </c>
      <c r="C827">
        <v>37</v>
      </c>
      <c r="D827" t="s">
        <v>802</v>
      </c>
      <c r="E827" t="s">
        <v>49</v>
      </c>
      <c r="F827" t="s">
        <v>59</v>
      </c>
      <c r="G827">
        <v>1063</v>
      </c>
      <c r="H827" t="s">
        <v>42</v>
      </c>
      <c r="I827">
        <v>25</v>
      </c>
      <c r="J827">
        <v>5</v>
      </c>
      <c r="K827" t="s">
        <v>52</v>
      </c>
      <c r="L827">
        <v>1</v>
      </c>
      <c r="M827">
        <v>529</v>
      </c>
      <c r="N827">
        <v>2</v>
      </c>
      <c r="O827" t="s">
        <v>53</v>
      </c>
      <c r="P827">
        <v>72</v>
      </c>
      <c r="Q827" s="1">
        <v>42945</v>
      </c>
      <c r="R827">
        <v>3</v>
      </c>
      <c r="S827">
        <v>2</v>
      </c>
      <c r="T827" t="s">
        <v>60</v>
      </c>
      <c r="U827">
        <v>3</v>
      </c>
      <c r="V827" t="s">
        <v>105</v>
      </c>
      <c r="W827">
        <v>4449</v>
      </c>
      <c r="X827" t="s">
        <v>47</v>
      </c>
      <c r="Y827">
        <v>23866</v>
      </c>
      <c r="Z827">
        <v>3</v>
      </c>
      <c r="AA827" t="s">
        <v>48</v>
      </c>
      <c r="AB827" t="s">
        <v>40</v>
      </c>
      <c r="AC827">
        <v>15</v>
      </c>
      <c r="AD827">
        <v>3</v>
      </c>
      <c r="AE827">
        <v>1</v>
      </c>
      <c r="AF827">
        <v>80</v>
      </c>
      <c r="AG827">
        <v>2</v>
      </c>
      <c r="AH827">
        <v>15</v>
      </c>
      <c r="AI827">
        <v>2</v>
      </c>
      <c r="AJ827">
        <v>3</v>
      </c>
      <c r="AK827">
        <v>13</v>
      </c>
      <c r="AL827">
        <v>11</v>
      </c>
      <c r="AM827">
        <v>10</v>
      </c>
      <c r="AN827">
        <v>7</v>
      </c>
    </row>
    <row r="828" spans="1:40" x14ac:dyDescent="0.3">
      <c r="A828" t="s">
        <v>893</v>
      </c>
      <c r="B828" t="s">
        <v>1696</v>
      </c>
      <c r="C828">
        <v>37</v>
      </c>
      <c r="D828" t="s">
        <v>802</v>
      </c>
      <c r="E828" t="s">
        <v>49</v>
      </c>
      <c r="F828" t="s">
        <v>41</v>
      </c>
      <c r="G828">
        <v>799</v>
      </c>
      <c r="H828" t="s">
        <v>42</v>
      </c>
      <c r="I828">
        <v>1</v>
      </c>
      <c r="J828">
        <v>3</v>
      </c>
      <c r="K828" t="s">
        <v>68</v>
      </c>
      <c r="L828">
        <v>1</v>
      </c>
      <c r="M828">
        <v>623</v>
      </c>
      <c r="N828">
        <v>2</v>
      </c>
      <c r="O828" t="s">
        <v>53</v>
      </c>
      <c r="P828">
        <v>59</v>
      </c>
      <c r="Q828" s="1">
        <v>40481</v>
      </c>
      <c r="R828">
        <v>3</v>
      </c>
      <c r="S828">
        <v>3</v>
      </c>
      <c r="T828" t="s">
        <v>112</v>
      </c>
      <c r="U828">
        <v>4</v>
      </c>
      <c r="V828" t="s">
        <v>46</v>
      </c>
      <c r="W828">
        <v>7491</v>
      </c>
      <c r="X828" t="s">
        <v>163</v>
      </c>
      <c r="Y828">
        <v>23848</v>
      </c>
      <c r="Z828">
        <v>4</v>
      </c>
      <c r="AA828" t="s">
        <v>48</v>
      </c>
      <c r="AB828" t="s">
        <v>49</v>
      </c>
      <c r="AC828">
        <v>17</v>
      </c>
      <c r="AD828">
        <v>3</v>
      </c>
      <c r="AE828">
        <v>4</v>
      </c>
      <c r="AF828">
        <v>80</v>
      </c>
      <c r="AG828">
        <v>0</v>
      </c>
      <c r="AH828">
        <v>12</v>
      </c>
      <c r="AI828">
        <v>3</v>
      </c>
      <c r="AJ828">
        <v>4</v>
      </c>
      <c r="AK828">
        <v>6</v>
      </c>
      <c r="AL828">
        <v>5</v>
      </c>
      <c r="AM828">
        <v>1</v>
      </c>
      <c r="AN828">
        <v>2</v>
      </c>
    </row>
    <row r="829" spans="1:40" x14ac:dyDescent="0.3">
      <c r="A829" t="s">
        <v>894</v>
      </c>
      <c r="B829" t="s">
        <v>1608</v>
      </c>
      <c r="C829">
        <v>37</v>
      </c>
      <c r="D829" t="s">
        <v>802</v>
      </c>
      <c r="E829" t="s">
        <v>49</v>
      </c>
      <c r="F829" t="s">
        <v>59</v>
      </c>
      <c r="G829">
        <v>142</v>
      </c>
      <c r="H829" t="s">
        <v>51</v>
      </c>
      <c r="I829">
        <v>9</v>
      </c>
      <c r="J829">
        <v>4</v>
      </c>
      <c r="K829" t="s">
        <v>52</v>
      </c>
      <c r="L829">
        <v>1</v>
      </c>
      <c r="M829">
        <v>626</v>
      </c>
      <c r="N829">
        <v>1</v>
      </c>
      <c r="O829" t="s">
        <v>44</v>
      </c>
      <c r="P829">
        <v>69</v>
      </c>
      <c r="Q829" s="1">
        <v>40817</v>
      </c>
      <c r="R829">
        <v>3</v>
      </c>
      <c r="S829">
        <v>3</v>
      </c>
      <c r="T829" t="s">
        <v>137</v>
      </c>
      <c r="U829">
        <v>2</v>
      </c>
      <c r="V829" t="s">
        <v>102</v>
      </c>
      <c r="W829">
        <v>8834</v>
      </c>
      <c r="X829" t="s">
        <v>163</v>
      </c>
      <c r="Y829">
        <v>24666</v>
      </c>
      <c r="Z829">
        <v>1</v>
      </c>
      <c r="AA829" t="s">
        <v>48</v>
      </c>
      <c r="AB829" t="s">
        <v>49</v>
      </c>
      <c r="AC829">
        <v>13</v>
      </c>
      <c r="AD829">
        <v>3</v>
      </c>
      <c r="AE829">
        <v>4</v>
      </c>
      <c r="AF829">
        <v>80</v>
      </c>
      <c r="AG829">
        <v>1</v>
      </c>
      <c r="AH829">
        <v>9</v>
      </c>
      <c r="AI829">
        <v>6</v>
      </c>
      <c r="AJ829">
        <v>3</v>
      </c>
      <c r="AK829">
        <v>9</v>
      </c>
      <c r="AL829">
        <v>5</v>
      </c>
      <c r="AM829">
        <v>7</v>
      </c>
      <c r="AN829">
        <v>7</v>
      </c>
    </row>
    <row r="830" spans="1:40" x14ac:dyDescent="0.3">
      <c r="A830" t="s">
        <v>895</v>
      </c>
      <c r="B830" t="s">
        <v>1602</v>
      </c>
      <c r="C830">
        <v>37</v>
      </c>
      <c r="D830" t="s">
        <v>802</v>
      </c>
      <c r="E830" t="s">
        <v>49</v>
      </c>
      <c r="F830" t="s">
        <v>41</v>
      </c>
      <c r="G830">
        <v>446</v>
      </c>
      <c r="H830" t="s">
        <v>42</v>
      </c>
      <c r="I830">
        <v>1</v>
      </c>
      <c r="J830">
        <v>4</v>
      </c>
      <c r="K830" t="s">
        <v>43</v>
      </c>
      <c r="L830">
        <v>1</v>
      </c>
      <c r="M830">
        <v>635</v>
      </c>
      <c r="N830">
        <v>2</v>
      </c>
      <c r="O830" t="s">
        <v>53</v>
      </c>
      <c r="P830">
        <v>65</v>
      </c>
      <c r="Q830" s="1">
        <v>40234</v>
      </c>
      <c r="R830">
        <v>3</v>
      </c>
      <c r="S830">
        <v>2</v>
      </c>
      <c r="T830" t="s">
        <v>112</v>
      </c>
      <c r="U830">
        <v>2</v>
      </c>
      <c r="V830" t="s">
        <v>105</v>
      </c>
      <c r="W830">
        <v>6447</v>
      </c>
      <c r="X830" t="s">
        <v>163</v>
      </c>
      <c r="Y830">
        <v>15701</v>
      </c>
      <c r="Z830">
        <v>6</v>
      </c>
      <c r="AA830" t="s">
        <v>48</v>
      </c>
      <c r="AB830" t="s">
        <v>49</v>
      </c>
      <c r="AC830">
        <v>12</v>
      </c>
      <c r="AD830">
        <v>3</v>
      </c>
      <c r="AE830">
        <v>2</v>
      </c>
      <c r="AF830">
        <v>80</v>
      </c>
      <c r="AG830">
        <v>1</v>
      </c>
      <c r="AH830">
        <v>8</v>
      </c>
      <c r="AI830">
        <v>2</v>
      </c>
      <c r="AJ830">
        <v>2</v>
      </c>
      <c r="AK830">
        <v>6</v>
      </c>
      <c r="AL830">
        <v>5</v>
      </c>
      <c r="AM830">
        <v>4</v>
      </c>
      <c r="AN830">
        <v>3</v>
      </c>
    </row>
    <row r="831" spans="1:40" x14ac:dyDescent="0.3">
      <c r="A831" t="s">
        <v>896</v>
      </c>
      <c r="B831" t="s">
        <v>1819</v>
      </c>
      <c r="C831">
        <v>37</v>
      </c>
      <c r="D831" t="s">
        <v>802</v>
      </c>
      <c r="E831" t="s">
        <v>49</v>
      </c>
      <c r="F831" t="s">
        <v>41</v>
      </c>
      <c r="G831">
        <v>558</v>
      </c>
      <c r="H831" t="s">
        <v>51</v>
      </c>
      <c r="I831">
        <v>2</v>
      </c>
      <c r="J831">
        <v>3</v>
      </c>
      <c r="K831" t="s">
        <v>57</v>
      </c>
      <c r="L831">
        <v>1</v>
      </c>
      <c r="M831">
        <v>656</v>
      </c>
      <c r="N831">
        <v>4</v>
      </c>
      <c r="O831" t="s">
        <v>44</v>
      </c>
      <c r="P831">
        <v>75</v>
      </c>
      <c r="Q831" s="1">
        <v>45000</v>
      </c>
      <c r="R831">
        <v>3</v>
      </c>
      <c r="S831">
        <v>2</v>
      </c>
      <c r="T831" t="s">
        <v>137</v>
      </c>
      <c r="U831">
        <v>3</v>
      </c>
      <c r="V831" t="s">
        <v>105</v>
      </c>
      <c r="W831">
        <v>9602</v>
      </c>
      <c r="X831" t="s">
        <v>163</v>
      </c>
      <c r="Y831">
        <v>3010</v>
      </c>
      <c r="Z831">
        <v>4</v>
      </c>
      <c r="AA831" t="s">
        <v>48</v>
      </c>
      <c r="AB831" t="s">
        <v>40</v>
      </c>
      <c r="AC831">
        <v>11</v>
      </c>
      <c r="AD831">
        <v>3</v>
      </c>
      <c r="AE831">
        <v>3</v>
      </c>
      <c r="AF831">
        <v>80</v>
      </c>
      <c r="AG831">
        <v>1</v>
      </c>
      <c r="AH831">
        <v>17</v>
      </c>
      <c r="AI831">
        <v>3</v>
      </c>
      <c r="AJ831">
        <v>2</v>
      </c>
      <c r="AK831">
        <v>3</v>
      </c>
      <c r="AL831">
        <v>0</v>
      </c>
      <c r="AM831">
        <v>1</v>
      </c>
      <c r="AN831">
        <v>0</v>
      </c>
    </row>
    <row r="832" spans="1:40" x14ac:dyDescent="0.3">
      <c r="A832" t="s">
        <v>897</v>
      </c>
      <c r="B832" t="s">
        <v>1701</v>
      </c>
      <c r="C832">
        <v>37</v>
      </c>
      <c r="D832" t="s">
        <v>802</v>
      </c>
      <c r="E832" t="s">
        <v>49</v>
      </c>
      <c r="F832" t="s">
        <v>41</v>
      </c>
      <c r="G832">
        <v>482</v>
      </c>
      <c r="H832" t="s">
        <v>42</v>
      </c>
      <c r="I832">
        <v>3</v>
      </c>
      <c r="J832">
        <v>3</v>
      </c>
      <c r="K832" t="s">
        <v>73</v>
      </c>
      <c r="L832">
        <v>1</v>
      </c>
      <c r="M832">
        <v>689</v>
      </c>
      <c r="N832">
        <v>3</v>
      </c>
      <c r="O832" t="s">
        <v>44</v>
      </c>
      <c r="P832">
        <v>36</v>
      </c>
      <c r="Q832" s="1">
        <v>40704</v>
      </c>
      <c r="R832">
        <v>3</v>
      </c>
      <c r="S832">
        <v>3</v>
      </c>
      <c r="T832" t="s">
        <v>112</v>
      </c>
      <c r="U832">
        <v>3</v>
      </c>
      <c r="V832" t="s">
        <v>105</v>
      </c>
      <c r="W832">
        <v>9434</v>
      </c>
      <c r="X832" t="s">
        <v>163</v>
      </c>
      <c r="Y832">
        <v>9606</v>
      </c>
      <c r="Z832">
        <v>1</v>
      </c>
      <c r="AA832" t="s">
        <v>48</v>
      </c>
      <c r="AB832" t="s">
        <v>49</v>
      </c>
      <c r="AC832">
        <v>15</v>
      </c>
      <c r="AD832">
        <v>3</v>
      </c>
      <c r="AE832">
        <v>3</v>
      </c>
      <c r="AF832">
        <v>80</v>
      </c>
      <c r="AG832">
        <v>1</v>
      </c>
      <c r="AH832">
        <v>10</v>
      </c>
      <c r="AI832">
        <v>2</v>
      </c>
      <c r="AJ832">
        <v>3</v>
      </c>
      <c r="AK832">
        <v>10</v>
      </c>
      <c r="AL832">
        <v>7</v>
      </c>
      <c r="AM832">
        <v>7</v>
      </c>
      <c r="AN832">
        <v>8</v>
      </c>
    </row>
    <row r="833" spans="1:40" x14ac:dyDescent="0.3">
      <c r="A833" t="s">
        <v>898</v>
      </c>
      <c r="B833" t="s">
        <v>1791</v>
      </c>
      <c r="C833">
        <v>37</v>
      </c>
      <c r="D833" t="s">
        <v>802</v>
      </c>
      <c r="E833" t="s">
        <v>49</v>
      </c>
      <c r="F833" t="s">
        <v>41</v>
      </c>
      <c r="G833">
        <v>1225</v>
      </c>
      <c r="H833" t="s">
        <v>42</v>
      </c>
      <c r="I833">
        <v>10</v>
      </c>
      <c r="J833">
        <v>2</v>
      </c>
      <c r="K833" t="s">
        <v>43</v>
      </c>
      <c r="L833">
        <v>1</v>
      </c>
      <c r="M833">
        <v>715</v>
      </c>
      <c r="N833">
        <v>4</v>
      </c>
      <c r="O833" t="s">
        <v>44</v>
      </c>
      <c r="P833">
        <v>80</v>
      </c>
      <c r="Q833" s="1">
        <v>44748</v>
      </c>
      <c r="R833">
        <v>4</v>
      </c>
      <c r="S833">
        <v>1</v>
      </c>
      <c r="T833" t="s">
        <v>60</v>
      </c>
      <c r="U833">
        <v>4</v>
      </c>
      <c r="V833" t="s">
        <v>46</v>
      </c>
      <c r="W833">
        <v>4680</v>
      </c>
      <c r="X833" t="s">
        <v>47</v>
      </c>
      <c r="Y833">
        <v>15232</v>
      </c>
      <c r="Z833">
        <v>3</v>
      </c>
      <c r="AA833" t="s">
        <v>48</v>
      </c>
      <c r="AB833" t="s">
        <v>49</v>
      </c>
      <c r="AC833">
        <v>17</v>
      </c>
      <c r="AD833">
        <v>3</v>
      </c>
      <c r="AE833">
        <v>1</v>
      </c>
      <c r="AF833">
        <v>80</v>
      </c>
      <c r="AG833">
        <v>0</v>
      </c>
      <c r="AH833">
        <v>4</v>
      </c>
      <c r="AI833">
        <v>2</v>
      </c>
      <c r="AJ833">
        <v>3</v>
      </c>
      <c r="AK833">
        <v>1</v>
      </c>
      <c r="AL833">
        <v>0</v>
      </c>
      <c r="AM833">
        <v>0</v>
      </c>
      <c r="AN833">
        <v>0</v>
      </c>
    </row>
    <row r="834" spans="1:40" x14ac:dyDescent="0.3">
      <c r="A834" t="s">
        <v>899</v>
      </c>
      <c r="B834" t="s">
        <v>1614</v>
      </c>
      <c r="C834">
        <v>37</v>
      </c>
      <c r="D834" t="s">
        <v>802</v>
      </c>
      <c r="E834" t="s">
        <v>49</v>
      </c>
      <c r="F834" t="s">
        <v>41</v>
      </c>
      <c r="G834">
        <v>571</v>
      </c>
      <c r="H834" t="s">
        <v>42</v>
      </c>
      <c r="I834">
        <v>10</v>
      </c>
      <c r="J834">
        <v>1</v>
      </c>
      <c r="K834" t="s">
        <v>43</v>
      </c>
      <c r="L834">
        <v>1</v>
      </c>
      <c r="M834">
        <v>802</v>
      </c>
      <c r="N834">
        <v>4</v>
      </c>
      <c r="O834" t="s">
        <v>53</v>
      </c>
      <c r="P834">
        <v>82</v>
      </c>
      <c r="Q834" s="1">
        <v>44302</v>
      </c>
      <c r="R834">
        <v>3</v>
      </c>
      <c r="S834">
        <v>1</v>
      </c>
      <c r="T834" t="s">
        <v>60</v>
      </c>
      <c r="U834">
        <v>1</v>
      </c>
      <c r="V834" t="s">
        <v>102</v>
      </c>
      <c r="W834">
        <v>2782</v>
      </c>
      <c r="X834" t="s">
        <v>47</v>
      </c>
      <c r="Y834">
        <v>19905</v>
      </c>
      <c r="Z834">
        <v>0</v>
      </c>
      <c r="AA834" t="s">
        <v>48</v>
      </c>
      <c r="AB834" t="s">
        <v>40</v>
      </c>
      <c r="AC834">
        <v>13</v>
      </c>
      <c r="AD834">
        <v>3</v>
      </c>
      <c r="AE834">
        <v>2</v>
      </c>
      <c r="AF834">
        <v>80</v>
      </c>
      <c r="AG834">
        <v>2</v>
      </c>
      <c r="AH834">
        <v>6</v>
      </c>
      <c r="AI834">
        <v>3</v>
      </c>
      <c r="AJ834">
        <v>2</v>
      </c>
      <c r="AK834">
        <v>5</v>
      </c>
      <c r="AL834">
        <v>3</v>
      </c>
      <c r="AM834">
        <v>4</v>
      </c>
      <c r="AN834">
        <v>3</v>
      </c>
    </row>
    <row r="835" spans="1:40" x14ac:dyDescent="0.3">
      <c r="A835" t="s">
        <v>900</v>
      </c>
      <c r="B835" t="s">
        <v>1643</v>
      </c>
      <c r="C835">
        <v>37</v>
      </c>
      <c r="D835" t="s">
        <v>802</v>
      </c>
      <c r="E835" t="s">
        <v>49</v>
      </c>
      <c r="F835" t="s">
        <v>41</v>
      </c>
      <c r="G835">
        <v>342</v>
      </c>
      <c r="H835" t="s">
        <v>51</v>
      </c>
      <c r="I835">
        <v>16</v>
      </c>
      <c r="J835">
        <v>4</v>
      </c>
      <c r="K835" t="s">
        <v>57</v>
      </c>
      <c r="L835">
        <v>1</v>
      </c>
      <c r="M835">
        <v>868</v>
      </c>
      <c r="N835">
        <v>4</v>
      </c>
      <c r="O835" t="s">
        <v>44</v>
      </c>
      <c r="P835">
        <v>66</v>
      </c>
      <c r="Q835" s="1">
        <v>42304</v>
      </c>
      <c r="R835">
        <v>2</v>
      </c>
      <c r="S835">
        <v>2</v>
      </c>
      <c r="T835" t="s">
        <v>137</v>
      </c>
      <c r="U835">
        <v>3</v>
      </c>
      <c r="V835" t="s">
        <v>102</v>
      </c>
      <c r="W835">
        <v>6334</v>
      </c>
      <c r="X835" t="s">
        <v>163</v>
      </c>
      <c r="Y835">
        <v>24558</v>
      </c>
      <c r="Z835">
        <v>4</v>
      </c>
      <c r="AA835" t="s">
        <v>48</v>
      </c>
      <c r="AB835" t="s">
        <v>49</v>
      </c>
      <c r="AC835">
        <v>19</v>
      </c>
      <c r="AD835">
        <v>3</v>
      </c>
      <c r="AE835">
        <v>4</v>
      </c>
      <c r="AF835">
        <v>80</v>
      </c>
      <c r="AG835">
        <v>2</v>
      </c>
      <c r="AH835">
        <v>9</v>
      </c>
      <c r="AI835">
        <v>2</v>
      </c>
      <c r="AJ835">
        <v>3</v>
      </c>
      <c r="AK835">
        <v>1</v>
      </c>
      <c r="AL835">
        <v>0</v>
      </c>
      <c r="AM835">
        <v>0</v>
      </c>
      <c r="AN835">
        <v>0</v>
      </c>
    </row>
    <row r="836" spans="1:40" x14ac:dyDescent="0.3">
      <c r="A836" t="s">
        <v>901</v>
      </c>
      <c r="B836" t="s">
        <v>1603</v>
      </c>
      <c r="C836">
        <v>37</v>
      </c>
      <c r="D836" t="s">
        <v>802</v>
      </c>
      <c r="E836" t="s">
        <v>49</v>
      </c>
      <c r="F836" t="s">
        <v>56</v>
      </c>
      <c r="G836">
        <v>1231</v>
      </c>
      <c r="H836" t="s">
        <v>51</v>
      </c>
      <c r="I836">
        <v>21</v>
      </c>
      <c r="J836">
        <v>2</v>
      </c>
      <c r="K836" t="s">
        <v>52</v>
      </c>
      <c r="L836">
        <v>1</v>
      </c>
      <c r="M836">
        <v>900</v>
      </c>
      <c r="N836">
        <v>3</v>
      </c>
      <c r="O836" t="s">
        <v>53</v>
      </c>
      <c r="P836">
        <v>54</v>
      </c>
      <c r="Q836" s="1">
        <v>43466</v>
      </c>
      <c r="R836">
        <v>3</v>
      </c>
      <c r="S836">
        <v>1</v>
      </c>
      <c r="T836" t="s">
        <v>54</v>
      </c>
      <c r="U836">
        <v>4</v>
      </c>
      <c r="V836" t="s">
        <v>105</v>
      </c>
      <c r="W836">
        <v>2973</v>
      </c>
      <c r="X836" t="s">
        <v>47</v>
      </c>
      <c r="Y836">
        <v>21222</v>
      </c>
      <c r="Z836">
        <v>5</v>
      </c>
      <c r="AA836" t="s">
        <v>48</v>
      </c>
      <c r="AB836" t="s">
        <v>49</v>
      </c>
      <c r="AC836">
        <v>15</v>
      </c>
      <c r="AD836">
        <v>3</v>
      </c>
      <c r="AE836">
        <v>2</v>
      </c>
      <c r="AF836">
        <v>80</v>
      </c>
      <c r="AG836">
        <v>1</v>
      </c>
      <c r="AH836">
        <v>10</v>
      </c>
      <c r="AI836">
        <v>3</v>
      </c>
      <c r="AJ836">
        <v>3</v>
      </c>
      <c r="AK836">
        <v>5</v>
      </c>
      <c r="AL836">
        <v>4</v>
      </c>
      <c r="AM836">
        <v>0</v>
      </c>
      <c r="AN836">
        <v>0</v>
      </c>
    </row>
    <row r="837" spans="1:40" x14ac:dyDescent="0.3">
      <c r="A837" t="s">
        <v>902</v>
      </c>
      <c r="B837" t="s">
        <v>1608</v>
      </c>
      <c r="C837">
        <v>37</v>
      </c>
      <c r="D837" t="s">
        <v>802</v>
      </c>
      <c r="E837" t="s">
        <v>49</v>
      </c>
      <c r="F837" t="s">
        <v>59</v>
      </c>
      <c r="G837">
        <v>1252</v>
      </c>
      <c r="H837" t="s">
        <v>51</v>
      </c>
      <c r="I837">
        <v>19</v>
      </c>
      <c r="J837">
        <v>2</v>
      </c>
      <c r="K837" t="s">
        <v>52</v>
      </c>
      <c r="L837">
        <v>1</v>
      </c>
      <c r="M837">
        <v>904</v>
      </c>
      <c r="N837">
        <v>1</v>
      </c>
      <c r="O837" t="s">
        <v>44</v>
      </c>
      <c r="P837">
        <v>32</v>
      </c>
      <c r="Q837" s="1">
        <v>40543</v>
      </c>
      <c r="R837">
        <v>3</v>
      </c>
      <c r="S837">
        <v>3</v>
      </c>
      <c r="T837" t="s">
        <v>137</v>
      </c>
      <c r="U837">
        <v>2</v>
      </c>
      <c r="V837" t="s">
        <v>46</v>
      </c>
      <c r="W837">
        <v>7642</v>
      </c>
      <c r="X837" t="s">
        <v>163</v>
      </c>
      <c r="Y837">
        <v>4814</v>
      </c>
      <c r="Z837">
        <v>1</v>
      </c>
      <c r="AA837" t="s">
        <v>48</v>
      </c>
      <c r="AB837" t="s">
        <v>40</v>
      </c>
      <c r="AC837">
        <v>13</v>
      </c>
      <c r="AD837">
        <v>3</v>
      </c>
      <c r="AE837">
        <v>4</v>
      </c>
      <c r="AF837">
        <v>80</v>
      </c>
      <c r="AG837">
        <v>0</v>
      </c>
      <c r="AH837">
        <v>10</v>
      </c>
      <c r="AI837">
        <v>2</v>
      </c>
      <c r="AJ837">
        <v>3</v>
      </c>
      <c r="AK837">
        <v>10</v>
      </c>
      <c r="AL837">
        <v>0</v>
      </c>
      <c r="AM837">
        <v>0</v>
      </c>
      <c r="AN837">
        <v>9</v>
      </c>
    </row>
    <row r="838" spans="1:40" x14ac:dyDescent="0.3">
      <c r="A838" t="s">
        <v>903</v>
      </c>
      <c r="B838" t="s">
        <v>1888</v>
      </c>
      <c r="C838">
        <v>37</v>
      </c>
      <c r="D838" t="s">
        <v>802</v>
      </c>
      <c r="E838" t="s">
        <v>40</v>
      </c>
      <c r="F838" t="s">
        <v>41</v>
      </c>
      <c r="G838">
        <v>625</v>
      </c>
      <c r="H838" t="s">
        <v>51</v>
      </c>
      <c r="I838">
        <v>1</v>
      </c>
      <c r="J838">
        <v>4</v>
      </c>
      <c r="K838" t="s">
        <v>43</v>
      </c>
      <c r="L838">
        <v>1</v>
      </c>
      <c r="M838">
        <v>970</v>
      </c>
      <c r="N838">
        <v>1</v>
      </c>
      <c r="O838" t="s">
        <v>44</v>
      </c>
      <c r="P838">
        <v>46</v>
      </c>
      <c r="Q838" s="1">
        <v>44800</v>
      </c>
      <c r="R838">
        <v>2</v>
      </c>
      <c r="S838">
        <v>3</v>
      </c>
      <c r="T838" t="s">
        <v>137</v>
      </c>
      <c r="U838">
        <v>3</v>
      </c>
      <c r="V838" t="s">
        <v>105</v>
      </c>
      <c r="W838">
        <v>10609</v>
      </c>
      <c r="X838" t="s">
        <v>253</v>
      </c>
      <c r="Y838">
        <v>14922</v>
      </c>
      <c r="Z838">
        <v>5</v>
      </c>
      <c r="AA838" t="s">
        <v>48</v>
      </c>
      <c r="AB838" t="s">
        <v>49</v>
      </c>
      <c r="AC838">
        <v>11</v>
      </c>
      <c r="AD838">
        <v>3</v>
      </c>
      <c r="AE838">
        <v>3</v>
      </c>
      <c r="AF838">
        <v>80</v>
      </c>
      <c r="AG838">
        <v>0</v>
      </c>
      <c r="AH838">
        <v>17</v>
      </c>
      <c r="AI838">
        <v>2</v>
      </c>
      <c r="AJ838">
        <v>1</v>
      </c>
      <c r="AK838">
        <v>14</v>
      </c>
      <c r="AL838">
        <v>1</v>
      </c>
      <c r="AM838">
        <v>11</v>
      </c>
      <c r="AN838">
        <v>7</v>
      </c>
    </row>
    <row r="839" spans="1:40" x14ac:dyDescent="0.3">
      <c r="A839" t="s">
        <v>904</v>
      </c>
      <c r="B839" t="s">
        <v>1889</v>
      </c>
      <c r="C839">
        <v>37</v>
      </c>
      <c r="D839" t="s">
        <v>802</v>
      </c>
      <c r="E839" t="s">
        <v>40</v>
      </c>
      <c r="F839" t="s">
        <v>41</v>
      </c>
      <c r="G839">
        <v>1141</v>
      </c>
      <c r="H839" t="s">
        <v>42</v>
      </c>
      <c r="I839">
        <v>11</v>
      </c>
      <c r="J839">
        <v>2</v>
      </c>
      <c r="K839" t="s">
        <v>52</v>
      </c>
      <c r="L839">
        <v>1</v>
      </c>
      <c r="M839">
        <v>1033</v>
      </c>
      <c r="N839">
        <v>1</v>
      </c>
      <c r="O839" t="s">
        <v>53</v>
      </c>
      <c r="P839">
        <v>61</v>
      </c>
      <c r="Q839" s="1">
        <v>45610</v>
      </c>
      <c r="R839">
        <v>1</v>
      </c>
      <c r="S839">
        <v>2</v>
      </c>
      <c r="T839" t="s">
        <v>161</v>
      </c>
      <c r="U839">
        <v>2</v>
      </c>
      <c r="V839" t="s">
        <v>105</v>
      </c>
      <c r="W839">
        <v>4777</v>
      </c>
      <c r="X839" t="s">
        <v>47</v>
      </c>
      <c r="Y839">
        <v>14382</v>
      </c>
      <c r="Z839">
        <v>5</v>
      </c>
      <c r="AA839" t="s">
        <v>48</v>
      </c>
      <c r="AB839" t="s">
        <v>49</v>
      </c>
      <c r="AC839">
        <v>15</v>
      </c>
      <c r="AD839">
        <v>3</v>
      </c>
      <c r="AE839">
        <v>1</v>
      </c>
      <c r="AF839">
        <v>80</v>
      </c>
      <c r="AG839">
        <v>0</v>
      </c>
      <c r="AH839">
        <v>15</v>
      </c>
      <c r="AI839">
        <v>2</v>
      </c>
      <c r="AJ839">
        <v>1</v>
      </c>
      <c r="AK839">
        <v>1</v>
      </c>
      <c r="AL839">
        <v>0</v>
      </c>
      <c r="AM839">
        <v>0</v>
      </c>
      <c r="AN839">
        <v>0</v>
      </c>
    </row>
    <row r="840" spans="1:40" x14ac:dyDescent="0.3">
      <c r="A840" t="s">
        <v>905</v>
      </c>
      <c r="B840" t="s">
        <v>1795</v>
      </c>
      <c r="C840">
        <v>37</v>
      </c>
      <c r="D840" t="s">
        <v>802</v>
      </c>
      <c r="E840" t="s">
        <v>49</v>
      </c>
      <c r="F840" t="s">
        <v>41</v>
      </c>
      <c r="G840">
        <v>124</v>
      </c>
      <c r="H840" t="s">
        <v>42</v>
      </c>
      <c r="I840">
        <v>3</v>
      </c>
      <c r="J840">
        <v>3</v>
      </c>
      <c r="K840" t="s">
        <v>73</v>
      </c>
      <c r="L840">
        <v>1</v>
      </c>
      <c r="M840">
        <v>1062</v>
      </c>
      <c r="N840">
        <v>4</v>
      </c>
      <c r="O840" t="s">
        <v>53</v>
      </c>
      <c r="P840">
        <v>35</v>
      </c>
      <c r="Q840" s="1">
        <v>45157</v>
      </c>
      <c r="R840">
        <v>3</v>
      </c>
      <c r="S840">
        <v>2</v>
      </c>
      <c r="T840" t="s">
        <v>161</v>
      </c>
      <c r="U840">
        <v>2</v>
      </c>
      <c r="V840" t="s">
        <v>46</v>
      </c>
      <c r="W840">
        <v>4107</v>
      </c>
      <c r="X840" t="s">
        <v>47</v>
      </c>
      <c r="Y840">
        <v>13848</v>
      </c>
      <c r="Z840">
        <v>3</v>
      </c>
      <c r="AA840" t="s">
        <v>48</v>
      </c>
      <c r="AB840" t="s">
        <v>49</v>
      </c>
      <c r="AC840">
        <v>15</v>
      </c>
      <c r="AD840">
        <v>3</v>
      </c>
      <c r="AE840">
        <v>1</v>
      </c>
      <c r="AF840">
        <v>80</v>
      </c>
      <c r="AG840">
        <v>0</v>
      </c>
      <c r="AH840">
        <v>8</v>
      </c>
      <c r="AI840">
        <v>3</v>
      </c>
      <c r="AJ840">
        <v>2</v>
      </c>
      <c r="AK840">
        <v>4</v>
      </c>
      <c r="AL840">
        <v>3</v>
      </c>
      <c r="AM840">
        <v>0</v>
      </c>
      <c r="AN840">
        <v>1</v>
      </c>
    </row>
    <row r="841" spans="1:40" x14ac:dyDescent="0.3">
      <c r="A841" t="s">
        <v>906</v>
      </c>
      <c r="B841" t="s">
        <v>1841</v>
      </c>
      <c r="C841">
        <v>37</v>
      </c>
      <c r="D841" t="s">
        <v>802</v>
      </c>
      <c r="E841" t="s">
        <v>49</v>
      </c>
      <c r="F841" t="s">
        <v>41</v>
      </c>
      <c r="G841">
        <v>309</v>
      </c>
      <c r="H841" t="s">
        <v>51</v>
      </c>
      <c r="I841">
        <v>10</v>
      </c>
      <c r="J841">
        <v>4</v>
      </c>
      <c r="K841" t="s">
        <v>43</v>
      </c>
      <c r="L841">
        <v>1</v>
      </c>
      <c r="M841">
        <v>1105</v>
      </c>
      <c r="N841">
        <v>4</v>
      </c>
      <c r="O841" t="s">
        <v>53</v>
      </c>
      <c r="P841">
        <v>88</v>
      </c>
      <c r="Q841" s="1">
        <v>45305</v>
      </c>
      <c r="R841">
        <v>2</v>
      </c>
      <c r="S841">
        <v>2</v>
      </c>
      <c r="T841" t="s">
        <v>137</v>
      </c>
      <c r="U841">
        <v>4</v>
      </c>
      <c r="V841" t="s">
        <v>102</v>
      </c>
      <c r="W841">
        <v>6694</v>
      </c>
      <c r="X841" t="s">
        <v>163</v>
      </c>
      <c r="Y841">
        <v>24223</v>
      </c>
      <c r="Z841">
        <v>2</v>
      </c>
      <c r="AA841" t="s">
        <v>48</v>
      </c>
      <c r="AB841" t="s">
        <v>40</v>
      </c>
      <c r="AC841">
        <v>14</v>
      </c>
      <c r="AD841">
        <v>3</v>
      </c>
      <c r="AE841">
        <v>3</v>
      </c>
      <c r="AF841">
        <v>80</v>
      </c>
      <c r="AG841">
        <v>3</v>
      </c>
      <c r="AH841">
        <v>8</v>
      </c>
      <c r="AI841">
        <v>5</v>
      </c>
      <c r="AJ841">
        <v>3</v>
      </c>
      <c r="AK841">
        <v>1</v>
      </c>
      <c r="AL841">
        <v>0</v>
      </c>
      <c r="AM841">
        <v>0</v>
      </c>
      <c r="AN841">
        <v>0</v>
      </c>
    </row>
    <row r="842" spans="1:40" x14ac:dyDescent="0.3">
      <c r="A842" t="s">
        <v>907</v>
      </c>
      <c r="B842" t="s">
        <v>1582</v>
      </c>
      <c r="C842">
        <v>37</v>
      </c>
      <c r="D842" t="s">
        <v>802</v>
      </c>
      <c r="E842" t="s">
        <v>49</v>
      </c>
      <c r="F842" t="s">
        <v>41</v>
      </c>
      <c r="G842">
        <v>367</v>
      </c>
      <c r="H842" t="s">
        <v>42</v>
      </c>
      <c r="I842">
        <v>25</v>
      </c>
      <c r="J842">
        <v>2</v>
      </c>
      <c r="K842" t="s">
        <v>52</v>
      </c>
      <c r="L842">
        <v>1</v>
      </c>
      <c r="M842">
        <v>1161</v>
      </c>
      <c r="N842">
        <v>3</v>
      </c>
      <c r="O842" t="s">
        <v>53</v>
      </c>
      <c r="P842">
        <v>52</v>
      </c>
      <c r="Q842" s="1">
        <v>45301</v>
      </c>
      <c r="R842">
        <v>2</v>
      </c>
      <c r="S842">
        <v>2</v>
      </c>
      <c r="T842" t="s">
        <v>161</v>
      </c>
      <c r="U842">
        <v>4</v>
      </c>
      <c r="V842" t="s">
        <v>102</v>
      </c>
      <c r="W842">
        <v>5731</v>
      </c>
      <c r="X842" t="s">
        <v>163</v>
      </c>
      <c r="Y842">
        <v>17171</v>
      </c>
      <c r="Z842">
        <v>7</v>
      </c>
      <c r="AA842" t="s">
        <v>48</v>
      </c>
      <c r="AB842" t="s">
        <v>49</v>
      </c>
      <c r="AC842">
        <v>13</v>
      </c>
      <c r="AD842">
        <v>3</v>
      </c>
      <c r="AE842">
        <v>3</v>
      </c>
      <c r="AF842">
        <v>80</v>
      </c>
      <c r="AG842">
        <v>2</v>
      </c>
      <c r="AH842">
        <v>9</v>
      </c>
      <c r="AI842">
        <v>2</v>
      </c>
      <c r="AJ842">
        <v>3</v>
      </c>
      <c r="AK842">
        <v>6</v>
      </c>
      <c r="AL842">
        <v>2</v>
      </c>
      <c r="AM842">
        <v>1</v>
      </c>
      <c r="AN842">
        <v>3</v>
      </c>
    </row>
    <row r="843" spans="1:40" x14ac:dyDescent="0.3">
      <c r="A843" t="s">
        <v>908</v>
      </c>
      <c r="B843" t="s">
        <v>1583</v>
      </c>
      <c r="C843">
        <v>37</v>
      </c>
      <c r="D843" t="s">
        <v>802</v>
      </c>
      <c r="E843" t="s">
        <v>49</v>
      </c>
      <c r="F843" t="s">
        <v>41</v>
      </c>
      <c r="G843">
        <v>977</v>
      </c>
      <c r="H843" t="s">
        <v>42</v>
      </c>
      <c r="I843">
        <v>1</v>
      </c>
      <c r="J843">
        <v>3</v>
      </c>
      <c r="K843" t="s">
        <v>43</v>
      </c>
      <c r="L843">
        <v>1</v>
      </c>
      <c r="M843">
        <v>1196</v>
      </c>
      <c r="N843">
        <v>4</v>
      </c>
      <c r="O843" t="s">
        <v>53</v>
      </c>
      <c r="P843">
        <v>56</v>
      </c>
      <c r="Q843" s="1">
        <v>41825</v>
      </c>
      <c r="R843">
        <v>2</v>
      </c>
      <c r="S843">
        <v>2</v>
      </c>
      <c r="T843" t="s">
        <v>112</v>
      </c>
      <c r="U843">
        <v>4</v>
      </c>
      <c r="V843" t="s">
        <v>105</v>
      </c>
      <c r="W843">
        <v>6474</v>
      </c>
      <c r="X843" t="s">
        <v>163</v>
      </c>
      <c r="Y843">
        <v>9961</v>
      </c>
      <c r="Z843">
        <v>1</v>
      </c>
      <c r="AA843" t="s">
        <v>48</v>
      </c>
      <c r="AB843" t="s">
        <v>49</v>
      </c>
      <c r="AC843">
        <v>13</v>
      </c>
      <c r="AD843">
        <v>3</v>
      </c>
      <c r="AE843">
        <v>2</v>
      </c>
      <c r="AF843">
        <v>80</v>
      </c>
      <c r="AG843">
        <v>1</v>
      </c>
      <c r="AH843">
        <v>14</v>
      </c>
      <c r="AI843">
        <v>2</v>
      </c>
      <c r="AJ843">
        <v>2</v>
      </c>
      <c r="AK843">
        <v>14</v>
      </c>
      <c r="AL843">
        <v>8</v>
      </c>
      <c r="AM843">
        <v>3</v>
      </c>
      <c r="AN843">
        <v>11</v>
      </c>
    </row>
    <row r="844" spans="1:40" x14ac:dyDescent="0.3">
      <c r="A844" t="s">
        <v>909</v>
      </c>
      <c r="B844" t="s">
        <v>1640</v>
      </c>
      <c r="C844">
        <v>37</v>
      </c>
      <c r="D844" t="s">
        <v>802</v>
      </c>
      <c r="E844" t="s">
        <v>49</v>
      </c>
      <c r="F844" t="s">
        <v>41</v>
      </c>
      <c r="G844">
        <v>1439</v>
      </c>
      <c r="H844" t="s">
        <v>42</v>
      </c>
      <c r="I844">
        <v>4</v>
      </c>
      <c r="J844">
        <v>1</v>
      </c>
      <c r="K844" t="s">
        <v>43</v>
      </c>
      <c r="L844">
        <v>1</v>
      </c>
      <c r="M844">
        <v>1394</v>
      </c>
      <c r="N844">
        <v>3</v>
      </c>
      <c r="O844" t="s">
        <v>44</v>
      </c>
      <c r="P844">
        <v>54</v>
      </c>
      <c r="Q844" s="1">
        <v>41097</v>
      </c>
      <c r="R844">
        <v>3</v>
      </c>
      <c r="S844">
        <v>1</v>
      </c>
      <c r="T844" t="s">
        <v>60</v>
      </c>
      <c r="U844">
        <v>3</v>
      </c>
      <c r="V844" t="s">
        <v>105</v>
      </c>
      <c r="W844">
        <v>2996</v>
      </c>
      <c r="X844" t="s">
        <v>47</v>
      </c>
      <c r="Y844">
        <v>5182</v>
      </c>
      <c r="Z844">
        <v>7</v>
      </c>
      <c r="AA844" t="s">
        <v>48</v>
      </c>
      <c r="AB844" t="s">
        <v>40</v>
      </c>
      <c r="AC844">
        <v>15</v>
      </c>
      <c r="AD844">
        <v>3</v>
      </c>
      <c r="AE844">
        <v>4</v>
      </c>
      <c r="AF844">
        <v>80</v>
      </c>
      <c r="AG844">
        <v>0</v>
      </c>
      <c r="AH844">
        <v>8</v>
      </c>
      <c r="AI844">
        <v>2</v>
      </c>
      <c r="AJ844">
        <v>3</v>
      </c>
      <c r="AK844">
        <v>6</v>
      </c>
      <c r="AL844">
        <v>4</v>
      </c>
      <c r="AM844">
        <v>1</v>
      </c>
      <c r="AN844">
        <v>3</v>
      </c>
    </row>
    <row r="845" spans="1:40" x14ac:dyDescent="0.3">
      <c r="A845" t="s">
        <v>910</v>
      </c>
      <c r="B845" t="s">
        <v>1681</v>
      </c>
      <c r="C845">
        <v>37</v>
      </c>
      <c r="D845" t="s">
        <v>802</v>
      </c>
      <c r="E845" t="s">
        <v>49</v>
      </c>
      <c r="F845" t="s">
        <v>41</v>
      </c>
      <c r="G845">
        <v>1462</v>
      </c>
      <c r="H845" t="s">
        <v>42</v>
      </c>
      <c r="I845">
        <v>11</v>
      </c>
      <c r="J845">
        <v>3</v>
      </c>
      <c r="K845" t="s">
        <v>52</v>
      </c>
      <c r="L845">
        <v>1</v>
      </c>
      <c r="M845">
        <v>1411</v>
      </c>
      <c r="N845">
        <v>1</v>
      </c>
      <c r="O845" t="s">
        <v>53</v>
      </c>
      <c r="P845">
        <v>94</v>
      </c>
      <c r="Q845" s="1">
        <v>42976</v>
      </c>
      <c r="R845">
        <v>3</v>
      </c>
      <c r="S845">
        <v>1</v>
      </c>
      <c r="T845" t="s">
        <v>45</v>
      </c>
      <c r="U845">
        <v>3</v>
      </c>
      <c r="V845" t="s">
        <v>46</v>
      </c>
      <c r="W845">
        <v>3629</v>
      </c>
      <c r="X845" t="s">
        <v>47</v>
      </c>
      <c r="Y845">
        <v>19106</v>
      </c>
      <c r="Z845">
        <v>4</v>
      </c>
      <c r="AA845" t="s">
        <v>48</v>
      </c>
      <c r="AB845" t="s">
        <v>49</v>
      </c>
      <c r="AC845">
        <v>18</v>
      </c>
      <c r="AD845">
        <v>3</v>
      </c>
      <c r="AE845">
        <v>1</v>
      </c>
      <c r="AF845">
        <v>80</v>
      </c>
      <c r="AG845">
        <v>0</v>
      </c>
      <c r="AH845">
        <v>8</v>
      </c>
      <c r="AI845">
        <v>6</v>
      </c>
      <c r="AJ845">
        <v>3</v>
      </c>
      <c r="AK845">
        <v>3</v>
      </c>
      <c r="AL845">
        <v>2</v>
      </c>
      <c r="AM845">
        <v>0</v>
      </c>
      <c r="AN845">
        <v>2</v>
      </c>
    </row>
    <row r="846" spans="1:40" x14ac:dyDescent="0.3">
      <c r="A846" t="s">
        <v>911</v>
      </c>
      <c r="B846" t="s">
        <v>1547</v>
      </c>
      <c r="C846">
        <v>37</v>
      </c>
      <c r="D846" t="s">
        <v>802</v>
      </c>
      <c r="E846" t="s">
        <v>49</v>
      </c>
      <c r="F846" t="s">
        <v>59</v>
      </c>
      <c r="G846">
        <v>1413</v>
      </c>
      <c r="H846" t="s">
        <v>42</v>
      </c>
      <c r="I846">
        <v>5</v>
      </c>
      <c r="J846">
        <v>2</v>
      </c>
      <c r="K846" t="s">
        <v>68</v>
      </c>
      <c r="L846">
        <v>1</v>
      </c>
      <c r="M846">
        <v>1440</v>
      </c>
      <c r="N846">
        <v>3</v>
      </c>
      <c r="O846" t="s">
        <v>44</v>
      </c>
      <c r="P846">
        <v>84</v>
      </c>
      <c r="Q846" s="1">
        <v>41710</v>
      </c>
      <c r="R846">
        <v>4</v>
      </c>
      <c r="S846">
        <v>1</v>
      </c>
      <c r="T846" t="s">
        <v>45</v>
      </c>
      <c r="U846">
        <v>3</v>
      </c>
      <c r="V846" t="s">
        <v>46</v>
      </c>
      <c r="W846">
        <v>3500</v>
      </c>
      <c r="X846" t="s">
        <v>47</v>
      </c>
      <c r="Y846">
        <v>25470</v>
      </c>
      <c r="Z846">
        <v>0</v>
      </c>
      <c r="AA846" t="s">
        <v>48</v>
      </c>
      <c r="AB846" t="s">
        <v>49</v>
      </c>
      <c r="AC846">
        <v>14</v>
      </c>
      <c r="AD846">
        <v>3</v>
      </c>
      <c r="AE846">
        <v>1</v>
      </c>
      <c r="AF846">
        <v>80</v>
      </c>
      <c r="AG846">
        <v>0</v>
      </c>
      <c r="AH846">
        <v>7</v>
      </c>
      <c r="AI846">
        <v>2</v>
      </c>
      <c r="AJ846">
        <v>1</v>
      </c>
      <c r="AK846">
        <v>6</v>
      </c>
      <c r="AL846">
        <v>5</v>
      </c>
      <c r="AM846">
        <v>1</v>
      </c>
      <c r="AN846">
        <v>3</v>
      </c>
    </row>
    <row r="847" spans="1:40" x14ac:dyDescent="0.3">
      <c r="A847" t="s">
        <v>912</v>
      </c>
      <c r="B847" t="s">
        <v>1809</v>
      </c>
      <c r="C847">
        <v>37</v>
      </c>
      <c r="D847" t="s">
        <v>802</v>
      </c>
      <c r="E847" t="s">
        <v>49</v>
      </c>
      <c r="F847" t="s">
        <v>41</v>
      </c>
      <c r="G847">
        <v>674</v>
      </c>
      <c r="H847" t="s">
        <v>42</v>
      </c>
      <c r="I847">
        <v>13</v>
      </c>
      <c r="J847">
        <v>3</v>
      </c>
      <c r="K847" t="s">
        <v>52</v>
      </c>
      <c r="L847">
        <v>1</v>
      </c>
      <c r="M847">
        <v>1543</v>
      </c>
      <c r="N847">
        <v>1</v>
      </c>
      <c r="O847" t="s">
        <v>44</v>
      </c>
      <c r="P847">
        <v>47</v>
      </c>
      <c r="Q847" s="1">
        <v>43524</v>
      </c>
      <c r="R847">
        <v>3</v>
      </c>
      <c r="S847">
        <v>2</v>
      </c>
      <c r="T847" t="s">
        <v>60</v>
      </c>
      <c r="U847">
        <v>4</v>
      </c>
      <c r="V847" t="s">
        <v>105</v>
      </c>
      <c r="W847">
        <v>4285</v>
      </c>
      <c r="X847" t="s">
        <v>47</v>
      </c>
      <c r="Y847">
        <v>3031</v>
      </c>
      <c r="Z847">
        <v>1</v>
      </c>
      <c r="AA847" t="s">
        <v>48</v>
      </c>
      <c r="AB847" t="s">
        <v>49</v>
      </c>
      <c r="AC847">
        <v>17</v>
      </c>
      <c r="AD847">
        <v>3</v>
      </c>
      <c r="AE847">
        <v>1</v>
      </c>
      <c r="AF847">
        <v>80</v>
      </c>
      <c r="AG847">
        <v>0</v>
      </c>
      <c r="AH847">
        <v>10</v>
      </c>
      <c r="AI847">
        <v>2</v>
      </c>
      <c r="AJ847">
        <v>3</v>
      </c>
      <c r="AK847">
        <v>10</v>
      </c>
      <c r="AL847">
        <v>8</v>
      </c>
      <c r="AM847">
        <v>3</v>
      </c>
      <c r="AN847">
        <v>7</v>
      </c>
    </row>
    <row r="848" spans="1:40" x14ac:dyDescent="0.3">
      <c r="A848" t="s">
        <v>913</v>
      </c>
      <c r="B848" t="s">
        <v>1890</v>
      </c>
      <c r="C848">
        <v>37</v>
      </c>
      <c r="D848" t="s">
        <v>802</v>
      </c>
      <c r="E848" t="s">
        <v>49</v>
      </c>
      <c r="F848" t="s">
        <v>41</v>
      </c>
      <c r="G848">
        <v>671</v>
      </c>
      <c r="H848" t="s">
        <v>42</v>
      </c>
      <c r="I848">
        <v>19</v>
      </c>
      <c r="J848">
        <v>3</v>
      </c>
      <c r="K848" t="s">
        <v>43</v>
      </c>
      <c r="L848">
        <v>1</v>
      </c>
      <c r="M848">
        <v>1631</v>
      </c>
      <c r="N848">
        <v>3</v>
      </c>
      <c r="O848" t="s">
        <v>44</v>
      </c>
      <c r="P848">
        <v>85</v>
      </c>
      <c r="Q848" s="1">
        <v>42085</v>
      </c>
      <c r="R848">
        <v>3</v>
      </c>
      <c r="S848">
        <v>2</v>
      </c>
      <c r="T848" t="s">
        <v>112</v>
      </c>
      <c r="U848">
        <v>3</v>
      </c>
      <c r="V848" t="s">
        <v>105</v>
      </c>
      <c r="W848">
        <v>5768</v>
      </c>
      <c r="X848" t="s">
        <v>163</v>
      </c>
      <c r="Y848">
        <v>26493</v>
      </c>
      <c r="Z848">
        <v>3</v>
      </c>
      <c r="AA848" t="s">
        <v>48</v>
      </c>
      <c r="AB848" t="s">
        <v>49</v>
      </c>
      <c r="AC848">
        <v>17</v>
      </c>
      <c r="AD848">
        <v>3</v>
      </c>
      <c r="AE848">
        <v>1</v>
      </c>
      <c r="AF848">
        <v>80</v>
      </c>
      <c r="AG848">
        <v>3</v>
      </c>
      <c r="AH848">
        <v>9</v>
      </c>
      <c r="AI848">
        <v>2</v>
      </c>
      <c r="AJ848">
        <v>2</v>
      </c>
      <c r="AK848">
        <v>4</v>
      </c>
      <c r="AL848">
        <v>3</v>
      </c>
      <c r="AM848">
        <v>0</v>
      </c>
      <c r="AN848">
        <v>2</v>
      </c>
    </row>
    <row r="849" spans="1:40" x14ac:dyDescent="0.3">
      <c r="A849" t="s">
        <v>914</v>
      </c>
      <c r="B849" t="s">
        <v>1656</v>
      </c>
      <c r="C849">
        <v>37</v>
      </c>
      <c r="D849" t="s">
        <v>802</v>
      </c>
      <c r="E849" t="s">
        <v>49</v>
      </c>
      <c r="F849" t="s">
        <v>41</v>
      </c>
      <c r="G849">
        <v>1470</v>
      </c>
      <c r="H849" t="s">
        <v>42</v>
      </c>
      <c r="I849">
        <v>10</v>
      </c>
      <c r="J849">
        <v>3</v>
      </c>
      <c r="K849" t="s">
        <v>52</v>
      </c>
      <c r="L849">
        <v>1</v>
      </c>
      <c r="M849">
        <v>1640</v>
      </c>
      <c r="N849">
        <v>2</v>
      </c>
      <c r="O849" t="s">
        <v>53</v>
      </c>
      <c r="P849">
        <v>71</v>
      </c>
      <c r="Q849" s="1">
        <v>43265</v>
      </c>
      <c r="R849">
        <v>3</v>
      </c>
      <c r="S849">
        <v>1</v>
      </c>
      <c r="T849" t="s">
        <v>60</v>
      </c>
      <c r="U849">
        <v>2</v>
      </c>
      <c r="V849" t="s">
        <v>105</v>
      </c>
      <c r="W849">
        <v>3936</v>
      </c>
      <c r="X849" t="s">
        <v>47</v>
      </c>
      <c r="Y849">
        <v>9953</v>
      </c>
      <c r="Z849">
        <v>1</v>
      </c>
      <c r="AA849" t="s">
        <v>48</v>
      </c>
      <c r="AB849" t="s">
        <v>49</v>
      </c>
      <c r="AC849">
        <v>11</v>
      </c>
      <c r="AD849">
        <v>3</v>
      </c>
      <c r="AE849">
        <v>1</v>
      </c>
      <c r="AF849">
        <v>80</v>
      </c>
      <c r="AG849">
        <v>1</v>
      </c>
      <c r="AH849">
        <v>8</v>
      </c>
      <c r="AI849">
        <v>2</v>
      </c>
      <c r="AJ849">
        <v>1</v>
      </c>
      <c r="AK849">
        <v>8</v>
      </c>
      <c r="AL849">
        <v>4</v>
      </c>
      <c r="AM849">
        <v>7</v>
      </c>
      <c r="AN849">
        <v>7</v>
      </c>
    </row>
    <row r="850" spans="1:40" x14ac:dyDescent="0.3">
      <c r="A850" t="s">
        <v>915</v>
      </c>
      <c r="B850" t="s">
        <v>1678</v>
      </c>
      <c r="C850">
        <v>37</v>
      </c>
      <c r="D850" t="s">
        <v>802</v>
      </c>
      <c r="E850" t="s">
        <v>49</v>
      </c>
      <c r="F850" t="s">
        <v>56</v>
      </c>
      <c r="G850">
        <v>1278</v>
      </c>
      <c r="H850" t="s">
        <v>51</v>
      </c>
      <c r="I850">
        <v>1</v>
      </c>
      <c r="J850">
        <v>4</v>
      </c>
      <c r="K850" t="s">
        <v>52</v>
      </c>
      <c r="L850">
        <v>1</v>
      </c>
      <c r="M850">
        <v>1700</v>
      </c>
      <c r="N850">
        <v>3</v>
      </c>
      <c r="O850" t="s">
        <v>44</v>
      </c>
      <c r="P850">
        <v>31</v>
      </c>
      <c r="Q850" s="1">
        <v>45490</v>
      </c>
      <c r="R850">
        <v>1</v>
      </c>
      <c r="S850">
        <v>2</v>
      </c>
      <c r="T850" t="s">
        <v>137</v>
      </c>
      <c r="U850">
        <v>4</v>
      </c>
      <c r="V850" t="s">
        <v>102</v>
      </c>
      <c r="W850">
        <v>9525</v>
      </c>
      <c r="X850" t="s">
        <v>163</v>
      </c>
      <c r="Y850">
        <v>7677</v>
      </c>
      <c r="Z850">
        <v>1</v>
      </c>
      <c r="AA850" t="s">
        <v>48</v>
      </c>
      <c r="AB850" t="s">
        <v>49</v>
      </c>
      <c r="AC850">
        <v>14</v>
      </c>
      <c r="AD850">
        <v>3</v>
      </c>
      <c r="AE850">
        <v>3</v>
      </c>
      <c r="AF850">
        <v>80</v>
      </c>
      <c r="AG850">
        <v>2</v>
      </c>
      <c r="AH850">
        <v>6</v>
      </c>
      <c r="AI850">
        <v>2</v>
      </c>
      <c r="AJ850">
        <v>2</v>
      </c>
      <c r="AK850">
        <v>6</v>
      </c>
      <c r="AL850">
        <v>3</v>
      </c>
      <c r="AM850">
        <v>1</v>
      </c>
      <c r="AN850">
        <v>3</v>
      </c>
    </row>
    <row r="851" spans="1:40" x14ac:dyDescent="0.3">
      <c r="A851" t="s">
        <v>916</v>
      </c>
      <c r="B851" t="s">
        <v>1755</v>
      </c>
      <c r="C851">
        <v>37</v>
      </c>
      <c r="D851" t="s">
        <v>802</v>
      </c>
      <c r="E851" t="s">
        <v>49</v>
      </c>
      <c r="F851" t="s">
        <v>41</v>
      </c>
      <c r="G851">
        <v>589</v>
      </c>
      <c r="H851" t="s">
        <v>51</v>
      </c>
      <c r="I851">
        <v>9</v>
      </c>
      <c r="J851">
        <v>2</v>
      </c>
      <c r="K851" t="s">
        <v>57</v>
      </c>
      <c r="L851">
        <v>1</v>
      </c>
      <c r="M851">
        <v>1787</v>
      </c>
      <c r="N851">
        <v>2</v>
      </c>
      <c r="O851" t="s">
        <v>44</v>
      </c>
      <c r="P851">
        <v>46</v>
      </c>
      <c r="Q851" s="1">
        <v>44759</v>
      </c>
      <c r="R851">
        <v>2</v>
      </c>
      <c r="S851">
        <v>2</v>
      </c>
      <c r="T851" t="s">
        <v>137</v>
      </c>
      <c r="U851">
        <v>2</v>
      </c>
      <c r="V851" t="s">
        <v>105</v>
      </c>
      <c r="W851">
        <v>4189</v>
      </c>
      <c r="X851" t="s">
        <v>47</v>
      </c>
      <c r="Y851">
        <v>8800</v>
      </c>
      <c r="Z851">
        <v>1</v>
      </c>
      <c r="AA851" t="s">
        <v>48</v>
      </c>
      <c r="AB851" t="s">
        <v>49</v>
      </c>
      <c r="AC851">
        <v>14</v>
      </c>
      <c r="AD851">
        <v>3</v>
      </c>
      <c r="AE851">
        <v>1</v>
      </c>
      <c r="AF851">
        <v>80</v>
      </c>
      <c r="AG851">
        <v>2</v>
      </c>
      <c r="AH851">
        <v>5</v>
      </c>
      <c r="AI851">
        <v>2</v>
      </c>
      <c r="AJ851">
        <v>3</v>
      </c>
      <c r="AK851">
        <v>5</v>
      </c>
      <c r="AL851">
        <v>2</v>
      </c>
      <c r="AM851">
        <v>0</v>
      </c>
      <c r="AN851">
        <v>3</v>
      </c>
    </row>
    <row r="852" spans="1:40" x14ac:dyDescent="0.3">
      <c r="A852" t="s">
        <v>917</v>
      </c>
      <c r="B852" t="s">
        <v>1673</v>
      </c>
      <c r="C852">
        <v>37</v>
      </c>
      <c r="D852" t="s">
        <v>802</v>
      </c>
      <c r="E852" t="s">
        <v>49</v>
      </c>
      <c r="F852" t="s">
        <v>41</v>
      </c>
      <c r="G852">
        <v>1239</v>
      </c>
      <c r="H852" t="s">
        <v>71</v>
      </c>
      <c r="I852">
        <v>8</v>
      </c>
      <c r="J852">
        <v>2</v>
      </c>
      <c r="K852" t="s">
        <v>73</v>
      </c>
      <c r="L852">
        <v>1</v>
      </c>
      <c r="M852">
        <v>1794</v>
      </c>
      <c r="N852">
        <v>3</v>
      </c>
      <c r="O852" t="s">
        <v>44</v>
      </c>
      <c r="P852">
        <v>89</v>
      </c>
      <c r="Q852" s="1">
        <v>42254</v>
      </c>
      <c r="R852">
        <v>3</v>
      </c>
      <c r="S852">
        <v>2</v>
      </c>
      <c r="T852" t="s">
        <v>71</v>
      </c>
      <c r="U852">
        <v>2</v>
      </c>
      <c r="V852" t="s">
        <v>102</v>
      </c>
      <c r="W852">
        <v>4071</v>
      </c>
      <c r="X852" t="s">
        <v>47</v>
      </c>
      <c r="Y852">
        <v>12832</v>
      </c>
      <c r="Z852">
        <v>2</v>
      </c>
      <c r="AA852" t="s">
        <v>48</v>
      </c>
      <c r="AB852" t="s">
        <v>49</v>
      </c>
      <c r="AC852">
        <v>13</v>
      </c>
      <c r="AD852">
        <v>3</v>
      </c>
      <c r="AE852">
        <v>3</v>
      </c>
      <c r="AF852">
        <v>80</v>
      </c>
      <c r="AG852">
        <v>0</v>
      </c>
      <c r="AH852">
        <v>19</v>
      </c>
      <c r="AI852">
        <v>4</v>
      </c>
      <c r="AJ852">
        <v>2</v>
      </c>
      <c r="AK852">
        <v>10</v>
      </c>
      <c r="AL852">
        <v>0</v>
      </c>
      <c r="AM852">
        <v>4</v>
      </c>
      <c r="AN852">
        <v>7</v>
      </c>
    </row>
    <row r="853" spans="1:40" x14ac:dyDescent="0.3">
      <c r="A853" t="s">
        <v>918</v>
      </c>
      <c r="B853" t="s">
        <v>1579</v>
      </c>
      <c r="C853">
        <v>37</v>
      </c>
      <c r="D853" t="s">
        <v>802</v>
      </c>
      <c r="E853" t="s">
        <v>40</v>
      </c>
      <c r="F853" t="s">
        <v>41</v>
      </c>
      <c r="G853">
        <v>370</v>
      </c>
      <c r="H853" t="s">
        <v>42</v>
      </c>
      <c r="I853">
        <v>10</v>
      </c>
      <c r="J853">
        <v>4</v>
      </c>
      <c r="K853" t="s">
        <v>52</v>
      </c>
      <c r="L853">
        <v>1</v>
      </c>
      <c r="M853">
        <v>1809</v>
      </c>
      <c r="N853">
        <v>4</v>
      </c>
      <c r="O853" t="s">
        <v>44</v>
      </c>
      <c r="P853">
        <v>58</v>
      </c>
      <c r="Q853" s="1">
        <v>40892</v>
      </c>
      <c r="R853">
        <v>3</v>
      </c>
      <c r="S853">
        <v>2</v>
      </c>
      <c r="T853" t="s">
        <v>112</v>
      </c>
      <c r="U853">
        <v>1</v>
      </c>
      <c r="V853" t="s">
        <v>46</v>
      </c>
      <c r="W853">
        <v>4213</v>
      </c>
      <c r="X853" t="s">
        <v>47</v>
      </c>
      <c r="Y853">
        <v>4992</v>
      </c>
      <c r="Z853">
        <v>1</v>
      </c>
      <c r="AA853" t="s">
        <v>48</v>
      </c>
      <c r="AB853" t="s">
        <v>49</v>
      </c>
      <c r="AC853">
        <v>15</v>
      </c>
      <c r="AD853">
        <v>3</v>
      </c>
      <c r="AE853">
        <v>2</v>
      </c>
      <c r="AF853">
        <v>80</v>
      </c>
      <c r="AG853">
        <v>0</v>
      </c>
      <c r="AH853">
        <v>10</v>
      </c>
      <c r="AI853">
        <v>4</v>
      </c>
      <c r="AJ853">
        <v>1</v>
      </c>
      <c r="AK853">
        <v>10</v>
      </c>
      <c r="AL853">
        <v>3</v>
      </c>
      <c r="AM853">
        <v>0</v>
      </c>
      <c r="AN853">
        <v>8</v>
      </c>
    </row>
    <row r="854" spans="1:40" x14ac:dyDescent="0.3">
      <c r="A854" t="s">
        <v>919</v>
      </c>
      <c r="B854" t="s">
        <v>1734</v>
      </c>
      <c r="C854">
        <v>37</v>
      </c>
      <c r="D854" t="s">
        <v>802</v>
      </c>
      <c r="E854" t="s">
        <v>49</v>
      </c>
      <c r="F854" t="s">
        <v>41</v>
      </c>
      <c r="G854">
        <v>783</v>
      </c>
      <c r="H854" t="s">
        <v>42</v>
      </c>
      <c r="I854">
        <v>7</v>
      </c>
      <c r="J854">
        <v>4</v>
      </c>
      <c r="K854" t="s">
        <v>52</v>
      </c>
      <c r="L854">
        <v>1</v>
      </c>
      <c r="M854">
        <v>1885</v>
      </c>
      <c r="N854">
        <v>4</v>
      </c>
      <c r="O854" t="s">
        <v>44</v>
      </c>
      <c r="P854">
        <v>78</v>
      </c>
      <c r="Q854" s="1">
        <v>41241</v>
      </c>
      <c r="R854">
        <v>3</v>
      </c>
      <c r="S854">
        <v>2</v>
      </c>
      <c r="T854" t="s">
        <v>60</v>
      </c>
      <c r="U854">
        <v>1</v>
      </c>
      <c r="V854" t="s">
        <v>105</v>
      </c>
      <c r="W854">
        <v>4284</v>
      </c>
      <c r="X854" t="s">
        <v>47</v>
      </c>
      <c r="Y854">
        <v>13588</v>
      </c>
      <c r="Z854">
        <v>5</v>
      </c>
      <c r="AA854" t="s">
        <v>48</v>
      </c>
      <c r="AB854" t="s">
        <v>40</v>
      </c>
      <c r="AC854">
        <v>22</v>
      </c>
      <c r="AD854">
        <v>4</v>
      </c>
      <c r="AE854">
        <v>3</v>
      </c>
      <c r="AF854">
        <v>80</v>
      </c>
      <c r="AG854">
        <v>1</v>
      </c>
      <c r="AH854">
        <v>16</v>
      </c>
      <c r="AI854">
        <v>2</v>
      </c>
      <c r="AJ854">
        <v>3</v>
      </c>
      <c r="AK854">
        <v>5</v>
      </c>
      <c r="AL854">
        <v>3</v>
      </c>
      <c r="AM854">
        <v>0</v>
      </c>
      <c r="AN854">
        <v>4</v>
      </c>
    </row>
    <row r="855" spans="1:40" x14ac:dyDescent="0.3">
      <c r="A855" t="s">
        <v>920</v>
      </c>
      <c r="B855" t="s">
        <v>1568</v>
      </c>
      <c r="C855">
        <v>37</v>
      </c>
      <c r="D855" t="s">
        <v>802</v>
      </c>
      <c r="E855" t="s">
        <v>49</v>
      </c>
      <c r="F855" t="s">
        <v>41</v>
      </c>
      <c r="G855">
        <v>161</v>
      </c>
      <c r="H855" t="s">
        <v>42</v>
      </c>
      <c r="I855">
        <v>10</v>
      </c>
      <c r="J855">
        <v>3</v>
      </c>
      <c r="K855" t="s">
        <v>43</v>
      </c>
      <c r="L855">
        <v>1</v>
      </c>
      <c r="M855">
        <v>2017</v>
      </c>
      <c r="N855">
        <v>3</v>
      </c>
      <c r="O855" t="s">
        <v>53</v>
      </c>
      <c r="P855">
        <v>42</v>
      </c>
      <c r="Q855" s="1">
        <v>42155</v>
      </c>
      <c r="R855">
        <v>4</v>
      </c>
      <c r="S855">
        <v>3</v>
      </c>
      <c r="T855" t="s">
        <v>252</v>
      </c>
      <c r="U855">
        <v>4</v>
      </c>
      <c r="V855" t="s">
        <v>105</v>
      </c>
      <c r="W855">
        <v>13744</v>
      </c>
      <c r="X855" t="s">
        <v>253</v>
      </c>
      <c r="Y855">
        <v>15471</v>
      </c>
      <c r="Z855">
        <v>1</v>
      </c>
      <c r="AA855" t="s">
        <v>48</v>
      </c>
      <c r="AB855" t="s">
        <v>40</v>
      </c>
      <c r="AC855">
        <v>25</v>
      </c>
      <c r="AD855">
        <v>4</v>
      </c>
      <c r="AE855">
        <v>1</v>
      </c>
      <c r="AF855">
        <v>80</v>
      </c>
      <c r="AG855">
        <v>1</v>
      </c>
      <c r="AH855">
        <v>16</v>
      </c>
      <c r="AI855">
        <v>2</v>
      </c>
      <c r="AJ855">
        <v>3</v>
      </c>
      <c r="AK855">
        <v>16</v>
      </c>
      <c r="AL855">
        <v>11</v>
      </c>
      <c r="AM855">
        <v>6</v>
      </c>
      <c r="AN855">
        <v>8</v>
      </c>
    </row>
    <row r="856" spans="1:40" x14ac:dyDescent="0.3">
      <c r="A856" t="s">
        <v>921</v>
      </c>
      <c r="B856" t="s">
        <v>1703</v>
      </c>
      <c r="C856">
        <v>38</v>
      </c>
      <c r="D856" t="s">
        <v>802</v>
      </c>
      <c r="E856" t="s">
        <v>49</v>
      </c>
      <c r="F856" t="s">
        <v>56</v>
      </c>
      <c r="G856">
        <v>216</v>
      </c>
      <c r="H856" t="s">
        <v>42</v>
      </c>
      <c r="I856">
        <v>23</v>
      </c>
      <c r="J856">
        <v>3</v>
      </c>
      <c r="K856" t="s">
        <v>43</v>
      </c>
      <c r="L856">
        <v>1</v>
      </c>
      <c r="M856">
        <v>12</v>
      </c>
      <c r="N856">
        <v>4</v>
      </c>
      <c r="O856" t="s">
        <v>44</v>
      </c>
      <c r="P856">
        <v>44</v>
      </c>
      <c r="Q856" s="1">
        <v>41475</v>
      </c>
      <c r="R856">
        <v>2</v>
      </c>
      <c r="S856">
        <v>3</v>
      </c>
      <c r="T856" t="s">
        <v>112</v>
      </c>
      <c r="U856">
        <v>3</v>
      </c>
      <c r="V856" t="s">
        <v>46</v>
      </c>
      <c r="W856">
        <v>9526</v>
      </c>
      <c r="X856" t="s">
        <v>163</v>
      </c>
      <c r="Y856">
        <v>8787</v>
      </c>
      <c r="Z856">
        <v>0</v>
      </c>
      <c r="AA856" t="s">
        <v>48</v>
      </c>
      <c r="AB856" t="s">
        <v>49</v>
      </c>
      <c r="AC856">
        <v>21</v>
      </c>
      <c r="AD856">
        <v>4</v>
      </c>
      <c r="AE856">
        <v>2</v>
      </c>
      <c r="AF856">
        <v>80</v>
      </c>
      <c r="AG856">
        <v>0</v>
      </c>
      <c r="AH856">
        <v>10</v>
      </c>
      <c r="AI856">
        <v>2</v>
      </c>
      <c r="AJ856">
        <v>3</v>
      </c>
      <c r="AK856">
        <v>9</v>
      </c>
      <c r="AL856">
        <v>7</v>
      </c>
      <c r="AM856">
        <v>1</v>
      </c>
    </row>
    <row r="857" spans="1:40" x14ac:dyDescent="0.3">
      <c r="A857" t="s">
        <v>922</v>
      </c>
      <c r="B857" t="s">
        <v>1548</v>
      </c>
      <c r="C857">
        <v>38</v>
      </c>
      <c r="D857" t="s">
        <v>802</v>
      </c>
      <c r="E857" t="s">
        <v>49</v>
      </c>
      <c r="F857" t="s">
        <v>41</v>
      </c>
      <c r="G857">
        <v>371</v>
      </c>
      <c r="H857" t="s">
        <v>42</v>
      </c>
      <c r="I857">
        <v>2</v>
      </c>
      <c r="J857">
        <v>3</v>
      </c>
      <c r="K857" t="s">
        <v>43</v>
      </c>
      <c r="L857">
        <v>1</v>
      </c>
      <c r="M857">
        <v>24</v>
      </c>
      <c r="N857">
        <v>4</v>
      </c>
      <c r="O857" t="s">
        <v>44</v>
      </c>
      <c r="P857">
        <v>45</v>
      </c>
      <c r="Q857" s="1">
        <v>45529</v>
      </c>
      <c r="R857">
        <v>3</v>
      </c>
      <c r="S857">
        <v>1</v>
      </c>
      <c r="T857" t="s">
        <v>60</v>
      </c>
      <c r="U857">
        <v>4</v>
      </c>
      <c r="V857" t="s">
        <v>46</v>
      </c>
      <c r="W857">
        <v>3944</v>
      </c>
      <c r="X857" t="s">
        <v>47</v>
      </c>
      <c r="Y857">
        <v>4306</v>
      </c>
      <c r="Z857">
        <v>5</v>
      </c>
      <c r="AA857" t="s">
        <v>48</v>
      </c>
      <c r="AB857" t="s">
        <v>40</v>
      </c>
      <c r="AC857">
        <v>11</v>
      </c>
      <c r="AD857">
        <v>3</v>
      </c>
      <c r="AE857">
        <v>3</v>
      </c>
      <c r="AF857">
        <v>80</v>
      </c>
      <c r="AG857">
        <v>0</v>
      </c>
      <c r="AH857">
        <v>6</v>
      </c>
      <c r="AI857">
        <v>3</v>
      </c>
      <c r="AJ857">
        <v>3</v>
      </c>
      <c r="AK857">
        <v>3</v>
      </c>
      <c r="AL857">
        <v>2</v>
      </c>
      <c r="AM857">
        <v>1</v>
      </c>
      <c r="AN857">
        <v>2</v>
      </c>
    </row>
    <row r="858" spans="1:40" x14ac:dyDescent="0.3">
      <c r="A858" t="s">
        <v>923</v>
      </c>
      <c r="B858" t="s">
        <v>1670</v>
      </c>
      <c r="C858">
        <v>38</v>
      </c>
      <c r="D858" t="s">
        <v>802</v>
      </c>
      <c r="E858" t="s">
        <v>49</v>
      </c>
      <c r="F858" t="s">
        <v>56</v>
      </c>
      <c r="G858">
        <v>653</v>
      </c>
      <c r="H858" t="s">
        <v>42</v>
      </c>
      <c r="I858">
        <v>29</v>
      </c>
      <c r="J858">
        <v>5</v>
      </c>
      <c r="K858" t="s">
        <v>43</v>
      </c>
      <c r="L858">
        <v>1</v>
      </c>
      <c r="M858">
        <v>79</v>
      </c>
      <c r="N858">
        <v>4</v>
      </c>
      <c r="O858" t="s">
        <v>53</v>
      </c>
      <c r="P858">
        <v>50</v>
      </c>
      <c r="Q858" s="1">
        <v>40304</v>
      </c>
      <c r="R858">
        <v>3</v>
      </c>
      <c r="S858">
        <v>2</v>
      </c>
      <c r="T858" t="s">
        <v>45</v>
      </c>
      <c r="U858">
        <v>4</v>
      </c>
      <c r="V858" t="s">
        <v>46</v>
      </c>
      <c r="W858">
        <v>2406</v>
      </c>
      <c r="X858" t="s">
        <v>47</v>
      </c>
      <c r="Y858">
        <v>5456</v>
      </c>
      <c r="Z858">
        <v>1</v>
      </c>
      <c r="AA858" t="s">
        <v>48</v>
      </c>
      <c r="AB858" t="s">
        <v>49</v>
      </c>
      <c r="AC858">
        <v>11</v>
      </c>
      <c r="AD858">
        <v>3</v>
      </c>
      <c r="AE858">
        <v>4</v>
      </c>
      <c r="AF858">
        <v>80</v>
      </c>
      <c r="AG858">
        <v>0</v>
      </c>
      <c r="AH858">
        <v>10</v>
      </c>
      <c r="AI858">
        <v>2</v>
      </c>
      <c r="AJ858">
        <v>3</v>
      </c>
      <c r="AK858">
        <v>10</v>
      </c>
      <c r="AL858">
        <v>3</v>
      </c>
      <c r="AM858">
        <v>9</v>
      </c>
      <c r="AN858">
        <v>9</v>
      </c>
    </row>
    <row r="859" spans="1:40" x14ac:dyDescent="0.3">
      <c r="A859" t="s">
        <v>924</v>
      </c>
      <c r="B859" t="s">
        <v>1631</v>
      </c>
      <c r="C859">
        <v>38</v>
      </c>
      <c r="D859" t="s">
        <v>802</v>
      </c>
      <c r="E859" t="s">
        <v>49</v>
      </c>
      <c r="F859" t="s">
        <v>59</v>
      </c>
      <c r="G859">
        <v>573</v>
      </c>
      <c r="H859" t="s">
        <v>42</v>
      </c>
      <c r="I859">
        <v>6</v>
      </c>
      <c r="J859">
        <v>3</v>
      </c>
      <c r="K859" t="s">
        <v>52</v>
      </c>
      <c r="L859">
        <v>1</v>
      </c>
      <c r="M859">
        <v>107</v>
      </c>
      <c r="N859">
        <v>2</v>
      </c>
      <c r="O859" t="s">
        <v>53</v>
      </c>
      <c r="P859">
        <v>79</v>
      </c>
      <c r="Q859" s="1">
        <v>44811</v>
      </c>
      <c r="R859">
        <v>1</v>
      </c>
      <c r="S859">
        <v>2</v>
      </c>
      <c r="T859" t="s">
        <v>60</v>
      </c>
      <c r="U859">
        <v>4</v>
      </c>
      <c r="V859" t="s">
        <v>102</v>
      </c>
      <c r="W859">
        <v>5329</v>
      </c>
      <c r="X859" t="s">
        <v>163</v>
      </c>
      <c r="Y859">
        <v>15717</v>
      </c>
      <c r="Z859">
        <v>7</v>
      </c>
      <c r="AA859" t="s">
        <v>48</v>
      </c>
      <c r="AB859" t="s">
        <v>40</v>
      </c>
      <c r="AC859">
        <v>12</v>
      </c>
      <c r="AD859">
        <v>3</v>
      </c>
      <c r="AE859">
        <v>4</v>
      </c>
      <c r="AF859">
        <v>80</v>
      </c>
      <c r="AG859">
        <v>3</v>
      </c>
      <c r="AH859">
        <v>17</v>
      </c>
      <c r="AI859">
        <v>3</v>
      </c>
      <c r="AJ859">
        <v>3</v>
      </c>
      <c r="AK859">
        <v>13</v>
      </c>
      <c r="AL859">
        <v>11</v>
      </c>
      <c r="AM859">
        <v>1</v>
      </c>
      <c r="AN859">
        <v>9</v>
      </c>
    </row>
    <row r="860" spans="1:40" x14ac:dyDescent="0.3">
      <c r="A860" t="s">
        <v>925</v>
      </c>
      <c r="B860" t="s">
        <v>1602</v>
      </c>
      <c r="C860">
        <v>38</v>
      </c>
      <c r="D860" t="s">
        <v>802</v>
      </c>
      <c r="E860" t="s">
        <v>49</v>
      </c>
      <c r="F860" t="s">
        <v>41</v>
      </c>
      <c r="G860">
        <v>364</v>
      </c>
      <c r="H860" t="s">
        <v>42</v>
      </c>
      <c r="I860">
        <v>3</v>
      </c>
      <c r="J860">
        <v>5</v>
      </c>
      <c r="K860" t="s">
        <v>68</v>
      </c>
      <c r="L860">
        <v>1</v>
      </c>
      <c r="M860">
        <v>193</v>
      </c>
      <c r="N860">
        <v>4</v>
      </c>
      <c r="O860" t="s">
        <v>53</v>
      </c>
      <c r="P860">
        <v>32</v>
      </c>
      <c r="Q860" s="1">
        <v>43775</v>
      </c>
      <c r="R860">
        <v>3</v>
      </c>
      <c r="S860">
        <v>2</v>
      </c>
      <c r="T860" t="s">
        <v>60</v>
      </c>
      <c r="U860">
        <v>3</v>
      </c>
      <c r="V860" t="s">
        <v>46</v>
      </c>
      <c r="W860">
        <v>4317</v>
      </c>
      <c r="X860" t="s">
        <v>47</v>
      </c>
      <c r="Y860">
        <v>2302</v>
      </c>
      <c r="Z860">
        <v>3</v>
      </c>
      <c r="AA860" t="s">
        <v>48</v>
      </c>
      <c r="AB860" t="s">
        <v>40</v>
      </c>
      <c r="AC860">
        <v>20</v>
      </c>
      <c r="AD860">
        <v>4</v>
      </c>
      <c r="AE860">
        <v>2</v>
      </c>
      <c r="AF860">
        <v>80</v>
      </c>
      <c r="AG860">
        <v>0</v>
      </c>
      <c r="AH860">
        <v>19</v>
      </c>
      <c r="AI860">
        <v>2</v>
      </c>
      <c r="AJ860">
        <v>3</v>
      </c>
      <c r="AK860">
        <v>3</v>
      </c>
      <c r="AL860">
        <v>2</v>
      </c>
      <c r="AM860">
        <v>2</v>
      </c>
    </row>
    <row r="861" spans="1:40" x14ac:dyDescent="0.3">
      <c r="A861" t="s">
        <v>926</v>
      </c>
      <c r="B861" t="s">
        <v>1548</v>
      </c>
      <c r="C861">
        <v>38</v>
      </c>
      <c r="D861" t="s">
        <v>802</v>
      </c>
      <c r="E861" t="s">
        <v>49</v>
      </c>
      <c r="F861" t="s">
        <v>41</v>
      </c>
      <c r="G861">
        <v>702</v>
      </c>
      <c r="H861" t="s">
        <v>51</v>
      </c>
      <c r="I861">
        <v>1</v>
      </c>
      <c r="J861">
        <v>4</v>
      </c>
      <c r="K861" t="s">
        <v>43</v>
      </c>
      <c r="L861">
        <v>1</v>
      </c>
      <c r="M861">
        <v>230</v>
      </c>
      <c r="N861">
        <v>1</v>
      </c>
      <c r="O861" t="s">
        <v>53</v>
      </c>
      <c r="P861">
        <v>59</v>
      </c>
      <c r="Q861" s="1">
        <v>43462</v>
      </c>
      <c r="R861">
        <v>2</v>
      </c>
      <c r="S861">
        <v>2</v>
      </c>
      <c r="T861" t="s">
        <v>137</v>
      </c>
      <c r="U861">
        <v>4</v>
      </c>
      <c r="V861" t="s">
        <v>46</v>
      </c>
      <c r="W861">
        <v>8686</v>
      </c>
      <c r="X861" t="s">
        <v>163</v>
      </c>
      <c r="Y861">
        <v>12930</v>
      </c>
      <c r="Z861">
        <v>4</v>
      </c>
      <c r="AA861" t="s">
        <v>48</v>
      </c>
      <c r="AB861" t="s">
        <v>49</v>
      </c>
      <c r="AC861">
        <v>22</v>
      </c>
      <c r="AD861">
        <v>4</v>
      </c>
      <c r="AE861">
        <v>3</v>
      </c>
      <c r="AF861">
        <v>80</v>
      </c>
      <c r="AG861">
        <v>0</v>
      </c>
      <c r="AH861">
        <v>12</v>
      </c>
      <c r="AI861">
        <v>2</v>
      </c>
      <c r="AJ861">
        <v>4</v>
      </c>
      <c r="AK861">
        <v>8</v>
      </c>
      <c r="AL861">
        <v>3</v>
      </c>
      <c r="AM861">
        <v>0</v>
      </c>
      <c r="AN861">
        <v>7</v>
      </c>
    </row>
    <row r="862" spans="1:40" x14ac:dyDescent="0.3">
      <c r="A862" t="s">
        <v>927</v>
      </c>
      <c r="B862" t="s">
        <v>1812</v>
      </c>
      <c r="C862">
        <v>38</v>
      </c>
      <c r="D862" t="s">
        <v>802</v>
      </c>
      <c r="E862" t="s">
        <v>49</v>
      </c>
      <c r="F862" t="s">
        <v>41</v>
      </c>
      <c r="G862">
        <v>1380</v>
      </c>
      <c r="H862" t="s">
        <v>42</v>
      </c>
      <c r="I862">
        <v>9</v>
      </c>
      <c r="J862">
        <v>2</v>
      </c>
      <c r="K862" t="s">
        <v>43</v>
      </c>
      <c r="L862">
        <v>1</v>
      </c>
      <c r="M862">
        <v>245</v>
      </c>
      <c r="N862">
        <v>3</v>
      </c>
      <c r="O862" t="s">
        <v>53</v>
      </c>
      <c r="P862">
        <v>75</v>
      </c>
      <c r="Q862" s="1">
        <v>41782</v>
      </c>
      <c r="R862">
        <v>3</v>
      </c>
      <c r="S862">
        <v>1</v>
      </c>
      <c r="T862" t="s">
        <v>45</v>
      </c>
      <c r="U862">
        <v>4</v>
      </c>
      <c r="V862" t="s">
        <v>46</v>
      </c>
      <c r="W862">
        <v>2288</v>
      </c>
      <c r="X862" t="s">
        <v>47</v>
      </c>
      <c r="Y862">
        <v>6319</v>
      </c>
      <c r="Z862">
        <v>1</v>
      </c>
      <c r="AA862" t="s">
        <v>48</v>
      </c>
      <c r="AB862" t="s">
        <v>49</v>
      </c>
      <c r="AC862">
        <v>12</v>
      </c>
      <c r="AD862">
        <v>3</v>
      </c>
      <c r="AE862">
        <v>3</v>
      </c>
      <c r="AF862">
        <v>80</v>
      </c>
      <c r="AG862">
        <v>0</v>
      </c>
      <c r="AH862">
        <v>2</v>
      </c>
      <c r="AI862">
        <v>3</v>
      </c>
      <c r="AJ862">
        <v>3</v>
      </c>
      <c r="AK862">
        <v>2</v>
      </c>
      <c r="AL862">
        <v>2</v>
      </c>
      <c r="AM862">
        <v>2</v>
      </c>
      <c r="AN862">
        <v>1</v>
      </c>
    </row>
    <row r="863" spans="1:40" x14ac:dyDescent="0.3">
      <c r="A863" t="s">
        <v>928</v>
      </c>
      <c r="B863" t="s">
        <v>1570</v>
      </c>
      <c r="C863">
        <v>38</v>
      </c>
      <c r="D863" t="s">
        <v>802</v>
      </c>
      <c r="E863" t="s">
        <v>49</v>
      </c>
      <c r="F863" t="s">
        <v>41</v>
      </c>
      <c r="G863">
        <v>1261</v>
      </c>
      <c r="H863" t="s">
        <v>42</v>
      </c>
      <c r="I863">
        <v>2</v>
      </c>
      <c r="J863">
        <v>4</v>
      </c>
      <c r="K863" t="s">
        <v>43</v>
      </c>
      <c r="L863">
        <v>1</v>
      </c>
      <c r="M863">
        <v>271</v>
      </c>
      <c r="N863">
        <v>4</v>
      </c>
      <c r="O863" t="s">
        <v>44</v>
      </c>
      <c r="P863">
        <v>88</v>
      </c>
      <c r="Q863" s="1">
        <v>40245</v>
      </c>
      <c r="R863">
        <v>3</v>
      </c>
      <c r="S863">
        <v>2</v>
      </c>
      <c r="T863" t="s">
        <v>112</v>
      </c>
      <c r="U863">
        <v>3</v>
      </c>
      <c r="V863" t="s">
        <v>105</v>
      </c>
      <c r="W863">
        <v>6553</v>
      </c>
      <c r="X863" t="s">
        <v>163</v>
      </c>
      <c r="Y863">
        <v>7259</v>
      </c>
      <c r="Z863">
        <v>9</v>
      </c>
      <c r="AA863" t="s">
        <v>48</v>
      </c>
      <c r="AB863" t="s">
        <v>49</v>
      </c>
      <c r="AC863">
        <v>14</v>
      </c>
      <c r="AD863">
        <v>3</v>
      </c>
      <c r="AE863">
        <v>2</v>
      </c>
      <c r="AF863">
        <v>80</v>
      </c>
      <c r="AG863">
        <v>0</v>
      </c>
      <c r="AH863">
        <v>14</v>
      </c>
      <c r="AI863">
        <v>3</v>
      </c>
      <c r="AJ863">
        <v>3</v>
      </c>
      <c r="AK863">
        <v>1</v>
      </c>
      <c r="AL863">
        <v>0</v>
      </c>
      <c r="AM863">
        <v>0</v>
      </c>
      <c r="AN863">
        <v>0</v>
      </c>
    </row>
    <row r="864" spans="1:40" x14ac:dyDescent="0.3">
      <c r="A864" t="s">
        <v>929</v>
      </c>
      <c r="B864" t="s">
        <v>1652</v>
      </c>
      <c r="C864">
        <v>38</v>
      </c>
      <c r="D864" t="s">
        <v>802</v>
      </c>
      <c r="E864" t="s">
        <v>49</v>
      </c>
      <c r="F864" t="s">
        <v>41</v>
      </c>
      <c r="G864">
        <v>1084</v>
      </c>
      <c r="H864" t="s">
        <v>42</v>
      </c>
      <c r="I864">
        <v>29</v>
      </c>
      <c r="J864">
        <v>3</v>
      </c>
      <c r="K864" t="s">
        <v>68</v>
      </c>
      <c r="L864">
        <v>1</v>
      </c>
      <c r="M864">
        <v>273</v>
      </c>
      <c r="N864">
        <v>4</v>
      </c>
      <c r="O864" t="s">
        <v>44</v>
      </c>
      <c r="P864">
        <v>54</v>
      </c>
      <c r="Q864" s="1">
        <v>40411</v>
      </c>
      <c r="R864">
        <v>3</v>
      </c>
      <c r="S864">
        <v>2</v>
      </c>
      <c r="T864" t="s">
        <v>112</v>
      </c>
      <c r="U864">
        <v>4</v>
      </c>
      <c r="V864" t="s">
        <v>105</v>
      </c>
      <c r="W864">
        <v>6261</v>
      </c>
      <c r="X864" t="s">
        <v>163</v>
      </c>
      <c r="Y864">
        <v>4185</v>
      </c>
      <c r="Z864">
        <v>3</v>
      </c>
      <c r="AA864" t="s">
        <v>48</v>
      </c>
      <c r="AB864" t="s">
        <v>49</v>
      </c>
      <c r="AC864">
        <v>18</v>
      </c>
      <c r="AD864">
        <v>3</v>
      </c>
      <c r="AE864">
        <v>1</v>
      </c>
      <c r="AF864">
        <v>80</v>
      </c>
      <c r="AG864">
        <v>1</v>
      </c>
      <c r="AH864">
        <v>9</v>
      </c>
      <c r="AI864">
        <v>3</v>
      </c>
      <c r="AJ864">
        <v>1</v>
      </c>
      <c r="AK864">
        <v>7</v>
      </c>
      <c r="AL864">
        <v>7</v>
      </c>
      <c r="AM864">
        <v>1</v>
      </c>
      <c r="AN864">
        <v>7</v>
      </c>
    </row>
    <row r="865" spans="1:40" x14ac:dyDescent="0.3">
      <c r="A865" t="s">
        <v>930</v>
      </c>
      <c r="B865" t="s">
        <v>1684</v>
      </c>
      <c r="C865">
        <v>38</v>
      </c>
      <c r="D865" t="s">
        <v>802</v>
      </c>
      <c r="E865" t="s">
        <v>40</v>
      </c>
      <c r="F865" t="s">
        <v>41</v>
      </c>
      <c r="G865">
        <v>1180</v>
      </c>
      <c r="H865" t="s">
        <v>42</v>
      </c>
      <c r="I865">
        <v>29</v>
      </c>
      <c r="J865">
        <v>1</v>
      </c>
      <c r="K865" t="s">
        <v>52</v>
      </c>
      <c r="L865">
        <v>1</v>
      </c>
      <c r="M865">
        <v>282</v>
      </c>
      <c r="N865">
        <v>2</v>
      </c>
      <c r="O865" t="s">
        <v>44</v>
      </c>
      <c r="P865">
        <v>70</v>
      </c>
      <c r="Q865" s="1">
        <v>42335</v>
      </c>
      <c r="R865">
        <v>3</v>
      </c>
      <c r="S865">
        <v>2</v>
      </c>
      <c r="T865" t="s">
        <v>161</v>
      </c>
      <c r="U865">
        <v>1</v>
      </c>
      <c r="V865" t="s">
        <v>105</v>
      </c>
      <c r="W865">
        <v>6673</v>
      </c>
      <c r="X865" t="s">
        <v>163</v>
      </c>
      <c r="Y865">
        <v>11354</v>
      </c>
      <c r="Z865">
        <v>7</v>
      </c>
      <c r="AA865" t="s">
        <v>48</v>
      </c>
      <c r="AB865" t="s">
        <v>40</v>
      </c>
      <c r="AC865">
        <v>19</v>
      </c>
      <c r="AD865">
        <v>3</v>
      </c>
      <c r="AE865">
        <v>2</v>
      </c>
      <c r="AF865">
        <v>80</v>
      </c>
      <c r="AG865">
        <v>0</v>
      </c>
      <c r="AH865">
        <v>17</v>
      </c>
      <c r="AI865">
        <v>2</v>
      </c>
      <c r="AJ865">
        <v>3</v>
      </c>
      <c r="AK865">
        <v>1</v>
      </c>
      <c r="AL865">
        <v>0</v>
      </c>
      <c r="AM865">
        <v>0</v>
      </c>
      <c r="AN865">
        <v>0</v>
      </c>
    </row>
    <row r="866" spans="1:40" x14ac:dyDescent="0.3">
      <c r="A866" t="s">
        <v>931</v>
      </c>
      <c r="B866" t="s">
        <v>1646</v>
      </c>
      <c r="C866">
        <v>38</v>
      </c>
      <c r="D866" t="s">
        <v>802</v>
      </c>
      <c r="E866" t="s">
        <v>49</v>
      </c>
      <c r="F866" t="s">
        <v>41</v>
      </c>
      <c r="G866">
        <v>119</v>
      </c>
      <c r="H866" t="s">
        <v>51</v>
      </c>
      <c r="I866">
        <v>3</v>
      </c>
      <c r="J866">
        <v>3</v>
      </c>
      <c r="K866" t="s">
        <v>43</v>
      </c>
      <c r="L866">
        <v>1</v>
      </c>
      <c r="M866">
        <v>307</v>
      </c>
      <c r="N866">
        <v>1</v>
      </c>
      <c r="O866" t="s">
        <v>44</v>
      </c>
      <c r="P866">
        <v>76</v>
      </c>
      <c r="Q866" s="1">
        <v>41348</v>
      </c>
      <c r="R866">
        <v>3</v>
      </c>
      <c r="S866">
        <v>3</v>
      </c>
      <c r="T866" t="s">
        <v>137</v>
      </c>
      <c r="U866">
        <v>3</v>
      </c>
      <c r="V866" t="s">
        <v>102</v>
      </c>
      <c r="W866">
        <v>10609</v>
      </c>
      <c r="X866" t="s">
        <v>253</v>
      </c>
      <c r="Y866">
        <v>9647</v>
      </c>
      <c r="Z866">
        <v>0</v>
      </c>
      <c r="AA866" t="s">
        <v>48</v>
      </c>
      <c r="AB866" t="s">
        <v>49</v>
      </c>
      <c r="AC866">
        <v>12</v>
      </c>
      <c r="AD866">
        <v>3</v>
      </c>
      <c r="AE866">
        <v>3</v>
      </c>
      <c r="AF866">
        <v>80</v>
      </c>
      <c r="AG866">
        <v>2</v>
      </c>
      <c r="AH866">
        <v>17</v>
      </c>
      <c r="AI866">
        <v>6</v>
      </c>
      <c r="AJ866">
        <v>2</v>
      </c>
      <c r="AK866">
        <v>16</v>
      </c>
      <c r="AL866">
        <v>10</v>
      </c>
      <c r="AM866">
        <v>5</v>
      </c>
      <c r="AN866">
        <v>13</v>
      </c>
    </row>
    <row r="867" spans="1:40" x14ac:dyDescent="0.3">
      <c r="A867" t="s">
        <v>932</v>
      </c>
      <c r="B867" t="s">
        <v>1604</v>
      </c>
      <c r="C867">
        <v>38</v>
      </c>
      <c r="D867" t="s">
        <v>802</v>
      </c>
      <c r="E867" t="s">
        <v>49</v>
      </c>
      <c r="F867" t="s">
        <v>59</v>
      </c>
      <c r="G867">
        <v>1327</v>
      </c>
      <c r="H867" t="s">
        <v>51</v>
      </c>
      <c r="I867">
        <v>2</v>
      </c>
      <c r="J867">
        <v>2</v>
      </c>
      <c r="K867" t="s">
        <v>43</v>
      </c>
      <c r="L867">
        <v>1</v>
      </c>
      <c r="M867">
        <v>361</v>
      </c>
      <c r="N867">
        <v>4</v>
      </c>
      <c r="O867" t="s">
        <v>44</v>
      </c>
      <c r="P867">
        <v>39</v>
      </c>
      <c r="Q867" s="1">
        <v>42337</v>
      </c>
      <c r="R867">
        <v>2</v>
      </c>
      <c r="S867">
        <v>2</v>
      </c>
      <c r="T867" t="s">
        <v>137</v>
      </c>
      <c r="U867">
        <v>4</v>
      </c>
      <c r="V867" t="s">
        <v>105</v>
      </c>
      <c r="W867">
        <v>5249</v>
      </c>
      <c r="X867" t="s">
        <v>163</v>
      </c>
      <c r="Y867">
        <v>19682</v>
      </c>
      <c r="Z867">
        <v>3</v>
      </c>
      <c r="AA867" t="s">
        <v>48</v>
      </c>
      <c r="AB867" t="s">
        <v>49</v>
      </c>
      <c r="AC867">
        <v>18</v>
      </c>
      <c r="AD867">
        <v>3</v>
      </c>
      <c r="AE867">
        <v>4</v>
      </c>
      <c r="AF867">
        <v>80</v>
      </c>
      <c r="AG867">
        <v>1</v>
      </c>
      <c r="AH867">
        <v>13</v>
      </c>
      <c r="AI867">
        <v>0</v>
      </c>
      <c r="AJ867">
        <v>3</v>
      </c>
      <c r="AK867">
        <v>8</v>
      </c>
      <c r="AL867">
        <v>7</v>
      </c>
      <c r="AM867">
        <v>7</v>
      </c>
      <c r="AN867">
        <v>5</v>
      </c>
    </row>
    <row r="868" spans="1:40" x14ac:dyDescent="0.3">
      <c r="A868" t="s">
        <v>933</v>
      </c>
      <c r="B868" t="s">
        <v>1558</v>
      </c>
      <c r="C868">
        <v>38</v>
      </c>
      <c r="D868" t="s">
        <v>802</v>
      </c>
      <c r="E868" t="s">
        <v>49</v>
      </c>
      <c r="F868" t="s">
        <v>41</v>
      </c>
      <c r="G868">
        <v>322</v>
      </c>
      <c r="H868" t="s">
        <v>51</v>
      </c>
      <c r="I868">
        <v>7</v>
      </c>
      <c r="J868">
        <v>2</v>
      </c>
      <c r="K868" t="s">
        <v>52</v>
      </c>
      <c r="L868">
        <v>1</v>
      </c>
      <c r="M868">
        <v>382</v>
      </c>
      <c r="N868">
        <v>1</v>
      </c>
      <c r="O868" t="s">
        <v>53</v>
      </c>
      <c r="P868">
        <v>44</v>
      </c>
      <c r="Q868" s="1">
        <v>44385</v>
      </c>
      <c r="R868">
        <v>4</v>
      </c>
      <c r="S868">
        <v>2</v>
      </c>
      <c r="T868" t="s">
        <v>137</v>
      </c>
      <c r="U868">
        <v>1</v>
      </c>
      <c r="V868" t="s">
        <v>102</v>
      </c>
      <c r="W868">
        <v>5605</v>
      </c>
      <c r="X868" t="s">
        <v>163</v>
      </c>
      <c r="Y868">
        <v>19191</v>
      </c>
      <c r="Z868">
        <v>1</v>
      </c>
      <c r="AA868" t="s">
        <v>48</v>
      </c>
      <c r="AB868" t="s">
        <v>40</v>
      </c>
      <c r="AC868">
        <v>24</v>
      </c>
      <c r="AD868">
        <v>4</v>
      </c>
      <c r="AE868">
        <v>3</v>
      </c>
      <c r="AF868">
        <v>80</v>
      </c>
      <c r="AG868">
        <v>1</v>
      </c>
      <c r="AH868">
        <v>8</v>
      </c>
      <c r="AI868">
        <v>3</v>
      </c>
      <c r="AJ868">
        <v>3</v>
      </c>
      <c r="AK868">
        <v>8</v>
      </c>
      <c r="AL868">
        <v>0</v>
      </c>
      <c r="AM868">
        <v>7</v>
      </c>
      <c r="AN868">
        <v>7</v>
      </c>
    </row>
    <row r="869" spans="1:40" x14ac:dyDescent="0.3">
      <c r="A869" t="s">
        <v>934</v>
      </c>
      <c r="B869" t="s">
        <v>1891</v>
      </c>
      <c r="C869">
        <v>38</v>
      </c>
      <c r="D869" t="s">
        <v>802</v>
      </c>
      <c r="E869" t="s">
        <v>49</v>
      </c>
      <c r="F869" t="s">
        <v>41</v>
      </c>
      <c r="G869">
        <v>688</v>
      </c>
      <c r="H869" t="s">
        <v>42</v>
      </c>
      <c r="I869">
        <v>23</v>
      </c>
      <c r="J869">
        <v>4</v>
      </c>
      <c r="K869" t="s">
        <v>43</v>
      </c>
      <c r="L869">
        <v>1</v>
      </c>
      <c r="M869">
        <v>393</v>
      </c>
      <c r="N869">
        <v>4</v>
      </c>
      <c r="O869" t="s">
        <v>44</v>
      </c>
      <c r="P869">
        <v>82</v>
      </c>
      <c r="Q869" s="1">
        <v>41672</v>
      </c>
      <c r="R869">
        <v>3</v>
      </c>
      <c r="S869">
        <v>2</v>
      </c>
      <c r="T869" t="s">
        <v>161</v>
      </c>
      <c r="U869">
        <v>4</v>
      </c>
      <c r="V869" t="s">
        <v>102</v>
      </c>
      <c r="W869">
        <v>5745</v>
      </c>
      <c r="X869" t="s">
        <v>163</v>
      </c>
      <c r="Y869">
        <v>18899</v>
      </c>
      <c r="Z869">
        <v>9</v>
      </c>
      <c r="AA869" t="s">
        <v>48</v>
      </c>
      <c r="AB869" t="s">
        <v>49</v>
      </c>
      <c r="AC869">
        <v>14</v>
      </c>
      <c r="AD869">
        <v>3</v>
      </c>
      <c r="AE869">
        <v>2</v>
      </c>
      <c r="AF869">
        <v>80</v>
      </c>
      <c r="AG869">
        <v>1</v>
      </c>
      <c r="AH869">
        <v>10</v>
      </c>
      <c r="AI869">
        <v>2</v>
      </c>
      <c r="AJ869">
        <v>3</v>
      </c>
      <c r="AK869">
        <v>2</v>
      </c>
      <c r="AL869">
        <v>2</v>
      </c>
      <c r="AM869">
        <v>1</v>
      </c>
      <c r="AN869">
        <v>2</v>
      </c>
    </row>
    <row r="870" spans="1:40" x14ac:dyDescent="0.3">
      <c r="A870" t="s">
        <v>935</v>
      </c>
      <c r="B870" t="s">
        <v>1756</v>
      </c>
      <c r="C870">
        <v>38</v>
      </c>
      <c r="D870" t="s">
        <v>802</v>
      </c>
      <c r="E870" t="s">
        <v>49</v>
      </c>
      <c r="F870" t="s">
        <v>41</v>
      </c>
      <c r="G870">
        <v>849</v>
      </c>
      <c r="H870" t="s">
        <v>42</v>
      </c>
      <c r="I870">
        <v>25</v>
      </c>
      <c r="J870">
        <v>2</v>
      </c>
      <c r="K870" t="s">
        <v>43</v>
      </c>
      <c r="L870">
        <v>1</v>
      </c>
      <c r="M870">
        <v>421</v>
      </c>
      <c r="N870">
        <v>1</v>
      </c>
      <c r="O870" t="s">
        <v>53</v>
      </c>
      <c r="P870">
        <v>81</v>
      </c>
      <c r="Q870" s="1">
        <v>44897</v>
      </c>
      <c r="R870">
        <v>2</v>
      </c>
      <c r="S870">
        <v>3</v>
      </c>
      <c r="T870" t="s">
        <v>252</v>
      </c>
      <c r="U870">
        <v>2</v>
      </c>
      <c r="V870" t="s">
        <v>105</v>
      </c>
      <c r="W870">
        <v>12061</v>
      </c>
      <c r="X870" t="s">
        <v>253</v>
      </c>
      <c r="Y870">
        <v>26707</v>
      </c>
      <c r="Z870">
        <v>3</v>
      </c>
      <c r="AA870" t="s">
        <v>48</v>
      </c>
      <c r="AB870" t="s">
        <v>49</v>
      </c>
      <c r="AC870">
        <v>17</v>
      </c>
      <c r="AD870">
        <v>3</v>
      </c>
      <c r="AE870">
        <v>3</v>
      </c>
      <c r="AF870">
        <v>80</v>
      </c>
      <c r="AG870">
        <v>1</v>
      </c>
      <c r="AH870">
        <v>19</v>
      </c>
      <c r="AI870">
        <v>2</v>
      </c>
      <c r="AJ870">
        <v>3</v>
      </c>
      <c r="AK870">
        <v>10</v>
      </c>
      <c r="AL870">
        <v>8</v>
      </c>
      <c r="AM870">
        <v>0</v>
      </c>
      <c r="AN870">
        <v>1</v>
      </c>
    </row>
    <row r="871" spans="1:40" x14ac:dyDescent="0.3">
      <c r="A871" t="s">
        <v>936</v>
      </c>
      <c r="B871" t="s">
        <v>1847</v>
      </c>
      <c r="C871">
        <v>38</v>
      </c>
      <c r="D871" t="s">
        <v>802</v>
      </c>
      <c r="E871" t="s">
        <v>49</v>
      </c>
      <c r="F871" t="s">
        <v>41</v>
      </c>
      <c r="G871">
        <v>343</v>
      </c>
      <c r="H871" t="s">
        <v>42</v>
      </c>
      <c r="I871">
        <v>15</v>
      </c>
      <c r="J871">
        <v>2</v>
      </c>
      <c r="K871" t="s">
        <v>43</v>
      </c>
      <c r="L871">
        <v>1</v>
      </c>
      <c r="M871">
        <v>461</v>
      </c>
      <c r="N871">
        <v>3</v>
      </c>
      <c r="O871" t="s">
        <v>44</v>
      </c>
      <c r="P871">
        <v>92</v>
      </c>
      <c r="Q871" s="1">
        <v>44186</v>
      </c>
      <c r="R871">
        <v>2</v>
      </c>
      <c r="S871">
        <v>3</v>
      </c>
      <c r="T871" t="s">
        <v>252</v>
      </c>
      <c r="U871">
        <v>4</v>
      </c>
      <c r="V871" t="s">
        <v>102</v>
      </c>
      <c r="W871">
        <v>11510</v>
      </c>
      <c r="X871" t="s">
        <v>253</v>
      </c>
      <c r="Y871">
        <v>15682</v>
      </c>
      <c r="Z871">
        <v>0</v>
      </c>
      <c r="AA871" t="s">
        <v>48</v>
      </c>
      <c r="AB871" t="s">
        <v>40</v>
      </c>
      <c r="AC871">
        <v>14</v>
      </c>
      <c r="AD871">
        <v>3</v>
      </c>
      <c r="AE871">
        <v>2</v>
      </c>
      <c r="AF871">
        <v>80</v>
      </c>
      <c r="AG871">
        <v>1</v>
      </c>
      <c r="AH871">
        <v>12</v>
      </c>
      <c r="AI871">
        <v>3</v>
      </c>
      <c r="AJ871">
        <v>3</v>
      </c>
      <c r="AK871">
        <v>11</v>
      </c>
      <c r="AL871">
        <v>10</v>
      </c>
      <c r="AM871">
        <v>2</v>
      </c>
      <c r="AN871">
        <v>9</v>
      </c>
    </row>
    <row r="872" spans="1:40" x14ac:dyDescent="0.3">
      <c r="A872" t="s">
        <v>937</v>
      </c>
      <c r="B872" t="s">
        <v>1751</v>
      </c>
      <c r="C872">
        <v>38</v>
      </c>
      <c r="D872" t="s">
        <v>802</v>
      </c>
      <c r="E872" t="s">
        <v>49</v>
      </c>
      <c r="F872" t="s">
        <v>56</v>
      </c>
      <c r="G872">
        <v>1490</v>
      </c>
      <c r="H872" t="s">
        <v>42</v>
      </c>
      <c r="I872">
        <v>2</v>
      </c>
      <c r="J872">
        <v>2</v>
      </c>
      <c r="K872" t="s">
        <v>43</v>
      </c>
      <c r="L872">
        <v>1</v>
      </c>
      <c r="M872">
        <v>556</v>
      </c>
      <c r="N872">
        <v>4</v>
      </c>
      <c r="O872" t="s">
        <v>44</v>
      </c>
      <c r="P872">
        <v>42</v>
      </c>
      <c r="Q872" s="1">
        <v>42651</v>
      </c>
      <c r="R872">
        <v>3</v>
      </c>
      <c r="S872">
        <v>1</v>
      </c>
      <c r="T872" t="s">
        <v>45</v>
      </c>
      <c r="U872">
        <v>4</v>
      </c>
      <c r="V872" t="s">
        <v>105</v>
      </c>
      <c r="W872">
        <v>1702</v>
      </c>
      <c r="X872" t="s">
        <v>47</v>
      </c>
      <c r="Y872">
        <v>12106</v>
      </c>
      <c r="Z872">
        <v>1</v>
      </c>
      <c r="AA872" t="s">
        <v>48</v>
      </c>
      <c r="AB872" t="s">
        <v>40</v>
      </c>
      <c r="AC872">
        <v>23</v>
      </c>
      <c r="AD872">
        <v>4</v>
      </c>
      <c r="AE872">
        <v>3</v>
      </c>
      <c r="AF872">
        <v>80</v>
      </c>
      <c r="AG872">
        <v>1</v>
      </c>
      <c r="AH872">
        <v>1</v>
      </c>
      <c r="AI872">
        <v>3</v>
      </c>
      <c r="AJ872">
        <v>3</v>
      </c>
      <c r="AK872">
        <v>1</v>
      </c>
      <c r="AL872">
        <v>0</v>
      </c>
      <c r="AM872">
        <v>0</v>
      </c>
      <c r="AN872">
        <v>0</v>
      </c>
    </row>
    <row r="873" spans="1:40" x14ac:dyDescent="0.3">
      <c r="A873" t="s">
        <v>938</v>
      </c>
      <c r="B873" t="s">
        <v>1892</v>
      </c>
      <c r="C873">
        <v>38</v>
      </c>
      <c r="D873" t="s">
        <v>802</v>
      </c>
      <c r="E873" t="s">
        <v>49</v>
      </c>
      <c r="F873" t="s">
        <v>41</v>
      </c>
      <c r="G873">
        <v>1495</v>
      </c>
      <c r="H873" t="s">
        <v>42</v>
      </c>
      <c r="I873">
        <v>10</v>
      </c>
      <c r="J873">
        <v>3</v>
      </c>
      <c r="K873" t="s">
        <v>52</v>
      </c>
      <c r="L873">
        <v>1</v>
      </c>
      <c r="M873">
        <v>634</v>
      </c>
      <c r="N873">
        <v>3</v>
      </c>
      <c r="O873" t="s">
        <v>53</v>
      </c>
      <c r="P873">
        <v>76</v>
      </c>
      <c r="Q873" s="1">
        <v>42839</v>
      </c>
      <c r="R873">
        <v>3</v>
      </c>
      <c r="S873">
        <v>2</v>
      </c>
      <c r="T873" t="s">
        <v>161</v>
      </c>
      <c r="U873">
        <v>3</v>
      </c>
      <c r="V873" t="s">
        <v>105</v>
      </c>
      <c r="W873">
        <v>9824</v>
      </c>
      <c r="X873" t="s">
        <v>163</v>
      </c>
      <c r="Y873">
        <v>22174</v>
      </c>
      <c r="Z873">
        <v>3</v>
      </c>
      <c r="AA873" t="s">
        <v>48</v>
      </c>
      <c r="AB873" t="s">
        <v>49</v>
      </c>
      <c r="AC873">
        <v>19</v>
      </c>
      <c r="AD873">
        <v>3</v>
      </c>
      <c r="AE873">
        <v>3</v>
      </c>
      <c r="AF873">
        <v>80</v>
      </c>
      <c r="AG873">
        <v>1</v>
      </c>
      <c r="AH873">
        <v>18</v>
      </c>
      <c r="AI873">
        <v>4</v>
      </c>
      <c r="AJ873">
        <v>3</v>
      </c>
      <c r="AK873">
        <v>1</v>
      </c>
      <c r="AL873">
        <v>0</v>
      </c>
      <c r="AM873">
        <v>0</v>
      </c>
      <c r="AN873">
        <v>0</v>
      </c>
    </row>
    <row r="874" spans="1:40" x14ac:dyDescent="0.3">
      <c r="A874" t="s">
        <v>939</v>
      </c>
      <c r="B874" t="s">
        <v>1893</v>
      </c>
      <c r="C874">
        <v>38</v>
      </c>
      <c r="D874" t="s">
        <v>802</v>
      </c>
      <c r="E874" t="s">
        <v>49</v>
      </c>
      <c r="F874" t="s">
        <v>41</v>
      </c>
      <c r="G874">
        <v>362</v>
      </c>
      <c r="H874" t="s">
        <v>42</v>
      </c>
      <c r="I874">
        <v>1</v>
      </c>
      <c r="J874">
        <v>1</v>
      </c>
      <c r="K874" t="s">
        <v>43</v>
      </c>
      <c r="L874">
        <v>1</v>
      </c>
      <c r="M874">
        <v>662</v>
      </c>
      <c r="N874">
        <v>3</v>
      </c>
      <c r="O874" t="s">
        <v>53</v>
      </c>
      <c r="P874">
        <v>43</v>
      </c>
      <c r="Q874" s="1">
        <v>42918</v>
      </c>
      <c r="R874">
        <v>3</v>
      </c>
      <c r="S874">
        <v>1</v>
      </c>
      <c r="T874" t="s">
        <v>60</v>
      </c>
      <c r="U874">
        <v>1</v>
      </c>
      <c r="V874" t="s">
        <v>46</v>
      </c>
      <c r="W874">
        <v>2619</v>
      </c>
      <c r="X874" t="s">
        <v>47</v>
      </c>
      <c r="Y874">
        <v>14561</v>
      </c>
      <c r="Z874">
        <v>3</v>
      </c>
      <c r="AA874" t="s">
        <v>48</v>
      </c>
      <c r="AB874" t="s">
        <v>49</v>
      </c>
      <c r="AC874">
        <v>17</v>
      </c>
      <c r="AD874">
        <v>3</v>
      </c>
      <c r="AE874">
        <v>4</v>
      </c>
      <c r="AF874">
        <v>80</v>
      </c>
      <c r="AG874">
        <v>0</v>
      </c>
      <c r="AH874">
        <v>8</v>
      </c>
      <c r="AI874">
        <v>3</v>
      </c>
      <c r="AJ874">
        <v>2</v>
      </c>
      <c r="AK874">
        <v>0</v>
      </c>
      <c r="AL874">
        <v>0</v>
      </c>
      <c r="AM874">
        <v>0</v>
      </c>
      <c r="AN874">
        <v>0</v>
      </c>
    </row>
    <row r="875" spans="1:40" x14ac:dyDescent="0.3">
      <c r="A875" t="s">
        <v>940</v>
      </c>
      <c r="B875" t="s">
        <v>1894</v>
      </c>
      <c r="C875">
        <v>38</v>
      </c>
      <c r="D875" t="s">
        <v>802</v>
      </c>
      <c r="E875" t="s">
        <v>49</v>
      </c>
      <c r="F875" t="s">
        <v>41</v>
      </c>
      <c r="G875">
        <v>243</v>
      </c>
      <c r="H875" t="s">
        <v>51</v>
      </c>
      <c r="I875">
        <v>7</v>
      </c>
      <c r="J875">
        <v>4</v>
      </c>
      <c r="K875" t="s">
        <v>57</v>
      </c>
      <c r="L875">
        <v>1</v>
      </c>
      <c r="M875">
        <v>709</v>
      </c>
      <c r="N875">
        <v>4</v>
      </c>
      <c r="O875" t="s">
        <v>53</v>
      </c>
      <c r="P875">
        <v>46</v>
      </c>
      <c r="Q875" s="1">
        <v>45580</v>
      </c>
      <c r="R875">
        <v>2</v>
      </c>
      <c r="S875">
        <v>2</v>
      </c>
      <c r="T875" t="s">
        <v>137</v>
      </c>
      <c r="U875">
        <v>4</v>
      </c>
      <c r="V875" t="s">
        <v>46</v>
      </c>
      <c r="W875">
        <v>4028</v>
      </c>
      <c r="X875" t="s">
        <v>47</v>
      </c>
      <c r="Y875">
        <v>7791</v>
      </c>
      <c r="Z875">
        <v>0</v>
      </c>
      <c r="AA875" t="s">
        <v>48</v>
      </c>
      <c r="AB875" t="s">
        <v>49</v>
      </c>
      <c r="AC875">
        <v>20</v>
      </c>
      <c r="AD875">
        <v>4</v>
      </c>
      <c r="AE875">
        <v>1</v>
      </c>
      <c r="AF875">
        <v>80</v>
      </c>
      <c r="AG875">
        <v>0</v>
      </c>
      <c r="AH875">
        <v>8</v>
      </c>
      <c r="AI875">
        <v>2</v>
      </c>
      <c r="AJ875">
        <v>3</v>
      </c>
      <c r="AK875">
        <v>7</v>
      </c>
      <c r="AL875">
        <v>7</v>
      </c>
      <c r="AM875">
        <v>0</v>
      </c>
      <c r="AN875">
        <v>5</v>
      </c>
    </row>
    <row r="876" spans="1:40" x14ac:dyDescent="0.3">
      <c r="A876" t="s">
        <v>941</v>
      </c>
      <c r="B876" t="s">
        <v>1614</v>
      </c>
      <c r="C876">
        <v>38</v>
      </c>
      <c r="D876" t="s">
        <v>802</v>
      </c>
      <c r="E876" t="s">
        <v>49</v>
      </c>
      <c r="F876" t="s">
        <v>41</v>
      </c>
      <c r="G876">
        <v>827</v>
      </c>
      <c r="H876" t="s">
        <v>42</v>
      </c>
      <c r="I876">
        <v>1</v>
      </c>
      <c r="J876">
        <v>4</v>
      </c>
      <c r="K876" t="s">
        <v>43</v>
      </c>
      <c r="L876">
        <v>1</v>
      </c>
      <c r="M876">
        <v>724</v>
      </c>
      <c r="N876">
        <v>2</v>
      </c>
      <c r="O876" t="s">
        <v>53</v>
      </c>
      <c r="P876">
        <v>33</v>
      </c>
      <c r="Q876" s="1">
        <v>41940</v>
      </c>
      <c r="R876">
        <v>4</v>
      </c>
      <c r="S876">
        <v>2</v>
      </c>
      <c r="T876" t="s">
        <v>161</v>
      </c>
      <c r="U876">
        <v>4</v>
      </c>
      <c r="V876" t="s">
        <v>46</v>
      </c>
      <c r="W876">
        <v>7625</v>
      </c>
      <c r="X876" t="s">
        <v>163</v>
      </c>
      <c r="Y876">
        <v>19383</v>
      </c>
      <c r="Z876">
        <v>0</v>
      </c>
      <c r="AA876" t="s">
        <v>48</v>
      </c>
      <c r="AB876" t="s">
        <v>49</v>
      </c>
      <c r="AC876">
        <v>13</v>
      </c>
      <c r="AD876">
        <v>3</v>
      </c>
      <c r="AE876">
        <v>3</v>
      </c>
      <c r="AF876">
        <v>80</v>
      </c>
      <c r="AG876">
        <v>0</v>
      </c>
      <c r="AH876">
        <v>10</v>
      </c>
      <c r="AI876">
        <v>4</v>
      </c>
      <c r="AJ876">
        <v>2</v>
      </c>
      <c r="AK876">
        <v>9</v>
      </c>
      <c r="AL876">
        <v>7</v>
      </c>
      <c r="AM876">
        <v>1</v>
      </c>
      <c r="AN876">
        <v>8</v>
      </c>
    </row>
    <row r="877" spans="1:40" x14ac:dyDescent="0.3">
      <c r="A877" t="s">
        <v>942</v>
      </c>
      <c r="B877" t="s">
        <v>1842</v>
      </c>
      <c r="C877">
        <v>38</v>
      </c>
      <c r="D877" t="s">
        <v>802</v>
      </c>
      <c r="E877" t="s">
        <v>49</v>
      </c>
      <c r="F877" t="s">
        <v>41</v>
      </c>
      <c r="G877">
        <v>168</v>
      </c>
      <c r="H877" t="s">
        <v>42</v>
      </c>
      <c r="I877">
        <v>1</v>
      </c>
      <c r="J877">
        <v>3</v>
      </c>
      <c r="K877" t="s">
        <v>43</v>
      </c>
      <c r="L877">
        <v>1</v>
      </c>
      <c r="M877">
        <v>743</v>
      </c>
      <c r="N877">
        <v>3</v>
      </c>
      <c r="O877" t="s">
        <v>53</v>
      </c>
      <c r="P877">
        <v>81</v>
      </c>
      <c r="Q877" s="1">
        <v>43693</v>
      </c>
      <c r="R877">
        <v>3</v>
      </c>
      <c r="S877">
        <v>3</v>
      </c>
      <c r="T877" t="s">
        <v>112</v>
      </c>
      <c r="U877">
        <v>3</v>
      </c>
      <c r="V877" t="s">
        <v>46</v>
      </c>
      <c r="W877">
        <v>7861</v>
      </c>
      <c r="X877" t="s">
        <v>163</v>
      </c>
      <c r="Y877">
        <v>15397</v>
      </c>
      <c r="Z877">
        <v>4</v>
      </c>
      <c r="AA877" t="s">
        <v>48</v>
      </c>
      <c r="AB877" t="s">
        <v>40</v>
      </c>
      <c r="AC877">
        <v>14</v>
      </c>
      <c r="AD877">
        <v>3</v>
      </c>
      <c r="AE877">
        <v>4</v>
      </c>
      <c r="AF877">
        <v>80</v>
      </c>
      <c r="AG877">
        <v>0</v>
      </c>
      <c r="AH877">
        <v>10</v>
      </c>
      <c r="AI877">
        <v>4</v>
      </c>
      <c r="AJ877">
        <v>4</v>
      </c>
      <c r="AK877">
        <v>1</v>
      </c>
      <c r="AL877">
        <v>0</v>
      </c>
      <c r="AM877">
        <v>0</v>
      </c>
      <c r="AN877">
        <v>0</v>
      </c>
    </row>
    <row r="878" spans="1:40" x14ac:dyDescent="0.3">
      <c r="A878" t="s">
        <v>943</v>
      </c>
      <c r="B878" t="s">
        <v>1600</v>
      </c>
      <c r="C878">
        <v>38</v>
      </c>
      <c r="D878" t="s">
        <v>802</v>
      </c>
      <c r="E878" t="s">
        <v>49</v>
      </c>
      <c r="F878" t="s">
        <v>41</v>
      </c>
      <c r="G878">
        <v>268</v>
      </c>
      <c r="H878" t="s">
        <v>42</v>
      </c>
      <c r="I878">
        <v>2</v>
      </c>
      <c r="J878">
        <v>5</v>
      </c>
      <c r="K878" t="s">
        <v>52</v>
      </c>
      <c r="L878">
        <v>1</v>
      </c>
      <c r="M878">
        <v>773</v>
      </c>
      <c r="N878">
        <v>4</v>
      </c>
      <c r="O878" t="s">
        <v>44</v>
      </c>
      <c r="P878">
        <v>92</v>
      </c>
      <c r="Q878" s="1">
        <v>42154</v>
      </c>
      <c r="R878">
        <v>3</v>
      </c>
      <c r="S878">
        <v>1</v>
      </c>
      <c r="T878" t="s">
        <v>60</v>
      </c>
      <c r="U878">
        <v>3</v>
      </c>
      <c r="V878" t="s">
        <v>105</v>
      </c>
      <c r="W878">
        <v>3057</v>
      </c>
      <c r="X878" t="s">
        <v>47</v>
      </c>
      <c r="Y878">
        <v>20471</v>
      </c>
      <c r="Z878">
        <v>6</v>
      </c>
      <c r="AA878" t="s">
        <v>48</v>
      </c>
      <c r="AB878" t="s">
        <v>40</v>
      </c>
      <c r="AC878">
        <v>13</v>
      </c>
      <c r="AD878">
        <v>3</v>
      </c>
      <c r="AE878">
        <v>2</v>
      </c>
      <c r="AF878">
        <v>80</v>
      </c>
      <c r="AG878">
        <v>1</v>
      </c>
      <c r="AH878">
        <v>6</v>
      </c>
      <c r="AI878">
        <v>0</v>
      </c>
      <c r="AJ878">
        <v>1</v>
      </c>
      <c r="AK878">
        <v>1</v>
      </c>
      <c r="AL878">
        <v>0</v>
      </c>
      <c r="AM878">
        <v>0</v>
      </c>
      <c r="AN878">
        <v>1</v>
      </c>
    </row>
    <row r="879" spans="1:40" x14ac:dyDescent="0.3">
      <c r="A879" t="s">
        <v>944</v>
      </c>
      <c r="B879" t="s">
        <v>1849</v>
      </c>
      <c r="C879">
        <v>38</v>
      </c>
      <c r="D879" t="s">
        <v>802</v>
      </c>
      <c r="E879" t="s">
        <v>49</v>
      </c>
      <c r="F879" t="s">
        <v>56</v>
      </c>
      <c r="G879">
        <v>240</v>
      </c>
      <c r="H879" t="s">
        <v>42</v>
      </c>
      <c r="I879">
        <v>2</v>
      </c>
      <c r="J879">
        <v>4</v>
      </c>
      <c r="K879" t="s">
        <v>43</v>
      </c>
      <c r="L879">
        <v>1</v>
      </c>
      <c r="M879">
        <v>803</v>
      </c>
      <c r="N879">
        <v>1</v>
      </c>
      <c r="O879" t="s">
        <v>53</v>
      </c>
      <c r="P879">
        <v>75</v>
      </c>
      <c r="Q879" s="1">
        <v>42541</v>
      </c>
      <c r="R879">
        <v>4</v>
      </c>
      <c r="S879">
        <v>2</v>
      </c>
      <c r="T879" t="s">
        <v>112</v>
      </c>
      <c r="U879">
        <v>1</v>
      </c>
      <c r="V879" t="s">
        <v>46</v>
      </c>
      <c r="W879">
        <v>5980</v>
      </c>
      <c r="X879" t="s">
        <v>163</v>
      </c>
      <c r="Y879">
        <v>26085</v>
      </c>
      <c r="Z879">
        <v>6</v>
      </c>
      <c r="AA879" t="s">
        <v>48</v>
      </c>
      <c r="AB879" t="s">
        <v>40</v>
      </c>
      <c r="AC879">
        <v>12</v>
      </c>
      <c r="AD879">
        <v>3</v>
      </c>
      <c r="AE879">
        <v>4</v>
      </c>
      <c r="AF879">
        <v>80</v>
      </c>
      <c r="AG879">
        <v>0</v>
      </c>
      <c r="AH879">
        <v>17</v>
      </c>
      <c r="AI879">
        <v>2</v>
      </c>
      <c r="AJ879">
        <v>3</v>
      </c>
      <c r="AK879">
        <v>15</v>
      </c>
      <c r="AL879">
        <v>7</v>
      </c>
      <c r="AM879">
        <v>4</v>
      </c>
      <c r="AN879">
        <v>12</v>
      </c>
    </row>
    <row r="880" spans="1:40" x14ac:dyDescent="0.3">
      <c r="A880" t="s">
        <v>945</v>
      </c>
      <c r="B880" t="s">
        <v>1895</v>
      </c>
      <c r="C880">
        <v>38</v>
      </c>
      <c r="D880" t="s">
        <v>802</v>
      </c>
      <c r="E880" t="s">
        <v>49</v>
      </c>
      <c r="F880" t="s">
        <v>56</v>
      </c>
      <c r="G880">
        <v>471</v>
      </c>
      <c r="H880" t="s">
        <v>42</v>
      </c>
      <c r="I880">
        <v>12</v>
      </c>
      <c r="J880">
        <v>3</v>
      </c>
      <c r="K880" t="s">
        <v>43</v>
      </c>
      <c r="L880">
        <v>1</v>
      </c>
      <c r="M880">
        <v>837</v>
      </c>
      <c r="N880">
        <v>1</v>
      </c>
      <c r="O880" t="s">
        <v>44</v>
      </c>
      <c r="P880">
        <v>45</v>
      </c>
      <c r="Q880" s="1">
        <v>41055</v>
      </c>
      <c r="R880">
        <v>2</v>
      </c>
      <c r="S880">
        <v>2</v>
      </c>
      <c r="T880" t="s">
        <v>161</v>
      </c>
      <c r="U880">
        <v>1</v>
      </c>
      <c r="V880" t="s">
        <v>102</v>
      </c>
      <c r="W880">
        <v>6288</v>
      </c>
      <c r="X880" t="s">
        <v>163</v>
      </c>
      <c r="Y880">
        <v>4284</v>
      </c>
      <c r="Z880">
        <v>2</v>
      </c>
      <c r="AA880" t="s">
        <v>48</v>
      </c>
      <c r="AB880" t="s">
        <v>49</v>
      </c>
      <c r="AC880">
        <v>15</v>
      </c>
      <c r="AD880">
        <v>3</v>
      </c>
      <c r="AE880">
        <v>3</v>
      </c>
      <c r="AF880">
        <v>80</v>
      </c>
      <c r="AG880">
        <v>1</v>
      </c>
      <c r="AH880">
        <v>13</v>
      </c>
      <c r="AI880">
        <v>3</v>
      </c>
      <c r="AJ880">
        <v>2</v>
      </c>
      <c r="AK880">
        <v>4</v>
      </c>
      <c r="AL880">
        <v>3</v>
      </c>
      <c r="AM880">
        <v>1</v>
      </c>
      <c r="AN880">
        <v>2</v>
      </c>
    </row>
    <row r="881" spans="1:40" x14ac:dyDescent="0.3">
      <c r="A881" t="s">
        <v>946</v>
      </c>
      <c r="B881" t="s">
        <v>1547</v>
      </c>
      <c r="C881">
        <v>38</v>
      </c>
      <c r="D881" t="s">
        <v>802</v>
      </c>
      <c r="E881" t="s">
        <v>49</v>
      </c>
      <c r="F881" t="s">
        <v>41</v>
      </c>
      <c r="G881">
        <v>395</v>
      </c>
      <c r="H881" t="s">
        <v>51</v>
      </c>
      <c r="I881">
        <v>9</v>
      </c>
      <c r="J881">
        <v>3</v>
      </c>
      <c r="K881" t="s">
        <v>57</v>
      </c>
      <c r="L881">
        <v>1</v>
      </c>
      <c r="M881">
        <v>893</v>
      </c>
      <c r="N881">
        <v>2</v>
      </c>
      <c r="O881" t="s">
        <v>44</v>
      </c>
      <c r="P881">
        <v>98</v>
      </c>
      <c r="Q881" s="1">
        <v>43991</v>
      </c>
      <c r="R881">
        <v>2</v>
      </c>
      <c r="S881">
        <v>1</v>
      </c>
      <c r="T881" t="s">
        <v>54</v>
      </c>
      <c r="U881">
        <v>2</v>
      </c>
      <c r="V881" t="s">
        <v>105</v>
      </c>
      <c r="W881">
        <v>2899</v>
      </c>
      <c r="X881" t="s">
        <v>47</v>
      </c>
      <c r="Y881">
        <v>12102</v>
      </c>
      <c r="Z881">
        <v>0</v>
      </c>
      <c r="AA881" t="s">
        <v>48</v>
      </c>
      <c r="AB881" t="s">
        <v>49</v>
      </c>
      <c r="AC881">
        <v>19</v>
      </c>
      <c r="AD881">
        <v>3</v>
      </c>
      <c r="AE881">
        <v>4</v>
      </c>
      <c r="AF881">
        <v>80</v>
      </c>
      <c r="AG881">
        <v>1</v>
      </c>
      <c r="AH881">
        <v>3</v>
      </c>
      <c r="AI881">
        <v>3</v>
      </c>
      <c r="AJ881">
        <v>3</v>
      </c>
      <c r="AK881">
        <v>2</v>
      </c>
      <c r="AL881">
        <v>2</v>
      </c>
      <c r="AM881">
        <v>1</v>
      </c>
      <c r="AN881">
        <v>2</v>
      </c>
    </row>
    <row r="882" spans="1:40" x14ac:dyDescent="0.3">
      <c r="A882" t="s">
        <v>947</v>
      </c>
      <c r="B882" t="s">
        <v>1896</v>
      </c>
      <c r="C882">
        <v>38</v>
      </c>
      <c r="D882" t="s">
        <v>802</v>
      </c>
      <c r="E882" t="s">
        <v>49</v>
      </c>
      <c r="F882" t="s">
        <v>41</v>
      </c>
      <c r="G882">
        <v>1333</v>
      </c>
      <c r="H882" t="s">
        <v>42</v>
      </c>
      <c r="I882">
        <v>1</v>
      </c>
      <c r="J882">
        <v>3</v>
      </c>
      <c r="K882" t="s">
        <v>68</v>
      </c>
      <c r="L882">
        <v>1</v>
      </c>
      <c r="M882">
        <v>950</v>
      </c>
      <c r="N882">
        <v>4</v>
      </c>
      <c r="O882" t="s">
        <v>53</v>
      </c>
      <c r="P882">
        <v>80</v>
      </c>
      <c r="Q882" s="1">
        <v>43627</v>
      </c>
      <c r="R882">
        <v>3</v>
      </c>
      <c r="S882">
        <v>3</v>
      </c>
      <c r="T882" t="s">
        <v>252</v>
      </c>
      <c r="U882">
        <v>1</v>
      </c>
      <c r="V882" t="s">
        <v>105</v>
      </c>
      <c r="W882">
        <v>13582</v>
      </c>
      <c r="X882" t="s">
        <v>253</v>
      </c>
      <c r="Y882">
        <v>16292</v>
      </c>
      <c r="Z882">
        <v>1</v>
      </c>
      <c r="AA882" t="s">
        <v>48</v>
      </c>
      <c r="AB882" t="s">
        <v>49</v>
      </c>
      <c r="AC882">
        <v>13</v>
      </c>
      <c r="AD882">
        <v>3</v>
      </c>
      <c r="AE882">
        <v>2</v>
      </c>
      <c r="AF882">
        <v>80</v>
      </c>
      <c r="AG882">
        <v>1</v>
      </c>
      <c r="AH882">
        <v>15</v>
      </c>
      <c r="AI882">
        <v>3</v>
      </c>
      <c r="AJ882">
        <v>3</v>
      </c>
      <c r="AK882">
        <v>15</v>
      </c>
      <c r="AL882">
        <v>12</v>
      </c>
      <c r="AM882">
        <v>5</v>
      </c>
      <c r="AN882">
        <v>11</v>
      </c>
    </row>
    <row r="883" spans="1:40" x14ac:dyDescent="0.3">
      <c r="A883" t="s">
        <v>948</v>
      </c>
      <c r="B883" t="s">
        <v>1886</v>
      </c>
      <c r="C883">
        <v>38</v>
      </c>
      <c r="D883" t="s">
        <v>802</v>
      </c>
      <c r="E883" t="s">
        <v>49</v>
      </c>
      <c r="F883" t="s">
        <v>59</v>
      </c>
      <c r="G883">
        <v>152</v>
      </c>
      <c r="H883" t="s">
        <v>51</v>
      </c>
      <c r="I883">
        <v>10</v>
      </c>
      <c r="J883">
        <v>3</v>
      </c>
      <c r="K883" t="s">
        <v>68</v>
      </c>
      <c r="L883">
        <v>1</v>
      </c>
      <c r="M883">
        <v>983</v>
      </c>
      <c r="N883">
        <v>3</v>
      </c>
      <c r="O883" t="s">
        <v>53</v>
      </c>
      <c r="P883">
        <v>85</v>
      </c>
      <c r="Q883" s="1">
        <v>41491</v>
      </c>
      <c r="R883">
        <v>3</v>
      </c>
      <c r="S883">
        <v>2</v>
      </c>
      <c r="T883" t="s">
        <v>137</v>
      </c>
      <c r="U883">
        <v>4</v>
      </c>
      <c r="V883" t="s">
        <v>46</v>
      </c>
      <c r="W883">
        <v>5666</v>
      </c>
      <c r="X883" t="s">
        <v>163</v>
      </c>
      <c r="Y883">
        <v>19899</v>
      </c>
      <c r="Z883">
        <v>1</v>
      </c>
      <c r="AA883" t="s">
        <v>48</v>
      </c>
      <c r="AB883" t="s">
        <v>40</v>
      </c>
      <c r="AC883">
        <v>13</v>
      </c>
      <c r="AD883">
        <v>3</v>
      </c>
      <c r="AE883">
        <v>2</v>
      </c>
      <c r="AF883">
        <v>80</v>
      </c>
      <c r="AG883">
        <v>0</v>
      </c>
      <c r="AH883">
        <v>6</v>
      </c>
      <c r="AI883">
        <v>1</v>
      </c>
      <c r="AJ883">
        <v>3</v>
      </c>
      <c r="AK883">
        <v>5</v>
      </c>
      <c r="AL883">
        <v>3</v>
      </c>
      <c r="AM883">
        <v>1</v>
      </c>
      <c r="AN883">
        <v>3</v>
      </c>
    </row>
    <row r="884" spans="1:40" x14ac:dyDescent="0.3">
      <c r="A884" t="s">
        <v>949</v>
      </c>
      <c r="B884" t="s">
        <v>1681</v>
      </c>
      <c r="C884">
        <v>38</v>
      </c>
      <c r="D884" t="s">
        <v>802</v>
      </c>
      <c r="E884" t="s">
        <v>49</v>
      </c>
      <c r="F884" t="s">
        <v>56</v>
      </c>
      <c r="G884">
        <v>1391</v>
      </c>
      <c r="H884" t="s">
        <v>42</v>
      </c>
      <c r="I884">
        <v>10</v>
      </c>
      <c r="J884">
        <v>1</v>
      </c>
      <c r="K884" t="s">
        <v>52</v>
      </c>
      <c r="L884">
        <v>1</v>
      </c>
      <c r="M884">
        <v>1006</v>
      </c>
      <c r="N884">
        <v>3</v>
      </c>
      <c r="O884" t="s">
        <v>44</v>
      </c>
      <c r="P884">
        <v>66</v>
      </c>
      <c r="Q884" s="1">
        <v>41639</v>
      </c>
      <c r="R884">
        <v>3</v>
      </c>
      <c r="S884">
        <v>1</v>
      </c>
      <c r="T884" t="s">
        <v>60</v>
      </c>
      <c r="U884">
        <v>3</v>
      </c>
      <c r="V884" t="s">
        <v>105</v>
      </c>
      <c r="W884">
        <v>2684</v>
      </c>
      <c r="X884" t="s">
        <v>47</v>
      </c>
      <c r="Y884">
        <v>12127</v>
      </c>
      <c r="Z884">
        <v>0</v>
      </c>
      <c r="AA884" t="s">
        <v>48</v>
      </c>
      <c r="AB884" t="s">
        <v>49</v>
      </c>
      <c r="AC884">
        <v>17</v>
      </c>
      <c r="AD884">
        <v>3</v>
      </c>
      <c r="AE884">
        <v>2</v>
      </c>
      <c r="AF884">
        <v>80</v>
      </c>
      <c r="AG884">
        <v>1</v>
      </c>
      <c r="AH884">
        <v>3</v>
      </c>
      <c r="AI884">
        <v>0</v>
      </c>
      <c r="AJ884">
        <v>2</v>
      </c>
      <c r="AK884">
        <v>2</v>
      </c>
      <c r="AL884">
        <v>1</v>
      </c>
      <c r="AM884">
        <v>0</v>
      </c>
      <c r="AN884">
        <v>2</v>
      </c>
    </row>
    <row r="885" spans="1:40" x14ac:dyDescent="0.3">
      <c r="A885" t="s">
        <v>950</v>
      </c>
      <c r="B885" t="s">
        <v>1886</v>
      </c>
      <c r="C885">
        <v>38</v>
      </c>
      <c r="D885" t="s">
        <v>802</v>
      </c>
      <c r="E885" t="s">
        <v>49</v>
      </c>
      <c r="F885" t="s">
        <v>41</v>
      </c>
      <c r="G885">
        <v>1035</v>
      </c>
      <c r="H885" t="s">
        <v>51</v>
      </c>
      <c r="I885">
        <v>3</v>
      </c>
      <c r="J885">
        <v>4</v>
      </c>
      <c r="K885" t="s">
        <v>43</v>
      </c>
      <c r="L885">
        <v>1</v>
      </c>
      <c r="M885">
        <v>1036</v>
      </c>
      <c r="N885">
        <v>2</v>
      </c>
      <c r="O885" t="s">
        <v>44</v>
      </c>
      <c r="P885">
        <v>42</v>
      </c>
      <c r="Q885" s="1">
        <v>42888</v>
      </c>
      <c r="R885">
        <v>3</v>
      </c>
      <c r="S885">
        <v>2</v>
      </c>
      <c r="T885" t="s">
        <v>137</v>
      </c>
      <c r="U885">
        <v>4</v>
      </c>
      <c r="V885" t="s">
        <v>46</v>
      </c>
      <c r="W885">
        <v>6861</v>
      </c>
      <c r="X885" t="s">
        <v>163</v>
      </c>
      <c r="Y885">
        <v>4981</v>
      </c>
      <c r="Z885">
        <v>8</v>
      </c>
      <c r="AA885" t="s">
        <v>48</v>
      </c>
      <c r="AB885" t="s">
        <v>40</v>
      </c>
      <c r="AC885">
        <v>12</v>
      </c>
      <c r="AD885">
        <v>3</v>
      </c>
      <c r="AE885">
        <v>3</v>
      </c>
      <c r="AF885">
        <v>80</v>
      </c>
      <c r="AG885">
        <v>0</v>
      </c>
      <c r="AH885">
        <v>19</v>
      </c>
      <c r="AI885">
        <v>1</v>
      </c>
      <c r="AJ885">
        <v>3</v>
      </c>
      <c r="AK885">
        <v>1</v>
      </c>
      <c r="AL885">
        <v>0</v>
      </c>
      <c r="AM885">
        <v>0</v>
      </c>
      <c r="AN885">
        <v>0</v>
      </c>
    </row>
    <row r="886" spans="1:40" x14ac:dyDescent="0.3">
      <c r="A886" t="s">
        <v>951</v>
      </c>
      <c r="B886" t="s">
        <v>1603</v>
      </c>
      <c r="C886">
        <v>38</v>
      </c>
      <c r="D886" t="s">
        <v>802</v>
      </c>
      <c r="E886" t="s">
        <v>49</v>
      </c>
      <c r="F886" t="s">
        <v>56</v>
      </c>
      <c r="G886">
        <v>1186</v>
      </c>
      <c r="H886" t="s">
        <v>42</v>
      </c>
      <c r="I886">
        <v>3</v>
      </c>
      <c r="J886">
        <v>4</v>
      </c>
      <c r="K886" t="s">
        <v>73</v>
      </c>
      <c r="L886">
        <v>1</v>
      </c>
      <c r="M886">
        <v>1060</v>
      </c>
      <c r="N886">
        <v>3</v>
      </c>
      <c r="O886" t="s">
        <v>44</v>
      </c>
      <c r="P886">
        <v>44</v>
      </c>
      <c r="Q886" s="1">
        <v>42503</v>
      </c>
      <c r="R886">
        <v>3</v>
      </c>
      <c r="S886">
        <v>1</v>
      </c>
      <c r="T886" t="s">
        <v>60</v>
      </c>
      <c r="U886">
        <v>3</v>
      </c>
      <c r="V886" t="s">
        <v>105</v>
      </c>
      <c r="W886">
        <v>2821</v>
      </c>
      <c r="X886" t="s">
        <v>47</v>
      </c>
      <c r="Y886">
        <v>2997</v>
      </c>
      <c r="Z886">
        <v>3</v>
      </c>
      <c r="AA886" t="s">
        <v>48</v>
      </c>
      <c r="AB886" t="s">
        <v>49</v>
      </c>
      <c r="AC886">
        <v>16</v>
      </c>
      <c r="AD886">
        <v>3</v>
      </c>
      <c r="AE886">
        <v>1</v>
      </c>
      <c r="AF886">
        <v>80</v>
      </c>
      <c r="AG886">
        <v>1</v>
      </c>
      <c r="AH886">
        <v>8</v>
      </c>
      <c r="AI886">
        <v>2</v>
      </c>
      <c r="AJ886">
        <v>3</v>
      </c>
      <c r="AK886">
        <v>2</v>
      </c>
      <c r="AL886">
        <v>2</v>
      </c>
      <c r="AM886">
        <v>2</v>
      </c>
      <c r="AN886">
        <v>2</v>
      </c>
    </row>
    <row r="887" spans="1:40" x14ac:dyDescent="0.3">
      <c r="A887" t="s">
        <v>952</v>
      </c>
      <c r="B887" t="s">
        <v>1572</v>
      </c>
      <c r="C887">
        <v>38</v>
      </c>
      <c r="D887" t="s">
        <v>802</v>
      </c>
      <c r="E887" t="s">
        <v>49</v>
      </c>
      <c r="F887" t="s">
        <v>41</v>
      </c>
      <c r="G887">
        <v>330</v>
      </c>
      <c r="H887" t="s">
        <v>42</v>
      </c>
      <c r="I887">
        <v>17</v>
      </c>
      <c r="J887">
        <v>1</v>
      </c>
      <c r="K887" t="s">
        <v>43</v>
      </c>
      <c r="L887">
        <v>1</v>
      </c>
      <c r="M887">
        <v>1088</v>
      </c>
      <c r="N887">
        <v>3</v>
      </c>
      <c r="O887" t="s">
        <v>53</v>
      </c>
      <c r="P887">
        <v>65</v>
      </c>
      <c r="Q887" s="1">
        <v>41912</v>
      </c>
      <c r="R887">
        <v>2</v>
      </c>
      <c r="S887">
        <v>3</v>
      </c>
      <c r="T887" t="s">
        <v>161</v>
      </c>
      <c r="U887">
        <v>3</v>
      </c>
      <c r="V887" t="s">
        <v>105</v>
      </c>
      <c r="W887">
        <v>8823</v>
      </c>
      <c r="X887" t="s">
        <v>163</v>
      </c>
      <c r="Y887">
        <v>24608</v>
      </c>
      <c r="Z887">
        <v>0</v>
      </c>
      <c r="AA887" t="s">
        <v>48</v>
      </c>
      <c r="AB887" t="s">
        <v>49</v>
      </c>
      <c r="AC887">
        <v>18</v>
      </c>
      <c r="AD887">
        <v>3</v>
      </c>
      <c r="AE887">
        <v>1</v>
      </c>
      <c r="AF887">
        <v>80</v>
      </c>
      <c r="AG887">
        <v>1</v>
      </c>
      <c r="AH887">
        <v>20</v>
      </c>
      <c r="AI887">
        <v>4</v>
      </c>
      <c r="AJ887">
        <v>2</v>
      </c>
      <c r="AK887">
        <v>19</v>
      </c>
      <c r="AL887">
        <v>9</v>
      </c>
      <c r="AM887">
        <v>1</v>
      </c>
      <c r="AN887">
        <v>9</v>
      </c>
    </row>
    <row r="888" spans="1:40" x14ac:dyDescent="0.3">
      <c r="A888" t="s">
        <v>953</v>
      </c>
      <c r="B888" t="s">
        <v>1897</v>
      </c>
      <c r="C888">
        <v>38</v>
      </c>
      <c r="D888" t="s">
        <v>802</v>
      </c>
      <c r="E888" t="s">
        <v>49</v>
      </c>
      <c r="F888" t="s">
        <v>41</v>
      </c>
      <c r="G888">
        <v>770</v>
      </c>
      <c r="H888" t="s">
        <v>51</v>
      </c>
      <c r="I888">
        <v>10</v>
      </c>
      <c r="J888">
        <v>4</v>
      </c>
      <c r="K888" t="s">
        <v>57</v>
      </c>
      <c r="L888">
        <v>1</v>
      </c>
      <c r="M888">
        <v>1119</v>
      </c>
      <c r="N888">
        <v>3</v>
      </c>
      <c r="O888" t="s">
        <v>44</v>
      </c>
      <c r="P888">
        <v>73</v>
      </c>
      <c r="Q888" s="1">
        <v>41784</v>
      </c>
      <c r="R888">
        <v>2</v>
      </c>
      <c r="S888">
        <v>3</v>
      </c>
      <c r="T888" t="s">
        <v>137</v>
      </c>
      <c r="U888">
        <v>3</v>
      </c>
      <c r="V888" t="s">
        <v>102</v>
      </c>
      <c r="W888">
        <v>8740</v>
      </c>
      <c r="X888" t="s">
        <v>163</v>
      </c>
      <c r="Y888">
        <v>5569</v>
      </c>
      <c r="Z888">
        <v>0</v>
      </c>
      <c r="AA888" t="s">
        <v>48</v>
      </c>
      <c r="AB888" t="s">
        <v>40</v>
      </c>
      <c r="AC888">
        <v>14</v>
      </c>
      <c r="AD888">
        <v>3</v>
      </c>
      <c r="AE888">
        <v>2</v>
      </c>
      <c r="AF888">
        <v>80</v>
      </c>
      <c r="AG888">
        <v>2</v>
      </c>
      <c r="AH888">
        <v>9</v>
      </c>
      <c r="AI888">
        <v>2</v>
      </c>
      <c r="AJ888">
        <v>3</v>
      </c>
      <c r="AK888">
        <v>8</v>
      </c>
      <c r="AL888">
        <v>7</v>
      </c>
      <c r="AM888">
        <v>2</v>
      </c>
      <c r="AN888">
        <v>7</v>
      </c>
    </row>
    <row r="889" spans="1:40" x14ac:dyDescent="0.3">
      <c r="A889" t="s">
        <v>954</v>
      </c>
      <c r="B889" t="s">
        <v>1721</v>
      </c>
      <c r="C889">
        <v>38</v>
      </c>
      <c r="D889" t="s">
        <v>802</v>
      </c>
      <c r="E889" t="s">
        <v>49</v>
      </c>
      <c r="F889" t="s">
        <v>41</v>
      </c>
      <c r="G889">
        <v>130</v>
      </c>
      <c r="H889" t="s">
        <v>51</v>
      </c>
      <c r="I889">
        <v>2</v>
      </c>
      <c r="J889">
        <v>2</v>
      </c>
      <c r="K889" t="s">
        <v>57</v>
      </c>
      <c r="L889">
        <v>1</v>
      </c>
      <c r="M889">
        <v>1125</v>
      </c>
      <c r="N889">
        <v>4</v>
      </c>
      <c r="O889" t="s">
        <v>44</v>
      </c>
      <c r="P889">
        <v>32</v>
      </c>
      <c r="Q889" s="1">
        <v>42742</v>
      </c>
      <c r="R889">
        <v>3</v>
      </c>
      <c r="S889">
        <v>3</v>
      </c>
      <c r="T889" t="s">
        <v>137</v>
      </c>
      <c r="U889">
        <v>2</v>
      </c>
      <c r="V889" t="s">
        <v>46</v>
      </c>
      <c r="W889">
        <v>7351</v>
      </c>
      <c r="X889" t="s">
        <v>163</v>
      </c>
      <c r="Y889">
        <v>20619</v>
      </c>
      <c r="Z889">
        <v>7</v>
      </c>
      <c r="AA889" t="s">
        <v>48</v>
      </c>
      <c r="AB889" t="s">
        <v>49</v>
      </c>
      <c r="AC889">
        <v>16</v>
      </c>
      <c r="AD889">
        <v>3</v>
      </c>
      <c r="AE889">
        <v>3</v>
      </c>
      <c r="AF889">
        <v>80</v>
      </c>
      <c r="AG889">
        <v>0</v>
      </c>
      <c r="AH889">
        <v>10</v>
      </c>
      <c r="AI889">
        <v>2</v>
      </c>
      <c r="AJ889">
        <v>3</v>
      </c>
      <c r="AK889">
        <v>1</v>
      </c>
      <c r="AL889">
        <v>0</v>
      </c>
      <c r="AM889">
        <v>0</v>
      </c>
      <c r="AN889">
        <v>0</v>
      </c>
    </row>
    <row r="890" spans="1:40" x14ac:dyDescent="0.3">
      <c r="A890" t="s">
        <v>955</v>
      </c>
      <c r="B890" t="s">
        <v>1734</v>
      </c>
      <c r="C890">
        <v>38</v>
      </c>
      <c r="D890" t="s">
        <v>802</v>
      </c>
      <c r="E890" t="s">
        <v>49</v>
      </c>
      <c r="F890" t="s">
        <v>41</v>
      </c>
      <c r="G890">
        <v>433</v>
      </c>
      <c r="H890" t="s">
        <v>71</v>
      </c>
      <c r="I890">
        <v>1</v>
      </c>
      <c r="J890">
        <v>3</v>
      </c>
      <c r="K890" t="s">
        <v>71</v>
      </c>
      <c r="L890">
        <v>1</v>
      </c>
      <c r="M890">
        <v>1152</v>
      </c>
      <c r="N890">
        <v>3</v>
      </c>
      <c r="O890" t="s">
        <v>44</v>
      </c>
      <c r="P890">
        <v>37</v>
      </c>
      <c r="Q890" s="1">
        <v>43600</v>
      </c>
      <c r="R890">
        <v>4</v>
      </c>
      <c r="S890">
        <v>1</v>
      </c>
      <c r="T890" t="s">
        <v>71</v>
      </c>
      <c r="U890">
        <v>3</v>
      </c>
      <c r="V890" t="s">
        <v>105</v>
      </c>
      <c r="W890">
        <v>2844</v>
      </c>
      <c r="X890" t="s">
        <v>47</v>
      </c>
      <c r="Y890">
        <v>6004</v>
      </c>
      <c r="Z890">
        <v>1</v>
      </c>
      <c r="AA890" t="s">
        <v>48</v>
      </c>
      <c r="AB890" t="s">
        <v>49</v>
      </c>
      <c r="AC890">
        <v>13</v>
      </c>
      <c r="AD890">
        <v>3</v>
      </c>
      <c r="AE890">
        <v>4</v>
      </c>
      <c r="AF890">
        <v>80</v>
      </c>
      <c r="AG890">
        <v>1</v>
      </c>
      <c r="AH890">
        <v>7</v>
      </c>
      <c r="AI890">
        <v>2</v>
      </c>
      <c r="AJ890">
        <v>4</v>
      </c>
      <c r="AK890">
        <v>7</v>
      </c>
      <c r="AL890">
        <v>6</v>
      </c>
      <c r="AM890">
        <v>5</v>
      </c>
      <c r="AN890">
        <v>0</v>
      </c>
    </row>
    <row r="891" spans="1:40" x14ac:dyDescent="0.3">
      <c r="A891" t="s">
        <v>956</v>
      </c>
      <c r="B891" t="s">
        <v>1751</v>
      </c>
      <c r="C891">
        <v>38</v>
      </c>
      <c r="D891" t="s">
        <v>802</v>
      </c>
      <c r="E891" t="s">
        <v>49</v>
      </c>
      <c r="F891" t="s">
        <v>41</v>
      </c>
      <c r="G891">
        <v>1009</v>
      </c>
      <c r="H891" t="s">
        <v>51</v>
      </c>
      <c r="I891">
        <v>2</v>
      </c>
      <c r="J891">
        <v>2</v>
      </c>
      <c r="K891" t="s">
        <v>43</v>
      </c>
      <c r="L891">
        <v>1</v>
      </c>
      <c r="M891">
        <v>1355</v>
      </c>
      <c r="N891">
        <v>2</v>
      </c>
      <c r="O891" t="s">
        <v>53</v>
      </c>
      <c r="P891">
        <v>31</v>
      </c>
      <c r="Q891" s="1">
        <v>43696</v>
      </c>
      <c r="R891">
        <v>3</v>
      </c>
      <c r="S891">
        <v>2</v>
      </c>
      <c r="T891" t="s">
        <v>137</v>
      </c>
      <c r="U891">
        <v>1</v>
      </c>
      <c r="V891" t="s">
        <v>102</v>
      </c>
      <c r="W891">
        <v>6893</v>
      </c>
      <c r="X891" t="s">
        <v>163</v>
      </c>
      <c r="Y891">
        <v>19461</v>
      </c>
      <c r="Z891">
        <v>3</v>
      </c>
      <c r="AA891" t="s">
        <v>48</v>
      </c>
      <c r="AB891" t="s">
        <v>49</v>
      </c>
      <c r="AC891">
        <v>15</v>
      </c>
      <c r="AD891">
        <v>3</v>
      </c>
      <c r="AE891">
        <v>4</v>
      </c>
      <c r="AF891">
        <v>80</v>
      </c>
      <c r="AG891">
        <v>1</v>
      </c>
      <c r="AH891">
        <v>11</v>
      </c>
      <c r="AI891">
        <v>3</v>
      </c>
      <c r="AJ891">
        <v>3</v>
      </c>
      <c r="AK891">
        <v>7</v>
      </c>
      <c r="AL891">
        <v>7</v>
      </c>
      <c r="AM891">
        <v>1</v>
      </c>
      <c r="AN891">
        <v>7</v>
      </c>
    </row>
    <row r="892" spans="1:40" x14ac:dyDescent="0.3">
      <c r="A892" t="s">
        <v>957</v>
      </c>
      <c r="B892" t="s">
        <v>1603</v>
      </c>
      <c r="C892">
        <v>38</v>
      </c>
      <c r="D892" t="s">
        <v>802</v>
      </c>
      <c r="E892" t="s">
        <v>49</v>
      </c>
      <c r="F892" t="s">
        <v>56</v>
      </c>
      <c r="G892">
        <v>693</v>
      </c>
      <c r="H892" t="s">
        <v>42</v>
      </c>
      <c r="I892">
        <v>7</v>
      </c>
      <c r="J892">
        <v>3</v>
      </c>
      <c r="K892" t="s">
        <v>43</v>
      </c>
      <c r="L892">
        <v>1</v>
      </c>
      <c r="M892">
        <v>1382</v>
      </c>
      <c r="N892">
        <v>4</v>
      </c>
      <c r="O892" t="s">
        <v>44</v>
      </c>
      <c r="P892">
        <v>57</v>
      </c>
      <c r="Q892" s="1">
        <v>42576</v>
      </c>
      <c r="R892">
        <v>4</v>
      </c>
      <c r="S892">
        <v>1</v>
      </c>
      <c r="T892" t="s">
        <v>60</v>
      </c>
      <c r="U892">
        <v>3</v>
      </c>
      <c r="V892" t="s">
        <v>102</v>
      </c>
      <c r="W892">
        <v>2610</v>
      </c>
      <c r="X892" t="s">
        <v>47</v>
      </c>
      <c r="Y892">
        <v>15748</v>
      </c>
      <c r="Z892">
        <v>1</v>
      </c>
      <c r="AA892" t="s">
        <v>48</v>
      </c>
      <c r="AB892" t="s">
        <v>49</v>
      </c>
      <c r="AC892">
        <v>11</v>
      </c>
      <c r="AD892">
        <v>3</v>
      </c>
      <c r="AE892">
        <v>4</v>
      </c>
      <c r="AF892">
        <v>80</v>
      </c>
      <c r="AG892">
        <v>3</v>
      </c>
      <c r="AH892">
        <v>4</v>
      </c>
      <c r="AI892">
        <v>2</v>
      </c>
      <c r="AJ892">
        <v>3</v>
      </c>
      <c r="AK892">
        <v>4</v>
      </c>
      <c r="AL892">
        <v>2</v>
      </c>
      <c r="AM892">
        <v>0</v>
      </c>
      <c r="AN892">
        <v>3</v>
      </c>
    </row>
    <row r="893" spans="1:40" x14ac:dyDescent="0.3">
      <c r="A893" t="s">
        <v>958</v>
      </c>
      <c r="B893" t="s">
        <v>1848</v>
      </c>
      <c r="C893">
        <v>38</v>
      </c>
      <c r="D893" t="s">
        <v>802</v>
      </c>
      <c r="E893" t="s">
        <v>49</v>
      </c>
      <c r="F893" t="s">
        <v>56</v>
      </c>
      <c r="G893">
        <v>888</v>
      </c>
      <c r="H893" t="s">
        <v>71</v>
      </c>
      <c r="I893">
        <v>10</v>
      </c>
      <c r="J893">
        <v>4</v>
      </c>
      <c r="K893" t="s">
        <v>71</v>
      </c>
      <c r="L893">
        <v>1</v>
      </c>
      <c r="M893">
        <v>1563</v>
      </c>
      <c r="N893">
        <v>3</v>
      </c>
      <c r="O893" t="s">
        <v>44</v>
      </c>
      <c r="P893">
        <v>71</v>
      </c>
      <c r="Q893" s="1">
        <v>43914</v>
      </c>
      <c r="R893">
        <v>3</v>
      </c>
      <c r="S893">
        <v>2</v>
      </c>
      <c r="T893" t="s">
        <v>71</v>
      </c>
      <c r="U893">
        <v>3</v>
      </c>
      <c r="V893" t="s">
        <v>105</v>
      </c>
      <c r="W893">
        <v>6077</v>
      </c>
      <c r="X893" t="s">
        <v>163</v>
      </c>
      <c r="Y893">
        <v>14814</v>
      </c>
      <c r="Z893">
        <v>3</v>
      </c>
      <c r="AA893" t="s">
        <v>48</v>
      </c>
      <c r="AB893" t="s">
        <v>49</v>
      </c>
      <c r="AC893">
        <v>11</v>
      </c>
      <c r="AD893">
        <v>3</v>
      </c>
      <c r="AE893">
        <v>3</v>
      </c>
      <c r="AF893">
        <v>80</v>
      </c>
      <c r="AG893">
        <v>0</v>
      </c>
      <c r="AH893">
        <v>10</v>
      </c>
      <c r="AI893">
        <v>2</v>
      </c>
      <c r="AJ893">
        <v>3</v>
      </c>
      <c r="AK893">
        <v>6</v>
      </c>
      <c r="AL893">
        <v>3</v>
      </c>
      <c r="AM893">
        <v>1</v>
      </c>
      <c r="AN893">
        <v>2</v>
      </c>
    </row>
    <row r="894" spans="1:40" x14ac:dyDescent="0.3">
      <c r="A894" t="s">
        <v>959</v>
      </c>
      <c r="B894" t="s">
        <v>1685</v>
      </c>
      <c r="C894">
        <v>38</v>
      </c>
      <c r="D894" t="s">
        <v>802</v>
      </c>
      <c r="E894" t="s">
        <v>40</v>
      </c>
      <c r="F894" t="s">
        <v>41</v>
      </c>
      <c r="G894">
        <v>903</v>
      </c>
      <c r="H894" t="s">
        <v>42</v>
      </c>
      <c r="I894">
        <v>2</v>
      </c>
      <c r="J894">
        <v>3</v>
      </c>
      <c r="K894" t="s">
        <v>52</v>
      </c>
      <c r="L894">
        <v>1</v>
      </c>
      <c r="M894">
        <v>1573</v>
      </c>
      <c r="N894">
        <v>3</v>
      </c>
      <c r="O894" t="s">
        <v>44</v>
      </c>
      <c r="P894">
        <v>81</v>
      </c>
      <c r="Q894" s="1">
        <v>43049</v>
      </c>
      <c r="R894">
        <v>3</v>
      </c>
      <c r="S894">
        <v>2</v>
      </c>
      <c r="T894" t="s">
        <v>112</v>
      </c>
      <c r="U894">
        <v>2</v>
      </c>
      <c r="V894" t="s">
        <v>105</v>
      </c>
      <c r="W894">
        <v>4855</v>
      </c>
      <c r="X894" t="s">
        <v>47</v>
      </c>
      <c r="Y894">
        <v>7653</v>
      </c>
      <c r="Z894">
        <v>4</v>
      </c>
      <c r="AA894" t="s">
        <v>48</v>
      </c>
      <c r="AB894" t="s">
        <v>49</v>
      </c>
      <c r="AC894">
        <v>11</v>
      </c>
      <c r="AD894">
        <v>3</v>
      </c>
      <c r="AE894">
        <v>1</v>
      </c>
      <c r="AF894">
        <v>80</v>
      </c>
      <c r="AG894">
        <v>2</v>
      </c>
      <c r="AH894">
        <v>7</v>
      </c>
      <c r="AI894">
        <v>2</v>
      </c>
      <c r="AJ894">
        <v>3</v>
      </c>
      <c r="AK894">
        <v>5</v>
      </c>
      <c r="AL894">
        <v>2</v>
      </c>
      <c r="AM894">
        <v>1</v>
      </c>
      <c r="AN894">
        <v>4</v>
      </c>
    </row>
    <row r="895" spans="1:40" x14ac:dyDescent="0.3">
      <c r="A895" t="s">
        <v>960</v>
      </c>
      <c r="B895" t="s">
        <v>1631</v>
      </c>
      <c r="C895">
        <v>38</v>
      </c>
      <c r="D895" t="s">
        <v>802</v>
      </c>
      <c r="E895" t="s">
        <v>49</v>
      </c>
      <c r="F895" t="s">
        <v>41</v>
      </c>
      <c r="G895">
        <v>1245</v>
      </c>
      <c r="H895" t="s">
        <v>51</v>
      </c>
      <c r="I895">
        <v>14</v>
      </c>
      <c r="J895">
        <v>3</v>
      </c>
      <c r="K895" t="s">
        <v>43</v>
      </c>
      <c r="L895">
        <v>1</v>
      </c>
      <c r="M895">
        <v>1582</v>
      </c>
      <c r="N895">
        <v>3</v>
      </c>
      <c r="O895" t="s">
        <v>44</v>
      </c>
      <c r="P895">
        <v>80</v>
      </c>
      <c r="Q895" s="1">
        <v>41339</v>
      </c>
      <c r="R895">
        <v>3</v>
      </c>
      <c r="S895">
        <v>2</v>
      </c>
      <c r="T895" t="s">
        <v>137</v>
      </c>
      <c r="U895">
        <v>2</v>
      </c>
      <c r="V895" t="s">
        <v>105</v>
      </c>
      <c r="W895">
        <v>9924</v>
      </c>
      <c r="X895" t="s">
        <v>163</v>
      </c>
      <c r="Y895">
        <v>12355</v>
      </c>
      <c r="Z895">
        <v>0</v>
      </c>
      <c r="AA895" t="s">
        <v>48</v>
      </c>
      <c r="AB895" t="s">
        <v>49</v>
      </c>
      <c r="AC895">
        <v>11</v>
      </c>
      <c r="AD895">
        <v>3</v>
      </c>
      <c r="AE895">
        <v>4</v>
      </c>
      <c r="AF895">
        <v>80</v>
      </c>
      <c r="AG895">
        <v>1</v>
      </c>
      <c r="AH895">
        <v>10</v>
      </c>
      <c r="AI895">
        <v>3</v>
      </c>
      <c r="AJ895">
        <v>3</v>
      </c>
      <c r="AK895">
        <v>9</v>
      </c>
      <c r="AL895">
        <v>8</v>
      </c>
      <c r="AM895">
        <v>7</v>
      </c>
      <c r="AN895">
        <v>7</v>
      </c>
    </row>
    <row r="896" spans="1:40" x14ac:dyDescent="0.3">
      <c r="A896" t="s">
        <v>961</v>
      </c>
      <c r="B896" t="s">
        <v>1723</v>
      </c>
      <c r="C896">
        <v>38</v>
      </c>
      <c r="D896" t="s">
        <v>802</v>
      </c>
      <c r="E896" t="s">
        <v>49</v>
      </c>
      <c r="F896" t="s">
        <v>41</v>
      </c>
      <c r="G896">
        <v>437</v>
      </c>
      <c r="H896" t="s">
        <v>51</v>
      </c>
      <c r="I896">
        <v>16</v>
      </c>
      <c r="J896">
        <v>3</v>
      </c>
      <c r="K896" t="s">
        <v>43</v>
      </c>
      <c r="L896">
        <v>1</v>
      </c>
      <c r="M896">
        <v>1583</v>
      </c>
      <c r="N896">
        <v>2</v>
      </c>
      <c r="O896" t="s">
        <v>53</v>
      </c>
      <c r="P896">
        <v>90</v>
      </c>
      <c r="Q896" s="1">
        <v>45033</v>
      </c>
      <c r="R896">
        <v>3</v>
      </c>
      <c r="S896">
        <v>2</v>
      </c>
      <c r="T896" t="s">
        <v>137</v>
      </c>
      <c r="U896">
        <v>2</v>
      </c>
      <c r="V896" t="s">
        <v>46</v>
      </c>
      <c r="W896">
        <v>4198</v>
      </c>
      <c r="X896" t="s">
        <v>47</v>
      </c>
      <c r="Y896">
        <v>16379</v>
      </c>
      <c r="Z896">
        <v>2</v>
      </c>
      <c r="AA896" t="s">
        <v>48</v>
      </c>
      <c r="AB896" t="s">
        <v>49</v>
      </c>
      <c r="AC896">
        <v>12</v>
      </c>
      <c r="AD896">
        <v>3</v>
      </c>
      <c r="AE896">
        <v>2</v>
      </c>
      <c r="AF896">
        <v>80</v>
      </c>
      <c r="AG896">
        <v>0</v>
      </c>
      <c r="AH896">
        <v>8</v>
      </c>
      <c r="AI896">
        <v>5</v>
      </c>
      <c r="AJ896">
        <v>4</v>
      </c>
      <c r="AK896">
        <v>3</v>
      </c>
      <c r="AL896">
        <v>2</v>
      </c>
      <c r="AM896">
        <v>1</v>
      </c>
      <c r="AN896">
        <v>2</v>
      </c>
    </row>
    <row r="897" spans="1:40" x14ac:dyDescent="0.3">
      <c r="A897" t="s">
        <v>962</v>
      </c>
      <c r="B897" t="s">
        <v>1707</v>
      </c>
      <c r="C897">
        <v>38</v>
      </c>
      <c r="D897" t="s">
        <v>802</v>
      </c>
      <c r="E897" t="s">
        <v>49</v>
      </c>
      <c r="F897" t="s">
        <v>41</v>
      </c>
      <c r="G897">
        <v>397</v>
      </c>
      <c r="H897" t="s">
        <v>42</v>
      </c>
      <c r="I897">
        <v>2</v>
      </c>
      <c r="J897">
        <v>2</v>
      </c>
      <c r="K897" t="s">
        <v>52</v>
      </c>
      <c r="L897">
        <v>1</v>
      </c>
      <c r="M897">
        <v>1638</v>
      </c>
      <c r="N897">
        <v>4</v>
      </c>
      <c r="O897" t="s">
        <v>53</v>
      </c>
      <c r="P897">
        <v>54</v>
      </c>
      <c r="Q897" s="1">
        <v>40421</v>
      </c>
      <c r="R897">
        <v>2</v>
      </c>
      <c r="S897">
        <v>3</v>
      </c>
      <c r="T897" t="s">
        <v>112</v>
      </c>
      <c r="U897">
        <v>3</v>
      </c>
      <c r="V897" t="s">
        <v>105</v>
      </c>
      <c r="W897">
        <v>7756</v>
      </c>
      <c r="X897" t="s">
        <v>163</v>
      </c>
      <c r="Y897">
        <v>14199</v>
      </c>
      <c r="Z897">
        <v>3</v>
      </c>
      <c r="AA897" t="s">
        <v>48</v>
      </c>
      <c r="AB897" t="s">
        <v>40</v>
      </c>
      <c r="AC897">
        <v>19</v>
      </c>
      <c r="AD897">
        <v>3</v>
      </c>
      <c r="AE897">
        <v>4</v>
      </c>
      <c r="AF897">
        <v>80</v>
      </c>
      <c r="AG897">
        <v>1</v>
      </c>
      <c r="AH897">
        <v>10</v>
      </c>
      <c r="AI897">
        <v>6</v>
      </c>
      <c r="AJ897">
        <v>4</v>
      </c>
      <c r="AK897">
        <v>5</v>
      </c>
      <c r="AL897">
        <v>4</v>
      </c>
      <c r="AM897">
        <v>0</v>
      </c>
      <c r="AN897">
        <v>2</v>
      </c>
    </row>
    <row r="898" spans="1:40" x14ac:dyDescent="0.3">
      <c r="A898" t="s">
        <v>963</v>
      </c>
      <c r="B898" t="s">
        <v>1572</v>
      </c>
      <c r="C898">
        <v>38</v>
      </c>
      <c r="D898" t="s">
        <v>802</v>
      </c>
      <c r="E898" t="s">
        <v>49</v>
      </c>
      <c r="F898" t="s">
        <v>56</v>
      </c>
      <c r="G898">
        <v>1189</v>
      </c>
      <c r="H898" t="s">
        <v>42</v>
      </c>
      <c r="I898">
        <v>1</v>
      </c>
      <c r="J898">
        <v>3</v>
      </c>
      <c r="K898" t="s">
        <v>43</v>
      </c>
      <c r="L898">
        <v>1</v>
      </c>
      <c r="M898">
        <v>1668</v>
      </c>
      <c r="N898">
        <v>4</v>
      </c>
      <c r="O898" t="s">
        <v>44</v>
      </c>
      <c r="P898">
        <v>90</v>
      </c>
      <c r="Q898" s="1">
        <v>42769</v>
      </c>
      <c r="R898">
        <v>3</v>
      </c>
      <c r="S898">
        <v>2</v>
      </c>
      <c r="T898" t="s">
        <v>60</v>
      </c>
      <c r="U898">
        <v>4</v>
      </c>
      <c r="V898" t="s">
        <v>105</v>
      </c>
      <c r="W898">
        <v>4735</v>
      </c>
      <c r="X898" t="s">
        <v>47</v>
      </c>
      <c r="Y898">
        <v>9867</v>
      </c>
      <c r="Z898">
        <v>7</v>
      </c>
      <c r="AA898" t="s">
        <v>48</v>
      </c>
      <c r="AB898" t="s">
        <v>49</v>
      </c>
      <c r="AC898">
        <v>15</v>
      </c>
      <c r="AD898">
        <v>3</v>
      </c>
      <c r="AE898">
        <v>4</v>
      </c>
      <c r="AF898">
        <v>80</v>
      </c>
      <c r="AG898">
        <v>2</v>
      </c>
      <c r="AH898">
        <v>19</v>
      </c>
      <c r="AI898">
        <v>4</v>
      </c>
      <c r="AJ898">
        <v>4</v>
      </c>
      <c r="AK898">
        <v>13</v>
      </c>
      <c r="AL898">
        <v>11</v>
      </c>
      <c r="AM898">
        <v>2</v>
      </c>
      <c r="AN898">
        <v>9</v>
      </c>
    </row>
    <row r="899" spans="1:40" x14ac:dyDescent="0.3">
      <c r="A899" t="s">
        <v>964</v>
      </c>
      <c r="B899" t="s">
        <v>1669</v>
      </c>
      <c r="C899">
        <v>38</v>
      </c>
      <c r="D899" t="s">
        <v>802</v>
      </c>
      <c r="E899" t="s">
        <v>49</v>
      </c>
      <c r="F899" t="s">
        <v>56</v>
      </c>
      <c r="G899">
        <v>148</v>
      </c>
      <c r="H899" t="s">
        <v>42</v>
      </c>
      <c r="I899">
        <v>2</v>
      </c>
      <c r="J899">
        <v>3</v>
      </c>
      <c r="K899" t="s">
        <v>52</v>
      </c>
      <c r="L899">
        <v>1</v>
      </c>
      <c r="M899">
        <v>1675</v>
      </c>
      <c r="N899">
        <v>4</v>
      </c>
      <c r="O899" t="s">
        <v>53</v>
      </c>
      <c r="P899">
        <v>42</v>
      </c>
      <c r="Q899" s="1">
        <v>41242</v>
      </c>
      <c r="R899">
        <v>2</v>
      </c>
      <c r="S899">
        <v>1</v>
      </c>
      <c r="T899" t="s">
        <v>45</v>
      </c>
      <c r="U899">
        <v>2</v>
      </c>
      <c r="V899" t="s">
        <v>46</v>
      </c>
      <c r="W899">
        <v>2440</v>
      </c>
      <c r="X899" t="s">
        <v>47</v>
      </c>
      <c r="Y899">
        <v>23826</v>
      </c>
      <c r="Z899">
        <v>1</v>
      </c>
      <c r="AA899" t="s">
        <v>48</v>
      </c>
      <c r="AB899" t="s">
        <v>49</v>
      </c>
      <c r="AC899">
        <v>22</v>
      </c>
      <c r="AD899">
        <v>4</v>
      </c>
      <c r="AE899">
        <v>2</v>
      </c>
      <c r="AF899">
        <v>80</v>
      </c>
      <c r="AG899">
        <v>0</v>
      </c>
      <c r="AH899">
        <v>4</v>
      </c>
      <c r="AI899">
        <v>3</v>
      </c>
      <c r="AJ899">
        <v>3</v>
      </c>
      <c r="AK899">
        <v>4</v>
      </c>
      <c r="AL899">
        <v>3</v>
      </c>
      <c r="AM899">
        <v>3</v>
      </c>
      <c r="AN899">
        <v>3</v>
      </c>
    </row>
    <row r="900" spans="1:40" x14ac:dyDescent="0.3">
      <c r="A900" t="s">
        <v>965</v>
      </c>
      <c r="B900" t="s">
        <v>1717</v>
      </c>
      <c r="C900">
        <v>38</v>
      </c>
      <c r="D900" t="s">
        <v>802</v>
      </c>
      <c r="E900" t="s">
        <v>49</v>
      </c>
      <c r="F900" t="s">
        <v>41</v>
      </c>
      <c r="G900">
        <v>1495</v>
      </c>
      <c r="H900" t="s">
        <v>42</v>
      </c>
      <c r="I900">
        <v>4</v>
      </c>
      <c r="J900">
        <v>2</v>
      </c>
      <c r="K900" t="s">
        <v>52</v>
      </c>
      <c r="L900">
        <v>1</v>
      </c>
      <c r="M900">
        <v>1687</v>
      </c>
      <c r="N900">
        <v>4</v>
      </c>
      <c r="O900" t="s">
        <v>53</v>
      </c>
      <c r="P900">
        <v>87</v>
      </c>
      <c r="Q900" s="1">
        <v>44503</v>
      </c>
      <c r="R900">
        <v>3</v>
      </c>
      <c r="S900">
        <v>1</v>
      </c>
      <c r="T900" t="s">
        <v>45</v>
      </c>
      <c r="U900">
        <v>3</v>
      </c>
      <c r="V900" t="s">
        <v>105</v>
      </c>
      <c r="W900">
        <v>3306</v>
      </c>
      <c r="X900" t="s">
        <v>47</v>
      </c>
      <c r="Y900">
        <v>26176</v>
      </c>
      <c r="Z900">
        <v>7</v>
      </c>
      <c r="AA900" t="s">
        <v>48</v>
      </c>
      <c r="AB900" t="s">
        <v>49</v>
      </c>
      <c r="AC900">
        <v>19</v>
      </c>
      <c r="AD900">
        <v>3</v>
      </c>
      <c r="AE900">
        <v>4</v>
      </c>
      <c r="AF900">
        <v>80</v>
      </c>
      <c r="AG900">
        <v>1</v>
      </c>
      <c r="AH900">
        <v>7</v>
      </c>
      <c r="AI900">
        <v>5</v>
      </c>
      <c r="AJ900">
        <v>2</v>
      </c>
      <c r="AK900">
        <v>0</v>
      </c>
      <c r="AL900">
        <v>0</v>
      </c>
      <c r="AM900">
        <v>0</v>
      </c>
      <c r="AN900">
        <v>0</v>
      </c>
    </row>
    <row r="901" spans="1:40" x14ac:dyDescent="0.3">
      <c r="A901" t="s">
        <v>966</v>
      </c>
      <c r="B901" t="s">
        <v>1562</v>
      </c>
      <c r="C901">
        <v>38</v>
      </c>
      <c r="D901" t="s">
        <v>802</v>
      </c>
      <c r="E901" t="s">
        <v>49</v>
      </c>
      <c r="F901" t="s">
        <v>56</v>
      </c>
      <c r="G901">
        <v>594</v>
      </c>
      <c r="H901" t="s">
        <v>42</v>
      </c>
      <c r="I901">
        <v>2</v>
      </c>
      <c r="J901">
        <v>2</v>
      </c>
      <c r="K901" t="s">
        <v>52</v>
      </c>
      <c r="L901">
        <v>1</v>
      </c>
      <c r="M901">
        <v>1760</v>
      </c>
      <c r="N901">
        <v>3</v>
      </c>
      <c r="O901" t="s">
        <v>53</v>
      </c>
      <c r="P901">
        <v>75</v>
      </c>
      <c r="Q901" s="1">
        <v>42774</v>
      </c>
      <c r="R901">
        <v>2</v>
      </c>
      <c r="S901">
        <v>1</v>
      </c>
      <c r="T901" t="s">
        <v>45</v>
      </c>
      <c r="U901">
        <v>2</v>
      </c>
      <c r="V901" t="s">
        <v>105</v>
      </c>
      <c r="W901">
        <v>2468</v>
      </c>
      <c r="X901" t="s">
        <v>47</v>
      </c>
      <c r="Y901">
        <v>15963</v>
      </c>
      <c r="Z901">
        <v>4</v>
      </c>
      <c r="AA901" t="s">
        <v>48</v>
      </c>
      <c r="AB901" t="s">
        <v>49</v>
      </c>
      <c r="AC901">
        <v>14</v>
      </c>
      <c r="AD901">
        <v>3</v>
      </c>
      <c r="AE901">
        <v>2</v>
      </c>
      <c r="AF901">
        <v>80</v>
      </c>
      <c r="AG901">
        <v>1</v>
      </c>
      <c r="AH901">
        <v>9</v>
      </c>
      <c r="AI901">
        <v>4</v>
      </c>
      <c r="AJ901">
        <v>2</v>
      </c>
      <c r="AK901">
        <v>6</v>
      </c>
      <c r="AL901">
        <v>1</v>
      </c>
      <c r="AM901">
        <v>0</v>
      </c>
      <c r="AN901">
        <v>5</v>
      </c>
    </row>
    <row r="902" spans="1:40" x14ac:dyDescent="0.3">
      <c r="A902" t="s">
        <v>967</v>
      </c>
      <c r="B902" t="s">
        <v>1548</v>
      </c>
      <c r="C902">
        <v>38</v>
      </c>
      <c r="D902" t="s">
        <v>802</v>
      </c>
      <c r="E902" t="s">
        <v>49</v>
      </c>
      <c r="F902" t="s">
        <v>41</v>
      </c>
      <c r="G902">
        <v>833</v>
      </c>
      <c r="H902" t="s">
        <v>42</v>
      </c>
      <c r="I902">
        <v>18</v>
      </c>
      <c r="J902">
        <v>3</v>
      </c>
      <c r="K902" t="s">
        <v>52</v>
      </c>
      <c r="L902">
        <v>1</v>
      </c>
      <c r="M902">
        <v>1766</v>
      </c>
      <c r="N902">
        <v>2</v>
      </c>
      <c r="O902" t="s">
        <v>44</v>
      </c>
      <c r="P902">
        <v>60</v>
      </c>
      <c r="Q902" s="1">
        <v>41098</v>
      </c>
      <c r="R902">
        <v>1</v>
      </c>
      <c r="S902">
        <v>2</v>
      </c>
      <c r="T902" t="s">
        <v>161</v>
      </c>
      <c r="U902">
        <v>4</v>
      </c>
      <c r="V902" t="s">
        <v>105</v>
      </c>
      <c r="W902">
        <v>5811</v>
      </c>
      <c r="X902" t="s">
        <v>163</v>
      </c>
      <c r="Y902">
        <v>24539</v>
      </c>
      <c r="Z902">
        <v>3</v>
      </c>
      <c r="AA902" t="s">
        <v>48</v>
      </c>
      <c r="AB902" t="s">
        <v>40</v>
      </c>
      <c r="AC902">
        <v>16</v>
      </c>
      <c r="AD902">
        <v>3</v>
      </c>
      <c r="AE902">
        <v>3</v>
      </c>
      <c r="AF902">
        <v>80</v>
      </c>
      <c r="AG902">
        <v>1</v>
      </c>
      <c r="AH902">
        <v>15</v>
      </c>
      <c r="AI902">
        <v>2</v>
      </c>
      <c r="AJ902">
        <v>3</v>
      </c>
      <c r="AK902">
        <v>1</v>
      </c>
      <c r="AL902">
        <v>0</v>
      </c>
      <c r="AM902">
        <v>1</v>
      </c>
      <c r="AN902">
        <v>0</v>
      </c>
    </row>
    <row r="903" spans="1:40" x14ac:dyDescent="0.3">
      <c r="A903" t="s">
        <v>968</v>
      </c>
      <c r="B903" t="s">
        <v>1803</v>
      </c>
      <c r="C903">
        <v>38</v>
      </c>
      <c r="D903" t="s">
        <v>802</v>
      </c>
      <c r="E903" t="s">
        <v>49</v>
      </c>
      <c r="F903" t="s">
        <v>41</v>
      </c>
      <c r="G903">
        <v>1153</v>
      </c>
      <c r="H903" t="s">
        <v>42</v>
      </c>
      <c r="I903">
        <v>6</v>
      </c>
      <c r="J903">
        <v>2</v>
      </c>
      <c r="K903" t="s">
        <v>73</v>
      </c>
      <c r="L903">
        <v>1</v>
      </c>
      <c r="M903">
        <v>1782</v>
      </c>
      <c r="N903">
        <v>4</v>
      </c>
      <c r="O903" t="s">
        <v>53</v>
      </c>
      <c r="P903">
        <v>40</v>
      </c>
      <c r="Q903" s="1">
        <v>45521</v>
      </c>
      <c r="R903">
        <v>2</v>
      </c>
      <c r="S903">
        <v>1</v>
      </c>
      <c r="T903" t="s">
        <v>45</v>
      </c>
      <c r="U903">
        <v>3</v>
      </c>
      <c r="V903" t="s">
        <v>105</v>
      </c>
      <c r="W903">
        <v>3702</v>
      </c>
      <c r="X903" t="s">
        <v>47</v>
      </c>
      <c r="Y903">
        <v>16376</v>
      </c>
      <c r="Z903">
        <v>1</v>
      </c>
      <c r="AA903" t="s">
        <v>48</v>
      </c>
      <c r="AB903" t="s">
        <v>49</v>
      </c>
      <c r="AC903">
        <v>11</v>
      </c>
      <c r="AD903">
        <v>3</v>
      </c>
      <c r="AE903">
        <v>2</v>
      </c>
      <c r="AF903">
        <v>80</v>
      </c>
      <c r="AG903">
        <v>1</v>
      </c>
      <c r="AH903">
        <v>5</v>
      </c>
      <c r="AI903">
        <v>3</v>
      </c>
      <c r="AJ903">
        <v>3</v>
      </c>
      <c r="AK903">
        <v>5</v>
      </c>
      <c r="AL903">
        <v>4</v>
      </c>
      <c r="AM903">
        <v>0</v>
      </c>
      <c r="AN903">
        <v>4</v>
      </c>
    </row>
    <row r="904" spans="1:40" x14ac:dyDescent="0.3">
      <c r="A904" t="s">
        <v>969</v>
      </c>
      <c r="B904" t="s">
        <v>1678</v>
      </c>
      <c r="C904">
        <v>38</v>
      </c>
      <c r="D904" t="s">
        <v>802</v>
      </c>
      <c r="E904" t="s">
        <v>49</v>
      </c>
      <c r="F904" t="s">
        <v>59</v>
      </c>
      <c r="G904">
        <v>1336</v>
      </c>
      <c r="H904" t="s">
        <v>71</v>
      </c>
      <c r="I904">
        <v>2</v>
      </c>
      <c r="J904">
        <v>3</v>
      </c>
      <c r="K904" t="s">
        <v>71</v>
      </c>
      <c r="L904">
        <v>1</v>
      </c>
      <c r="M904">
        <v>1805</v>
      </c>
      <c r="N904">
        <v>1</v>
      </c>
      <c r="O904" t="s">
        <v>44</v>
      </c>
      <c r="P904">
        <v>100</v>
      </c>
      <c r="Q904" s="1">
        <v>40184</v>
      </c>
      <c r="R904">
        <v>3</v>
      </c>
      <c r="S904">
        <v>1</v>
      </c>
      <c r="T904" t="s">
        <v>71</v>
      </c>
      <c r="U904">
        <v>2</v>
      </c>
      <c r="V904" t="s">
        <v>102</v>
      </c>
      <c r="W904">
        <v>2592</v>
      </c>
      <c r="X904" t="s">
        <v>47</v>
      </c>
      <c r="Y904">
        <v>7129</v>
      </c>
      <c r="Z904">
        <v>5</v>
      </c>
      <c r="AA904" t="s">
        <v>48</v>
      </c>
      <c r="AB904" t="s">
        <v>49</v>
      </c>
      <c r="AC904">
        <v>13</v>
      </c>
      <c r="AD904">
        <v>3</v>
      </c>
      <c r="AE904">
        <v>4</v>
      </c>
      <c r="AF904">
        <v>80</v>
      </c>
      <c r="AG904">
        <v>3</v>
      </c>
      <c r="AH904">
        <v>13</v>
      </c>
      <c r="AI904">
        <v>3</v>
      </c>
      <c r="AJ904">
        <v>3</v>
      </c>
      <c r="AK904">
        <v>11</v>
      </c>
      <c r="AL904">
        <v>10</v>
      </c>
      <c r="AM904">
        <v>3</v>
      </c>
      <c r="AN904">
        <v>8</v>
      </c>
    </row>
    <row r="905" spans="1:40" x14ac:dyDescent="0.3">
      <c r="A905" t="s">
        <v>970</v>
      </c>
      <c r="B905" t="s">
        <v>1570</v>
      </c>
      <c r="C905">
        <v>38</v>
      </c>
      <c r="D905" t="s">
        <v>802</v>
      </c>
      <c r="E905" t="s">
        <v>49</v>
      </c>
      <c r="F905" t="s">
        <v>41</v>
      </c>
      <c r="G905">
        <v>723</v>
      </c>
      <c r="H905" t="s">
        <v>51</v>
      </c>
      <c r="I905">
        <v>2</v>
      </c>
      <c r="J905">
        <v>4</v>
      </c>
      <c r="K905" t="s">
        <v>57</v>
      </c>
      <c r="L905">
        <v>1</v>
      </c>
      <c r="M905">
        <v>1835</v>
      </c>
      <c r="N905">
        <v>2</v>
      </c>
      <c r="O905" t="s">
        <v>53</v>
      </c>
      <c r="P905">
        <v>77</v>
      </c>
      <c r="Q905" s="1">
        <v>40646</v>
      </c>
      <c r="R905">
        <v>1</v>
      </c>
      <c r="S905">
        <v>2</v>
      </c>
      <c r="T905" t="s">
        <v>54</v>
      </c>
      <c r="U905">
        <v>4</v>
      </c>
      <c r="V905" t="s">
        <v>105</v>
      </c>
      <c r="W905">
        <v>5405</v>
      </c>
      <c r="X905" t="s">
        <v>163</v>
      </c>
      <c r="Y905">
        <v>4244</v>
      </c>
      <c r="Z905">
        <v>2</v>
      </c>
      <c r="AA905" t="s">
        <v>48</v>
      </c>
      <c r="AB905" t="s">
        <v>40</v>
      </c>
      <c r="AC905">
        <v>20</v>
      </c>
      <c r="AD905">
        <v>4</v>
      </c>
      <c r="AE905">
        <v>1</v>
      </c>
      <c r="AF905">
        <v>80</v>
      </c>
      <c r="AG905">
        <v>2</v>
      </c>
      <c r="AH905">
        <v>20</v>
      </c>
      <c r="AI905">
        <v>4</v>
      </c>
      <c r="AJ905">
        <v>2</v>
      </c>
      <c r="AK905">
        <v>4</v>
      </c>
      <c r="AL905">
        <v>2</v>
      </c>
      <c r="AM905">
        <v>0</v>
      </c>
      <c r="AN905">
        <v>3</v>
      </c>
    </row>
    <row r="906" spans="1:40" x14ac:dyDescent="0.3">
      <c r="A906" t="s">
        <v>971</v>
      </c>
      <c r="B906" t="s">
        <v>1587</v>
      </c>
      <c r="C906">
        <v>38</v>
      </c>
      <c r="D906" t="s">
        <v>802</v>
      </c>
      <c r="E906" t="s">
        <v>49</v>
      </c>
      <c r="F906" t="s">
        <v>56</v>
      </c>
      <c r="G906">
        <v>1394</v>
      </c>
      <c r="H906" t="s">
        <v>42</v>
      </c>
      <c r="I906">
        <v>8</v>
      </c>
      <c r="J906">
        <v>3</v>
      </c>
      <c r="K906" t="s">
        <v>52</v>
      </c>
      <c r="L906">
        <v>1</v>
      </c>
      <c r="M906">
        <v>1937</v>
      </c>
      <c r="N906">
        <v>4</v>
      </c>
      <c r="O906" t="s">
        <v>53</v>
      </c>
      <c r="P906">
        <v>58</v>
      </c>
      <c r="Q906" s="1">
        <v>44349</v>
      </c>
      <c r="R906">
        <v>2</v>
      </c>
      <c r="S906">
        <v>2</v>
      </c>
      <c r="T906" t="s">
        <v>60</v>
      </c>
      <c r="U906">
        <v>2</v>
      </c>
      <c r="V906" t="s">
        <v>102</v>
      </c>
      <c r="W906">
        <v>2133</v>
      </c>
      <c r="X906" t="s">
        <v>47</v>
      </c>
      <c r="Y906">
        <v>18115</v>
      </c>
      <c r="Z906">
        <v>1</v>
      </c>
      <c r="AA906" t="s">
        <v>48</v>
      </c>
      <c r="AB906" t="s">
        <v>40</v>
      </c>
      <c r="AC906">
        <v>16</v>
      </c>
      <c r="AD906">
        <v>3</v>
      </c>
      <c r="AE906">
        <v>3</v>
      </c>
      <c r="AF906">
        <v>80</v>
      </c>
      <c r="AG906">
        <v>1</v>
      </c>
      <c r="AH906">
        <v>20</v>
      </c>
      <c r="AI906">
        <v>3</v>
      </c>
      <c r="AJ906">
        <v>3</v>
      </c>
      <c r="AK906">
        <v>20</v>
      </c>
      <c r="AL906">
        <v>11</v>
      </c>
      <c r="AM906">
        <v>0</v>
      </c>
      <c r="AN906">
        <v>7</v>
      </c>
    </row>
    <row r="907" spans="1:40" x14ac:dyDescent="0.3">
      <c r="A907" t="s">
        <v>972</v>
      </c>
      <c r="B907" t="s">
        <v>1568</v>
      </c>
      <c r="C907">
        <v>38</v>
      </c>
      <c r="D907" t="s">
        <v>802</v>
      </c>
      <c r="E907" t="s">
        <v>49</v>
      </c>
      <c r="F907" t="s">
        <v>41</v>
      </c>
      <c r="G907">
        <v>1206</v>
      </c>
      <c r="H907" t="s">
        <v>42</v>
      </c>
      <c r="I907">
        <v>9</v>
      </c>
      <c r="J907">
        <v>2</v>
      </c>
      <c r="K907" t="s">
        <v>43</v>
      </c>
      <c r="L907">
        <v>1</v>
      </c>
      <c r="M907">
        <v>1940</v>
      </c>
      <c r="N907">
        <v>2</v>
      </c>
      <c r="O907" t="s">
        <v>44</v>
      </c>
      <c r="P907">
        <v>71</v>
      </c>
      <c r="Q907" s="1">
        <v>40182</v>
      </c>
      <c r="R907">
        <v>3</v>
      </c>
      <c r="S907">
        <v>1</v>
      </c>
      <c r="T907" t="s">
        <v>60</v>
      </c>
      <c r="U907">
        <v>4</v>
      </c>
      <c r="V907" t="s">
        <v>102</v>
      </c>
      <c r="W907">
        <v>4771</v>
      </c>
      <c r="X907" t="s">
        <v>47</v>
      </c>
      <c r="Y907">
        <v>14293</v>
      </c>
      <c r="Z907">
        <v>2</v>
      </c>
      <c r="AA907" t="s">
        <v>48</v>
      </c>
      <c r="AB907" t="s">
        <v>49</v>
      </c>
      <c r="AC907">
        <v>19</v>
      </c>
      <c r="AD907">
        <v>3</v>
      </c>
      <c r="AE907">
        <v>4</v>
      </c>
      <c r="AF907">
        <v>80</v>
      </c>
      <c r="AG907">
        <v>2</v>
      </c>
      <c r="AH907">
        <v>10</v>
      </c>
      <c r="AI907">
        <v>0</v>
      </c>
      <c r="AJ907">
        <v>4</v>
      </c>
      <c r="AK907">
        <v>5</v>
      </c>
      <c r="AL907">
        <v>2</v>
      </c>
      <c r="AM907">
        <v>0</v>
      </c>
      <c r="AN907">
        <v>3</v>
      </c>
    </row>
    <row r="908" spans="1:40" x14ac:dyDescent="0.3">
      <c r="A908" t="s">
        <v>973</v>
      </c>
      <c r="B908" t="s">
        <v>1649</v>
      </c>
      <c r="C908">
        <v>38</v>
      </c>
      <c r="D908" t="s">
        <v>802</v>
      </c>
      <c r="E908" t="s">
        <v>49</v>
      </c>
      <c r="F908" t="s">
        <v>41</v>
      </c>
      <c r="G908">
        <v>1404</v>
      </c>
      <c r="H908" t="s">
        <v>51</v>
      </c>
      <c r="I908">
        <v>1</v>
      </c>
      <c r="J908">
        <v>3</v>
      </c>
      <c r="K908" t="s">
        <v>43</v>
      </c>
      <c r="L908">
        <v>1</v>
      </c>
      <c r="M908">
        <v>1961</v>
      </c>
      <c r="N908">
        <v>1</v>
      </c>
      <c r="O908" t="s">
        <v>44</v>
      </c>
      <c r="P908">
        <v>59</v>
      </c>
      <c r="Q908" s="1">
        <v>40824</v>
      </c>
      <c r="R908">
        <v>2</v>
      </c>
      <c r="S908">
        <v>1</v>
      </c>
      <c r="T908" t="s">
        <v>54</v>
      </c>
      <c r="U908">
        <v>1</v>
      </c>
      <c r="V908" t="s">
        <v>46</v>
      </c>
      <c r="W908">
        <v>2858</v>
      </c>
      <c r="X908" t="s">
        <v>47</v>
      </c>
      <c r="Y908">
        <v>11473</v>
      </c>
      <c r="Z908">
        <v>4</v>
      </c>
      <c r="AA908" t="s">
        <v>48</v>
      </c>
      <c r="AB908" t="s">
        <v>49</v>
      </c>
      <c r="AC908">
        <v>14</v>
      </c>
      <c r="AD908">
        <v>3</v>
      </c>
      <c r="AE908">
        <v>1</v>
      </c>
      <c r="AF908">
        <v>80</v>
      </c>
      <c r="AG908">
        <v>0</v>
      </c>
      <c r="AH908">
        <v>20</v>
      </c>
      <c r="AI908">
        <v>3</v>
      </c>
      <c r="AJ908">
        <v>2</v>
      </c>
      <c r="AK908">
        <v>1</v>
      </c>
      <c r="AL908">
        <v>0</v>
      </c>
      <c r="AM908">
        <v>0</v>
      </c>
      <c r="AN908">
        <v>0</v>
      </c>
    </row>
    <row r="909" spans="1:40" x14ac:dyDescent="0.3">
      <c r="A909" t="s">
        <v>974</v>
      </c>
      <c r="B909" t="s">
        <v>1611</v>
      </c>
      <c r="C909">
        <v>38</v>
      </c>
      <c r="D909" t="s">
        <v>802</v>
      </c>
      <c r="E909" t="s">
        <v>49</v>
      </c>
      <c r="F909" t="s">
        <v>56</v>
      </c>
      <c r="G909">
        <v>1444</v>
      </c>
      <c r="H909" t="s">
        <v>71</v>
      </c>
      <c r="I909">
        <v>1</v>
      </c>
      <c r="J909">
        <v>4</v>
      </c>
      <c r="K909" t="s">
        <v>73</v>
      </c>
      <c r="L909">
        <v>1</v>
      </c>
      <c r="M909">
        <v>1972</v>
      </c>
      <c r="N909">
        <v>4</v>
      </c>
      <c r="O909" t="s">
        <v>44</v>
      </c>
      <c r="P909">
        <v>88</v>
      </c>
      <c r="Q909" s="1">
        <v>40296</v>
      </c>
      <c r="R909">
        <v>3</v>
      </c>
      <c r="S909">
        <v>1</v>
      </c>
      <c r="T909" t="s">
        <v>71</v>
      </c>
      <c r="U909">
        <v>2</v>
      </c>
      <c r="V909" t="s">
        <v>105</v>
      </c>
      <c r="W909">
        <v>2991</v>
      </c>
      <c r="X909" t="s">
        <v>47</v>
      </c>
      <c r="Y909">
        <v>5224</v>
      </c>
      <c r="Z909">
        <v>0</v>
      </c>
      <c r="AA909" t="s">
        <v>48</v>
      </c>
      <c r="AB909" t="s">
        <v>40</v>
      </c>
      <c r="AC909">
        <v>11</v>
      </c>
      <c r="AD909">
        <v>3</v>
      </c>
      <c r="AE909">
        <v>2</v>
      </c>
      <c r="AF909">
        <v>80</v>
      </c>
      <c r="AG909">
        <v>1</v>
      </c>
      <c r="AH909">
        <v>7</v>
      </c>
      <c r="AI909">
        <v>2</v>
      </c>
      <c r="AJ909">
        <v>3</v>
      </c>
      <c r="AK909">
        <v>6</v>
      </c>
      <c r="AL909">
        <v>2</v>
      </c>
      <c r="AM909">
        <v>1</v>
      </c>
      <c r="AN909">
        <v>2</v>
      </c>
    </row>
    <row r="910" spans="1:40" x14ac:dyDescent="0.3">
      <c r="A910" t="s">
        <v>975</v>
      </c>
      <c r="B910" t="s">
        <v>1751</v>
      </c>
      <c r="C910">
        <v>38</v>
      </c>
      <c r="D910" t="s">
        <v>802</v>
      </c>
      <c r="E910" t="s">
        <v>49</v>
      </c>
      <c r="F910" t="s">
        <v>41</v>
      </c>
      <c r="G910">
        <v>1321</v>
      </c>
      <c r="H910" t="s">
        <v>51</v>
      </c>
      <c r="I910">
        <v>1</v>
      </c>
      <c r="J910">
        <v>4</v>
      </c>
      <c r="K910" t="s">
        <v>43</v>
      </c>
      <c r="L910">
        <v>1</v>
      </c>
      <c r="M910">
        <v>1995</v>
      </c>
      <c r="N910">
        <v>4</v>
      </c>
      <c r="O910" t="s">
        <v>44</v>
      </c>
      <c r="P910">
        <v>86</v>
      </c>
      <c r="Q910" s="1">
        <v>43107</v>
      </c>
      <c r="R910">
        <v>3</v>
      </c>
      <c r="S910">
        <v>2</v>
      </c>
      <c r="T910" t="s">
        <v>137</v>
      </c>
      <c r="U910">
        <v>2</v>
      </c>
      <c r="V910" t="s">
        <v>105</v>
      </c>
      <c r="W910">
        <v>4440</v>
      </c>
      <c r="X910" t="s">
        <v>47</v>
      </c>
      <c r="Y910">
        <v>7636</v>
      </c>
      <c r="Z910">
        <v>0</v>
      </c>
      <c r="AA910" t="s">
        <v>48</v>
      </c>
      <c r="AB910" t="s">
        <v>49</v>
      </c>
      <c r="AC910">
        <v>15</v>
      </c>
      <c r="AD910">
        <v>3</v>
      </c>
      <c r="AE910">
        <v>1</v>
      </c>
      <c r="AF910">
        <v>80</v>
      </c>
      <c r="AG910">
        <v>2</v>
      </c>
      <c r="AH910">
        <v>16</v>
      </c>
      <c r="AI910">
        <v>3</v>
      </c>
      <c r="AJ910">
        <v>3</v>
      </c>
      <c r="AK910">
        <v>15</v>
      </c>
      <c r="AL910">
        <v>13</v>
      </c>
      <c r="AM910">
        <v>5</v>
      </c>
      <c r="AN910">
        <v>8</v>
      </c>
    </row>
    <row r="911" spans="1:40" x14ac:dyDescent="0.3">
      <c r="A911" t="s">
        <v>976</v>
      </c>
      <c r="B911" t="s">
        <v>1762</v>
      </c>
      <c r="C911">
        <v>38</v>
      </c>
      <c r="D911" t="s">
        <v>802</v>
      </c>
      <c r="E911" t="s">
        <v>49</v>
      </c>
      <c r="F911" t="s">
        <v>56</v>
      </c>
      <c r="G911">
        <v>508</v>
      </c>
      <c r="H911" t="s">
        <v>42</v>
      </c>
      <c r="I911">
        <v>6</v>
      </c>
      <c r="J911">
        <v>4</v>
      </c>
      <c r="K911" t="s">
        <v>43</v>
      </c>
      <c r="L911">
        <v>1</v>
      </c>
      <c r="M911">
        <v>1997</v>
      </c>
      <c r="N911">
        <v>1</v>
      </c>
      <c r="O911" t="s">
        <v>44</v>
      </c>
      <c r="P911">
        <v>72</v>
      </c>
      <c r="Q911" s="1">
        <v>42730</v>
      </c>
      <c r="R911">
        <v>2</v>
      </c>
      <c r="S911">
        <v>2</v>
      </c>
      <c r="T911" t="s">
        <v>112</v>
      </c>
      <c r="U911">
        <v>3</v>
      </c>
      <c r="V911" t="s">
        <v>105</v>
      </c>
      <c r="W911">
        <v>5321</v>
      </c>
      <c r="X911" t="s">
        <v>163</v>
      </c>
      <c r="Y911">
        <v>14284</v>
      </c>
      <c r="Z911">
        <v>2</v>
      </c>
      <c r="AA911" t="s">
        <v>48</v>
      </c>
      <c r="AB911" t="s">
        <v>49</v>
      </c>
      <c r="AC911">
        <v>11</v>
      </c>
      <c r="AD911">
        <v>3</v>
      </c>
      <c r="AE911">
        <v>4</v>
      </c>
      <c r="AF911">
        <v>80</v>
      </c>
      <c r="AG911">
        <v>1</v>
      </c>
      <c r="AH911">
        <v>10</v>
      </c>
      <c r="AI911">
        <v>1</v>
      </c>
      <c r="AJ911">
        <v>3</v>
      </c>
      <c r="AK911">
        <v>8</v>
      </c>
      <c r="AL911">
        <v>3</v>
      </c>
      <c r="AM911">
        <v>7</v>
      </c>
      <c r="AN911">
        <v>7</v>
      </c>
    </row>
    <row r="912" spans="1:40" x14ac:dyDescent="0.3">
      <c r="A912" t="s">
        <v>977</v>
      </c>
      <c r="B912" t="s">
        <v>1645</v>
      </c>
      <c r="C912">
        <v>38</v>
      </c>
      <c r="D912" t="s">
        <v>802</v>
      </c>
      <c r="E912" t="s">
        <v>49</v>
      </c>
      <c r="F912" t="s">
        <v>41</v>
      </c>
      <c r="G912">
        <v>201</v>
      </c>
      <c r="H912" t="s">
        <v>42</v>
      </c>
      <c r="I912">
        <v>10</v>
      </c>
      <c r="J912">
        <v>3</v>
      </c>
      <c r="K912" t="s">
        <v>52</v>
      </c>
      <c r="L912">
        <v>1</v>
      </c>
      <c r="M912">
        <v>2015</v>
      </c>
      <c r="N912">
        <v>2</v>
      </c>
      <c r="O912" t="s">
        <v>53</v>
      </c>
      <c r="P912">
        <v>99</v>
      </c>
      <c r="Q912" s="1">
        <v>45221</v>
      </c>
      <c r="R912">
        <v>1</v>
      </c>
      <c r="S912">
        <v>3</v>
      </c>
      <c r="T912" t="s">
        <v>252</v>
      </c>
      <c r="U912">
        <v>3</v>
      </c>
      <c r="V912" t="s">
        <v>105</v>
      </c>
      <c r="W912">
        <v>13206</v>
      </c>
      <c r="X912" t="s">
        <v>253</v>
      </c>
      <c r="Y912">
        <v>3376</v>
      </c>
      <c r="Z912">
        <v>3</v>
      </c>
      <c r="AA912" t="s">
        <v>48</v>
      </c>
      <c r="AB912" t="s">
        <v>49</v>
      </c>
      <c r="AC912">
        <v>12</v>
      </c>
      <c r="AD912">
        <v>3</v>
      </c>
      <c r="AE912">
        <v>1</v>
      </c>
      <c r="AF912">
        <v>80</v>
      </c>
      <c r="AG912">
        <v>1</v>
      </c>
      <c r="AH912">
        <v>20</v>
      </c>
      <c r="AI912">
        <v>3</v>
      </c>
      <c r="AJ912">
        <v>3</v>
      </c>
      <c r="AK912">
        <v>18</v>
      </c>
      <c r="AL912">
        <v>16</v>
      </c>
      <c r="AM912">
        <v>1</v>
      </c>
      <c r="AN912">
        <v>11</v>
      </c>
    </row>
    <row r="913" spans="1:40" x14ac:dyDescent="0.3">
      <c r="A913" t="s">
        <v>978</v>
      </c>
      <c r="B913" t="s">
        <v>1592</v>
      </c>
      <c r="C913">
        <v>38</v>
      </c>
      <c r="D913" t="s">
        <v>802</v>
      </c>
      <c r="E913" t="s">
        <v>49</v>
      </c>
      <c r="F913" t="s">
        <v>276</v>
      </c>
      <c r="G913">
        <v>345</v>
      </c>
      <c r="H913" t="s">
        <v>51</v>
      </c>
      <c r="I913">
        <v>10</v>
      </c>
      <c r="J913">
        <v>2</v>
      </c>
      <c r="K913" t="s">
        <v>43</v>
      </c>
      <c r="L913">
        <v>1</v>
      </c>
      <c r="M913">
        <v>2041</v>
      </c>
      <c r="N913">
        <v>1</v>
      </c>
      <c r="O913" t="s">
        <v>53</v>
      </c>
      <c r="P913">
        <v>100</v>
      </c>
      <c r="Q913" s="1">
        <v>44468</v>
      </c>
      <c r="R913">
        <v>3</v>
      </c>
      <c r="S913">
        <v>2</v>
      </c>
      <c r="T913" t="s">
        <v>137</v>
      </c>
      <c r="U913">
        <v>4</v>
      </c>
      <c r="V913" t="s">
        <v>105</v>
      </c>
      <c r="W913">
        <v>5343</v>
      </c>
      <c r="X913" t="s">
        <v>163</v>
      </c>
      <c r="Y913">
        <v>5982</v>
      </c>
      <c r="Z913">
        <v>1</v>
      </c>
      <c r="AA913" t="s">
        <v>48</v>
      </c>
      <c r="AB913" t="s">
        <v>49</v>
      </c>
      <c r="AC913">
        <v>11</v>
      </c>
      <c r="AD913">
        <v>3</v>
      </c>
      <c r="AE913">
        <v>3</v>
      </c>
      <c r="AF913">
        <v>80</v>
      </c>
      <c r="AG913">
        <v>1</v>
      </c>
      <c r="AH913">
        <v>10</v>
      </c>
      <c r="AI913">
        <v>1</v>
      </c>
      <c r="AJ913">
        <v>3</v>
      </c>
      <c r="AK913">
        <v>10</v>
      </c>
      <c r="AL913">
        <v>7</v>
      </c>
      <c r="AM913">
        <v>1</v>
      </c>
      <c r="AN913">
        <v>9</v>
      </c>
    </row>
    <row r="914" spans="1:40" x14ac:dyDescent="0.3">
      <c r="A914" t="s">
        <v>979</v>
      </c>
      <c r="B914" t="s">
        <v>1848</v>
      </c>
      <c r="C914">
        <v>39</v>
      </c>
      <c r="D914" t="s">
        <v>802</v>
      </c>
      <c r="E914" t="s">
        <v>40</v>
      </c>
      <c r="F914" t="s">
        <v>41</v>
      </c>
      <c r="G914">
        <v>895</v>
      </c>
      <c r="H914" t="s">
        <v>51</v>
      </c>
      <c r="I914">
        <v>5</v>
      </c>
      <c r="J914">
        <v>3</v>
      </c>
      <c r="K914" t="s">
        <v>68</v>
      </c>
      <c r="L914">
        <v>1</v>
      </c>
      <c r="M914">
        <v>42</v>
      </c>
      <c r="N914">
        <v>4</v>
      </c>
      <c r="O914" t="s">
        <v>44</v>
      </c>
      <c r="P914">
        <v>56</v>
      </c>
      <c r="Q914" s="1">
        <v>41025</v>
      </c>
      <c r="R914">
        <v>3</v>
      </c>
      <c r="S914">
        <v>2</v>
      </c>
      <c r="T914" t="s">
        <v>54</v>
      </c>
      <c r="U914">
        <v>4</v>
      </c>
      <c r="V914" t="s">
        <v>105</v>
      </c>
      <c r="W914">
        <v>2086</v>
      </c>
      <c r="X914" t="s">
        <v>47</v>
      </c>
      <c r="Y914">
        <v>3335</v>
      </c>
      <c r="Z914">
        <v>3</v>
      </c>
      <c r="AA914" t="s">
        <v>48</v>
      </c>
      <c r="AB914" t="s">
        <v>49</v>
      </c>
      <c r="AC914">
        <v>14</v>
      </c>
      <c r="AD914">
        <v>3</v>
      </c>
      <c r="AE914">
        <v>3</v>
      </c>
      <c r="AF914">
        <v>80</v>
      </c>
      <c r="AG914">
        <v>1</v>
      </c>
      <c r="AH914">
        <v>19</v>
      </c>
      <c r="AI914">
        <v>6</v>
      </c>
      <c r="AJ914">
        <v>4</v>
      </c>
      <c r="AK914">
        <v>1</v>
      </c>
      <c r="AL914">
        <v>0</v>
      </c>
      <c r="AM914">
        <v>0</v>
      </c>
      <c r="AN914">
        <v>0</v>
      </c>
    </row>
    <row r="915" spans="1:40" x14ac:dyDescent="0.3">
      <c r="A915" t="s">
        <v>980</v>
      </c>
      <c r="B915" t="s">
        <v>1792</v>
      </c>
      <c r="C915">
        <v>39</v>
      </c>
      <c r="D915" t="s">
        <v>802</v>
      </c>
      <c r="E915" t="s">
        <v>49</v>
      </c>
      <c r="F915" t="s">
        <v>41</v>
      </c>
      <c r="G915">
        <v>1329</v>
      </c>
      <c r="H915" t="s">
        <v>51</v>
      </c>
      <c r="I915">
        <v>4</v>
      </c>
      <c r="J915">
        <v>4</v>
      </c>
      <c r="K915" t="s">
        <v>43</v>
      </c>
      <c r="L915">
        <v>1</v>
      </c>
      <c r="M915">
        <v>182</v>
      </c>
      <c r="N915">
        <v>4</v>
      </c>
      <c r="O915" t="s">
        <v>53</v>
      </c>
      <c r="P915">
        <v>47</v>
      </c>
      <c r="Q915" s="1">
        <v>42941</v>
      </c>
      <c r="R915">
        <v>2</v>
      </c>
      <c r="S915">
        <v>2</v>
      </c>
      <c r="T915" t="s">
        <v>137</v>
      </c>
      <c r="U915">
        <v>3</v>
      </c>
      <c r="V915" t="s">
        <v>105</v>
      </c>
      <c r="W915">
        <v>5902</v>
      </c>
      <c r="X915" t="s">
        <v>163</v>
      </c>
      <c r="Y915">
        <v>14590</v>
      </c>
      <c r="Z915">
        <v>4</v>
      </c>
      <c r="AA915" t="s">
        <v>48</v>
      </c>
      <c r="AB915" t="s">
        <v>49</v>
      </c>
      <c r="AC915">
        <v>14</v>
      </c>
      <c r="AD915">
        <v>3</v>
      </c>
      <c r="AE915">
        <v>3</v>
      </c>
      <c r="AF915">
        <v>80</v>
      </c>
      <c r="AG915">
        <v>1</v>
      </c>
      <c r="AH915">
        <v>17</v>
      </c>
      <c r="AI915">
        <v>1</v>
      </c>
      <c r="AJ915">
        <v>4</v>
      </c>
      <c r="AK915">
        <v>15</v>
      </c>
      <c r="AL915">
        <v>11</v>
      </c>
      <c r="AM915">
        <v>5</v>
      </c>
      <c r="AN915">
        <v>9</v>
      </c>
    </row>
    <row r="916" spans="1:40" x14ac:dyDescent="0.3">
      <c r="A916" t="s">
        <v>981</v>
      </c>
      <c r="B916" t="s">
        <v>1898</v>
      </c>
      <c r="C916">
        <v>39</v>
      </c>
      <c r="D916" t="s">
        <v>802</v>
      </c>
      <c r="E916" t="s">
        <v>49</v>
      </c>
      <c r="F916" t="s">
        <v>41</v>
      </c>
      <c r="G916">
        <v>1431</v>
      </c>
      <c r="H916" t="s">
        <v>42</v>
      </c>
      <c r="I916">
        <v>1</v>
      </c>
      <c r="J916">
        <v>4</v>
      </c>
      <c r="K916" t="s">
        <v>52</v>
      </c>
      <c r="L916">
        <v>1</v>
      </c>
      <c r="M916">
        <v>332</v>
      </c>
      <c r="N916">
        <v>3</v>
      </c>
      <c r="O916" t="s">
        <v>53</v>
      </c>
      <c r="P916">
        <v>96</v>
      </c>
      <c r="Q916" s="1">
        <v>41320</v>
      </c>
      <c r="R916">
        <v>3</v>
      </c>
      <c r="S916">
        <v>1</v>
      </c>
      <c r="T916" t="s">
        <v>45</v>
      </c>
      <c r="U916">
        <v>3</v>
      </c>
      <c r="V916" t="s">
        <v>102</v>
      </c>
      <c r="W916">
        <v>2232</v>
      </c>
      <c r="X916" t="s">
        <v>47</v>
      </c>
      <c r="Y916">
        <v>15417</v>
      </c>
      <c r="Z916">
        <v>7</v>
      </c>
      <c r="AA916" t="s">
        <v>48</v>
      </c>
      <c r="AB916" t="s">
        <v>49</v>
      </c>
      <c r="AC916">
        <v>14</v>
      </c>
      <c r="AD916">
        <v>3</v>
      </c>
      <c r="AE916">
        <v>3</v>
      </c>
      <c r="AF916">
        <v>80</v>
      </c>
      <c r="AG916">
        <v>3</v>
      </c>
      <c r="AH916">
        <v>7</v>
      </c>
      <c r="AI916">
        <v>1</v>
      </c>
      <c r="AJ916">
        <v>3</v>
      </c>
      <c r="AK916">
        <v>3</v>
      </c>
      <c r="AL916">
        <v>2</v>
      </c>
      <c r="AM916">
        <v>1</v>
      </c>
      <c r="AN916">
        <v>2</v>
      </c>
    </row>
    <row r="917" spans="1:40" x14ac:dyDescent="0.3">
      <c r="A917" t="s">
        <v>982</v>
      </c>
      <c r="B917" t="s">
        <v>1899</v>
      </c>
      <c r="C917">
        <v>39</v>
      </c>
      <c r="D917" t="s">
        <v>802</v>
      </c>
      <c r="E917" t="s">
        <v>49</v>
      </c>
      <c r="F917" t="s">
        <v>56</v>
      </c>
      <c r="G917">
        <v>505</v>
      </c>
      <c r="H917" t="s">
        <v>42</v>
      </c>
      <c r="I917">
        <v>2</v>
      </c>
      <c r="J917">
        <v>4</v>
      </c>
      <c r="K917" t="s">
        <v>68</v>
      </c>
      <c r="L917">
        <v>1</v>
      </c>
      <c r="M917">
        <v>343</v>
      </c>
      <c r="N917">
        <v>3</v>
      </c>
      <c r="O917" t="s">
        <v>53</v>
      </c>
      <c r="P917">
        <v>64</v>
      </c>
      <c r="Q917" s="1">
        <v>41989</v>
      </c>
      <c r="R917">
        <v>3</v>
      </c>
      <c r="S917">
        <v>3</v>
      </c>
      <c r="T917" t="s">
        <v>161</v>
      </c>
      <c r="U917">
        <v>3</v>
      </c>
      <c r="V917" t="s">
        <v>46</v>
      </c>
      <c r="W917">
        <v>10938</v>
      </c>
      <c r="X917" t="s">
        <v>253</v>
      </c>
      <c r="Y917">
        <v>6420</v>
      </c>
      <c r="Z917">
        <v>0</v>
      </c>
      <c r="AA917" t="s">
        <v>48</v>
      </c>
      <c r="AB917" t="s">
        <v>49</v>
      </c>
      <c r="AC917">
        <v>25</v>
      </c>
      <c r="AD917">
        <v>4</v>
      </c>
      <c r="AE917">
        <v>4</v>
      </c>
      <c r="AF917">
        <v>80</v>
      </c>
      <c r="AG917">
        <v>0</v>
      </c>
      <c r="AH917">
        <v>20</v>
      </c>
      <c r="AI917">
        <v>1</v>
      </c>
      <c r="AJ917">
        <v>3</v>
      </c>
      <c r="AK917">
        <v>19</v>
      </c>
      <c r="AL917">
        <v>6</v>
      </c>
      <c r="AM917">
        <v>11</v>
      </c>
    </row>
    <row r="918" spans="1:40" x14ac:dyDescent="0.3">
      <c r="A918" t="s">
        <v>983</v>
      </c>
      <c r="B918" t="s">
        <v>1900</v>
      </c>
      <c r="C918">
        <v>39</v>
      </c>
      <c r="D918" t="s">
        <v>802</v>
      </c>
      <c r="E918" t="s">
        <v>49</v>
      </c>
      <c r="F918" t="s">
        <v>41</v>
      </c>
      <c r="G918">
        <v>1132</v>
      </c>
      <c r="H918" t="s">
        <v>42</v>
      </c>
      <c r="I918">
        <v>1</v>
      </c>
      <c r="J918">
        <v>3</v>
      </c>
      <c r="K918" t="s">
        <v>52</v>
      </c>
      <c r="L918">
        <v>1</v>
      </c>
      <c r="M918">
        <v>417</v>
      </c>
      <c r="N918">
        <v>3</v>
      </c>
      <c r="O918" t="s">
        <v>44</v>
      </c>
      <c r="P918">
        <v>48</v>
      </c>
      <c r="Q918" s="1">
        <v>40902</v>
      </c>
      <c r="R918">
        <v>4</v>
      </c>
      <c r="S918">
        <v>3</v>
      </c>
      <c r="T918" t="s">
        <v>161</v>
      </c>
      <c r="U918">
        <v>4</v>
      </c>
      <c r="V918" t="s">
        <v>102</v>
      </c>
      <c r="W918">
        <v>9613</v>
      </c>
      <c r="X918" t="s">
        <v>163</v>
      </c>
      <c r="Y918">
        <v>10942</v>
      </c>
      <c r="Z918">
        <v>0</v>
      </c>
      <c r="AA918" t="s">
        <v>48</v>
      </c>
      <c r="AB918" t="s">
        <v>49</v>
      </c>
      <c r="AC918">
        <v>17</v>
      </c>
      <c r="AD918">
        <v>3</v>
      </c>
      <c r="AE918">
        <v>1</v>
      </c>
      <c r="AF918">
        <v>80</v>
      </c>
      <c r="AG918">
        <v>3</v>
      </c>
      <c r="AH918">
        <v>19</v>
      </c>
      <c r="AI918">
        <v>5</v>
      </c>
      <c r="AJ918">
        <v>2</v>
      </c>
      <c r="AK918">
        <v>18</v>
      </c>
      <c r="AL918">
        <v>10</v>
      </c>
      <c r="AM918">
        <v>3</v>
      </c>
      <c r="AN918">
        <v>7</v>
      </c>
    </row>
    <row r="919" spans="1:40" x14ac:dyDescent="0.3">
      <c r="A919" t="s">
        <v>984</v>
      </c>
      <c r="B919" t="s">
        <v>1656</v>
      </c>
      <c r="C919">
        <v>39</v>
      </c>
      <c r="D919" t="s">
        <v>802</v>
      </c>
      <c r="E919" t="s">
        <v>49</v>
      </c>
      <c r="F919" t="s">
        <v>41</v>
      </c>
      <c r="G919">
        <v>117</v>
      </c>
      <c r="H919" t="s">
        <v>42</v>
      </c>
      <c r="I919">
        <v>10</v>
      </c>
      <c r="J919">
        <v>1</v>
      </c>
      <c r="K919" t="s">
        <v>52</v>
      </c>
      <c r="L919">
        <v>1</v>
      </c>
      <c r="M919">
        <v>429</v>
      </c>
      <c r="N919">
        <v>3</v>
      </c>
      <c r="O919" t="s">
        <v>44</v>
      </c>
      <c r="P919">
        <v>99</v>
      </c>
      <c r="Q919" s="1">
        <v>40403</v>
      </c>
      <c r="R919">
        <v>3</v>
      </c>
      <c r="S919">
        <v>4</v>
      </c>
      <c r="T919" t="s">
        <v>442</v>
      </c>
      <c r="U919">
        <v>1</v>
      </c>
      <c r="V919" t="s">
        <v>105</v>
      </c>
      <c r="W919">
        <v>17068</v>
      </c>
      <c r="X919" t="s">
        <v>368</v>
      </c>
      <c r="Y919">
        <v>5355</v>
      </c>
      <c r="Z919">
        <v>1</v>
      </c>
      <c r="AA919" t="s">
        <v>48</v>
      </c>
      <c r="AB919" t="s">
        <v>40</v>
      </c>
      <c r="AC919">
        <v>14</v>
      </c>
      <c r="AD919">
        <v>3</v>
      </c>
      <c r="AE919">
        <v>4</v>
      </c>
      <c r="AF919">
        <v>80</v>
      </c>
      <c r="AG919">
        <v>0</v>
      </c>
      <c r="AH919">
        <v>21</v>
      </c>
      <c r="AI919">
        <v>3</v>
      </c>
      <c r="AJ919">
        <v>3</v>
      </c>
      <c r="AK919">
        <v>21</v>
      </c>
      <c r="AL919">
        <v>9</v>
      </c>
      <c r="AM919">
        <v>11</v>
      </c>
      <c r="AN919">
        <v>10</v>
      </c>
    </row>
    <row r="920" spans="1:40" x14ac:dyDescent="0.3">
      <c r="A920" t="s">
        <v>985</v>
      </c>
      <c r="B920" t="s">
        <v>1598</v>
      </c>
      <c r="C920">
        <v>39</v>
      </c>
      <c r="D920" t="s">
        <v>802</v>
      </c>
      <c r="E920" t="s">
        <v>49</v>
      </c>
      <c r="F920" t="s">
        <v>56</v>
      </c>
      <c r="G920">
        <v>672</v>
      </c>
      <c r="H920" t="s">
        <v>42</v>
      </c>
      <c r="I920">
        <v>7</v>
      </c>
      <c r="J920">
        <v>2</v>
      </c>
      <c r="K920" t="s">
        <v>52</v>
      </c>
      <c r="L920">
        <v>1</v>
      </c>
      <c r="M920">
        <v>444</v>
      </c>
      <c r="N920">
        <v>3</v>
      </c>
      <c r="O920" t="s">
        <v>44</v>
      </c>
      <c r="P920">
        <v>54</v>
      </c>
      <c r="Q920" s="1">
        <v>44806</v>
      </c>
      <c r="R920">
        <v>2</v>
      </c>
      <c r="S920">
        <v>5</v>
      </c>
      <c r="T920" t="s">
        <v>442</v>
      </c>
      <c r="U920">
        <v>4</v>
      </c>
      <c r="V920" t="s">
        <v>105</v>
      </c>
      <c r="W920">
        <v>19272</v>
      </c>
      <c r="X920" t="s">
        <v>368</v>
      </c>
      <c r="Y920">
        <v>21141</v>
      </c>
      <c r="Z920">
        <v>1</v>
      </c>
      <c r="AA920" t="s">
        <v>48</v>
      </c>
      <c r="AB920" t="s">
        <v>49</v>
      </c>
      <c r="AC920">
        <v>15</v>
      </c>
      <c r="AD920">
        <v>3</v>
      </c>
      <c r="AE920">
        <v>1</v>
      </c>
      <c r="AF920">
        <v>80</v>
      </c>
      <c r="AG920">
        <v>1</v>
      </c>
      <c r="AH920">
        <v>21</v>
      </c>
      <c r="AI920">
        <v>2</v>
      </c>
      <c r="AJ920">
        <v>3</v>
      </c>
      <c r="AK920">
        <v>21</v>
      </c>
      <c r="AL920">
        <v>9</v>
      </c>
      <c r="AM920">
        <v>13</v>
      </c>
      <c r="AN920">
        <v>3</v>
      </c>
    </row>
    <row r="921" spans="1:40" x14ac:dyDescent="0.3">
      <c r="A921" t="s">
        <v>986</v>
      </c>
      <c r="B921" t="s">
        <v>1886</v>
      </c>
      <c r="C921">
        <v>39</v>
      </c>
      <c r="D921" t="s">
        <v>802</v>
      </c>
      <c r="E921" t="s">
        <v>40</v>
      </c>
      <c r="F921" t="s">
        <v>41</v>
      </c>
      <c r="G921">
        <v>1162</v>
      </c>
      <c r="H921" t="s">
        <v>51</v>
      </c>
      <c r="I921">
        <v>3</v>
      </c>
      <c r="J921">
        <v>2</v>
      </c>
      <c r="K921" t="s">
        <v>52</v>
      </c>
      <c r="L921">
        <v>1</v>
      </c>
      <c r="M921">
        <v>445</v>
      </c>
      <c r="N921">
        <v>4</v>
      </c>
      <c r="O921" t="s">
        <v>53</v>
      </c>
      <c r="P921">
        <v>41</v>
      </c>
      <c r="Q921" s="1">
        <v>44387</v>
      </c>
      <c r="R921">
        <v>3</v>
      </c>
      <c r="S921">
        <v>2</v>
      </c>
      <c r="T921" t="s">
        <v>137</v>
      </c>
      <c r="U921">
        <v>3</v>
      </c>
      <c r="V921" t="s">
        <v>105</v>
      </c>
      <c r="W921">
        <v>5238</v>
      </c>
      <c r="X921" t="s">
        <v>163</v>
      </c>
      <c r="Y921">
        <v>17778</v>
      </c>
      <c r="Z921">
        <v>4</v>
      </c>
      <c r="AA921" t="s">
        <v>48</v>
      </c>
      <c r="AB921" t="s">
        <v>40</v>
      </c>
      <c r="AC921">
        <v>18</v>
      </c>
      <c r="AD921">
        <v>3</v>
      </c>
      <c r="AE921">
        <v>1</v>
      </c>
      <c r="AF921">
        <v>80</v>
      </c>
      <c r="AG921">
        <v>0</v>
      </c>
      <c r="AH921">
        <v>12</v>
      </c>
      <c r="AI921">
        <v>3</v>
      </c>
      <c r="AJ921">
        <v>2</v>
      </c>
      <c r="AK921">
        <v>1</v>
      </c>
      <c r="AL921">
        <v>0</v>
      </c>
      <c r="AM921">
        <v>0</v>
      </c>
      <c r="AN921">
        <v>0</v>
      </c>
    </row>
    <row r="922" spans="1:40" x14ac:dyDescent="0.3">
      <c r="A922" t="s">
        <v>987</v>
      </c>
      <c r="B922" t="s">
        <v>1901</v>
      </c>
      <c r="C922">
        <v>39</v>
      </c>
      <c r="D922" t="s">
        <v>802</v>
      </c>
      <c r="E922" t="s">
        <v>49</v>
      </c>
      <c r="F922" t="s">
        <v>56</v>
      </c>
      <c r="G922">
        <v>1218</v>
      </c>
      <c r="H922" t="s">
        <v>42</v>
      </c>
      <c r="I922">
        <v>1</v>
      </c>
      <c r="J922">
        <v>1</v>
      </c>
      <c r="K922" t="s">
        <v>43</v>
      </c>
      <c r="L922">
        <v>1</v>
      </c>
      <c r="M922">
        <v>531</v>
      </c>
      <c r="N922">
        <v>2</v>
      </c>
      <c r="O922" t="s">
        <v>44</v>
      </c>
      <c r="P922">
        <v>52</v>
      </c>
      <c r="Q922" s="1">
        <v>44833</v>
      </c>
      <c r="R922">
        <v>3</v>
      </c>
      <c r="S922">
        <v>5</v>
      </c>
      <c r="T922" t="s">
        <v>442</v>
      </c>
      <c r="U922">
        <v>3</v>
      </c>
      <c r="V922" t="s">
        <v>102</v>
      </c>
      <c r="W922">
        <v>19197</v>
      </c>
      <c r="X922" t="s">
        <v>368</v>
      </c>
      <c r="Y922">
        <v>8213</v>
      </c>
      <c r="Z922">
        <v>1</v>
      </c>
      <c r="AA922" t="s">
        <v>48</v>
      </c>
      <c r="AB922" t="s">
        <v>40</v>
      </c>
      <c r="AC922">
        <v>14</v>
      </c>
      <c r="AD922">
        <v>3</v>
      </c>
      <c r="AE922">
        <v>3</v>
      </c>
      <c r="AF922">
        <v>80</v>
      </c>
      <c r="AG922">
        <v>1</v>
      </c>
      <c r="AH922">
        <v>21</v>
      </c>
      <c r="AI922">
        <v>3</v>
      </c>
      <c r="AJ922">
        <v>3</v>
      </c>
      <c r="AK922">
        <v>21</v>
      </c>
      <c r="AL922">
        <v>8</v>
      </c>
      <c r="AM922">
        <v>1</v>
      </c>
      <c r="AN922">
        <v>6</v>
      </c>
    </row>
    <row r="923" spans="1:40" x14ac:dyDescent="0.3">
      <c r="A923" t="s">
        <v>988</v>
      </c>
      <c r="B923" t="s">
        <v>1568</v>
      </c>
      <c r="C923">
        <v>39</v>
      </c>
      <c r="D923" t="s">
        <v>802</v>
      </c>
      <c r="E923" t="s">
        <v>49</v>
      </c>
      <c r="F923" t="s">
        <v>56</v>
      </c>
      <c r="G923">
        <v>443</v>
      </c>
      <c r="H923" t="s">
        <v>42</v>
      </c>
      <c r="I923">
        <v>8</v>
      </c>
      <c r="J923">
        <v>1</v>
      </c>
      <c r="K923" t="s">
        <v>43</v>
      </c>
      <c r="L923">
        <v>1</v>
      </c>
      <c r="M923">
        <v>602</v>
      </c>
      <c r="N923">
        <v>3</v>
      </c>
      <c r="O923" t="s">
        <v>53</v>
      </c>
      <c r="P923">
        <v>48</v>
      </c>
      <c r="Q923" s="1">
        <v>42227</v>
      </c>
      <c r="R923">
        <v>3</v>
      </c>
      <c r="S923">
        <v>1</v>
      </c>
      <c r="T923" t="s">
        <v>45</v>
      </c>
      <c r="U923">
        <v>3</v>
      </c>
      <c r="V923" t="s">
        <v>105</v>
      </c>
      <c r="W923">
        <v>3755</v>
      </c>
      <c r="X923" t="s">
        <v>47</v>
      </c>
      <c r="Y923">
        <v>17872</v>
      </c>
      <c r="Z923">
        <v>1</v>
      </c>
      <c r="AA923" t="s">
        <v>48</v>
      </c>
      <c r="AB923" t="s">
        <v>49</v>
      </c>
      <c r="AC923">
        <v>11</v>
      </c>
      <c r="AD923">
        <v>3</v>
      </c>
      <c r="AE923">
        <v>1</v>
      </c>
      <c r="AF923">
        <v>80</v>
      </c>
      <c r="AG923">
        <v>1</v>
      </c>
      <c r="AH923">
        <v>8</v>
      </c>
      <c r="AI923">
        <v>3</v>
      </c>
      <c r="AJ923">
        <v>3</v>
      </c>
      <c r="AK923">
        <v>8</v>
      </c>
      <c r="AL923">
        <v>3</v>
      </c>
      <c r="AM923">
        <v>0</v>
      </c>
      <c r="AN923">
        <v>7</v>
      </c>
    </row>
    <row r="924" spans="1:40" x14ac:dyDescent="0.3">
      <c r="A924" t="s">
        <v>989</v>
      </c>
      <c r="B924" t="s">
        <v>1812</v>
      </c>
      <c r="C924">
        <v>39</v>
      </c>
      <c r="D924" t="s">
        <v>802</v>
      </c>
      <c r="E924" t="s">
        <v>49</v>
      </c>
      <c r="F924" t="s">
        <v>41</v>
      </c>
      <c r="G924">
        <v>408</v>
      </c>
      <c r="H924" t="s">
        <v>42</v>
      </c>
      <c r="I924">
        <v>2</v>
      </c>
      <c r="J924">
        <v>4</v>
      </c>
      <c r="K924" t="s">
        <v>68</v>
      </c>
      <c r="L924">
        <v>1</v>
      </c>
      <c r="M924">
        <v>721</v>
      </c>
      <c r="N924">
        <v>4</v>
      </c>
      <c r="O924" t="s">
        <v>53</v>
      </c>
      <c r="P924">
        <v>80</v>
      </c>
      <c r="Q924" s="1">
        <v>44928</v>
      </c>
      <c r="R924">
        <v>2</v>
      </c>
      <c r="S924">
        <v>2</v>
      </c>
      <c r="T924" t="s">
        <v>161</v>
      </c>
      <c r="U924">
        <v>3</v>
      </c>
      <c r="V924" t="s">
        <v>46</v>
      </c>
      <c r="W924">
        <v>4553</v>
      </c>
      <c r="X924" t="s">
        <v>47</v>
      </c>
      <c r="Y924">
        <v>20978</v>
      </c>
      <c r="Z924">
        <v>1</v>
      </c>
      <c r="AA924" t="s">
        <v>48</v>
      </c>
      <c r="AB924" t="s">
        <v>49</v>
      </c>
      <c r="AC924">
        <v>11</v>
      </c>
      <c r="AD924">
        <v>3</v>
      </c>
      <c r="AE924">
        <v>1</v>
      </c>
      <c r="AF924">
        <v>80</v>
      </c>
      <c r="AG924">
        <v>0</v>
      </c>
      <c r="AH924">
        <v>20</v>
      </c>
      <c r="AI924">
        <v>4</v>
      </c>
      <c r="AJ924">
        <v>3</v>
      </c>
      <c r="AK924">
        <v>20</v>
      </c>
      <c r="AL924">
        <v>7</v>
      </c>
      <c r="AM924">
        <v>11</v>
      </c>
      <c r="AN924">
        <v>10</v>
      </c>
    </row>
    <row r="925" spans="1:40" x14ac:dyDescent="0.3">
      <c r="A925" t="s">
        <v>990</v>
      </c>
      <c r="B925" t="s">
        <v>1597</v>
      </c>
      <c r="C925">
        <v>39</v>
      </c>
      <c r="D925" t="s">
        <v>802</v>
      </c>
      <c r="E925" t="s">
        <v>49</v>
      </c>
      <c r="F925" t="s">
        <v>41</v>
      </c>
      <c r="G925">
        <v>141</v>
      </c>
      <c r="H925" t="s">
        <v>71</v>
      </c>
      <c r="I925">
        <v>3</v>
      </c>
      <c r="J925">
        <v>3</v>
      </c>
      <c r="K925" t="s">
        <v>71</v>
      </c>
      <c r="L925">
        <v>1</v>
      </c>
      <c r="M925">
        <v>760</v>
      </c>
      <c r="N925">
        <v>3</v>
      </c>
      <c r="O925" t="s">
        <v>53</v>
      </c>
      <c r="P925">
        <v>44</v>
      </c>
      <c r="Q925" s="1">
        <v>44594</v>
      </c>
      <c r="R925">
        <v>4</v>
      </c>
      <c r="S925">
        <v>2</v>
      </c>
      <c r="T925" t="s">
        <v>71</v>
      </c>
      <c r="U925">
        <v>2</v>
      </c>
      <c r="V925" t="s">
        <v>105</v>
      </c>
      <c r="W925">
        <v>6389</v>
      </c>
      <c r="X925" t="s">
        <v>163</v>
      </c>
      <c r="Y925">
        <v>18767</v>
      </c>
      <c r="Z925">
        <v>9</v>
      </c>
      <c r="AA925" t="s">
        <v>48</v>
      </c>
      <c r="AB925" t="s">
        <v>49</v>
      </c>
      <c r="AC925">
        <v>15</v>
      </c>
      <c r="AD925">
        <v>3</v>
      </c>
      <c r="AE925">
        <v>3</v>
      </c>
      <c r="AF925">
        <v>80</v>
      </c>
      <c r="AG925">
        <v>1</v>
      </c>
      <c r="AH925">
        <v>12</v>
      </c>
      <c r="AI925">
        <v>3</v>
      </c>
      <c r="AJ925">
        <v>1</v>
      </c>
      <c r="AK925">
        <v>8</v>
      </c>
      <c r="AL925">
        <v>3</v>
      </c>
      <c r="AM925">
        <v>3</v>
      </c>
      <c r="AN925">
        <v>6</v>
      </c>
    </row>
    <row r="926" spans="1:40" x14ac:dyDescent="0.3">
      <c r="A926" t="s">
        <v>991</v>
      </c>
      <c r="B926" t="s">
        <v>1795</v>
      </c>
      <c r="C926">
        <v>39</v>
      </c>
      <c r="D926" t="s">
        <v>802</v>
      </c>
      <c r="E926" t="s">
        <v>49</v>
      </c>
      <c r="F926" t="s">
        <v>41</v>
      </c>
      <c r="G926">
        <v>1383</v>
      </c>
      <c r="H926" t="s">
        <v>71</v>
      </c>
      <c r="I926">
        <v>2</v>
      </c>
      <c r="J926">
        <v>3</v>
      </c>
      <c r="K926" t="s">
        <v>43</v>
      </c>
      <c r="L926">
        <v>1</v>
      </c>
      <c r="M926">
        <v>909</v>
      </c>
      <c r="N926">
        <v>4</v>
      </c>
      <c r="O926" t="s">
        <v>53</v>
      </c>
      <c r="P926">
        <v>42</v>
      </c>
      <c r="Q926" s="1">
        <v>41752</v>
      </c>
      <c r="R926">
        <v>2</v>
      </c>
      <c r="S926">
        <v>2</v>
      </c>
      <c r="T926" t="s">
        <v>71</v>
      </c>
      <c r="U926">
        <v>4</v>
      </c>
      <c r="V926" t="s">
        <v>105</v>
      </c>
      <c r="W926">
        <v>5204</v>
      </c>
      <c r="X926" t="s">
        <v>163</v>
      </c>
      <c r="Y926">
        <v>7790</v>
      </c>
      <c r="Z926">
        <v>8</v>
      </c>
      <c r="AA926" t="s">
        <v>48</v>
      </c>
      <c r="AB926" t="s">
        <v>49</v>
      </c>
      <c r="AC926">
        <v>11</v>
      </c>
      <c r="AD926">
        <v>3</v>
      </c>
      <c r="AE926">
        <v>3</v>
      </c>
      <c r="AF926">
        <v>80</v>
      </c>
      <c r="AG926">
        <v>2</v>
      </c>
      <c r="AH926">
        <v>13</v>
      </c>
      <c r="AI926">
        <v>2</v>
      </c>
      <c r="AJ926">
        <v>3</v>
      </c>
      <c r="AK926">
        <v>5</v>
      </c>
      <c r="AL926">
        <v>4</v>
      </c>
      <c r="AM926">
        <v>0</v>
      </c>
      <c r="AN926">
        <v>4</v>
      </c>
    </row>
    <row r="927" spans="1:40" x14ac:dyDescent="0.3">
      <c r="A927" t="s">
        <v>992</v>
      </c>
      <c r="B927" t="s">
        <v>1598</v>
      </c>
      <c r="C927">
        <v>39</v>
      </c>
      <c r="D927" t="s">
        <v>802</v>
      </c>
      <c r="E927" t="s">
        <v>40</v>
      </c>
      <c r="F927" t="s">
        <v>41</v>
      </c>
      <c r="G927">
        <v>1122</v>
      </c>
      <c r="H927" t="s">
        <v>42</v>
      </c>
      <c r="I927">
        <v>6</v>
      </c>
      <c r="J927">
        <v>3</v>
      </c>
      <c r="K927" t="s">
        <v>52</v>
      </c>
      <c r="L927">
        <v>1</v>
      </c>
      <c r="M927">
        <v>932</v>
      </c>
      <c r="N927">
        <v>4</v>
      </c>
      <c r="O927" t="s">
        <v>44</v>
      </c>
      <c r="P927">
        <v>70</v>
      </c>
      <c r="Q927" s="1">
        <v>42007</v>
      </c>
      <c r="R927">
        <v>3</v>
      </c>
      <c r="S927">
        <v>1</v>
      </c>
      <c r="T927" t="s">
        <v>45</v>
      </c>
      <c r="U927">
        <v>1</v>
      </c>
      <c r="V927" t="s">
        <v>105</v>
      </c>
      <c r="W927">
        <v>2404</v>
      </c>
      <c r="X927" t="s">
        <v>47</v>
      </c>
      <c r="Y927">
        <v>4303</v>
      </c>
      <c r="Z927">
        <v>7</v>
      </c>
      <c r="AA927" t="s">
        <v>48</v>
      </c>
      <c r="AB927" t="s">
        <v>40</v>
      </c>
      <c r="AC927">
        <v>21</v>
      </c>
      <c r="AD927">
        <v>4</v>
      </c>
      <c r="AE927">
        <v>4</v>
      </c>
      <c r="AF927">
        <v>80</v>
      </c>
      <c r="AG927">
        <v>0</v>
      </c>
      <c r="AH927">
        <v>8</v>
      </c>
      <c r="AI927">
        <v>2</v>
      </c>
      <c r="AJ927">
        <v>1</v>
      </c>
      <c r="AK927">
        <v>2</v>
      </c>
      <c r="AL927">
        <v>2</v>
      </c>
      <c r="AM927">
        <v>2</v>
      </c>
      <c r="AN927">
        <v>2</v>
      </c>
    </row>
    <row r="928" spans="1:40" x14ac:dyDescent="0.3">
      <c r="A928" t="s">
        <v>993</v>
      </c>
      <c r="B928" t="s">
        <v>1552</v>
      </c>
      <c r="C928">
        <v>39</v>
      </c>
      <c r="D928" t="s">
        <v>802</v>
      </c>
      <c r="E928" t="s">
        <v>49</v>
      </c>
      <c r="F928" t="s">
        <v>41</v>
      </c>
      <c r="G928">
        <v>903</v>
      </c>
      <c r="H928" t="s">
        <v>51</v>
      </c>
      <c r="I928">
        <v>2</v>
      </c>
      <c r="J928">
        <v>5</v>
      </c>
      <c r="K928" t="s">
        <v>43</v>
      </c>
      <c r="L928">
        <v>1</v>
      </c>
      <c r="M928">
        <v>985</v>
      </c>
      <c r="N928">
        <v>1</v>
      </c>
      <c r="O928" t="s">
        <v>44</v>
      </c>
      <c r="P928">
        <v>41</v>
      </c>
      <c r="Q928" s="1">
        <v>42096</v>
      </c>
      <c r="R928">
        <v>4</v>
      </c>
      <c r="S928">
        <v>3</v>
      </c>
      <c r="T928" t="s">
        <v>137</v>
      </c>
      <c r="U928">
        <v>3</v>
      </c>
      <c r="V928" t="s">
        <v>46</v>
      </c>
      <c r="W928">
        <v>7880</v>
      </c>
      <c r="X928" t="s">
        <v>163</v>
      </c>
      <c r="Y928">
        <v>2560</v>
      </c>
      <c r="Z928">
        <v>0</v>
      </c>
      <c r="AA928" t="s">
        <v>48</v>
      </c>
      <c r="AB928" t="s">
        <v>49</v>
      </c>
      <c r="AC928">
        <v>18</v>
      </c>
      <c r="AD928">
        <v>3</v>
      </c>
      <c r="AE928">
        <v>4</v>
      </c>
      <c r="AF928">
        <v>80</v>
      </c>
      <c r="AG928">
        <v>0</v>
      </c>
      <c r="AH928">
        <v>9</v>
      </c>
      <c r="AI928">
        <v>3</v>
      </c>
      <c r="AJ928">
        <v>3</v>
      </c>
      <c r="AK928">
        <v>8</v>
      </c>
      <c r="AL928">
        <v>7</v>
      </c>
      <c r="AM928">
        <v>0</v>
      </c>
      <c r="AN928">
        <v>7</v>
      </c>
    </row>
    <row r="929" spans="1:40" x14ac:dyDescent="0.3">
      <c r="A929" t="s">
        <v>994</v>
      </c>
      <c r="B929" t="s">
        <v>1550</v>
      </c>
      <c r="C929">
        <v>39</v>
      </c>
      <c r="D929" t="s">
        <v>802</v>
      </c>
      <c r="E929" t="s">
        <v>49</v>
      </c>
      <c r="F929" t="s">
        <v>41</v>
      </c>
      <c r="G929">
        <v>466</v>
      </c>
      <c r="H929" t="s">
        <v>42</v>
      </c>
      <c r="I929">
        <v>1</v>
      </c>
      <c r="J929">
        <v>1</v>
      </c>
      <c r="K929" t="s">
        <v>43</v>
      </c>
      <c r="L929">
        <v>1</v>
      </c>
      <c r="M929">
        <v>1026</v>
      </c>
      <c r="N929">
        <v>4</v>
      </c>
      <c r="O929" t="s">
        <v>53</v>
      </c>
      <c r="P929">
        <v>65</v>
      </c>
      <c r="Q929" s="1">
        <v>44413</v>
      </c>
      <c r="R929">
        <v>2</v>
      </c>
      <c r="S929">
        <v>4</v>
      </c>
      <c r="T929" t="s">
        <v>112</v>
      </c>
      <c r="U929">
        <v>4</v>
      </c>
      <c r="V929" t="s">
        <v>105</v>
      </c>
      <c r="W929">
        <v>12742</v>
      </c>
      <c r="X929" t="s">
        <v>253</v>
      </c>
      <c r="Y929">
        <v>7060</v>
      </c>
      <c r="Z929">
        <v>1</v>
      </c>
      <c r="AA929" t="s">
        <v>48</v>
      </c>
      <c r="AB929" t="s">
        <v>49</v>
      </c>
      <c r="AC929">
        <v>16</v>
      </c>
      <c r="AD929">
        <v>3</v>
      </c>
      <c r="AE929">
        <v>3</v>
      </c>
      <c r="AF929">
        <v>80</v>
      </c>
      <c r="AG929">
        <v>1</v>
      </c>
      <c r="AH929">
        <v>21</v>
      </c>
      <c r="AI929">
        <v>3</v>
      </c>
      <c r="AJ929">
        <v>3</v>
      </c>
      <c r="AK929">
        <v>21</v>
      </c>
      <c r="AL929">
        <v>6</v>
      </c>
      <c r="AM929">
        <v>11</v>
      </c>
      <c r="AN929">
        <v>8</v>
      </c>
    </row>
    <row r="930" spans="1:40" x14ac:dyDescent="0.3">
      <c r="A930" t="s">
        <v>995</v>
      </c>
      <c r="B930" t="s">
        <v>1607</v>
      </c>
      <c r="C930">
        <v>39</v>
      </c>
      <c r="D930" t="s">
        <v>802</v>
      </c>
      <c r="E930" t="s">
        <v>49</v>
      </c>
      <c r="F930" t="s">
        <v>56</v>
      </c>
      <c r="G930">
        <v>945</v>
      </c>
      <c r="H930" t="s">
        <v>42</v>
      </c>
      <c r="I930">
        <v>22</v>
      </c>
      <c r="J930">
        <v>3</v>
      </c>
      <c r="K930" t="s">
        <v>52</v>
      </c>
      <c r="L930">
        <v>1</v>
      </c>
      <c r="M930">
        <v>1043</v>
      </c>
      <c r="N930">
        <v>4</v>
      </c>
      <c r="O930" t="s">
        <v>53</v>
      </c>
      <c r="P930">
        <v>82</v>
      </c>
      <c r="Q930" s="1">
        <v>42205</v>
      </c>
      <c r="R930">
        <v>3</v>
      </c>
      <c r="S930">
        <v>3</v>
      </c>
      <c r="T930" t="s">
        <v>112</v>
      </c>
      <c r="U930">
        <v>1</v>
      </c>
      <c r="V930" t="s">
        <v>46</v>
      </c>
      <c r="W930">
        <v>10880</v>
      </c>
      <c r="X930" t="s">
        <v>253</v>
      </c>
      <c r="Y930">
        <v>5083</v>
      </c>
      <c r="Z930">
        <v>1</v>
      </c>
      <c r="AA930" t="s">
        <v>48</v>
      </c>
      <c r="AB930" t="s">
        <v>40</v>
      </c>
      <c r="AC930">
        <v>13</v>
      </c>
      <c r="AD930">
        <v>3</v>
      </c>
      <c r="AE930">
        <v>3</v>
      </c>
      <c r="AF930">
        <v>80</v>
      </c>
      <c r="AG930">
        <v>0</v>
      </c>
      <c r="AH930">
        <v>21</v>
      </c>
      <c r="AI930">
        <v>2</v>
      </c>
      <c r="AJ930">
        <v>3</v>
      </c>
      <c r="AK930">
        <v>21</v>
      </c>
      <c r="AL930">
        <v>6</v>
      </c>
      <c r="AM930">
        <v>2</v>
      </c>
      <c r="AN930">
        <v>8</v>
      </c>
    </row>
    <row r="931" spans="1:40" x14ac:dyDescent="0.3">
      <c r="A931" t="s">
        <v>996</v>
      </c>
      <c r="B931" t="s">
        <v>1848</v>
      </c>
      <c r="C931">
        <v>39</v>
      </c>
      <c r="D931" t="s">
        <v>802</v>
      </c>
      <c r="E931" t="s">
        <v>40</v>
      </c>
      <c r="F931" t="s">
        <v>56</v>
      </c>
      <c r="G931">
        <v>203</v>
      </c>
      <c r="H931" t="s">
        <v>42</v>
      </c>
      <c r="I931">
        <v>2</v>
      </c>
      <c r="J931">
        <v>3</v>
      </c>
      <c r="K931" t="s">
        <v>43</v>
      </c>
      <c r="L931">
        <v>1</v>
      </c>
      <c r="M931">
        <v>1127</v>
      </c>
      <c r="N931">
        <v>1</v>
      </c>
      <c r="O931" t="s">
        <v>44</v>
      </c>
      <c r="P931">
        <v>84</v>
      </c>
      <c r="Q931" s="1">
        <v>43923</v>
      </c>
      <c r="R931">
        <v>3</v>
      </c>
      <c r="S931">
        <v>4</v>
      </c>
      <c r="T931" t="s">
        <v>161</v>
      </c>
      <c r="U931">
        <v>4</v>
      </c>
      <c r="V931" t="s">
        <v>102</v>
      </c>
      <c r="W931">
        <v>12169</v>
      </c>
      <c r="X931" t="s">
        <v>253</v>
      </c>
      <c r="Y931">
        <v>13547</v>
      </c>
      <c r="Z931">
        <v>7</v>
      </c>
      <c r="AA931" t="s">
        <v>48</v>
      </c>
      <c r="AB931" t="s">
        <v>49</v>
      </c>
      <c r="AC931">
        <v>11</v>
      </c>
      <c r="AD931">
        <v>3</v>
      </c>
      <c r="AE931">
        <v>4</v>
      </c>
      <c r="AF931">
        <v>80</v>
      </c>
      <c r="AG931">
        <v>3</v>
      </c>
      <c r="AH931">
        <v>21</v>
      </c>
      <c r="AI931">
        <v>4</v>
      </c>
      <c r="AJ931">
        <v>3</v>
      </c>
      <c r="AK931">
        <v>18</v>
      </c>
      <c r="AL931">
        <v>7</v>
      </c>
      <c r="AM931">
        <v>11</v>
      </c>
      <c r="AN931">
        <v>5</v>
      </c>
    </row>
    <row r="932" spans="1:40" x14ac:dyDescent="0.3">
      <c r="A932" t="s">
        <v>997</v>
      </c>
      <c r="B932" t="s">
        <v>1568</v>
      </c>
      <c r="C932">
        <v>39</v>
      </c>
      <c r="D932" t="s">
        <v>802</v>
      </c>
      <c r="E932" t="s">
        <v>49</v>
      </c>
      <c r="F932" t="s">
        <v>59</v>
      </c>
      <c r="G932">
        <v>439</v>
      </c>
      <c r="H932" t="s">
        <v>42</v>
      </c>
      <c r="I932">
        <v>9</v>
      </c>
      <c r="J932">
        <v>3</v>
      </c>
      <c r="K932" t="s">
        <v>43</v>
      </c>
      <c r="L932">
        <v>1</v>
      </c>
      <c r="M932">
        <v>1132</v>
      </c>
      <c r="N932">
        <v>3</v>
      </c>
      <c r="O932" t="s">
        <v>44</v>
      </c>
      <c r="P932">
        <v>70</v>
      </c>
      <c r="Q932" s="1">
        <v>41080</v>
      </c>
      <c r="R932">
        <v>3</v>
      </c>
      <c r="S932">
        <v>2</v>
      </c>
      <c r="T932" t="s">
        <v>45</v>
      </c>
      <c r="U932">
        <v>2</v>
      </c>
      <c r="V932" t="s">
        <v>46</v>
      </c>
      <c r="W932">
        <v>6782</v>
      </c>
      <c r="X932" t="s">
        <v>163</v>
      </c>
      <c r="Y932">
        <v>8770</v>
      </c>
      <c r="Z932">
        <v>9</v>
      </c>
      <c r="AA932" t="s">
        <v>48</v>
      </c>
      <c r="AB932" t="s">
        <v>49</v>
      </c>
      <c r="AC932">
        <v>15</v>
      </c>
      <c r="AD932">
        <v>3</v>
      </c>
      <c r="AE932">
        <v>3</v>
      </c>
      <c r="AF932">
        <v>80</v>
      </c>
      <c r="AG932">
        <v>0</v>
      </c>
      <c r="AH932">
        <v>9</v>
      </c>
      <c r="AI932">
        <v>2</v>
      </c>
      <c r="AJ932">
        <v>2</v>
      </c>
      <c r="AK932">
        <v>5</v>
      </c>
      <c r="AL932">
        <v>4</v>
      </c>
      <c r="AM932">
        <v>0</v>
      </c>
      <c r="AN932">
        <v>3</v>
      </c>
    </row>
    <row r="933" spans="1:40" x14ac:dyDescent="0.3">
      <c r="A933" t="s">
        <v>998</v>
      </c>
      <c r="B933" t="s">
        <v>1650</v>
      </c>
      <c r="C933">
        <v>39</v>
      </c>
      <c r="D933" t="s">
        <v>802</v>
      </c>
      <c r="E933" t="s">
        <v>49</v>
      </c>
      <c r="F933" t="s">
        <v>41</v>
      </c>
      <c r="G933">
        <v>412</v>
      </c>
      <c r="H933" t="s">
        <v>42</v>
      </c>
      <c r="I933">
        <v>13</v>
      </c>
      <c r="J933">
        <v>4</v>
      </c>
      <c r="K933" t="s">
        <v>52</v>
      </c>
      <c r="L933">
        <v>1</v>
      </c>
      <c r="M933">
        <v>1307</v>
      </c>
      <c r="N933">
        <v>3</v>
      </c>
      <c r="O933" t="s">
        <v>53</v>
      </c>
      <c r="P933">
        <v>94</v>
      </c>
      <c r="Q933" s="1">
        <v>44964</v>
      </c>
      <c r="R933">
        <v>2</v>
      </c>
      <c r="S933">
        <v>4</v>
      </c>
      <c r="T933" t="s">
        <v>442</v>
      </c>
      <c r="U933">
        <v>2</v>
      </c>
      <c r="V933" t="s">
        <v>102</v>
      </c>
      <c r="W933">
        <v>17123</v>
      </c>
      <c r="X933" t="s">
        <v>368</v>
      </c>
      <c r="Y933">
        <v>17334</v>
      </c>
      <c r="Z933">
        <v>6</v>
      </c>
      <c r="AA933" t="s">
        <v>48</v>
      </c>
      <c r="AB933" t="s">
        <v>40</v>
      </c>
      <c r="AC933">
        <v>13</v>
      </c>
      <c r="AD933">
        <v>3</v>
      </c>
      <c r="AE933">
        <v>4</v>
      </c>
      <c r="AF933">
        <v>80</v>
      </c>
      <c r="AG933">
        <v>2</v>
      </c>
      <c r="AH933">
        <v>21</v>
      </c>
      <c r="AI933">
        <v>4</v>
      </c>
      <c r="AJ933">
        <v>3</v>
      </c>
      <c r="AK933">
        <v>19</v>
      </c>
      <c r="AL933">
        <v>9</v>
      </c>
      <c r="AM933">
        <v>15</v>
      </c>
      <c r="AN933">
        <v>2</v>
      </c>
    </row>
    <row r="934" spans="1:40" x14ac:dyDescent="0.3">
      <c r="A934" t="s">
        <v>999</v>
      </c>
      <c r="B934" t="s">
        <v>1690</v>
      </c>
      <c r="C934">
        <v>39</v>
      </c>
      <c r="D934" t="s">
        <v>802</v>
      </c>
      <c r="E934" t="s">
        <v>40</v>
      </c>
      <c r="F934" t="s">
        <v>41</v>
      </c>
      <c r="G934">
        <v>360</v>
      </c>
      <c r="H934" t="s">
        <v>42</v>
      </c>
      <c r="I934">
        <v>23</v>
      </c>
      <c r="J934">
        <v>3</v>
      </c>
      <c r="K934" t="s">
        <v>52</v>
      </c>
      <c r="L934">
        <v>1</v>
      </c>
      <c r="M934">
        <v>1310</v>
      </c>
      <c r="N934">
        <v>3</v>
      </c>
      <c r="O934" t="s">
        <v>44</v>
      </c>
      <c r="P934">
        <v>93</v>
      </c>
      <c r="Q934" s="1">
        <v>42218</v>
      </c>
      <c r="R934">
        <v>3</v>
      </c>
      <c r="S934">
        <v>1</v>
      </c>
      <c r="T934" t="s">
        <v>60</v>
      </c>
      <c r="U934">
        <v>1</v>
      </c>
      <c r="V934" t="s">
        <v>46</v>
      </c>
      <c r="W934">
        <v>3904</v>
      </c>
      <c r="X934" t="s">
        <v>47</v>
      </c>
      <c r="Y934">
        <v>22154</v>
      </c>
      <c r="Z934">
        <v>0</v>
      </c>
      <c r="AA934" t="s">
        <v>48</v>
      </c>
      <c r="AB934" t="s">
        <v>49</v>
      </c>
      <c r="AC934">
        <v>13</v>
      </c>
      <c r="AD934">
        <v>3</v>
      </c>
      <c r="AE934">
        <v>1</v>
      </c>
      <c r="AF934">
        <v>80</v>
      </c>
      <c r="AG934">
        <v>0</v>
      </c>
      <c r="AH934">
        <v>6</v>
      </c>
      <c r="AI934">
        <v>2</v>
      </c>
      <c r="AJ934">
        <v>3</v>
      </c>
      <c r="AK934">
        <v>5</v>
      </c>
      <c r="AL934">
        <v>2</v>
      </c>
      <c r="AM934">
        <v>0</v>
      </c>
      <c r="AN934">
        <v>3</v>
      </c>
    </row>
    <row r="935" spans="1:40" x14ac:dyDescent="0.3">
      <c r="A935" t="s">
        <v>1000</v>
      </c>
      <c r="B935" t="s">
        <v>1703</v>
      </c>
      <c r="C935">
        <v>39</v>
      </c>
      <c r="D935" t="s">
        <v>802</v>
      </c>
      <c r="E935" t="s">
        <v>49</v>
      </c>
      <c r="F935" t="s">
        <v>41</v>
      </c>
      <c r="G935">
        <v>524</v>
      </c>
      <c r="H935" t="s">
        <v>42</v>
      </c>
      <c r="I935">
        <v>18</v>
      </c>
      <c r="J935">
        <v>2</v>
      </c>
      <c r="K935" t="s">
        <v>43</v>
      </c>
      <c r="L935">
        <v>1</v>
      </c>
      <c r="M935">
        <v>1322</v>
      </c>
      <c r="N935">
        <v>1</v>
      </c>
      <c r="O935" t="s">
        <v>44</v>
      </c>
      <c r="P935">
        <v>32</v>
      </c>
      <c r="Q935" s="1">
        <v>40188</v>
      </c>
      <c r="R935">
        <v>3</v>
      </c>
      <c r="S935">
        <v>2</v>
      </c>
      <c r="T935" t="s">
        <v>112</v>
      </c>
      <c r="U935">
        <v>3</v>
      </c>
      <c r="V935" t="s">
        <v>46</v>
      </c>
      <c r="W935">
        <v>4534</v>
      </c>
      <c r="X935" t="s">
        <v>47</v>
      </c>
      <c r="Y935">
        <v>13352</v>
      </c>
      <c r="Z935">
        <v>0</v>
      </c>
      <c r="AA935" t="s">
        <v>48</v>
      </c>
      <c r="AB935" t="s">
        <v>49</v>
      </c>
      <c r="AC935">
        <v>11</v>
      </c>
      <c r="AD935">
        <v>3</v>
      </c>
      <c r="AE935">
        <v>1</v>
      </c>
      <c r="AF935">
        <v>80</v>
      </c>
      <c r="AG935">
        <v>0</v>
      </c>
      <c r="AH935">
        <v>9</v>
      </c>
      <c r="AI935">
        <v>6</v>
      </c>
      <c r="AJ935">
        <v>3</v>
      </c>
      <c r="AK935">
        <v>8</v>
      </c>
      <c r="AL935">
        <v>7</v>
      </c>
      <c r="AM935">
        <v>1</v>
      </c>
      <c r="AN935">
        <v>7</v>
      </c>
    </row>
    <row r="936" spans="1:40" x14ac:dyDescent="0.3">
      <c r="A936" t="s">
        <v>1001</v>
      </c>
      <c r="B936" t="s">
        <v>1707</v>
      </c>
      <c r="C936">
        <v>39</v>
      </c>
      <c r="D936" t="s">
        <v>802</v>
      </c>
      <c r="E936" t="s">
        <v>49</v>
      </c>
      <c r="F936" t="s">
        <v>41</v>
      </c>
      <c r="G936">
        <v>1498</v>
      </c>
      <c r="H936" t="s">
        <v>51</v>
      </c>
      <c r="I936">
        <v>21</v>
      </c>
      <c r="J936">
        <v>4</v>
      </c>
      <c r="K936" t="s">
        <v>43</v>
      </c>
      <c r="L936">
        <v>1</v>
      </c>
      <c r="M936">
        <v>1390</v>
      </c>
      <c r="N936">
        <v>1</v>
      </c>
      <c r="O936" t="s">
        <v>44</v>
      </c>
      <c r="P936">
        <v>44</v>
      </c>
      <c r="Q936" s="1">
        <v>40439</v>
      </c>
      <c r="R936">
        <v>2</v>
      </c>
      <c r="S936">
        <v>2</v>
      </c>
      <c r="T936" t="s">
        <v>137</v>
      </c>
      <c r="U936">
        <v>4</v>
      </c>
      <c r="V936" t="s">
        <v>105</v>
      </c>
      <c r="W936">
        <v>6120</v>
      </c>
      <c r="X936" t="s">
        <v>163</v>
      </c>
      <c r="Y936">
        <v>3567</v>
      </c>
      <c r="Z936">
        <v>3</v>
      </c>
      <c r="AA936" t="s">
        <v>48</v>
      </c>
      <c r="AB936" t="s">
        <v>40</v>
      </c>
      <c r="AC936">
        <v>12</v>
      </c>
      <c r="AD936">
        <v>3</v>
      </c>
      <c r="AE936">
        <v>4</v>
      </c>
      <c r="AF936">
        <v>80</v>
      </c>
      <c r="AG936">
        <v>2</v>
      </c>
      <c r="AH936">
        <v>8</v>
      </c>
      <c r="AI936">
        <v>2</v>
      </c>
      <c r="AJ936">
        <v>4</v>
      </c>
      <c r="AK936">
        <v>5</v>
      </c>
      <c r="AL936">
        <v>4</v>
      </c>
      <c r="AM936">
        <v>1</v>
      </c>
      <c r="AN936">
        <v>4</v>
      </c>
    </row>
    <row r="937" spans="1:40" x14ac:dyDescent="0.3">
      <c r="A937" t="s">
        <v>1002</v>
      </c>
      <c r="B937" t="s">
        <v>1756</v>
      </c>
      <c r="C937">
        <v>39</v>
      </c>
      <c r="D937" t="s">
        <v>802</v>
      </c>
      <c r="E937" t="s">
        <v>49</v>
      </c>
      <c r="F937" t="s">
        <v>59</v>
      </c>
      <c r="G937">
        <v>1485</v>
      </c>
      <c r="H937" t="s">
        <v>42</v>
      </c>
      <c r="I937">
        <v>25</v>
      </c>
      <c r="J937">
        <v>2</v>
      </c>
      <c r="K937" t="s">
        <v>43</v>
      </c>
      <c r="L937">
        <v>1</v>
      </c>
      <c r="M937">
        <v>1397</v>
      </c>
      <c r="N937">
        <v>3</v>
      </c>
      <c r="O937" t="s">
        <v>44</v>
      </c>
      <c r="P937">
        <v>71</v>
      </c>
      <c r="Q937" s="1">
        <v>41852</v>
      </c>
      <c r="R937">
        <v>3</v>
      </c>
      <c r="S937">
        <v>3</v>
      </c>
      <c r="T937" t="s">
        <v>161</v>
      </c>
      <c r="U937">
        <v>3</v>
      </c>
      <c r="V937" t="s">
        <v>105</v>
      </c>
      <c r="W937">
        <v>10920</v>
      </c>
      <c r="X937" t="s">
        <v>253</v>
      </c>
      <c r="Y937">
        <v>3449</v>
      </c>
      <c r="Z937">
        <v>3</v>
      </c>
      <c r="AA937" t="s">
        <v>48</v>
      </c>
      <c r="AB937" t="s">
        <v>49</v>
      </c>
      <c r="AC937">
        <v>21</v>
      </c>
      <c r="AD937">
        <v>4</v>
      </c>
      <c r="AE937">
        <v>2</v>
      </c>
      <c r="AF937">
        <v>80</v>
      </c>
      <c r="AG937">
        <v>1</v>
      </c>
      <c r="AH937">
        <v>13</v>
      </c>
      <c r="AI937">
        <v>2</v>
      </c>
      <c r="AJ937">
        <v>3</v>
      </c>
      <c r="AK937">
        <v>6</v>
      </c>
      <c r="AL937">
        <v>4</v>
      </c>
      <c r="AM937">
        <v>0</v>
      </c>
      <c r="AN937">
        <v>5</v>
      </c>
    </row>
    <row r="938" spans="1:40" x14ac:dyDescent="0.3">
      <c r="A938" t="s">
        <v>1003</v>
      </c>
      <c r="B938" t="s">
        <v>1568</v>
      </c>
      <c r="C938">
        <v>39</v>
      </c>
      <c r="D938" t="s">
        <v>802</v>
      </c>
      <c r="E938" t="s">
        <v>40</v>
      </c>
      <c r="F938" t="s">
        <v>59</v>
      </c>
      <c r="G938">
        <v>592</v>
      </c>
      <c r="H938" t="s">
        <v>42</v>
      </c>
      <c r="I938">
        <v>2</v>
      </c>
      <c r="J938">
        <v>3</v>
      </c>
      <c r="K938" t="s">
        <v>43</v>
      </c>
      <c r="L938">
        <v>1</v>
      </c>
      <c r="M938">
        <v>1458</v>
      </c>
      <c r="N938">
        <v>1</v>
      </c>
      <c r="O938" t="s">
        <v>53</v>
      </c>
      <c r="P938">
        <v>54</v>
      </c>
      <c r="Q938" s="1">
        <v>42398</v>
      </c>
      <c r="R938">
        <v>2</v>
      </c>
      <c r="S938">
        <v>1</v>
      </c>
      <c r="T938" t="s">
        <v>45</v>
      </c>
      <c r="U938">
        <v>1</v>
      </c>
      <c r="V938" t="s">
        <v>46</v>
      </c>
      <c r="W938">
        <v>3646</v>
      </c>
      <c r="X938" t="s">
        <v>47</v>
      </c>
      <c r="Y938">
        <v>17181</v>
      </c>
      <c r="Z938">
        <v>2</v>
      </c>
      <c r="AA938" t="s">
        <v>48</v>
      </c>
      <c r="AB938" t="s">
        <v>40</v>
      </c>
      <c r="AC938">
        <v>23</v>
      </c>
      <c r="AD938">
        <v>4</v>
      </c>
      <c r="AE938">
        <v>2</v>
      </c>
      <c r="AF938">
        <v>80</v>
      </c>
      <c r="AG938">
        <v>0</v>
      </c>
      <c r="AH938">
        <v>11</v>
      </c>
      <c r="AI938">
        <v>2</v>
      </c>
      <c r="AJ938">
        <v>4</v>
      </c>
      <c r="AK938">
        <v>1</v>
      </c>
      <c r="AL938">
        <v>0</v>
      </c>
      <c r="AM938">
        <v>0</v>
      </c>
      <c r="AN938">
        <v>0</v>
      </c>
    </row>
    <row r="939" spans="1:40" x14ac:dyDescent="0.3">
      <c r="A939" t="s">
        <v>1004</v>
      </c>
      <c r="B939" t="s">
        <v>1756</v>
      </c>
      <c r="C939">
        <v>39</v>
      </c>
      <c r="D939" t="s">
        <v>802</v>
      </c>
      <c r="E939" t="s">
        <v>49</v>
      </c>
      <c r="F939" t="s">
        <v>41</v>
      </c>
      <c r="G939">
        <v>1089</v>
      </c>
      <c r="H939" t="s">
        <v>42</v>
      </c>
      <c r="I939">
        <v>6</v>
      </c>
      <c r="J939">
        <v>3</v>
      </c>
      <c r="K939" t="s">
        <v>43</v>
      </c>
      <c r="L939">
        <v>1</v>
      </c>
      <c r="M939">
        <v>1525</v>
      </c>
      <c r="N939">
        <v>2</v>
      </c>
      <c r="O939" t="s">
        <v>53</v>
      </c>
      <c r="P939">
        <v>32</v>
      </c>
      <c r="Q939" s="1">
        <v>42239</v>
      </c>
      <c r="R939">
        <v>3</v>
      </c>
      <c r="S939">
        <v>3</v>
      </c>
      <c r="T939" t="s">
        <v>112</v>
      </c>
      <c r="U939">
        <v>2</v>
      </c>
      <c r="V939" t="s">
        <v>46</v>
      </c>
      <c r="W939">
        <v>8376</v>
      </c>
      <c r="X939" t="s">
        <v>163</v>
      </c>
      <c r="Y939">
        <v>9150</v>
      </c>
      <c r="Z939">
        <v>4</v>
      </c>
      <c r="AA939" t="s">
        <v>48</v>
      </c>
      <c r="AB939" t="s">
        <v>49</v>
      </c>
      <c r="AC939">
        <v>18</v>
      </c>
      <c r="AD939">
        <v>3</v>
      </c>
      <c r="AE939">
        <v>4</v>
      </c>
      <c r="AF939">
        <v>80</v>
      </c>
      <c r="AG939">
        <v>0</v>
      </c>
      <c r="AH939">
        <v>9</v>
      </c>
      <c r="AI939">
        <v>3</v>
      </c>
      <c r="AJ939">
        <v>3</v>
      </c>
      <c r="AK939">
        <v>2</v>
      </c>
      <c r="AL939">
        <v>0</v>
      </c>
      <c r="AM939">
        <v>2</v>
      </c>
      <c r="AN939">
        <v>2</v>
      </c>
    </row>
    <row r="940" spans="1:40" x14ac:dyDescent="0.3">
      <c r="A940" t="s">
        <v>1005</v>
      </c>
      <c r="B940" t="s">
        <v>1738</v>
      </c>
      <c r="C940">
        <v>39</v>
      </c>
      <c r="D940" t="s">
        <v>802</v>
      </c>
      <c r="E940" t="s">
        <v>49</v>
      </c>
      <c r="F940" t="s">
        <v>41</v>
      </c>
      <c r="G940">
        <v>1462</v>
      </c>
      <c r="H940" t="s">
        <v>51</v>
      </c>
      <c r="I940">
        <v>6</v>
      </c>
      <c r="J940">
        <v>3</v>
      </c>
      <c r="K940" t="s">
        <v>52</v>
      </c>
      <c r="L940">
        <v>1</v>
      </c>
      <c r="M940">
        <v>1588</v>
      </c>
      <c r="N940">
        <v>4</v>
      </c>
      <c r="O940" t="s">
        <v>44</v>
      </c>
      <c r="P940">
        <v>38</v>
      </c>
      <c r="Q940" s="1">
        <v>45466</v>
      </c>
      <c r="R940">
        <v>4</v>
      </c>
      <c r="S940">
        <v>3</v>
      </c>
      <c r="T940" t="s">
        <v>137</v>
      </c>
      <c r="U940">
        <v>3</v>
      </c>
      <c r="V940" t="s">
        <v>105</v>
      </c>
      <c r="W940">
        <v>8237</v>
      </c>
      <c r="X940" t="s">
        <v>163</v>
      </c>
      <c r="Y940">
        <v>4658</v>
      </c>
      <c r="Z940">
        <v>2</v>
      </c>
      <c r="AA940" t="s">
        <v>48</v>
      </c>
      <c r="AB940" t="s">
        <v>49</v>
      </c>
      <c r="AC940">
        <v>11</v>
      </c>
      <c r="AD940">
        <v>3</v>
      </c>
      <c r="AE940">
        <v>1</v>
      </c>
      <c r="AF940">
        <v>80</v>
      </c>
      <c r="AG940">
        <v>1</v>
      </c>
      <c r="AH940">
        <v>11</v>
      </c>
      <c r="AI940">
        <v>3</v>
      </c>
      <c r="AJ940">
        <v>3</v>
      </c>
      <c r="AK940">
        <v>7</v>
      </c>
      <c r="AL940">
        <v>6</v>
      </c>
      <c r="AM940">
        <v>7</v>
      </c>
      <c r="AN940">
        <v>6</v>
      </c>
    </row>
    <row r="941" spans="1:40" x14ac:dyDescent="0.3">
      <c r="A941" t="s">
        <v>1006</v>
      </c>
      <c r="B941" t="s">
        <v>1791</v>
      </c>
      <c r="C941">
        <v>39</v>
      </c>
      <c r="D941" t="s">
        <v>802</v>
      </c>
      <c r="E941" t="s">
        <v>49</v>
      </c>
      <c r="F941" t="s">
        <v>41</v>
      </c>
      <c r="G941">
        <v>1387</v>
      </c>
      <c r="H941" t="s">
        <v>42</v>
      </c>
      <c r="I941">
        <v>10</v>
      </c>
      <c r="J941">
        <v>5</v>
      </c>
      <c r="K941" t="s">
        <v>52</v>
      </c>
      <c r="L941">
        <v>1</v>
      </c>
      <c r="M941">
        <v>1618</v>
      </c>
      <c r="N941">
        <v>2</v>
      </c>
      <c r="O941" t="s">
        <v>44</v>
      </c>
      <c r="P941">
        <v>76</v>
      </c>
      <c r="Q941" s="1">
        <v>43892</v>
      </c>
      <c r="R941">
        <v>3</v>
      </c>
      <c r="S941">
        <v>2</v>
      </c>
      <c r="T941" t="s">
        <v>112</v>
      </c>
      <c r="U941">
        <v>1</v>
      </c>
      <c r="V941" t="s">
        <v>105</v>
      </c>
      <c r="W941">
        <v>5377</v>
      </c>
      <c r="X941" t="s">
        <v>163</v>
      </c>
      <c r="Y941">
        <v>3835</v>
      </c>
      <c r="Z941">
        <v>2</v>
      </c>
      <c r="AA941" t="s">
        <v>48</v>
      </c>
      <c r="AB941" t="s">
        <v>49</v>
      </c>
      <c r="AC941">
        <v>13</v>
      </c>
      <c r="AD941">
        <v>3</v>
      </c>
      <c r="AE941">
        <v>4</v>
      </c>
      <c r="AF941">
        <v>80</v>
      </c>
      <c r="AG941">
        <v>3</v>
      </c>
      <c r="AH941">
        <v>10</v>
      </c>
      <c r="AI941">
        <v>3</v>
      </c>
      <c r="AJ941">
        <v>3</v>
      </c>
      <c r="AK941">
        <v>7</v>
      </c>
      <c r="AL941">
        <v>7</v>
      </c>
      <c r="AM941">
        <v>7</v>
      </c>
      <c r="AN941">
        <v>7</v>
      </c>
    </row>
    <row r="942" spans="1:40" x14ac:dyDescent="0.3">
      <c r="A942" t="s">
        <v>1007</v>
      </c>
      <c r="B942" t="s">
        <v>1902</v>
      </c>
      <c r="C942">
        <v>39</v>
      </c>
      <c r="D942" t="s">
        <v>802</v>
      </c>
      <c r="E942" t="s">
        <v>49</v>
      </c>
      <c r="F942" t="s">
        <v>41</v>
      </c>
      <c r="G942">
        <v>170</v>
      </c>
      <c r="H942" t="s">
        <v>42</v>
      </c>
      <c r="I942">
        <v>3</v>
      </c>
      <c r="J942">
        <v>2</v>
      </c>
      <c r="K942" t="s">
        <v>52</v>
      </c>
      <c r="L942">
        <v>1</v>
      </c>
      <c r="M942">
        <v>1627</v>
      </c>
      <c r="N942">
        <v>3</v>
      </c>
      <c r="O942" t="s">
        <v>44</v>
      </c>
      <c r="P942">
        <v>76</v>
      </c>
      <c r="Q942" s="1">
        <v>41798</v>
      </c>
      <c r="R942">
        <v>2</v>
      </c>
      <c r="S942">
        <v>2</v>
      </c>
      <c r="T942" t="s">
        <v>45</v>
      </c>
      <c r="U942">
        <v>3</v>
      </c>
      <c r="V942" t="s">
        <v>102</v>
      </c>
      <c r="W942">
        <v>3069</v>
      </c>
      <c r="X942" t="s">
        <v>47</v>
      </c>
      <c r="Y942">
        <v>10302</v>
      </c>
      <c r="Z942">
        <v>0</v>
      </c>
      <c r="AA942" t="s">
        <v>48</v>
      </c>
      <c r="AB942" t="s">
        <v>49</v>
      </c>
      <c r="AC942">
        <v>15</v>
      </c>
      <c r="AD942">
        <v>3</v>
      </c>
      <c r="AE942">
        <v>4</v>
      </c>
      <c r="AF942">
        <v>80</v>
      </c>
      <c r="AG942">
        <v>1</v>
      </c>
      <c r="AH942">
        <v>11</v>
      </c>
      <c r="AI942">
        <v>3</v>
      </c>
      <c r="AJ942">
        <v>3</v>
      </c>
      <c r="AK942">
        <v>10</v>
      </c>
      <c r="AL942">
        <v>8</v>
      </c>
      <c r="AM942">
        <v>0</v>
      </c>
      <c r="AN942">
        <v>7</v>
      </c>
    </row>
    <row r="943" spans="1:40" x14ac:dyDescent="0.3">
      <c r="A943" t="s">
        <v>1008</v>
      </c>
      <c r="B943" t="s">
        <v>1903</v>
      </c>
      <c r="C943">
        <v>39</v>
      </c>
      <c r="D943" t="s">
        <v>802</v>
      </c>
      <c r="E943" t="s">
        <v>49</v>
      </c>
      <c r="F943" t="s">
        <v>56</v>
      </c>
      <c r="G943">
        <v>711</v>
      </c>
      <c r="H943" t="s">
        <v>42</v>
      </c>
      <c r="I943">
        <v>4</v>
      </c>
      <c r="J943">
        <v>3</v>
      </c>
      <c r="K943" t="s">
        <v>52</v>
      </c>
      <c r="L943">
        <v>1</v>
      </c>
      <c r="M943">
        <v>1633</v>
      </c>
      <c r="N943">
        <v>1</v>
      </c>
      <c r="O943" t="s">
        <v>53</v>
      </c>
      <c r="P943">
        <v>81</v>
      </c>
      <c r="Q943" s="1">
        <v>40499</v>
      </c>
      <c r="R943">
        <v>3</v>
      </c>
      <c r="S943">
        <v>2</v>
      </c>
      <c r="T943" t="s">
        <v>112</v>
      </c>
      <c r="U943">
        <v>3</v>
      </c>
      <c r="V943" t="s">
        <v>46</v>
      </c>
      <c r="W943">
        <v>5042</v>
      </c>
      <c r="X943" t="s">
        <v>163</v>
      </c>
      <c r="Y943">
        <v>3140</v>
      </c>
      <c r="Z943">
        <v>0</v>
      </c>
      <c r="AA943" t="s">
        <v>48</v>
      </c>
      <c r="AB943" t="s">
        <v>49</v>
      </c>
      <c r="AC943">
        <v>13</v>
      </c>
      <c r="AD943">
        <v>3</v>
      </c>
      <c r="AE943">
        <v>4</v>
      </c>
      <c r="AF943">
        <v>80</v>
      </c>
      <c r="AG943">
        <v>0</v>
      </c>
      <c r="AH943">
        <v>10</v>
      </c>
      <c r="AI943">
        <v>2</v>
      </c>
      <c r="AJ943">
        <v>1</v>
      </c>
      <c r="AK943">
        <v>9</v>
      </c>
      <c r="AL943">
        <v>2</v>
      </c>
      <c r="AM943">
        <v>3</v>
      </c>
      <c r="AN943">
        <v>8</v>
      </c>
    </row>
    <row r="944" spans="1:40" x14ac:dyDescent="0.3">
      <c r="A944" t="s">
        <v>1009</v>
      </c>
      <c r="B944" t="s">
        <v>1904</v>
      </c>
      <c r="C944">
        <v>39</v>
      </c>
      <c r="D944" t="s">
        <v>802</v>
      </c>
      <c r="E944" t="s">
        <v>49</v>
      </c>
      <c r="F944" t="s">
        <v>41</v>
      </c>
      <c r="G944">
        <v>492</v>
      </c>
      <c r="H944" t="s">
        <v>42</v>
      </c>
      <c r="I944">
        <v>12</v>
      </c>
      <c r="J944">
        <v>3</v>
      </c>
      <c r="K944" t="s">
        <v>52</v>
      </c>
      <c r="L944">
        <v>1</v>
      </c>
      <c r="M944">
        <v>1654</v>
      </c>
      <c r="N944">
        <v>4</v>
      </c>
      <c r="O944" t="s">
        <v>44</v>
      </c>
      <c r="P944">
        <v>66</v>
      </c>
      <c r="Q944" s="1">
        <v>41521</v>
      </c>
      <c r="R944">
        <v>3</v>
      </c>
      <c r="S944">
        <v>2</v>
      </c>
      <c r="T944" t="s">
        <v>112</v>
      </c>
      <c r="U944">
        <v>2</v>
      </c>
      <c r="V944" t="s">
        <v>105</v>
      </c>
      <c r="W944">
        <v>5295</v>
      </c>
      <c r="X944" t="s">
        <v>163</v>
      </c>
      <c r="Y944">
        <v>7693</v>
      </c>
      <c r="Z944">
        <v>4</v>
      </c>
      <c r="AA944" t="s">
        <v>48</v>
      </c>
      <c r="AB944" t="s">
        <v>49</v>
      </c>
      <c r="AC944">
        <v>21</v>
      </c>
      <c r="AD944">
        <v>4</v>
      </c>
      <c r="AE944">
        <v>3</v>
      </c>
      <c r="AF944">
        <v>80</v>
      </c>
      <c r="AG944">
        <v>0</v>
      </c>
      <c r="AH944">
        <v>7</v>
      </c>
      <c r="AI944">
        <v>3</v>
      </c>
      <c r="AJ944">
        <v>3</v>
      </c>
      <c r="AK944">
        <v>5</v>
      </c>
      <c r="AL944">
        <v>4</v>
      </c>
      <c r="AM944">
        <v>1</v>
      </c>
      <c r="AN944">
        <v>0</v>
      </c>
    </row>
    <row r="945" spans="1:40" x14ac:dyDescent="0.3">
      <c r="A945" t="s">
        <v>1010</v>
      </c>
      <c r="B945" t="s">
        <v>1684</v>
      </c>
      <c r="C945">
        <v>39</v>
      </c>
      <c r="D945" t="s">
        <v>802</v>
      </c>
      <c r="E945" t="s">
        <v>49</v>
      </c>
      <c r="F945" t="s">
        <v>59</v>
      </c>
      <c r="G945">
        <v>792</v>
      </c>
      <c r="H945" t="s">
        <v>42</v>
      </c>
      <c r="I945">
        <v>1</v>
      </c>
      <c r="J945">
        <v>3</v>
      </c>
      <c r="K945" t="s">
        <v>43</v>
      </c>
      <c r="L945">
        <v>1</v>
      </c>
      <c r="M945">
        <v>1737</v>
      </c>
      <c r="N945">
        <v>4</v>
      </c>
      <c r="O945" t="s">
        <v>44</v>
      </c>
      <c r="P945">
        <v>77</v>
      </c>
      <c r="Q945" s="1">
        <v>42555</v>
      </c>
      <c r="R945">
        <v>3</v>
      </c>
      <c r="S945">
        <v>2</v>
      </c>
      <c r="T945" t="s">
        <v>45</v>
      </c>
      <c r="U945">
        <v>4</v>
      </c>
      <c r="V945" t="s">
        <v>105</v>
      </c>
      <c r="W945">
        <v>6472</v>
      </c>
      <c r="X945" t="s">
        <v>163</v>
      </c>
      <c r="Y945">
        <v>8989</v>
      </c>
      <c r="Z945">
        <v>1</v>
      </c>
      <c r="AA945" t="s">
        <v>48</v>
      </c>
      <c r="AB945" t="s">
        <v>40</v>
      </c>
      <c r="AC945">
        <v>15</v>
      </c>
      <c r="AD945">
        <v>3</v>
      </c>
      <c r="AE945">
        <v>4</v>
      </c>
      <c r="AF945">
        <v>80</v>
      </c>
      <c r="AG945">
        <v>1</v>
      </c>
      <c r="AH945">
        <v>9</v>
      </c>
      <c r="AI945">
        <v>2</v>
      </c>
      <c r="AJ945">
        <v>3</v>
      </c>
      <c r="AK945">
        <v>9</v>
      </c>
      <c r="AL945">
        <v>8</v>
      </c>
      <c r="AM945">
        <v>5</v>
      </c>
      <c r="AN945">
        <v>8</v>
      </c>
    </row>
    <row r="946" spans="1:40" x14ac:dyDescent="0.3">
      <c r="A946" t="s">
        <v>1011</v>
      </c>
      <c r="B946" t="s">
        <v>1548</v>
      </c>
      <c r="C946">
        <v>39</v>
      </c>
      <c r="D946" t="s">
        <v>802</v>
      </c>
      <c r="E946" t="s">
        <v>49</v>
      </c>
      <c r="F946" t="s">
        <v>41</v>
      </c>
      <c r="G946">
        <v>1253</v>
      </c>
      <c r="H946" t="s">
        <v>42</v>
      </c>
      <c r="I946">
        <v>10</v>
      </c>
      <c r="J946">
        <v>1</v>
      </c>
      <c r="K946" t="s">
        <v>52</v>
      </c>
      <c r="L946">
        <v>1</v>
      </c>
      <c r="M946">
        <v>1800</v>
      </c>
      <c r="N946">
        <v>3</v>
      </c>
      <c r="O946" t="s">
        <v>44</v>
      </c>
      <c r="P946">
        <v>65</v>
      </c>
      <c r="Q946" s="1">
        <v>43011</v>
      </c>
      <c r="R946">
        <v>3</v>
      </c>
      <c r="S946">
        <v>3</v>
      </c>
      <c r="T946" t="s">
        <v>252</v>
      </c>
      <c r="U946">
        <v>3</v>
      </c>
      <c r="V946" t="s">
        <v>46</v>
      </c>
      <c r="W946">
        <v>13464</v>
      </c>
      <c r="X946" t="s">
        <v>253</v>
      </c>
      <c r="Y946">
        <v>7914</v>
      </c>
      <c r="Z946">
        <v>7</v>
      </c>
      <c r="AA946" t="s">
        <v>48</v>
      </c>
      <c r="AB946" t="s">
        <v>49</v>
      </c>
      <c r="AC946">
        <v>21</v>
      </c>
      <c r="AD946">
        <v>4</v>
      </c>
      <c r="AE946">
        <v>3</v>
      </c>
      <c r="AF946">
        <v>80</v>
      </c>
      <c r="AG946">
        <v>0</v>
      </c>
      <c r="AH946">
        <v>9</v>
      </c>
      <c r="AI946">
        <v>3</v>
      </c>
      <c r="AJ946">
        <v>3</v>
      </c>
      <c r="AK946">
        <v>4</v>
      </c>
      <c r="AL946">
        <v>3</v>
      </c>
      <c r="AM946">
        <v>2</v>
      </c>
      <c r="AN946">
        <v>2</v>
      </c>
    </row>
    <row r="947" spans="1:40" x14ac:dyDescent="0.3">
      <c r="A947" t="s">
        <v>1012</v>
      </c>
      <c r="B947" t="s">
        <v>1678</v>
      </c>
      <c r="C947">
        <v>39</v>
      </c>
      <c r="D947" t="s">
        <v>802</v>
      </c>
      <c r="E947" t="s">
        <v>49</v>
      </c>
      <c r="F947" t="s">
        <v>56</v>
      </c>
      <c r="G947">
        <v>766</v>
      </c>
      <c r="H947" t="s">
        <v>51</v>
      </c>
      <c r="I947">
        <v>20</v>
      </c>
      <c r="J947">
        <v>3</v>
      </c>
      <c r="K947" t="s">
        <v>43</v>
      </c>
      <c r="L947">
        <v>1</v>
      </c>
      <c r="M947">
        <v>1812</v>
      </c>
      <c r="N947">
        <v>3</v>
      </c>
      <c r="O947" t="s">
        <v>44</v>
      </c>
      <c r="P947">
        <v>83</v>
      </c>
      <c r="Q947" s="1">
        <v>43003</v>
      </c>
      <c r="R947">
        <v>3</v>
      </c>
      <c r="S947">
        <v>2</v>
      </c>
      <c r="T947" t="s">
        <v>137</v>
      </c>
      <c r="U947">
        <v>4</v>
      </c>
      <c r="V947" t="s">
        <v>102</v>
      </c>
      <c r="W947">
        <v>4127</v>
      </c>
      <c r="X947" t="s">
        <v>47</v>
      </c>
      <c r="Y947">
        <v>19188</v>
      </c>
      <c r="Z947">
        <v>2</v>
      </c>
      <c r="AA947" t="s">
        <v>48</v>
      </c>
      <c r="AB947" t="s">
        <v>49</v>
      </c>
      <c r="AC947">
        <v>18</v>
      </c>
      <c r="AD947">
        <v>3</v>
      </c>
      <c r="AE947">
        <v>4</v>
      </c>
      <c r="AF947">
        <v>80</v>
      </c>
      <c r="AG947">
        <v>1</v>
      </c>
      <c r="AH947">
        <v>7</v>
      </c>
      <c r="AI947">
        <v>6</v>
      </c>
      <c r="AJ947">
        <v>3</v>
      </c>
      <c r="AK947">
        <v>2</v>
      </c>
      <c r="AL947">
        <v>1</v>
      </c>
      <c r="AM947">
        <v>2</v>
      </c>
      <c r="AN947">
        <v>2</v>
      </c>
    </row>
    <row r="948" spans="1:40" x14ac:dyDescent="0.3">
      <c r="A948" t="s">
        <v>1013</v>
      </c>
      <c r="B948" t="s">
        <v>1598</v>
      </c>
      <c r="C948">
        <v>39</v>
      </c>
      <c r="D948" t="s">
        <v>802</v>
      </c>
      <c r="E948" t="s">
        <v>49</v>
      </c>
      <c r="F948" t="s">
        <v>41</v>
      </c>
      <c r="G948">
        <v>835</v>
      </c>
      <c r="H948" t="s">
        <v>42</v>
      </c>
      <c r="I948">
        <v>19</v>
      </c>
      <c r="J948">
        <v>4</v>
      </c>
      <c r="K948" t="s">
        <v>73</v>
      </c>
      <c r="L948">
        <v>1</v>
      </c>
      <c r="M948">
        <v>1871</v>
      </c>
      <c r="N948">
        <v>4</v>
      </c>
      <c r="O948" t="s">
        <v>44</v>
      </c>
      <c r="P948">
        <v>41</v>
      </c>
      <c r="Q948" s="1">
        <v>42173</v>
      </c>
      <c r="R948">
        <v>3</v>
      </c>
      <c r="S948">
        <v>2</v>
      </c>
      <c r="T948" t="s">
        <v>60</v>
      </c>
      <c r="U948">
        <v>4</v>
      </c>
      <c r="V948" t="s">
        <v>102</v>
      </c>
      <c r="W948">
        <v>3902</v>
      </c>
      <c r="X948" t="s">
        <v>47</v>
      </c>
      <c r="Y948">
        <v>5141</v>
      </c>
      <c r="Z948">
        <v>8</v>
      </c>
      <c r="AA948" t="s">
        <v>48</v>
      </c>
      <c r="AB948" t="s">
        <v>49</v>
      </c>
      <c r="AC948">
        <v>14</v>
      </c>
      <c r="AD948">
        <v>3</v>
      </c>
      <c r="AE948">
        <v>2</v>
      </c>
      <c r="AF948">
        <v>80</v>
      </c>
      <c r="AG948">
        <v>3</v>
      </c>
      <c r="AH948">
        <v>7</v>
      </c>
      <c r="AI948">
        <v>2</v>
      </c>
      <c r="AJ948">
        <v>3</v>
      </c>
      <c r="AK948">
        <v>2</v>
      </c>
      <c r="AL948">
        <v>2</v>
      </c>
      <c r="AM948">
        <v>2</v>
      </c>
      <c r="AN948">
        <v>2</v>
      </c>
    </row>
    <row r="949" spans="1:40" x14ac:dyDescent="0.3">
      <c r="A949" t="s">
        <v>1014</v>
      </c>
      <c r="B949" t="s">
        <v>1824</v>
      </c>
      <c r="C949">
        <v>39</v>
      </c>
      <c r="D949" t="s">
        <v>802</v>
      </c>
      <c r="E949" t="s">
        <v>49</v>
      </c>
      <c r="F949" t="s">
        <v>59</v>
      </c>
      <c r="G949">
        <v>1251</v>
      </c>
      <c r="H949" t="s">
        <v>51</v>
      </c>
      <c r="I949">
        <v>21</v>
      </c>
      <c r="J949">
        <v>4</v>
      </c>
      <c r="K949" t="s">
        <v>43</v>
      </c>
      <c r="L949">
        <v>1</v>
      </c>
      <c r="M949">
        <v>1929</v>
      </c>
      <c r="N949">
        <v>1</v>
      </c>
      <c r="O949" t="s">
        <v>53</v>
      </c>
      <c r="P949">
        <v>32</v>
      </c>
      <c r="Q949" s="1">
        <v>43137</v>
      </c>
      <c r="R949">
        <v>1</v>
      </c>
      <c r="S949">
        <v>2</v>
      </c>
      <c r="T949" t="s">
        <v>137</v>
      </c>
      <c r="U949">
        <v>3</v>
      </c>
      <c r="V949" t="s">
        <v>105</v>
      </c>
      <c r="W949">
        <v>5736</v>
      </c>
      <c r="X949" t="s">
        <v>163</v>
      </c>
      <c r="Y949">
        <v>3987</v>
      </c>
      <c r="Z949">
        <v>6</v>
      </c>
      <c r="AA949" t="s">
        <v>48</v>
      </c>
      <c r="AB949" t="s">
        <v>49</v>
      </c>
      <c r="AC949">
        <v>19</v>
      </c>
      <c r="AD949">
        <v>3</v>
      </c>
      <c r="AE949">
        <v>3</v>
      </c>
      <c r="AF949">
        <v>80</v>
      </c>
      <c r="AG949">
        <v>1</v>
      </c>
      <c r="AH949">
        <v>10</v>
      </c>
      <c r="AI949">
        <v>1</v>
      </c>
      <c r="AJ949">
        <v>3</v>
      </c>
      <c r="AK949">
        <v>3</v>
      </c>
      <c r="AL949">
        <v>2</v>
      </c>
      <c r="AM949">
        <v>1</v>
      </c>
      <c r="AN949">
        <v>2</v>
      </c>
    </row>
    <row r="950" spans="1:40" x14ac:dyDescent="0.3">
      <c r="A950" t="s">
        <v>1015</v>
      </c>
      <c r="B950" t="s">
        <v>1570</v>
      </c>
      <c r="C950">
        <v>39</v>
      </c>
      <c r="D950" t="s">
        <v>802</v>
      </c>
      <c r="E950" t="s">
        <v>49</v>
      </c>
      <c r="F950" t="s">
        <v>41</v>
      </c>
      <c r="G950">
        <v>867</v>
      </c>
      <c r="H950" t="s">
        <v>42</v>
      </c>
      <c r="I950">
        <v>9</v>
      </c>
      <c r="J950">
        <v>2</v>
      </c>
      <c r="K950" t="s">
        <v>52</v>
      </c>
      <c r="L950">
        <v>1</v>
      </c>
      <c r="M950">
        <v>1936</v>
      </c>
      <c r="N950">
        <v>1</v>
      </c>
      <c r="O950" t="s">
        <v>44</v>
      </c>
      <c r="P950">
        <v>87</v>
      </c>
      <c r="Q950" s="1">
        <v>42217</v>
      </c>
      <c r="R950">
        <v>3</v>
      </c>
      <c r="S950">
        <v>2</v>
      </c>
      <c r="T950" t="s">
        <v>112</v>
      </c>
      <c r="U950">
        <v>1</v>
      </c>
      <c r="V950" t="s">
        <v>105</v>
      </c>
      <c r="W950">
        <v>5151</v>
      </c>
      <c r="X950" t="s">
        <v>163</v>
      </c>
      <c r="Y950">
        <v>12315</v>
      </c>
      <c r="Z950">
        <v>1</v>
      </c>
      <c r="AA950" t="s">
        <v>48</v>
      </c>
      <c r="AB950" t="s">
        <v>49</v>
      </c>
      <c r="AC950">
        <v>25</v>
      </c>
      <c r="AD950">
        <v>4</v>
      </c>
      <c r="AE950">
        <v>4</v>
      </c>
      <c r="AF950">
        <v>80</v>
      </c>
      <c r="AG950">
        <v>1</v>
      </c>
      <c r="AH950">
        <v>10</v>
      </c>
      <c r="AI950">
        <v>3</v>
      </c>
      <c r="AJ950">
        <v>3</v>
      </c>
      <c r="AK950">
        <v>10</v>
      </c>
      <c r="AL950">
        <v>0</v>
      </c>
      <c r="AM950">
        <v>7</v>
      </c>
      <c r="AN950">
        <v>9</v>
      </c>
    </row>
    <row r="951" spans="1:40" x14ac:dyDescent="0.3">
      <c r="A951" t="s">
        <v>1016</v>
      </c>
      <c r="B951" t="s">
        <v>1663</v>
      </c>
      <c r="C951">
        <v>39</v>
      </c>
      <c r="D951" t="s">
        <v>802</v>
      </c>
      <c r="E951" t="s">
        <v>49</v>
      </c>
      <c r="F951" t="s">
        <v>41</v>
      </c>
      <c r="G951">
        <v>119</v>
      </c>
      <c r="H951" t="s">
        <v>51</v>
      </c>
      <c r="I951">
        <v>15</v>
      </c>
      <c r="J951">
        <v>4</v>
      </c>
      <c r="K951" t="s">
        <v>57</v>
      </c>
      <c r="L951">
        <v>1</v>
      </c>
      <c r="M951">
        <v>1975</v>
      </c>
      <c r="N951">
        <v>2</v>
      </c>
      <c r="O951" t="s">
        <v>44</v>
      </c>
      <c r="P951">
        <v>77</v>
      </c>
      <c r="Q951" s="1">
        <v>43669</v>
      </c>
      <c r="R951">
        <v>3</v>
      </c>
      <c r="S951">
        <v>4</v>
      </c>
      <c r="T951" t="s">
        <v>137</v>
      </c>
      <c r="U951">
        <v>1</v>
      </c>
      <c r="V951" t="s">
        <v>46</v>
      </c>
      <c r="W951">
        <v>13341</v>
      </c>
      <c r="X951" t="s">
        <v>253</v>
      </c>
      <c r="Y951">
        <v>25098</v>
      </c>
      <c r="Z951">
        <v>0</v>
      </c>
      <c r="AA951" t="s">
        <v>48</v>
      </c>
      <c r="AB951" t="s">
        <v>49</v>
      </c>
      <c r="AC951">
        <v>12</v>
      </c>
      <c r="AD951">
        <v>3</v>
      </c>
      <c r="AE951">
        <v>1</v>
      </c>
      <c r="AF951">
        <v>80</v>
      </c>
      <c r="AG951">
        <v>0</v>
      </c>
      <c r="AH951">
        <v>21</v>
      </c>
      <c r="AI951">
        <v>3</v>
      </c>
      <c r="AJ951">
        <v>3</v>
      </c>
      <c r="AK951">
        <v>20</v>
      </c>
      <c r="AL951">
        <v>8</v>
      </c>
      <c r="AM951">
        <v>11</v>
      </c>
      <c r="AN951">
        <v>10</v>
      </c>
    </row>
    <row r="952" spans="1:40" x14ac:dyDescent="0.3">
      <c r="A952" t="s">
        <v>1017</v>
      </c>
      <c r="B952" t="s">
        <v>1586</v>
      </c>
      <c r="C952">
        <v>39</v>
      </c>
      <c r="D952" t="s">
        <v>802</v>
      </c>
      <c r="E952" t="s">
        <v>49</v>
      </c>
      <c r="F952" t="s">
        <v>41</v>
      </c>
      <c r="G952">
        <v>116</v>
      </c>
      <c r="H952" t="s">
        <v>42</v>
      </c>
      <c r="I952">
        <v>24</v>
      </c>
      <c r="J952">
        <v>1</v>
      </c>
      <c r="K952" t="s">
        <v>43</v>
      </c>
      <c r="L952">
        <v>1</v>
      </c>
      <c r="M952">
        <v>2014</v>
      </c>
      <c r="N952">
        <v>1</v>
      </c>
      <c r="O952" t="s">
        <v>44</v>
      </c>
      <c r="P952">
        <v>52</v>
      </c>
      <c r="Q952" s="1">
        <v>43856</v>
      </c>
      <c r="R952">
        <v>3</v>
      </c>
      <c r="S952">
        <v>2</v>
      </c>
      <c r="T952" t="s">
        <v>60</v>
      </c>
      <c r="U952">
        <v>4</v>
      </c>
      <c r="V952" t="s">
        <v>46</v>
      </c>
      <c r="W952">
        <v>4108</v>
      </c>
      <c r="X952" t="s">
        <v>47</v>
      </c>
      <c r="Y952">
        <v>5340</v>
      </c>
      <c r="Z952">
        <v>7</v>
      </c>
      <c r="AA952" t="s">
        <v>48</v>
      </c>
      <c r="AB952" t="s">
        <v>49</v>
      </c>
      <c r="AC952">
        <v>13</v>
      </c>
      <c r="AD952">
        <v>3</v>
      </c>
      <c r="AE952">
        <v>1</v>
      </c>
      <c r="AF952">
        <v>80</v>
      </c>
      <c r="AG952">
        <v>0</v>
      </c>
      <c r="AH952">
        <v>18</v>
      </c>
      <c r="AI952">
        <v>2</v>
      </c>
      <c r="AJ952">
        <v>3</v>
      </c>
      <c r="AK952">
        <v>7</v>
      </c>
      <c r="AL952">
        <v>7</v>
      </c>
      <c r="AM952">
        <v>1</v>
      </c>
      <c r="AN952">
        <v>7</v>
      </c>
    </row>
    <row r="953" spans="1:40" x14ac:dyDescent="0.3">
      <c r="A953" t="s">
        <v>1018</v>
      </c>
      <c r="B953" t="s">
        <v>1547</v>
      </c>
      <c r="C953">
        <v>39</v>
      </c>
      <c r="D953" t="s">
        <v>802</v>
      </c>
      <c r="E953" t="s">
        <v>49</v>
      </c>
      <c r="F953" t="s">
        <v>59</v>
      </c>
      <c r="G953">
        <v>105</v>
      </c>
      <c r="H953" t="s">
        <v>42</v>
      </c>
      <c r="I953">
        <v>9</v>
      </c>
      <c r="J953">
        <v>3</v>
      </c>
      <c r="K953" t="s">
        <v>43</v>
      </c>
      <c r="L953">
        <v>1</v>
      </c>
      <c r="M953">
        <v>2022</v>
      </c>
      <c r="N953">
        <v>4</v>
      </c>
      <c r="O953" t="s">
        <v>44</v>
      </c>
      <c r="P953">
        <v>87</v>
      </c>
      <c r="Q953" s="1">
        <v>41297</v>
      </c>
      <c r="R953">
        <v>3</v>
      </c>
      <c r="S953">
        <v>5</v>
      </c>
      <c r="T953" t="s">
        <v>442</v>
      </c>
      <c r="U953">
        <v>4</v>
      </c>
      <c r="V953" t="s">
        <v>46</v>
      </c>
      <c r="W953">
        <v>19431</v>
      </c>
      <c r="X953" t="s">
        <v>368</v>
      </c>
      <c r="Y953">
        <v>15302</v>
      </c>
      <c r="Z953">
        <v>2</v>
      </c>
      <c r="AA953" t="s">
        <v>48</v>
      </c>
      <c r="AB953" t="s">
        <v>49</v>
      </c>
      <c r="AC953">
        <v>13</v>
      </c>
      <c r="AD953">
        <v>3</v>
      </c>
      <c r="AE953">
        <v>3</v>
      </c>
      <c r="AF953">
        <v>80</v>
      </c>
      <c r="AG953">
        <v>0</v>
      </c>
      <c r="AH953">
        <v>21</v>
      </c>
      <c r="AI953">
        <v>3</v>
      </c>
      <c r="AJ953">
        <v>2</v>
      </c>
      <c r="AK953">
        <v>6</v>
      </c>
      <c r="AL953">
        <v>0</v>
      </c>
      <c r="AM953">
        <v>1</v>
      </c>
      <c r="AN953">
        <v>3</v>
      </c>
    </row>
    <row r="954" spans="1:40" x14ac:dyDescent="0.3">
      <c r="A954" t="s">
        <v>1019</v>
      </c>
      <c r="B954" t="s">
        <v>1632</v>
      </c>
      <c r="C954">
        <v>39</v>
      </c>
      <c r="D954" t="s">
        <v>802</v>
      </c>
      <c r="E954" t="s">
        <v>49</v>
      </c>
      <c r="F954" t="s">
        <v>41</v>
      </c>
      <c r="G954">
        <v>722</v>
      </c>
      <c r="H954" t="s">
        <v>51</v>
      </c>
      <c r="I954">
        <v>24</v>
      </c>
      <c r="J954">
        <v>1</v>
      </c>
      <c r="K954" t="s">
        <v>57</v>
      </c>
      <c r="L954">
        <v>1</v>
      </c>
      <c r="M954">
        <v>2056</v>
      </c>
      <c r="N954">
        <v>2</v>
      </c>
      <c r="O954" t="s">
        <v>53</v>
      </c>
      <c r="P954">
        <v>60</v>
      </c>
      <c r="Q954" s="1">
        <v>41783</v>
      </c>
      <c r="R954">
        <v>2</v>
      </c>
      <c r="S954">
        <v>4</v>
      </c>
      <c r="T954" t="s">
        <v>137</v>
      </c>
      <c r="U954">
        <v>4</v>
      </c>
      <c r="V954" t="s">
        <v>105</v>
      </c>
      <c r="W954">
        <v>12031</v>
      </c>
      <c r="X954" t="s">
        <v>253</v>
      </c>
      <c r="Y954">
        <v>8828</v>
      </c>
      <c r="Z954">
        <v>0</v>
      </c>
      <c r="AA954" t="s">
        <v>48</v>
      </c>
      <c r="AB954" t="s">
        <v>49</v>
      </c>
      <c r="AC954">
        <v>11</v>
      </c>
      <c r="AD954">
        <v>3</v>
      </c>
      <c r="AE954">
        <v>1</v>
      </c>
      <c r="AF954">
        <v>80</v>
      </c>
      <c r="AG954">
        <v>1</v>
      </c>
      <c r="AH954">
        <v>21</v>
      </c>
      <c r="AI954">
        <v>2</v>
      </c>
      <c r="AJ954">
        <v>2</v>
      </c>
      <c r="AK954">
        <v>20</v>
      </c>
      <c r="AL954">
        <v>9</v>
      </c>
      <c r="AM954">
        <v>9</v>
      </c>
      <c r="AN954">
        <v>6</v>
      </c>
    </row>
    <row r="955" spans="1:40" x14ac:dyDescent="0.3">
      <c r="A955" t="s">
        <v>1020</v>
      </c>
      <c r="B955" t="s">
        <v>1651</v>
      </c>
      <c r="C955">
        <v>39</v>
      </c>
      <c r="D955" t="s">
        <v>802</v>
      </c>
      <c r="E955" t="s">
        <v>49</v>
      </c>
      <c r="F955" t="s">
        <v>41</v>
      </c>
      <c r="G955">
        <v>613</v>
      </c>
      <c r="H955" t="s">
        <v>42</v>
      </c>
      <c r="I955">
        <v>6</v>
      </c>
      <c r="J955">
        <v>1</v>
      </c>
      <c r="K955" t="s">
        <v>52</v>
      </c>
      <c r="L955">
        <v>1</v>
      </c>
      <c r="M955">
        <v>2062</v>
      </c>
      <c r="N955">
        <v>4</v>
      </c>
      <c r="O955" t="s">
        <v>44</v>
      </c>
      <c r="P955">
        <v>42</v>
      </c>
      <c r="Q955" s="1">
        <v>44206</v>
      </c>
      <c r="R955">
        <v>2</v>
      </c>
      <c r="S955">
        <v>3</v>
      </c>
      <c r="T955" t="s">
        <v>161</v>
      </c>
      <c r="U955">
        <v>1</v>
      </c>
      <c r="V955" t="s">
        <v>105</v>
      </c>
      <c r="W955">
        <v>9991</v>
      </c>
      <c r="X955" t="s">
        <v>163</v>
      </c>
      <c r="Y955">
        <v>21457</v>
      </c>
      <c r="Z955">
        <v>4</v>
      </c>
      <c r="AA955" t="s">
        <v>48</v>
      </c>
      <c r="AB955" t="s">
        <v>49</v>
      </c>
      <c r="AC955">
        <v>15</v>
      </c>
      <c r="AD955">
        <v>3</v>
      </c>
      <c r="AE955">
        <v>1</v>
      </c>
      <c r="AF955">
        <v>80</v>
      </c>
      <c r="AG955">
        <v>1</v>
      </c>
      <c r="AH955">
        <v>9</v>
      </c>
      <c r="AI955">
        <v>5</v>
      </c>
      <c r="AJ955">
        <v>3</v>
      </c>
      <c r="AK955">
        <v>7</v>
      </c>
      <c r="AL955">
        <v>7</v>
      </c>
      <c r="AM955">
        <v>1</v>
      </c>
      <c r="AN955">
        <v>7</v>
      </c>
    </row>
    <row r="956" spans="1:40" x14ac:dyDescent="0.3">
      <c r="A956" t="s">
        <v>1019</v>
      </c>
      <c r="B956" t="s">
        <v>1568</v>
      </c>
      <c r="C956">
        <v>39</v>
      </c>
      <c r="D956" t="s">
        <v>802</v>
      </c>
      <c r="E956" t="s">
        <v>49</v>
      </c>
      <c r="F956" t="s">
        <v>41</v>
      </c>
      <c r="G956">
        <v>722</v>
      </c>
      <c r="H956" t="s">
        <v>51</v>
      </c>
      <c r="I956">
        <v>24</v>
      </c>
      <c r="J956">
        <v>1</v>
      </c>
      <c r="K956" t="s">
        <v>57</v>
      </c>
      <c r="L956">
        <v>1</v>
      </c>
      <c r="M956">
        <v>2056</v>
      </c>
      <c r="N956">
        <v>2</v>
      </c>
      <c r="O956" t="s">
        <v>53</v>
      </c>
      <c r="P956">
        <v>60</v>
      </c>
      <c r="Q956" s="1">
        <v>40414</v>
      </c>
      <c r="R956">
        <v>2</v>
      </c>
      <c r="S956">
        <v>4</v>
      </c>
      <c r="T956" t="s">
        <v>137</v>
      </c>
      <c r="U956">
        <v>4</v>
      </c>
      <c r="V956" t="s">
        <v>105</v>
      </c>
      <c r="W956">
        <v>12031</v>
      </c>
      <c r="X956" t="s">
        <v>253</v>
      </c>
      <c r="Y956">
        <v>8828</v>
      </c>
      <c r="Z956">
        <v>0</v>
      </c>
      <c r="AA956" t="s">
        <v>48</v>
      </c>
      <c r="AB956" t="s">
        <v>49</v>
      </c>
      <c r="AC956">
        <v>11</v>
      </c>
      <c r="AD956">
        <v>3</v>
      </c>
      <c r="AE956">
        <v>1</v>
      </c>
      <c r="AF956">
        <v>80</v>
      </c>
      <c r="AG956">
        <v>1</v>
      </c>
      <c r="AH956">
        <v>21</v>
      </c>
      <c r="AI956">
        <v>2</v>
      </c>
      <c r="AJ956">
        <v>2</v>
      </c>
      <c r="AK956">
        <v>20</v>
      </c>
      <c r="AL956">
        <v>9</v>
      </c>
      <c r="AM956">
        <v>9</v>
      </c>
      <c r="AN956">
        <v>6</v>
      </c>
    </row>
    <row r="957" spans="1:40" x14ac:dyDescent="0.3">
      <c r="A957" t="s">
        <v>1020</v>
      </c>
      <c r="B957" t="s">
        <v>1592</v>
      </c>
      <c r="C957">
        <v>39</v>
      </c>
      <c r="D957" t="s">
        <v>802</v>
      </c>
      <c r="E957" t="s">
        <v>49</v>
      </c>
      <c r="F957" t="s">
        <v>41</v>
      </c>
      <c r="G957">
        <v>613</v>
      </c>
      <c r="H957" t="s">
        <v>42</v>
      </c>
      <c r="I957">
        <v>6</v>
      </c>
      <c r="J957">
        <v>1</v>
      </c>
      <c r="K957" t="s">
        <v>52</v>
      </c>
      <c r="L957">
        <v>1</v>
      </c>
      <c r="M957">
        <v>2062</v>
      </c>
      <c r="N957">
        <v>4</v>
      </c>
      <c r="O957" t="s">
        <v>44</v>
      </c>
      <c r="P957">
        <v>42</v>
      </c>
      <c r="Q957" s="1">
        <v>42148</v>
      </c>
      <c r="R957">
        <v>2</v>
      </c>
      <c r="S957">
        <v>3</v>
      </c>
      <c r="T957" t="s">
        <v>161</v>
      </c>
      <c r="U957">
        <v>1</v>
      </c>
      <c r="V957" t="s">
        <v>105</v>
      </c>
      <c r="W957">
        <v>9991</v>
      </c>
      <c r="X957" t="s">
        <v>163</v>
      </c>
      <c r="Y957">
        <v>21457</v>
      </c>
      <c r="Z957">
        <v>4</v>
      </c>
      <c r="AA957" t="s">
        <v>48</v>
      </c>
      <c r="AB957" t="s">
        <v>49</v>
      </c>
      <c r="AC957">
        <v>15</v>
      </c>
      <c r="AD957">
        <v>3</v>
      </c>
      <c r="AE957">
        <v>1</v>
      </c>
      <c r="AF957">
        <v>80</v>
      </c>
      <c r="AG957">
        <v>1</v>
      </c>
      <c r="AH957">
        <v>9</v>
      </c>
      <c r="AI957">
        <v>5</v>
      </c>
      <c r="AJ957">
        <v>3</v>
      </c>
      <c r="AK957">
        <v>7</v>
      </c>
      <c r="AL957">
        <v>7</v>
      </c>
      <c r="AM957">
        <v>1</v>
      </c>
      <c r="AN957">
        <v>1</v>
      </c>
    </row>
    <row r="958" spans="1:40" x14ac:dyDescent="0.3">
      <c r="A958" t="s">
        <v>1021</v>
      </c>
      <c r="B958" t="s">
        <v>1548</v>
      </c>
      <c r="C958">
        <v>40</v>
      </c>
      <c r="D958" t="s">
        <v>802</v>
      </c>
      <c r="E958" t="s">
        <v>49</v>
      </c>
      <c r="F958" t="s">
        <v>56</v>
      </c>
      <c r="G958">
        <v>530</v>
      </c>
      <c r="H958" t="s">
        <v>42</v>
      </c>
      <c r="I958">
        <v>1</v>
      </c>
      <c r="J958">
        <v>4</v>
      </c>
      <c r="K958" t="s">
        <v>43</v>
      </c>
      <c r="L958">
        <v>1</v>
      </c>
      <c r="M958">
        <v>119</v>
      </c>
      <c r="N958">
        <v>3</v>
      </c>
      <c r="O958" t="s">
        <v>44</v>
      </c>
      <c r="P958">
        <v>78</v>
      </c>
      <c r="Q958" s="1">
        <v>44608</v>
      </c>
      <c r="R958">
        <v>2</v>
      </c>
      <c r="S958">
        <v>4</v>
      </c>
      <c r="T958" t="s">
        <v>161</v>
      </c>
      <c r="U958">
        <v>2</v>
      </c>
      <c r="V958" t="s">
        <v>105</v>
      </c>
      <c r="W958">
        <v>13503</v>
      </c>
      <c r="X958" t="s">
        <v>253</v>
      </c>
      <c r="Y958">
        <v>14115</v>
      </c>
      <c r="Z958">
        <v>1</v>
      </c>
      <c r="AA958" t="s">
        <v>48</v>
      </c>
      <c r="AB958" t="s">
        <v>49</v>
      </c>
      <c r="AC958">
        <v>22</v>
      </c>
      <c r="AD958">
        <v>4</v>
      </c>
      <c r="AE958">
        <v>4</v>
      </c>
      <c r="AF958">
        <v>80</v>
      </c>
      <c r="AG958">
        <v>1</v>
      </c>
      <c r="AH958">
        <v>22</v>
      </c>
      <c r="AI958">
        <v>3</v>
      </c>
      <c r="AJ958">
        <v>2</v>
      </c>
      <c r="AK958">
        <v>22</v>
      </c>
      <c r="AL958">
        <v>3</v>
      </c>
      <c r="AM958">
        <v>11</v>
      </c>
      <c r="AN958">
        <v>11</v>
      </c>
    </row>
    <row r="959" spans="1:40" x14ac:dyDescent="0.3">
      <c r="A959" t="s">
        <v>1022</v>
      </c>
      <c r="B959" t="s">
        <v>1619</v>
      </c>
      <c r="C959">
        <v>40</v>
      </c>
      <c r="D959" t="s">
        <v>802</v>
      </c>
      <c r="E959" t="s">
        <v>49</v>
      </c>
      <c r="F959" t="s">
        <v>56</v>
      </c>
      <c r="G959">
        <v>1395</v>
      </c>
      <c r="H959" t="s">
        <v>42</v>
      </c>
      <c r="I959">
        <v>26</v>
      </c>
      <c r="J959">
        <v>3</v>
      </c>
      <c r="K959" t="s">
        <v>52</v>
      </c>
      <c r="L959">
        <v>1</v>
      </c>
      <c r="M959">
        <v>202</v>
      </c>
      <c r="N959">
        <v>2</v>
      </c>
      <c r="O959" t="s">
        <v>53</v>
      </c>
      <c r="P959">
        <v>54</v>
      </c>
      <c r="Q959" s="1">
        <v>42087</v>
      </c>
      <c r="R959">
        <v>3</v>
      </c>
      <c r="S959">
        <v>2</v>
      </c>
      <c r="T959" t="s">
        <v>60</v>
      </c>
      <c r="U959">
        <v>2</v>
      </c>
      <c r="V959" t="s">
        <v>102</v>
      </c>
      <c r="W959">
        <v>5605</v>
      </c>
      <c r="X959" t="s">
        <v>163</v>
      </c>
      <c r="Y959">
        <v>8504</v>
      </c>
      <c r="Z959">
        <v>1</v>
      </c>
      <c r="AA959" t="s">
        <v>48</v>
      </c>
      <c r="AB959" t="s">
        <v>49</v>
      </c>
      <c r="AC959">
        <v>11</v>
      </c>
      <c r="AD959">
        <v>3</v>
      </c>
      <c r="AE959">
        <v>1</v>
      </c>
      <c r="AF959">
        <v>80</v>
      </c>
      <c r="AG959">
        <v>1</v>
      </c>
      <c r="AH959">
        <v>20</v>
      </c>
      <c r="AI959">
        <v>2</v>
      </c>
      <c r="AJ959">
        <v>3</v>
      </c>
      <c r="AK959">
        <v>20</v>
      </c>
      <c r="AL959">
        <v>7</v>
      </c>
      <c r="AM959">
        <v>2</v>
      </c>
      <c r="AN959">
        <v>13</v>
      </c>
    </row>
    <row r="960" spans="1:40" x14ac:dyDescent="0.3">
      <c r="A960" t="s">
        <v>1023</v>
      </c>
      <c r="B960" t="s">
        <v>1694</v>
      </c>
      <c r="C960">
        <v>40</v>
      </c>
      <c r="D960" t="s">
        <v>802</v>
      </c>
      <c r="E960" t="s">
        <v>49</v>
      </c>
      <c r="F960" t="s">
        <v>41</v>
      </c>
      <c r="G960">
        <v>630</v>
      </c>
      <c r="H960" t="s">
        <v>51</v>
      </c>
      <c r="I960">
        <v>4</v>
      </c>
      <c r="J960">
        <v>4</v>
      </c>
      <c r="K960" t="s">
        <v>57</v>
      </c>
      <c r="L960">
        <v>1</v>
      </c>
      <c r="M960">
        <v>215</v>
      </c>
      <c r="N960">
        <v>3</v>
      </c>
      <c r="O960" t="s">
        <v>44</v>
      </c>
      <c r="P960">
        <v>67</v>
      </c>
      <c r="Q960" s="1">
        <v>40554</v>
      </c>
      <c r="R960">
        <v>2</v>
      </c>
      <c r="S960">
        <v>3</v>
      </c>
      <c r="T960" t="s">
        <v>137</v>
      </c>
      <c r="U960">
        <v>4</v>
      </c>
      <c r="V960" t="s">
        <v>105</v>
      </c>
      <c r="W960">
        <v>10855</v>
      </c>
      <c r="X960" t="s">
        <v>253</v>
      </c>
      <c r="Y960">
        <v>8552</v>
      </c>
      <c r="Z960">
        <v>7</v>
      </c>
      <c r="AA960" t="s">
        <v>48</v>
      </c>
      <c r="AB960" t="s">
        <v>49</v>
      </c>
      <c r="AC960">
        <v>11</v>
      </c>
      <c r="AD960">
        <v>3</v>
      </c>
      <c r="AE960">
        <v>1</v>
      </c>
      <c r="AF960">
        <v>80</v>
      </c>
      <c r="AG960">
        <v>1</v>
      </c>
      <c r="AH960">
        <v>15</v>
      </c>
      <c r="AI960">
        <v>2</v>
      </c>
      <c r="AJ960">
        <v>2</v>
      </c>
      <c r="AK960">
        <v>12</v>
      </c>
      <c r="AL960">
        <v>11</v>
      </c>
      <c r="AM960">
        <v>2</v>
      </c>
      <c r="AN960">
        <v>11</v>
      </c>
    </row>
    <row r="961" spans="1:40" x14ac:dyDescent="0.3">
      <c r="A961" t="s">
        <v>1024</v>
      </c>
      <c r="B961" t="s">
        <v>1633</v>
      </c>
      <c r="C961">
        <v>40</v>
      </c>
      <c r="D961" t="s">
        <v>802</v>
      </c>
      <c r="E961" t="s">
        <v>49</v>
      </c>
      <c r="F961" t="s">
        <v>41</v>
      </c>
      <c r="G961">
        <v>989</v>
      </c>
      <c r="H961" t="s">
        <v>42</v>
      </c>
      <c r="I961">
        <v>4</v>
      </c>
      <c r="J961">
        <v>1</v>
      </c>
      <c r="K961" t="s">
        <v>52</v>
      </c>
      <c r="L961">
        <v>1</v>
      </c>
      <c r="M961">
        <v>253</v>
      </c>
      <c r="N961">
        <v>4</v>
      </c>
      <c r="O961" t="s">
        <v>53</v>
      </c>
      <c r="P961">
        <v>46</v>
      </c>
      <c r="Q961" s="1">
        <v>43709</v>
      </c>
      <c r="R961">
        <v>3</v>
      </c>
      <c r="S961">
        <v>5</v>
      </c>
      <c r="T961" t="s">
        <v>442</v>
      </c>
      <c r="U961">
        <v>3</v>
      </c>
      <c r="V961" t="s">
        <v>105</v>
      </c>
      <c r="W961">
        <v>19033</v>
      </c>
      <c r="X961" t="s">
        <v>368</v>
      </c>
      <c r="Y961">
        <v>6499</v>
      </c>
      <c r="Z961">
        <v>1</v>
      </c>
      <c r="AA961" t="s">
        <v>48</v>
      </c>
      <c r="AB961" t="s">
        <v>49</v>
      </c>
      <c r="AC961">
        <v>14</v>
      </c>
      <c r="AD961">
        <v>3</v>
      </c>
      <c r="AE961">
        <v>2</v>
      </c>
      <c r="AF961">
        <v>80</v>
      </c>
      <c r="AG961">
        <v>1</v>
      </c>
      <c r="AH961">
        <v>21</v>
      </c>
      <c r="AI961">
        <v>2</v>
      </c>
      <c r="AJ961">
        <v>3</v>
      </c>
      <c r="AK961">
        <v>20</v>
      </c>
      <c r="AL961">
        <v>8</v>
      </c>
      <c r="AM961">
        <v>9</v>
      </c>
      <c r="AN961">
        <v>9</v>
      </c>
    </row>
    <row r="962" spans="1:40" x14ac:dyDescent="0.3">
      <c r="A962" t="s">
        <v>1025</v>
      </c>
      <c r="B962" t="s">
        <v>1548</v>
      </c>
      <c r="C962">
        <v>40</v>
      </c>
      <c r="D962" t="s">
        <v>802</v>
      </c>
      <c r="E962" t="s">
        <v>49</v>
      </c>
      <c r="F962" t="s">
        <v>41</v>
      </c>
      <c r="G962">
        <v>905</v>
      </c>
      <c r="H962" t="s">
        <v>42</v>
      </c>
      <c r="I962">
        <v>19</v>
      </c>
      <c r="J962">
        <v>2</v>
      </c>
      <c r="K962" t="s">
        <v>52</v>
      </c>
      <c r="L962">
        <v>1</v>
      </c>
      <c r="M962">
        <v>281</v>
      </c>
      <c r="N962">
        <v>3</v>
      </c>
      <c r="O962" t="s">
        <v>44</v>
      </c>
      <c r="P962">
        <v>99</v>
      </c>
      <c r="Q962" s="1">
        <v>45435</v>
      </c>
      <c r="R962">
        <v>3</v>
      </c>
      <c r="S962">
        <v>2</v>
      </c>
      <c r="T962" t="s">
        <v>45</v>
      </c>
      <c r="U962">
        <v>4</v>
      </c>
      <c r="V962" t="s">
        <v>105</v>
      </c>
      <c r="W962">
        <v>2741</v>
      </c>
      <c r="X962" t="s">
        <v>47</v>
      </c>
      <c r="Y962">
        <v>16523</v>
      </c>
      <c r="Z962">
        <v>8</v>
      </c>
      <c r="AA962" t="s">
        <v>48</v>
      </c>
      <c r="AB962" t="s">
        <v>40</v>
      </c>
      <c r="AC962">
        <v>15</v>
      </c>
      <c r="AD962">
        <v>3</v>
      </c>
      <c r="AE962">
        <v>3</v>
      </c>
      <c r="AF962">
        <v>80</v>
      </c>
      <c r="AG962">
        <v>1</v>
      </c>
      <c r="AH962">
        <v>15</v>
      </c>
      <c r="AI962">
        <v>2</v>
      </c>
      <c r="AJ962">
        <v>4</v>
      </c>
      <c r="AK962">
        <v>7</v>
      </c>
      <c r="AL962">
        <v>2</v>
      </c>
      <c r="AM962">
        <v>3</v>
      </c>
      <c r="AN962">
        <v>7</v>
      </c>
    </row>
    <row r="963" spans="1:40" x14ac:dyDescent="0.3">
      <c r="A963" t="s">
        <v>1026</v>
      </c>
      <c r="B963" t="s">
        <v>1905</v>
      </c>
      <c r="C963">
        <v>40</v>
      </c>
      <c r="D963" t="s">
        <v>802</v>
      </c>
      <c r="E963" t="s">
        <v>49</v>
      </c>
      <c r="F963" t="s">
        <v>59</v>
      </c>
      <c r="G963">
        <v>1151</v>
      </c>
      <c r="H963" t="s">
        <v>42</v>
      </c>
      <c r="I963">
        <v>9</v>
      </c>
      <c r="J963">
        <v>5</v>
      </c>
      <c r="K963" t="s">
        <v>43</v>
      </c>
      <c r="L963">
        <v>1</v>
      </c>
      <c r="M963">
        <v>287</v>
      </c>
      <c r="N963">
        <v>4</v>
      </c>
      <c r="O963" t="s">
        <v>44</v>
      </c>
      <c r="P963">
        <v>63</v>
      </c>
      <c r="Q963" s="1">
        <v>42814</v>
      </c>
      <c r="R963">
        <v>2</v>
      </c>
      <c r="S963">
        <v>2</v>
      </c>
      <c r="T963" t="s">
        <v>161</v>
      </c>
      <c r="U963">
        <v>4</v>
      </c>
      <c r="V963" t="s">
        <v>105</v>
      </c>
      <c r="W963">
        <v>4876</v>
      </c>
      <c r="X963" t="s">
        <v>47</v>
      </c>
      <c r="Y963">
        <v>14242</v>
      </c>
      <c r="Z963">
        <v>9</v>
      </c>
      <c r="AA963" t="s">
        <v>48</v>
      </c>
      <c r="AB963" t="s">
        <v>49</v>
      </c>
      <c r="AC963">
        <v>14</v>
      </c>
      <c r="AD963">
        <v>3</v>
      </c>
      <c r="AE963">
        <v>4</v>
      </c>
      <c r="AF963">
        <v>80</v>
      </c>
      <c r="AG963">
        <v>1</v>
      </c>
      <c r="AH963">
        <v>5</v>
      </c>
      <c r="AI963">
        <v>5</v>
      </c>
      <c r="AJ963">
        <v>1</v>
      </c>
      <c r="AK963">
        <v>3</v>
      </c>
      <c r="AL963">
        <v>2</v>
      </c>
      <c r="AM963">
        <v>0</v>
      </c>
    </row>
    <row r="964" spans="1:40" x14ac:dyDescent="0.3">
      <c r="A964" t="s">
        <v>1027</v>
      </c>
      <c r="B964" t="s">
        <v>1603</v>
      </c>
      <c r="C964">
        <v>40</v>
      </c>
      <c r="D964" t="s">
        <v>802</v>
      </c>
      <c r="E964" t="s">
        <v>49</v>
      </c>
      <c r="F964" t="s">
        <v>41</v>
      </c>
      <c r="G964">
        <v>1300</v>
      </c>
      <c r="H964" t="s">
        <v>42</v>
      </c>
      <c r="I964">
        <v>24</v>
      </c>
      <c r="J964">
        <v>2</v>
      </c>
      <c r="K964" t="s">
        <v>68</v>
      </c>
      <c r="L964">
        <v>1</v>
      </c>
      <c r="M964">
        <v>335</v>
      </c>
      <c r="N964">
        <v>1</v>
      </c>
      <c r="O964" t="s">
        <v>44</v>
      </c>
      <c r="P964">
        <v>62</v>
      </c>
      <c r="Q964" s="1">
        <v>41749</v>
      </c>
      <c r="R964">
        <v>3</v>
      </c>
      <c r="S964">
        <v>2</v>
      </c>
      <c r="T964" t="s">
        <v>60</v>
      </c>
      <c r="U964">
        <v>4</v>
      </c>
      <c r="V964" t="s">
        <v>102</v>
      </c>
      <c r="W964">
        <v>3319</v>
      </c>
      <c r="X964" t="s">
        <v>47</v>
      </c>
      <c r="Y964">
        <v>24447</v>
      </c>
      <c r="Z964">
        <v>1</v>
      </c>
      <c r="AA964" t="s">
        <v>48</v>
      </c>
      <c r="AB964" t="s">
        <v>49</v>
      </c>
      <c r="AC964">
        <v>17</v>
      </c>
      <c r="AD964">
        <v>3</v>
      </c>
      <c r="AE964">
        <v>1</v>
      </c>
      <c r="AF964">
        <v>80</v>
      </c>
      <c r="AG964">
        <v>2</v>
      </c>
      <c r="AH964">
        <v>9</v>
      </c>
      <c r="AI964">
        <v>3</v>
      </c>
      <c r="AJ964">
        <v>3</v>
      </c>
      <c r="AK964">
        <v>9</v>
      </c>
      <c r="AL964">
        <v>8</v>
      </c>
      <c r="AM964">
        <v>4</v>
      </c>
      <c r="AN964">
        <v>7</v>
      </c>
    </row>
    <row r="965" spans="1:40" x14ac:dyDescent="0.3">
      <c r="A965" t="s">
        <v>1028</v>
      </c>
      <c r="B965" t="s">
        <v>1906</v>
      </c>
      <c r="C965">
        <v>40</v>
      </c>
      <c r="D965" t="s">
        <v>802</v>
      </c>
      <c r="E965" t="s">
        <v>49</v>
      </c>
      <c r="F965" t="s">
        <v>41</v>
      </c>
      <c r="G965">
        <v>1416</v>
      </c>
      <c r="H965" t="s">
        <v>42</v>
      </c>
      <c r="I965">
        <v>2</v>
      </c>
      <c r="J965">
        <v>2</v>
      </c>
      <c r="K965" t="s">
        <v>52</v>
      </c>
      <c r="L965">
        <v>1</v>
      </c>
      <c r="M965">
        <v>352</v>
      </c>
      <c r="N965">
        <v>1</v>
      </c>
      <c r="O965" t="s">
        <v>44</v>
      </c>
      <c r="P965">
        <v>49</v>
      </c>
      <c r="Q965" s="1">
        <v>42739</v>
      </c>
      <c r="R965">
        <v>3</v>
      </c>
      <c r="S965">
        <v>5</v>
      </c>
      <c r="T965" t="s">
        <v>252</v>
      </c>
      <c r="U965">
        <v>3</v>
      </c>
      <c r="V965" t="s">
        <v>102</v>
      </c>
      <c r="W965">
        <v>19436</v>
      </c>
      <c r="X965" t="s">
        <v>368</v>
      </c>
      <c r="Y965">
        <v>5949</v>
      </c>
      <c r="Z965">
        <v>0</v>
      </c>
      <c r="AA965" t="s">
        <v>48</v>
      </c>
      <c r="AB965" t="s">
        <v>49</v>
      </c>
      <c r="AC965">
        <v>19</v>
      </c>
      <c r="AD965">
        <v>3</v>
      </c>
      <c r="AE965">
        <v>4</v>
      </c>
      <c r="AF965">
        <v>80</v>
      </c>
      <c r="AG965">
        <v>1</v>
      </c>
      <c r="AH965">
        <v>22</v>
      </c>
      <c r="AI965">
        <v>5</v>
      </c>
      <c r="AJ965">
        <v>3</v>
      </c>
      <c r="AK965">
        <v>21</v>
      </c>
      <c r="AL965">
        <v>7</v>
      </c>
      <c r="AM965">
        <v>3</v>
      </c>
    </row>
    <row r="966" spans="1:40" x14ac:dyDescent="0.3">
      <c r="A966" t="s">
        <v>1029</v>
      </c>
      <c r="B966" t="s">
        <v>1633</v>
      </c>
      <c r="C966">
        <v>40</v>
      </c>
      <c r="D966" t="s">
        <v>802</v>
      </c>
      <c r="E966" t="s">
        <v>49</v>
      </c>
      <c r="F966" t="s">
        <v>41</v>
      </c>
      <c r="G966">
        <v>1124</v>
      </c>
      <c r="H966" t="s">
        <v>51</v>
      </c>
      <c r="I966">
        <v>1</v>
      </c>
      <c r="J966">
        <v>2</v>
      </c>
      <c r="K966" t="s">
        <v>52</v>
      </c>
      <c r="L966">
        <v>1</v>
      </c>
      <c r="M966">
        <v>453</v>
      </c>
      <c r="N966">
        <v>2</v>
      </c>
      <c r="O966" t="s">
        <v>44</v>
      </c>
      <c r="P966">
        <v>57</v>
      </c>
      <c r="Q966" s="1">
        <v>45594</v>
      </c>
      <c r="R966">
        <v>1</v>
      </c>
      <c r="S966">
        <v>2</v>
      </c>
      <c r="T966" t="s">
        <v>137</v>
      </c>
      <c r="U966">
        <v>4</v>
      </c>
      <c r="V966" t="s">
        <v>105</v>
      </c>
      <c r="W966">
        <v>7457</v>
      </c>
      <c r="X966" t="s">
        <v>163</v>
      </c>
      <c r="Y966">
        <v>13273</v>
      </c>
      <c r="Z966">
        <v>2</v>
      </c>
      <c r="AA966" t="s">
        <v>48</v>
      </c>
      <c r="AB966" t="s">
        <v>40</v>
      </c>
      <c r="AC966">
        <v>22</v>
      </c>
      <c r="AD966">
        <v>4</v>
      </c>
      <c r="AE966">
        <v>3</v>
      </c>
      <c r="AF966">
        <v>80</v>
      </c>
      <c r="AG966">
        <v>3</v>
      </c>
      <c r="AH966">
        <v>6</v>
      </c>
      <c r="AI966">
        <v>2</v>
      </c>
      <c r="AJ966">
        <v>2</v>
      </c>
      <c r="AK966">
        <v>4</v>
      </c>
      <c r="AL966">
        <v>3</v>
      </c>
      <c r="AM966">
        <v>0</v>
      </c>
      <c r="AN966">
        <v>2</v>
      </c>
    </row>
    <row r="967" spans="1:40" x14ac:dyDescent="0.3">
      <c r="A967" t="s">
        <v>1030</v>
      </c>
      <c r="B967" t="s">
        <v>1604</v>
      </c>
      <c r="C967">
        <v>40</v>
      </c>
      <c r="D967" t="s">
        <v>802</v>
      </c>
      <c r="E967" t="s">
        <v>49</v>
      </c>
      <c r="F967" t="s">
        <v>41</v>
      </c>
      <c r="G967">
        <v>1171</v>
      </c>
      <c r="H967" t="s">
        <v>42</v>
      </c>
      <c r="I967">
        <v>10</v>
      </c>
      <c r="J967">
        <v>4</v>
      </c>
      <c r="K967" t="s">
        <v>43</v>
      </c>
      <c r="L967">
        <v>1</v>
      </c>
      <c r="M967">
        <v>483</v>
      </c>
      <c r="N967">
        <v>4</v>
      </c>
      <c r="O967" t="s">
        <v>53</v>
      </c>
      <c r="P967">
        <v>46</v>
      </c>
      <c r="Q967" s="1">
        <v>43570</v>
      </c>
      <c r="R967">
        <v>4</v>
      </c>
      <c r="S967">
        <v>1</v>
      </c>
      <c r="T967" t="s">
        <v>45</v>
      </c>
      <c r="U967">
        <v>3</v>
      </c>
      <c r="V967" t="s">
        <v>105</v>
      </c>
      <c r="W967">
        <v>2213</v>
      </c>
      <c r="X967" t="s">
        <v>47</v>
      </c>
      <c r="Y967">
        <v>22495</v>
      </c>
      <c r="Z967">
        <v>3</v>
      </c>
      <c r="AA967" t="s">
        <v>48</v>
      </c>
      <c r="AB967" t="s">
        <v>40</v>
      </c>
      <c r="AC967">
        <v>13</v>
      </c>
      <c r="AD967">
        <v>3</v>
      </c>
      <c r="AE967">
        <v>3</v>
      </c>
      <c r="AF967">
        <v>80</v>
      </c>
      <c r="AG967">
        <v>1</v>
      </c>
      <c r="AH967">
        <v>10</v>
      </c>
      <c r="AI967">
        <v>3</v>
      </c>
      <c r="AJ967">
        <v>3</v>
      </c>
      <c r="AK967">
        <v>7</v>
      </c>
      <c r="AL967">
        <v>7</v>
      </c>
      <c r="AM967">
        <v>1</v>
      </c>
    </row>
    <row r="968" spans="1:40" x14ac:dyDescent="0.3">
      <c r="A968" t="s">
        <v>1031</v>
      </c>
      <c r="B968" t="s">
        <v>1567</v>
      </c>
      <c r="C968">
        <v>40</v>
      </c>
      <c r="D968" t="s">
        <v>802</v>
      </c>
      <c r="E968" t="s">
        <v>40</v>
      </c>
      <c r="F968" t="s">
        <v>41</v>
      </c>
      <c r="G968">
        <v>575</v>
      </c>
      <c r="H968" t="s">
        <v>51</v>
      </c>
      <c r="I968">
        <v>22</v>
      </c>
      <c r="J968">
        <v>2</v>
      </c>
      <c r="K968" t="s">
        <v>57</v>
      </c>
      <c r="L968">
        <v>1</v>
      </c>
      <c r="M968">
        <v>492</v>
      </c>
      <c r="N968">
        <v>3</v>
      </c>
      <c r="O968" t="s">
        <v>44</v>
      </c>
      <c r="P968">
        <v>68</v>
      </c>
      <c r="Q968" s="1">
        <v>43144</v>
      </c>
      <c r="R968">
        <v>2</v>
      </c>
      <c r="S968">
        <v>2</v>
      </c>
      <c r="T968" t="s">
        <v>137</v>
      </c>
      <c r="U968">
        <v>3</v>
      </c>
      <c r="V968" t="s">
        <v>105</v>
      </c>
      <c r="W968">
        <v>6380</v>
      </c>
      <c r="X968" t="s">
        <v>163</v>
      </c>
      <c r="Y968">
        <v>6110</v>
      </c>
      <c r="Z968">
        <v>2</v>
      </c>
      <c r="AA968" t="s">
        <v>48</v>
      </c>
      <c r="AB968" t="s">
        <v>40</v>
      </c>
      <c r="AC968">
        <v>12</v>
      </c>
      <c r="AD968">
        <v>3</v>
      </c>
      <c r="AE968">
        <v>1</v>
      </c>
      <c r="AF968">
        <v>80</v>
      </c>
      <c r="AG968">
        <v>2</v>
      </c>
      <c r="AH968">
        <v>8</v>
      </c>
      <c r="AI968">
        <v>6</v>
      </c>
      <c r="AJ968">
        <v>3</v>
      </c>
      <c r="AK968">
        <v>6</v>
      </c>
      <c r="AL968">
        <v>4</v>
      </c>
      <c r="AM968">
        <v>1</v>
      </c>
      <c r="AN968">
        <v>0</v>
      </c>
    </row>
    <row r="969" spans="1:40" x14ac:dyDescent="0.3">
      <c r="A969" t="s">
        <v>1032</v>
      </c>
      <c r="B969" t="s">
        <v>1550</v>
      </c>
      <c r="C969">
        <v>40</v>
      </c>
      <c r="D969" t="s">
        <v>802</v>
      </c>
      <c r="E969" t="s">
        <v>49</v>
      </c>
      <c r="F969" t="s">
        <v>41</v>
      </c>
      <c r="G969">
        <v>759</v>
      </c>
      <c r="H969" t="s">
        <v>51</v>
      </c>
      <c r="I969">
        <v>2</v>
      </c>
      <c r="J969">
        <v>2</v>
      </c>
      <c r="K969" t="s">
        <v>57</v>
      </c>
      <c r="L969">
        <v>1</v>
      </c>
      <c r="M969">
        <v>516</v>
      </c>
      <c r="N969">
        <v>4</v>
      </c>
      <c r="O969" t="s">
        <v>53</v>
      </c>
      <c r="P969">
        <v>46</v>
      </c>
      <c r="Q969" s="1">
        <v>43822</v>
      </c>
      <c r="R969">
        <v>3</v>
      </c>
      <c r="S969">
        <v>2</v>
      </c>
      <c r="T969" t="s">
        <v>137</v>
      </c>
      <c r="U969">
        <v>2</v>
      </c>
      <c r="V969" t="s">
        <v>102</v>
      </c>
      <c r="W969">
        <v>5715</v>
      </c>
      <c r="X969" t="s">
        <v>163</v>
      </c>
      <c r="Y969">
        <v>22553</v>
      </c>
      <c r="Z969">
        <v>7</v>
      </c>
      <c r="AA969" t="s">
        <v>48</v>
      </c>
      <c r="AB969" t="s">
        <v>49</v>
      </c>
      <c r="AC969">
        <v>12</v>
      </c>
      <c r="AD969">
        <v>3</v>
      </c>
      <c r="AE969">
        <v>3</v>
      </c>
      <c r="AF969">
        <v>80</v>
      </c>
      <c r="AG969">
        <v>2</v>
      </c>
      <c r="AH969">
        <v>8</v>
      </c>
      <c r="AI969">
        <v>5</v>
      </c>
      <c r="AJ969">
        <v>3</v>
      </c>
      <c r="AK969">
        <v>5</v>
      </c>
      <c r="AL969">
        <v>4</v>
      </c>
      <c r="AM969">
        <v>1</v>
      </c>
      <c r="AN969">
        <v>3</v>
      </c>
    </row>
    <row r="970" spans="1:40" x14ac:dyDescent="0.3">
      <c r="A970" t="s">
        <v>1033</v>
      </c>
      <c r="B970" t="s">
        <v>1550</v>
      </c>
      <c r="C970">
        <v>40</v>
      </c>
      <c r="D970" t="s">
        <v>802</v>
      </c>
      <c r="E970" t="s">
        <v>49</v>
      </c>
      <c r="F970" t="s">
        <v>41</v>
      </c>
      <c r="G970">
        <v>555</v>
      </c>
      <c r="H970" t="s">
        <v>42</v>
      </c>
      <c r="I970">
        <v>2</v>
      </c>
      <c r="J970">
        <v>3</v>
      </c>
      <c r="K970" t="s">
        <v>52</v>
      </c>
      <c r="L970">
        <v>1</v>
      </c>
      <c r="M970">
        <v>521</v>
      </c>
      <c r="N970">
        <v>2</v>
      </c>
      <c r="O970" t="s">
        <v>53</v>
      </c>
      <c r="P970">
        <v>78</v>
      </c>
      <c r="Q970" s="1">
        <v>45647</v>
      </c>
      <c r="R970">
        <v>2</v>
      </c>
      <c r="S970">
        <v>2</v>
      </c>
      <c r="T970" t="s">
        <v>45</v>
      </c>
      <c r="U970">
        <v>3</v>
      </c>
      <c r="V970" t="s">
        <v>105</v>
      </c>
      <c r="W970">
        <v>3448</v>
      </c>
      <c r="X970" t="s">
        <v>47</v>
      </c>
      <c r="Y970">
        <v>13436</v>
      </c>
      <c r="Z970">
        <v>6</v>
      </c>
      <c r="AA970" t="s">
        <v>48</v>
      </c>
      <c r="AB970" t="s">
        <v>49</v>
      </c>
      <c r="AC970">
        <v>22</v>
      </c>
      <c r="AD970">
        <v>4</v>
      </c>
      <c r="AE970">
        <v>2</v>
      </c>
      <c r="AF970">
        <v>80</v>
      </c>
      <c r="AG970">
        <v>1</v>
      </c>
      <c r="AH970">
        <v>20</v>
      </c>
      <c r="AI970">
        <v>3</v>
      </c>
      <c r="AJ970">
        <v>3</v>
      </c>
      <c r="AK970">
        <v>1</v>
      </c>
      <c r="AL970">
        <v>0</v>
      </c>
      <c r="AM970">
        <v>0</v>
      </c>
      <c r="AN970">
        <v>0</v>
      </c>
    </row>
    <row r="971" spans="1:40" x14ac:dyDescent="0.3">
      <c r="A971" t="s">
        <v>1034</v>
      </c>
      <c r="B971" t="s">
        <v>1901</v>
      </c>
      <c r="C971">
        <v>40</v>
      </c>
      <c r="D971" t="s">
        <v>802</v>
      </c>
      <c r="E971" t="s">
        <v>49</v>
      </c>
      <c r="F971" t="s">
        <v>41</v>
      </c>
      <c r="G971">
        <v>1398</v>
      </c>
      <c r="H971" t="s">
        <v>51</v>
      </c>
      <c r="I971">
        <v>2</v>
      </c>
      <c r="J971">
        <v>4</v>
      </c>
      <c r="K971" t="s">
        <v>43</v>
      </c>
      <c r="L971">
        <v>1</v>
      </c>
      <c r="M971">
        <v>558</v>
      </c>
      <c r="N971">
        <v>3</v>
      </c>
      <c r="O971" t="s">
        <v>53</v>
      </c>
      <c r="P971">
        <v>79</v>
      </c>
      <c r="Q971" s="1">
        <v>44029</v>
      </c>
      <c r="R971">
        <v>3</v>
      </c>
      <c r="S971">
        <v>5</v>
      </c>
      <c r="T971" t="s">
        <v>442</v>
      </c>
      <c r="U971">
        <v>3</v>
      </c>
      <c r="V971" t="s">
        <v>105</v>
      </c>
      <c r="W971">
        <v>18041</v>
      </c>
      <c r="X971" t="s">
        <v>368</v>
      </c>
      <c r="Y971">
        <v>13022</v>
      </c>
      <c r="Z971">
        <v>0</v>
      </c>
      <c r="AA971" t="s">
        <v>48</v>
      </c>
      <c r="AB971" t="s">
        <v>49</v>
      </c>
      <c r="AC971">
        <v>14</v>
      </c>
      <c r="AD971">
        <v>3</v>
      </c>
      <c r="AE971">
        <v>4</v>
      </c>
      <c r="AF971">
        <v>80</v>
      </c>
      <c r="AG971">
        <v>0</v>
      </c>
      <c r="AH971">
        <v>21</v>
      </c>
      <c r="AI971">
        <v>2</v>
      </c>
      <c r="AJ971">
        <v>3</v>
      </c>
      <c r="AK971">
        <v>20</v>
      </c>
      <c r="AL971">
        <v>15</v>
      </c>
      <c r="AM971">
        <v>1</v>
      </c>
      <c r="AN971">
        <v>12</v>
      </c>
    </row>
    <row r="972" spans="1:40" x14ac:dyDescent="0.3">
      <c r="A972" t="s">
        <v>1035</v>
      </c>
      <c r="B972" t="s">
        <v>1603</v>
      </c>
      <c r="C972">
        <v>40</v>
      </c>
      <c r="D972" t="s">
        <v>802</v>
      </c>
      <c r="E972" t="s">
        <v>49</v>
      </c>
      <c r="F972" t="s">
        <v>41</v>
      </c>
      <c r="G972">
        <v>302</v>
      </c>
      <c r="H972" t="s">
        <v>42</v>
      </c>
      <c r="I972">
        <v>6</v>
      </c>
      <c r="J972">
        <v>3</v>
      </c>
      <c r="K972" t="s">
        <v>43</v>
      </c>
      <c r="L972">
        <v>1</v>
      </c>
      <c r="M972">
        <v>601</v>
      </c>
      <c r="N972">
        <v>2</v>
      </c>
      <c r="O972" t="s">
        <v>53</v>
      </c>
      <c r="P972">
        <v>75</v>
      </c>
      <c r="Q972" s="1">
        <v>41051</v>
      </c>
      <c r="R972">
        <v>3</v>
      </c>
      <c r="S972">
        <v>4</v>
      </c>
      <c r="T972" t="s">
        <v>112</v>
      </c>
      <c r="U972">
        <v>3</v>
      </c>
      <c r="V972" t="s">
        <v>46</v>
      </c>
      <c r="W972">
        <v>13237</v>
      </c>
      <c r="X972" t="s">
        <v>253</v>
      </c>
      <c r="Y972">
        <v>20364</v>
      </c>
      <c r="Z972">
        <v>7</v>
      </c>
      <c r="AA972" t="s">
        <v>48</v>
      </c>
      <c r="AB972" t="s">
        <v>49</v>
      </c>
      <c r="AC972">
        <v>15</v>
      </c>
      <c r="AD972">
        <v>3</v>
      </c>
      <c r="AE972">
        <v>3</v>
      </c>
      <c r="AF972">
        <v>80</v>
      </c>
      <c r="AG972">
        <v>0</v>
      </c>
      <c r="AH972">
        <v>22</v>
      </c>
      <c r="AI972">
        <v>3</v>
      </c>
      <c r="AJ972">
        <v>3</v>
      </c>
      <c r="AK972">
        <v>20</v>
      </c>
      <c r="AL972">
        <v>6</v>
      </c>
      <c r="AM972">
        <v>5</v>
      </c>
      <c r="AN972">
        <v>13</v>
      </c>
    </row>
    <row r="973" spans="1:40" x14ac:dyDescent="0.3">
      <c r="A973" t="s">
        <v>1036</v>
      </c>
      <c r="B973" t="s">
        <v>1907</v>
      </c>
      <c r="C973">
        <v>40</v>
      </c>
      <c r="D973" t="s">
        <v>802</v>
      </c>
      <c r="E973" t="s">
        <v>49</v>
      </c>
      <c r="F973" t="s">
        <v>59</v>
      </c>
      <c r="G973">
        <v>1094</v>
      </c>
      <c r="H973" t="s">
        <v>51</v>
      </c>
      <c r="I973">
        <v>28</v>
      </c>
      <c r="J973">
        <v>3</v>
      </c>
      <c r="K973" t="s">
        <v>73</v>
      </c>
      <c r="L973">
        <v>1</v>
      </c>
      <c r="M973">
        <v>615</v>
      </c>
      <c r="N973">
        <v>3</v>
      </c>
      <c r="O973" t="s">
        <v>44</v>
      </c>
      <c r="P973">
        <v>58</v>
      </c>
      <c r="Q973" s="1">
        <v>41431</v>
      </c>
      <c r="R973">
        <v>1</v>
      </c>
      <c r="S973">
        <v>3</v>
      </c>
      <c r="T973" t="s">
        <v>137</v>
      </c>
      <c r="U973">
        <v>1</v>
      </c>
      <c r="V973" t="s">
        <v>102</v>
      </c>
      <c r="W973">
        <v>10932</v>
      </c>
      <c r="X973" t="s">
        <v>253</v>
      </c>
      <c r="Y973">
        <v>11373</v>
      </c>
      <c r="Z973">
        <v>3</v>
      </c>
      <c r="AA973" t="s">
        <v>48</v>
      </c>
      <c r="AB973" t="s">
        <v>49</v>
      </c>
      <c r="AC973">
        <v>15</v>
      </c>
      <c r="AD973">
        <v>3</v>
      </c>
      <c r="AE973">
        <v>3</v>
      </c>
      <c r="AF973">
        <v>80</v>
      </c>
      <c r="AG973">
        <v>1</v>
      </c>
      <c r="AH973">
        <v>20</v>
      </c>
      <c r="AI973">
        <v>2</v>
      </c>
      <c r="AJ973">
        <v>3</v>
      </c>
      <c r="AK973">
        <v>1</v>
      </c>
      <c r="AL973">
        <v>0</v>
      </c>
      <c r="AM973">
        <v>0</v>
      </c>
      <c r="AN973">
        <v>1</v>
      </c>
    </row>
    <row r="974" spans="1:40" x14ac:dyDescent="0.3">
      <c r="A974" t="s">
        <v>1037</v>
      </c>
      <c r="B974" t="s">
        <v>1897</v>
      </c>
      <c r="C974">
        <v>40</v>
      </c>
      <c r="D974" t="s">
        <v>802</v>
      </c>
      <c r="E974" t="s">
        <v>49</v>
      </c>
      <c r="F974" t="s">
        <v>56</v>
      </c>
      <c r="G974">
        <v>580</v>
      </c>
      <c r="H974" t="s">
        <v>51</v>
      </c>
      <c r="I974">
        <v>5</v>
      </c>
      <c r="J974">
        <v>4</v>
      </c>
      <c r="K974" t="s">
        <v>43</v>
      </c>
      <c r="L974">
        <v>1</v>
      </c>
      <c r="M974">
        <v>729</v>
      </c>
      <c r="N974">
        <v>4</v>
      </c>
      <c r="O974" t="s">
        <v>44</v>
      </c>
      <c r="P974">
        <v>48</v>
      </c>
      <c r="Q974" s="1">
        <v>41493</v>
      </c>
      <c r="R974">
        <v>2</v>
      </c>
      <c r="S974">
        <v>3</v>
      </c>
      <c r="T974" t="s">
        <v>137</v>
      </c>
      <c r="U974">
        <v>1</v>
      </c>
      <c r="V974" t="s">
        <v>105</v>
      </c>
      <c r="W974">
        <v>10475</v>
      </c>
      <c r="X974" t="s">
        <v>253</v>
      </c>
      <c r="Y974">
        <v>23772</v>
      </c>
      <c r="Z974">
        <v>5</v>
      </c>
      <c r="AA974" t="s">
        <v>48</v>
      </c>
      <c r="AB974" t="s">
        <v>40</v>
      </c>
      <c r="AC974">
        <v>21</v>
      </c>
      <c r="AD974">
        <v>4</v>
      </c>
      <c r="AE974">
        <v>3</v>
      </c>
      <c r="AF974">
        <v>80</v>
      </c>
      <c r="AG974">
        <v>1</v>
      </c>
      <c r="AH974">
        <v>20</v>
      </c>
      <c r="AI974">
        <v>2</v>
      </c>
      <c r="AJ974">
        <v>3</v>
      </c>
      <c r="AK974">
        <v>18</v>
      </c>
      <c r="AL974">
        <v>13</v>
      </c>
      <c r="AM974">
        <v>1</v>
      </c>
      <c r="AN974">
        <v>12</v>
      </c>
    </row>
    <row r="975" spans="1:40" x14ac:dyDescent="0.3">
      <c r="A975" t="s">
        <v>1038</v>
      </c>
      <c r="B975" t="s">
        <v>1606</v>
      </c>
      <c r="C975">
        <v>40</v>
      </c>
      <c r="D975" t="s">
        <v>802</v>
      </c>
      <c r="E975" t="s">
        <v>49</v>
      </c>
      <c r="F975" t="s">
        <v>41</v>
      </c>
      <c r="G975">
        <v>804</v>
      </c>
      <c r="H975" t="s">
        <v>42</v>
      </c>
      <c r="I975">
        <v>2</v>
      </c>
      <c r="J975">
        <v>1</v>
      </c>
      <c r="K975" t="s">
        <v>52</v>
      </c>
      <c r="L975">
        <v>1</v>
      </c>
      <c r="M975">
        <v>763</v>
      </c>
      <c r="N975">
        <v>4</v>
      </c>
      <c r="O975" t="s">
        <v>53</v>
      </c>
      <c r="P975">
        <v>86</v>
      </c>
      <c r="Q975" s="1">
        <v>44999</v>
      </c>
      <c r="R975">
        <v>2</v>
      </c>
      <c r="S975">
        <v>1</v>
      </c>
      <c r="T975" t="s">
        <v>60</v>
      </c>
      <c r="U975">
        <v>4</v>
      </c>
      <c r="V975" t="s">
        <v>46</v>
      </c>
      <c r="W975">
        <v>2342</v>
      </c>
      <c r="X975" t="s">
        <v>47</v>
      </c>
      <c r="Y975">
        <v>22929</v>
      </c>
      <c r="Z975">
        <v>0</v>
      </c>
      <c r="AA975" t="s">
        <v>48</v>
      </c>
      <c r="AB975" t="s">
        <v>40</v>
      </c>
      <c r="AC975">
        <v>20</v>
      </c>
      <c r="AD975">
        <v>4</v>
      </c>
      <c r="AE975">
        <v>4</v>
      </c>
      <c r="AF975">
        <v>80</v>
      </c>
      <c r="AG975">
        <v>0</v>
      </c>
      <c r="AH975">
        <v>5</v>
      </c>
      <c r="AI975">
        <v>2</v>
      </c>
      <c r="AJ975">
        <v>2</v>
      </c>
      <c r="AK975">
        <v>4</v>
      </c>
      <c r="AL975">
        <v>2</v>
      </c>
      <c r="AM975">
        <v>2</v>
      </c>
      <c r="AN975">
        <v>3</v>
      </c>
    </row>
    <row r="976" spans="1:40" x14ac:dyDescent="0.3">
      <c r="A976" t="s">
        <v>1039</v>
      </c>
      <c r="B976" t="s">
        <v>1546</v>
      </c>
      <c r="C976">
        <v>40</v>
      </c>
      <c r="D976" t="s">
        <v>802</v>
      </c>
      <c r="E976" t="s">
        <v>49</v>
      </c>
      <c r="F976" t="s">
        <v>56</v>
      </c>
      <c r="G976">
        <v>791</v>
      </c>
      <c r="H976" t="s">
        <v>42</v>
      </c>
      <c r="I976">
        <v>2</v>
      </c>
      <c r="J976">
        <v>2</v>
      </c>
      <c r="K976" t="s">
        <v>52</v>
      </c>
      <c r="L976">
        <v>1</v>
      </c>
      <c r="M976">
        <v>807</v>
      </c>
      <c r="N976">
        <v>3</v>
      </c>
      <c r="O976" t="s">
        <v>53</v>
      </c>
      <c r="P976">
        <v>38</v>
      </c>
      <c r="Q976" s="1">
        <v>43077</v>
      </c>
      <c r="R976">
        <v>4</v>
      </c>
      <c r="S976">
        <v>2</v>
      </c>
      <c r="T976" t="s">
        <v>161</v>
      </c>
      <c r="U976">
        <v>2</v>
      </c>
      <c r="V976" t="s">
        <v>105</v>
      </c>
      <c r="W976">
        <v>4244</v>
      </c>
      <c r="X976" t="s">
        <v>47</v>
      </c>
      <c r="Y976">
        <v>9931</v>
      </c>
      <c r="Z976">
        <v>1</v>
      </c>
      <c r="AA976" t="s">
        <v>48</v>
      </c>
      <c r="AB976" t="s">
        <v>49</v>
      </c>
      <c r="AC976">
        <v>24</v>
      </c>
      <c r="AD976">
        <v>4</v>
      </c>
      <c r="AE976">
        <v>4</v>
      </c>
      <c r="AF976">
        <v>80</v>
      </c>
      <c r="AG976">
        <v>1</v>
      </c>
      <c r="AH976">
        <v>8</v>
      </c>
      <c r="AI976">
        <v>2</v>
      </c>
      <c r="AJ976">
        <v>3</v>
      </c>
      <c r="AK976">
        <v>8</v>
      </c>
      <c r="AL976">
        <v>7</v>
      </c>
      <c r="AM976">
        <v>3</v>
      </c>
      <c r="AN976">
        <v>7</v>
      </c>
    </row>
    <row r="977" spans="1:40" x14ac:dyDescent="0.3">
      <c r="A977" t="s">
        <v>1040</v>
      </c>
      <c r="B977" t="s">
        <v>1908</v>
      </c>
      <c r="C977">
        <v>40</v>
      </c>
      <c r="D977" t="s">
        <v>802</v>
      </c>
      <c r="E977" t="s">
        <v>49</v>
      </c>
      <c r="F977" t="s">
        <v>56</v>
      </c>
      <c r="G977">
        <v>720</v>
      </c>
      <c r="H977" t="s">
        <v>42</v>
      </c>
      <c r="I977">
        <v>16</v>
      </c>
      <c r="J977">
        <v>4</v>
      </c>
      <c r="K977" t="s">
        <v>52</v>
      </c>
      <c r="L977">
        <v>1</v>
      </c>
      <c r="M977">
        <v>832</v>
      </c>
      <c r="N977">
        <v>1</v>
      </c>
      <c r="O977" t="s">
        <v>44</v>
      </c>
      <c r="P977">
        <v>51</v>
      </c>
      <c r="Q977" s="1">
        <v>40256</v>
      </c>
      <c r="R977">
        <v>2</v>
      </c>
      <c r="S977">
        <v>2</v>
      </c>
      <c r="T977" t="s">
        <v>45</v>
      </c>
      <c r="U977">
        <v>3</v>
      </c>
      <c r="V977" t="s">
        <v>46</v>
      </c>
      <c r="W977">
        <v>5094</v>
      </c>
      <c r="X977" t="s">
        <v>163</v>
      </c>
      <c r="Y977">
        <v>11983</v>
      </c>
      <c r="Z977">
        <v>6</v>
      </c>
      <c r="AA977" t="s">
        <v>48</v>
      </c>
      <c r="AB977" t="s">
        <v>49</v>
      </c>
      <c r="AC977">
        <v>14</v>
      </c>
      <c r="AD977">
        <v>3</v>
      </c>
      <c r="AE977">
        <v>4</v>
      </c>
      <c r="AF977">
        <v>80</v>
      </c>
      <c r="AG977">
        <v>0</v>
      </c>
      <c r="AH977">
        <v>10</v>
      </c>
      <c r="AI977">
        <v>6</v>
      </c>
      <c r="AJ977">
        <v>3</v>
      </c>
      <c r="AK977">
        <v>1</v>
      </c>
      <c r="AL977">
        <v>0</v>
      </c>
      <c r="AM977">
        <v>0</v>
      </c>
      <c r="AN977">
        <v>0</v>
      </c>
    </row>
    <row r="978" spans="1:40" x14ac:dyDescent="0.3">
      <c r="A978" t="s">
        <v>1041</v>
      </c>
      <c r="B978" t="s">
        <v>1548</v>
      </c>
      <c r="C978">
        <v>40</v>
      </c>
      <c r="D978" t="s">
        <v>802</v>
      </c>
      <c r="E978" t="s">
        <v>49</v>
      </c>
      <c r="F978" t="s">
        <v>41</v>
      </c>
      <c r="G978">
        <v>658</v>
      </c>
      <c r="H978" t="s">
        <v>51</v>
      </c>
      <c r="I978">
        <v>10</v>
      </c>
      <c r="J978">
        <v>4</v>
      </c>
      <c r="K978" t="s">
        <v>57</v>
      </c>
      <c r="L978">
        <v>1</v>
      </c>
      <c r="M978">
        <v>954</v>
      </c>
      <c r="N978">
        <v>1</v>
      </c>
      <c r="O978" t="s">
        <v>44</v>
      </c>
      <c r="P978">
        <v>67</v>
      </c>
      <c r="Q978" s="1">
        <v>42800</v>
      </c>
      <c r="R978">
        <v>2</v>
      </c>
      <c r="S978">
        <v>3</v>
      </c>
      <c r="T978" t="s">
        <v>137</v>
      </c>
      <c r="U978">
        <v>2</v>
      </c>
      <c r="V978" t="s">
        <v>102</v>
      </c>
      <c r="W978">
        <v>9705</v>
      </c>
      <c r="X978" t="s">
        <v>163</v>
      </c>
      <c r="Y978">
        <v>20652</v>
      </c>
      <c r="Z978">
        <v>2</v>
      </c>
      <c r="AA978" t="s">
        <v>48</v>
      </c>
      <c r="AB978" t="s">
        <v>49</v>
      </c>
      <c r="AC978">
        <v>12</v>
      </c>
      <c r="AD978">
        <v>3</v>
      </c>
      <c r="AE978">
        <v>2</v>
      </c>
      <c r="AF978">
        <v>80</v>
      </c>
      <c r="AG978">
        <v>1</v>
      </c>
      <c r="AH978">
        <v>11</v>
      </c>
      <c r="AI978">
        <v>2</v>
      </c>
      <c r="AJ978">
        <v>2</v>
      </c>
      <c r="AK978">
        <v>1</v>
      </c>
      <c r="AL978">
        <v>0</v>
      </c>
      <c r="AM978">
        <v>0</v>
      </c>
      <c r="AN978">
        <v>0</v>
      </c>
    </row>
    <row r="979" spans="1:40" x14ac:dyDescent="0.3">
      <c r="A979" t="s">
        <v>1042</v>
      </c>
      <c r="B979" t="s">
        <v>1763</v>
      </c>
      <c r="C979">
        <v>40</v>
      </c>
      <c r="D979" t="s">
        <v>802</v>
      </c>
      <c r="E979" t="s">
        <v>49</v>
      </c>
      <c r="F979" t="s">
        <v>56</v>
      </c>
      <c r="G979">
        <v>1469</v>
      </c>
      <c r="H979" t="s">
        <v>42</v>
      </c>
      <c r="I979">
        <v>9</v>
      </c>
      <c r="J979">
        <v>4</v>
      </c>
      <c r="K979" t="s">
        <v>52</v>
      </c>
      <c r="L979">
        <v>1</v>
      </c>
      <c r="M979">
        <v>964</v>
      </c>
      <c r="N979">
        <v>4</v>
      </c>
      <c r="O979" t="s">
        <v>44</v>
      </c>
      <c r="P979">
        <v>35</v>
      </c>
      <c r="Q979" s="1">
        <v>44406</v>
      </c>
      <c r="R979">
        <v>3</v>
      </c>
      <c r="S979">
        <v>1</v>
      </c>
      <c r="T979" t="s">
        <v>60</v>
      </c>
      <c r="U979">
        <v>2</v>
      </c>
      <c r="V979" t="s">
        <v>102</v>
      </c>
      <c r="W979">
        <v>3617</v>
      </c>
      <c r="X979" t="s">
        <v>47</v>
      </c>
      <c r="Y979">
        <v>25063</v>
      </c>
      <c r="Z979">
        <v>8</v>
      </c>
      <c r="AA979" t="s">
        <v>48</v>
      </c>
      <c r="AB979" t="s">
        <v>40</v>
      </c>
      <c r="AC979">
        <v>14</v>
      </c>
      <c r="AD979">
        <v>3</v>
      </c>
      <c r="AE979">
        <v>4</v>
      </c>
      <c r="AF979">
        <v>80</v>
      </c>
      <c r="AG979">
        <v>1</v>
      </c>
      <c r="AH979">
        <v>3</v>
      </c>
      <c r="AI979">
        <v>2</v>
      </c>
      <c r="AJ979">
        <v>3</v>
      </c>
      <c r="AK979">
        <v>1</v>
      </c>
      <c r="AL979">
        <v>1</v>
      </c>
      <c r="AM979">
        <v>0</v>
      </c>
      <c r="AN979">
        <v>0</v>
      </c>
    </row>
    <row r="980" spans="1:40" x14ac:dyDescent="0.3">
      <c r="A980" t="s">
        <v>1043</v>
      </c>
      <c r="B980" t="s">
        <v>1694</v>
      </c>
      <c r="C980">
        <v>40</v>
      </c>
      <c r="D980" t="s">
        <v>802</v>
      </c>
      <c r="E980" t="s">
        <v>40</v>
      </c>
      <c r="F980" t="s">
        <v>59</v>
      </c>
      <c r="G980">
        <v>1479</v>
      </c>
      <c r="H980" t="s">
        <v>51</v>
      </c>
      <c r="I980">
        <v>24</v>
      </c>
      <c r="J980">
        <v>3</v>
      </c>
      <c r="K980" t="s">
        <v>43</v>
      </c>
      <c r="L980">
        <v>1</v>
      </c>
      <c r="M980">
        <v>986</v>
      </c>
      <c r="N980">
        <v>2</v>
      </c>
      <c r="O980" t="s">
        <v>53</v>
      </c>
      <c r="P980">
        <v>100</v>
      </c>
      <c r="Q980" s="1">
        <v>40779</v>
      </c>
      <c r="R980">
        <v>4</v>
      </c>
      <c r="S980">
        <v>4</v>
      </c>
      <c r="T980" t="s">
        <v>137</v>
      </c>
      <c r="U980">
        <v>2</v>
      </c>
      <c r="V980" t="s">
        <v>46</v>
      </c>
      <c r="W980">
        <v>13194</v>
      </c>
      <c r="X980" t="s">
        <v>253</v>
      </c>
      <c r="Y980">
        <v>17071</v>
      </c>
      <c r="Z980">
        <v>4</v>
      </c>
      <c r="AA980" t="s">
        <v>48</v>
      </c>
      <c r="AB980" t="s">
        <v>40</v>
      </c>
      <c r="AC980">
        <v>16</v>
      </c>
      <c r="AD980">
        <v>3</v>
      </c>
      <c r="AE980">
        <v>4</v>
      </c>
      <c r="AF980">
        <v>80</v>
      </c>
      <c r="AG980">
        <v>0</v>
      </c>
      <c r="AH980">
        <v>22</v>
      </c>
      <c r="AI980">
        <v>2</v>
      </c>
      <c r="AJ980">
        <v>2</v>
      </c>
      <c r="AK980">
        <v>1</v>
      </c>
      <c r="AL980">
        <v>0</v>
      </c>
      <c r="AM980">
        <v>0</v>
      </c>
      <c r="AN980">
        <v>0</v>
      </c>
    </row>
    <row r="981" spans="1:40" x14ac:dyDescent="0.3">
      <c r="A981" t="s">
        <v>1044</v>
      </c>
      <c r="B981" t="s">
        <v>1679</v>
      </c>
      <c r="C981">
        <v>40</v>
      </c>
      <c r="D981" t="s">
        <v>802</v>
      </c>
      <c r="E981" t="s">
        <v>49</v>
      </c>
      <c r="F981" t="s">
        <v>41</v>
      </c>
      <c r="G981">
        <v>300</v>
      </c>
      <c r="H981" t="s">
        <v>51</v>
      </c>
      <c r="I981">
        <v>26</v>
      </c>
      <c r="J981">
        <v>3</v>
      </c>
      <c r="K981" t="s">
        <v>57</v>
      </c>
      <c r="L981">
        <v>1</v>
      </c>
      <c r="M981">
        <v>1066</v>
      </c>
      <c r="N981">
        <v>3</v>
      </c>
      <c r="O981" t="s">
        <v>44</v>
      </c>
      <c r="P981">
        <v>74</v>
      </c>
      <c r="Q981" s="1">
        <v>41244</v>
      </c>
      <c r="R981">
        <v>3</v>
      </c>
      <c r="S981">
        <v>2</v>
      </c>
      <c r="T981" t="s">
        <v>137</v>
      </c>
      <c r="U981">
        <v>1</v>
      </c>
      <c r="V981" t="s">
        <v>105</v>
      </c>
      <c r="W981">
        <v>8396</v>
      </c>
      <c r="X981" t="s">
        <v>163</v>
      </c>
      <c r="Y981">
        <v>22217</v>
      </c>
      <c r="Z981">
        <v>1</v>
      </c>
      <c r="AA981" t="s">
        <v>48</v>
      </c>
      <c r="AB981" t="s">
        <v>49</v>
      </c>
      <c r="AC981">
        <v>14</v>
      </c>
      <c r="AD981">
        <v>3</v>
      </c>
      <c r="AE981">
        <v>2</v>
      </c>
      <c r="AF981">
        <v>80</v>
      </c>
      <c r="AG981">
        <v>1</v>
      </c>
      <c r="AH981">
        <v>8</v>
      </c>
      <c r="AI981">
        <v>3</v>
      </c>
      <c r="AJ981">
        <v>2</v>
      </c>
      <c r="AK981">
        <v>7</v>
      </c>
      <c r="AL981">
        <v>7</v>
      </c>
      <c r="AM981">
        <v>7</v>
      </c>
      <c r="AN981">
        <v>5</v>
      </c>
    </row>
    <row r="982" spans="1:40" x14ac:dyDescent="0.3">
      <c r="A982" t="s">
        <v>1045</v>
      </c>
      <c r="B982" t="s">
        <v>1614</v>
      </c>
      <c r="C982">
        <v>40</v>
      </c>
      <c r="D982" t="s">
        <v>802</v>
      </c>
      <c r="E982" t="s">
        <v>49</v>
      </c>
      <c r="F982" t="s">
        <v>41</v>
      </c>
      <c r="G982">
        <v>1492</v>
      </c>
      <c r="H982" t="s">
        <v>42</v>
      </c>
      <c r="I982">
        <v>20</v>
      </c>
      <c r="J982">
        <v>4</v>
      </c>
      <c r="K982" t="s">
        <v>68</v>
      </c>
      <c r="L982">
        <v>1</v>
      </c>
      <c r="M982">
        <v>1092</v>
      </c>
      <c r="N982">
        <v>1</v>
      </c>
      <c r="O982" t="s">
        <v>44</v>
      </c>
      <c r="P982">
        <v>61</v>
      </c>
      <c r="Q982" s="1">
        <v>42315</v>
      </c>
      <c r="R982">
        <v>3</v>
      </c>
      <c r="S982">
        <v>3</v>
      </c>
      <c r="T982" t="s">
        <v>161</v>
      </c>
      <c r="U982">
        <v>4</v>
      </c>
      <c r="V982" t="s">
        <v>105</v>
      </c>
      <c r="W982">
        <v>10322</v>
      </c>
      <c r="X982" t="s">
        <v>253</v>
      </c>
      <c r="Y982">
        <v>26542</v>
      </c>
      <c r="Z982">
        <v>4</v>
      </c>
      <c r="AA982" t="s">
        <v>48</v>
      </c>
      <c r="AB982" t="s">
        <v>49</v>
      </c>
      <c r="AC982">
        <v>20</v>
      </c>
      <c r="AD982">
        <v>4</v>
      </c>
      <c r="AE982">
        <v>4</v>
      </c>
      <c r="AF982">
        <v>80</v>
      </c>
      <c r="AG982">
        <v>1</v>
      </c>
      <c r="AH982">
        <v>14</v>
      </c>
      <c r="AI982">
        <v>6</v>
      </c>
      <c r="AJ982">
        <v>3</v>
      </c>
      <c r="AK982">
        <v>11</v>
      </c>
      <c r="AL982">
        <v>10</v>
      </c>
      <c r="AM982">
        <v>11</v>
      </c>
      <c r="AN982">
        <v>1</v>
      </c>
    </row>
    <row r="983" spans="1:40" x14ac:dyDescent="0.3">
      <c r="A983" t="s">
        <v>1046</v>
      </c>
      <c r="B983" t="s">
        <v>1781</v>
      </c>
      <c r="C983">
        <v>40</v>
      </c>
      <c r="D983" t="s">
        <v>802</v>
      </c>
      <c r="E983" t="s">
        <v>49</v>
      </c>
      <c r="F983" t="s">
        <v>41</v>
      </c>
      <c r="G983">
        <v>1308</v>
      </c>
      <c r="H983" t="s">
        <v>42</v>
      </c>
      <c r="I983">
        <v>14</v>
      </c>
      <c r="J983">
        <v>3</v>
      </c>
      <c r="K983" t="s">
        <v>52</v>
      </c>
      <c r="L983">
        <v>1</v>
      </c>
      <c r="M983">
        <v>1128</v>
      </c>
      <c r="N983">
        <v>3</v>
      </c>
      <c r="O983" t="s">
        <v>44</v>
      </c>
      <c r="P983">
        <v>44</v>
      </c>
      <c r="Q983" s="1">
        <v>42628</v>
      </c>
      <c r="R983">
        <v>2</v>
      </c>
      <c r="S983">
        <v>5</v>
      </c>
      <c r="T983" t="s">
        <v>252</v>
      </c>
      <c r="U983">
        <v>3</v>
      </c>
      <c r="V983" t="s">
        <v>46</v>
      </c>
      <c r="W983">
        <v>19626</v>
      </c>
      <c r="X983" t="s">
        <v>368</v>
      </c>
      <c r="Y983">
        <v>17544</v>
      </c>
      <c r="Z983">
        <v>1</v>
      </c>
      <c r="AA983" t="s">
        <v>48</v>
      </c>
      <c r="AB983" t="s">
        <v>49</v>
      </c>
      <c r="AC983">
        <v>14</v>
      </c>
      <c r="AD983">
        <v>3</v>
      </c>
      <c r="AE983">
        <v>1</v>
      </c>
      <c r="AF983">
        <v>80</v>
      </c>
      <c r="AG983">
        <v>0</v>
      </c>
      <c r="AH983">
        <v>21</v>
      </c>
      <c r="AI983">
        <v>2</v>
      </c>
      <c r="AJ983">
        <v>4</v>
      </c>
      <c r="AK983">
        <v>20</v>
      </c>
      <c r="AL983">
        <v>7</v>
      </c>
      <c r="AM983">
        <v>4</v>
      </c>
      <c r="AN983">
        <v>9</v>
      </c>
    </row>
    <row r="984" spans="1:40" x14ac:dyDescent="0.3">
      <c r="A984" t="s">
        <v>1047</v>
      </c>
      <c r="B984" t="s">
        <v>1822</v>
      </c>
      <c r="C984">
        <v>40</v>
      </c>
      <c r="D984" t="s">
        <v>802</v>
      </c>
      <c r="E984" t="s">
        <v>49</v>
      </c>
      <c r="F984" t="s">
        <v>56</v>
      </c>
      <c r="G984">
        <v>593</v>
      </c>
      <c r="H984" t="s">
        <v>42</v>
      </c>
      <c r="I984">
        <v>9</v>
      </c>
      <c r="J984">
        <v>4</v>
      </c>
      <c r="K984" t="s">
        <v>52</v>
      </c>
      <c r="L984">
        <v>1</v>
      </c>
      <c r="M984">
        <v>1166</v>
      </c>
      <c r="N984">
        <v>2</v>
      </c>
      <c r="O984" t="s">
        <v>53</v>
      </c>
      <c r="P984">
        <v>88</v>
      </c>
      <c r="Q984" s="1">
        <v>42522</v>
      </c>
      <c r="R984">
        <v>3</v>
      </c>
      <c r="S984">
        <v>3</v>
      </c>
      <c r="T984" t="s">
        <v>252</v>
      </c>
      <c r="U984">
        <v>3</v>
      </c>
      <c r="V984" t="s">
        <v>46</v>
      </c>
      <c r="W984">
        <v>13499</v>
      </c>
      <c r="X984" t="s">
        <v>253</v>
      </c>
      <c r="Y984">
        <v>13782</v>
      </c>
      <c r="Z984">
        <v>9</v>
      </c>
      <c r="AA984" t="s">
        <v>48</v>
      </c>
      <c r="AB984" t="s">
        <v>49</v>
      </c>
      <c r="AC984">
        <v>17</v>
      </c>
      <c r="AD984">
        <v>3</v>
      </c>
      <c r="AE984">
        <v>3</v>
      </c>
      <c r="AF984">
        <v>80</v>
      </c>
      <c r="AG984">
        <v>0</v>
      </c>
      <c r="AH984">
        <v>20</v>
      </c>
      <c r="AI984">
        <v>3</v>
      </c>
      <c r="AJ984">
        <v>2</v>
      </c>
      <c r="AK984">
        <v>18</v>
      </c>
      <c r="AL984">
        <v>7</v>
      </c>
      <c r="AM984">
        <v>2</v>
      </c>
      <c r="AN984">
        <v>13</v>
      </c>
    </row>
    <row r="985" spans="1:40" x14ac:dyDescent="0.3">
      <c r="A985" t="s">
        <v>1048</v>
      </c>
      <c r="B985" t="s">
        <v>1713</v>
      </c>
      <c r="C985">
        <v>40</v>
      </c>
      <c r="D985" t="s">
        <v>802</v>
      </c>
      <c r="E985" t="s">
        <v>49</v>
      </c>
      <c r="F985" t="s">
        <v>56</v>
      </c>
      <c r="G985">
        <v>902</v>
      </c>
      <c r="H985" t="s">
        <v>42</v>
      </c>
      <c r="I985">
        <v>26</v>
      </c>
      <c r="J985">
        <v>2</v>
      </c>
      <c r="K985" t="s">
        <v>52</v>
      </c>
      <c r="L985">
        <v>1</v>
      </c>
      <c r="M985">
        <v>1180</v>
      </c>
      <c r="N985">
        <v>3</v>
      </c>
      <c r="O985" t="s">
        <v>53</v>
      </c>
      <c r="P985">
        <v>92</v>
      </c>
      <c r="Q985" s="1">
        <v>42042</v>
      </c>
      <c r="R985">
        <v>2</v>
      </c>
      <c r="S985">
        <v>2</v>
      </c>
      <c r="T985" t="s">
        <v>60</v>
      </c>
      <c r="U985">
        <v>4</v>
      </c>
      <c r="V985" t="s">
        <v>105</v>
      </c>
      <c r="W985">
        <v>4422</v>
      </c>
      <c r="X985" t="s">
        <v>47</v>
      </c>
      <c r="Y985">
        <v>21203</v>
      </c>
      <c r="Z985">
        <v>3</v>
      </c>
      <c r="AA985" t="s">
        <v>48</v>
      </c>
      <c r="AB985" t="s">
        <v>40</v>
      </c>
      <c r="AC985">
        <v>13</v>
      </c>
      <c r="AD985">
        <v>3</v>
      </c>
      <c r="AE985">
        <v>4</v>
      </c>
      <c r="AF985">
        <v>80</v>
      </c>
      <c r="AG985">
        <v>1</v>
      </c>
      <c r="AH985">
        <v>16</v>
      </c>
      <c r="AI985">
        <v>3</v>
      </c>
      <c r="AJ985">
        <v>1</v>
      </c>
      <c r="AK985">
        <v>1</v>
      </c>
      <c r="AL985">
        <v>1</v>
      </c>
      <c r="AM985">
        <v>0</v>
      </c>
      <c r="AN985">
        <v>0</v>
      </c>
    </row>
    <row r="986" spans="1:40" x14ac:dyDescent="0.3">
      <c r="A986" t="s">
        <v>1049</v>
      </c>
      <c r="B986" t="s">
        <v>1860</v>
      </c>
      <c r="C986">
        <v>40</v>
      </c>
      <c r="D986" t="s">
        <v>802</v>
      </c>
      <c r="E986" t="s">
        <v>49</v>
      </c>
      <c r="F986" t="s">
        <v>56</v>
      </c>
      <c r="G986">
        <v>1184</v>
      </c>
      <c r="H986" t="s">
        <v>51</v>
      </c>
      <c r="I986">
        <v>2</v>
      </c>
      <c r="J986">
        <v>4</v>
      </c>
      <c r="K986" t="s">
        <v>52</v>
      </c>
      <c r="L986">
        <v>1</v>
      </c>
      <c r="M986">
        <v>1212</v>
      </c>
      <c r="N986">
        <v>2</v>
      </c>
      <c r="O986" t="s">
        <v>44</v>
      </c>
      <c r="P986">
        <v>62</v>
      </c>
      <c r="Q986" s="1">
        <v>41497</v>
      </c>
      <c r="R986">
        <v>3</v>
      </c>
      <c r="S986">
        <v>2</v>
      </c>
      <c r="T986" t="s">
        <v>137</v>
      </c>
      <c r="U986">
        <v>2</v>
      </c>
      <c r="V986" t="s">
        <v>105</v>
      </c>
      <c r="W986">
        <v>4327</v>
      </c>
      <c r="X986" t="s">
        <v>47</v>
      </c>
      <c r="Y986">
        <v>25440</v>
      </c>
      <c r="Z986">
        <v>5</v>
      </c>
      <c r="AA986" t="s">
        <v>48</v>
      </c>
      <c r="AB986" t="s">
        <v>49</v>
      </c>
      <c r="AC986">
        <v>12</v>
      </c>
      <c r="AD986">
        <v>3</v>
      </c>
      <c r="AE986">
        <v>4</v>
      </c>
      <c r="AF986">
        <v>80</v>
      </c>
      <c r="AG986">
        <v>3</v>
      </c>
      <c r="AH986">
        <v>5</v>
      </c>
      <c r="AI986">
        <v>2</v>
      </c>
      <c r="AJ986">
        <v>3</v>
      </c>
      <c r="AK986">
        <v>0</v>
      </c>
      <c r="AL986">
        <v>0</v>
      </c>
      <c r="AM986">
        <v>0</v>
      </c>
      <c r="AN986">
        <v>0</v>
      </c>
    </row>
    <row r="987" spans="1:40" x14ac:dyDescent="0.3">
      <c r="A987" t="s">
        <v>1050</v>
      </c>
      <c r="B987" t="s">
        <v>1909</v>
      </c>
      <c r="C987">
        <v>40</v>
      </c>
      <c r="D987" t="s">
        <v>802</v>
      </c>
      <c r="E987" t="s">
        <v>49</v>
      </c>
      <c r="F987" t="s">
        <v>41</v>
      </c>
      <c r="G987">
        <v>107</v>
      </c>
      <c r="H987" t="s">
        <v>51</v>
      </c>
      <c r="I987">
        <v>10</v>
      </c>
      <c r="J987">
        <v>3</v>
      </c>
      <c r="K987" t="s">
        <v>68</v>
      </c>
      <c r="L987">
        <v>1</v>
      </c>
      <c r="M987">
        <v>1239</v>
      </c>
      <c r="N987">
        <v>2</v>
      </c>
      <c r="O987" t="s">
        <v>53</v>
      </c>
      <c r="P987">
        <v>84</v>
      </c>
      <c r="Q987" s="1">
        <v>44890</v>
      </c>
      <c r="R987">
        <v>2</v>
      </c>
      <c r="S987">
        <v>2</v>
      </c>
      <c r="T987" t="s">
        <v>137</v>
      </c>
      <c r="U987">
        <v>2</v>
      </c>
      <c r="V987" t="s">
        <v>102</v>
      </c>
      <c r="W987">
        <v>6852</v>
      </c>
      <c r="X987" t="s">
        <v>163</v>
      </c>
      <c r="Y987">
        <v>11591</v>
      </c>
      <c r="Z987">
        <v>7</v>
      </c>
      <c r="AA987" t="s">
        <v>48</v>
      </c>
      <c r="AB987" t="s">
        <v>49</v>
      </c>
      <c r="AC987">
        <v>12</v>
      </c>
      <c r="AD987">
        <v>3</v>
      </c>
      <c r="AE987">
        <v>2</v>
      </c>
      <c r="AF987">
        <v>80</v>
      </c>
      <c r="AG987">
        <v>1</v>
      </c>
      <c r="AH987">
        <v>7</v>
      </c>
      <c r="AI987">
        <v>2</v>
      </c>
      <c r="AJ987">
        <v>4</v>
      </c>
      <c r="AK987">
        <v>5</v>
      </c>
      <c r="AL987">
        <v>1</v>
      </c>
      <c r="AM987">
        <v>1</v>
      </c>
      <c r="AN987">
        <v>3</v>
      </c>
    </row>
    <row r="988" spans="1:40" x14ac:dyDescent="0.3">
      <c r="A988" t="s">
        <v>1051</v>
      </c>
      <c r="B988" t="s">
        <v>1588</v>
      </c>
      <c r="C988">
        <v>40</v>
      </c>
      <c r="D988" t="s">
        <v>802</v>
      </c>
      <c r="E988" t="s">
        <v>40</v>
      </c>
      <c r="F988" t="s">
        <v>41</v>
      </c>
      <c r="G988">
        <v>299</v>
      </c>
      <c r="H988" t="s">
        <v>51</v>
      </c>
      <c r="I988">
        <v>25</v>
      </c>
      <c r="J988">
        <v>4</v>
      </c>
      <c r="K988" t="s">
        <v>57</v>
      </c>
      <c r="L988">
        <v>1</v>
      </c>
      <c r="M988">
        <v>1318</v>
      </c>
      <c r="N988">
        <v>4</v>
      </c>
      <c r="O988" t="s">
        <v>44</v>
      </c>
      <c r="P988">
        <v>57</v>
      </c>
      <c r="Q988" s="1">
        <v>43776</v>
      </c>
      <c r="R988">
        <v>2</v>
      </c>
      <c r="S988">
        <v>3</v>
      </c>
      <c r="T988" t="s">
        <v>137</v>
      </c>
      <c r="U988">
        <v>2</v>
      </c>
      <c r="V988" t="s">
        <v>46</v>
      </c>
      <c r="W988">
        <v>9094</v>
      </c>
      <c r="X988" t="s">
        <v>163</v>
      </c>
      <c r="Y988">
        <v>17235</v>
      </c>
      <c r="Z988">
        <v>2</v>
      </c>
      <c r="AA988" t="s">
        <v>48</v>
      </c>
      <c r="AB988" t="s">
        <v>40</v>
      </c>
      <c r="AC988">
        <v>12</v>
      </c>
      <c r="AD988">
        <v>3</v>
      </c>
      <c r="AE988">
        <v>3</v>
      </c>
      <c r="AF988">
        <v>80</v>
      </c>
      <c r="AG988">
        <v>0</v>
      </c>
      <c r="AH988">
        <v>9</v>
      </c>
      <c r="AI988">
        <v>2</v>
      </c>
      <c r="AJ988">
        <v>3</v>
      </c>
      <c r="AK988">
        <v>5</v>
      </c>
      <c r="AL988">
        <v>4</v>
      </c>
      <c r="AM988">
        <v>1</v>
      </c>
      <c r="AN988">
        <v>0</v>
      </c>
    </row>
    <row r="989" spans="1:40" x14ac:dyDescent="0.3">
      <c r="A989" t="s">
        <v>1052</v>
      </c>
      <c r="B989" t="s">
        <v>1910</v>
      </c>
      <c r="C989">
        <v>40</v>
      </c>
      <c r="D989" t="s">
        <v>802</v>
      </c>
      <c r="E989" t="s">
        <v>49</v>
      </c>
      <c r="F989" t="s">
        <v>59</v>
      </c>
      <c r="G989">
        <v>458</v>
      </c>
      <c r="H989" t="s">
        <v>42</v>
      </c>
      <c r="I989">
        <v>16</v>
      </c>
      <c r="J989">
        <v>2</v>
      </c>
      <c r="K989" t="s">
        <v>43</v>
      </c>
      <c r="L989">
        <v>1</v>
      </c>
      <c r="M989">
        <v>1340</v>
      </c>
      <c r="N989">
        <v>3</v>
      </c>
      <c r="O989" t="s">
        <v>44</v>
      </c>
      <c r="P989">
        <v>74</v>
      </c>
      <c r="Q989" s="1">
        <v>43941</v>
      </c>
      <c r="R989">
        <v>3</v>
      </c>
      <c r="S989">
        <v>1</v>
      </c>
      <c r="T989" t="s">
        <v>60</v>
      </c>
      <c r="U989">
        <v>3</v>
      </c>
      <c r="V989" t="s">
        <v>102</v>
      </c>
      <c r="W989">
        <v>3544</v>
      </c>
      <c r="X989" t="s">
        <v>47</v>
      </c>
      <c r="Y989">
        <v>8532</v>
      </c>
      <c r="Z989">
        <v>9</v>
      </c>
      <c r="AA989" t="s">
        <v>48</v>
      </c>
      <c r="AB989" t="s">
        <v>49</v>
      </c>
      <c r="AC989">
        <v>16</v>
      </c>
      <c r="AD989">
        <v>3</v>
      </c>
      <c r="AE989">
        <v>2</v>
      </c>
      <c r="AF989">
        <v>80</v>
      </c>
      <c r="AG989">
        <v>1</v>
      </c>
      <c r="AH989">
        <v>6</v>
      </c>
      <c r="AI989">
        <v>0</v>
      </c>
      <c r="AJ989">
        <v>3</v>
      </c>
      <c r="AK989">
        <v>4</v>
      </c>
      <c r="AL989">
        <v>2</v>
      </c>
      <c r="AM989">
        <v>0</v>
      </c>
      <c r="AN989">
        <v>0</v>
      </c>
    </row>
    <row r="990" spans="1:40" x14ac:dyDescent="0.3">
      <c r="A990" t="s">
        <v>1053</v>
      </c>
      <c r="B990" t="s">
        <v>1911</v>
      </c>
      <c r="C990">
        <v>40</v>
      </c>
      <c r="D990" t="s">
        <v>802</v>
      </c>
      <c r="E990" t="s">
        <v>49</v>
      </c>
      <c r="F990" t="s">
        <v>41</v>
      </c>
      <c r="G990">
        <v>523</v>
      </c>
      <c r="H990" t="s">
        <v>42</v>
      </c>
      <c r="I990">
        <v>2</v>
      </c>
      <c r="J990">
        <v>3</v>
      </c>
      <c r="K990" t="s">
        <v>43</v>
      </c>
      <c r="L990">
        <v>1</v>
      </c>
      <c r="M990">
        <v>1346</v>
      </c>
      <c r="N990">
        <v>3</v>
      </c>
      <c r="O990" t="s">
        <v>44</v>
      </c>
      <c r="P990">
        <v>98</v>
      </c>
      <c r="Q990" s="1">
        <v>45321</v>
      </c>
      <c r="R990">
        <v>3</v>
      </c>
      <c r="S990">
        <v>2</v>
      </c>
      <c r="T990" t="s">
        <v>60</v>
      </c>
      <c r="U990">
        <v>4</v>
      </c>
      <c r="V990" t="s">
        <v>46</v>
      </c>
      <c r="W990">
        <v>4661</v>
      </c>
      <c r="X990" t="s">
        <v>47</v>
      </c>
      <c r="Y990">
        <v>22455</v>
      </c>
      <c r="Z990">
        <v>1</v>
      </c>
      <c r="AA990" t="s">
        <v>48</v>
      </c>
      <c r="AB990" t="s">
        <v>49</v>
      </c>
      <c r="AC990">
        <v>13</v>
      </c>
      <c r="AD990">
        <v>3</v>
      </c>
      <c r="AE990">
        <v>3</v>
      </c>
      <c r="AF990">
        <v>80</v>
      </c>
      <c r="AG990">
        <v>0</v>
      </c>
      <c r="AH990">
        <v>9</v>
      </c>
      <c r="AI990">
        <v>4</v>
      </c>
      <c r="AJ990">
        <v>3</v>
      </c>
      <c r="AK990">
        <v>9</v>
      </c>
      <c r="AL990">
        <v>8</v>
      </c>
      <c r="AM990">
        <v>8</v>
      </c>
      <c r="AN990">
        <v>8</v>
      </c>
    </row>
    <row r="991" spans="1:40" x14ac:dyDescent="0.3">
      <c r="A991" t="s">
        <v>1054</v>
      </c>
      <c r="B991" t="s">
        <v>1713</v>
      </c>
      <c r="C991">
        <v>40</v>
      </c>
      <c r="D991" t="s">
        <v>802</v>
      </c>
      <c r="E991" t="s">
        <v>49</v>
      </c>
      <c r="F991" t="s">
        <v>41</v>
      </c>
      <c r="G991">
        <v>329</v>
      </c>
      <c r="H991" t="s">
        <v>42</v>
      </c>
      <c r="I991">
        <v>1</v>
      </c>
      <c r="J991">
        <v>4</v>
      </c>
      <c r="K991" t="s">
        <v>43</v>
      </c>
      <c r="L991">
        <v>1</v>
      </c>
      <c r="M991">
        <v>1361</v>
      </c>
      <c r="N991">
        <v>2</v>
      </c>
      <c r="O991" t="s">
        <v>44</v>
      </c>
      <c r="P991">
        <v>88</v>
      </c>
      <c r="Q991" s="1">
        <v>44849</v>
      </c>
      <c r="R991">
        <v>3</v>
      </c>
      <c r="S991">
        <v>1</v>
      </c>
      <c r="T991" t="s">
        <v>45</v>
      </c>
      <c r="U991">
        <v>2</v>
      </c>
      <c r="V991" t="s">
        <v>105</v>
      </c>
      <c r="W991">
        <v>2387</v>
      </c>
      <c r="X991" t="s">
        <v>47</v>
      </c>
      <c r="Y991">
        <v>6762</v>
      </c>
      <c r="Z991">
        <v>3</v>
      </c>
      <c r="AA991" t="s">
        <v>48</v>
      </c>
      <c r="AB991" t="s">
        <v>49</v>
      </c>
      <c r="AC991">
        <v>22</v>
      </c>
      <c r="AD991">
        <v>4</v>
      </c>
      <c r="AE991">
        <v>3</v>
      </c>
      <c r="AF991">
        <v>80</v>
      </c>
      <c r="AG991">
        <v>1</v>
      </c>
      <c r="AH991">
        <v>7</v>
      </c>
      <c r="AI991">
        <v>3</v>
      </c>
      <c r="AJ991">
        <v>3</v>
      </c>
      <c r="AK991">
        <v>4</v>
      </c>
      <c r="AL991">
        <v>2</v>
      </c>
      <c r="AM991">
        <v>0</v>
      </c>
      <c r="AN991">
        <v>3</v>
      </c>
    </row>
    <row r="992" spans="1:40" x14ac:dyDescent="0.3">
      <c r="A992" t="s">
        <v>1055</v>
      </c>
      <c r="B992" t="s">
        <v>1555</v>
      </c>
      <c r="C992">
        <v>40</v>
      </c>
      <c r="D992" t="s">
        <v>802</v>
      </c>
      <c r="E992" t="s">
        <v>49</v>
      </c>
      <c r="F992" t="s">
        <v>41</v>
      </c>
      <c r="G992">
        <v>1202</v>
      </c>
      <c r="H992" t="s">
        <v>42</v>
      </c>
      <c r="I992">
        <v>2</v>
      </c>
      <c r="J992">
        <v>1</v>
      </c>
      <c r="K992" t="s">
        <v>52</v>
      </c>
      <c r="L992">
        <v>1</v>
      </c>
      <c r="M992">
        <v>1375</v>
      </c>
      <c r="N992">
        <v>2</v>
      </c>
      <c r="O992" t="s">
        <v>53</v>
      </c>
      <c r="P992">
        <v>89</v>
      </c>
      <c r="Q992" s="1">
        <v>42369</v>
      </c>
      <c r="R992">
        <v>4</v>
      </c>
      <c r="S992">
        <v>2</v>
      </c>
      <c r="T992" t="s">
        <v>161</v>
      </c>
      <c r="U992">
        <v>3</v>
      </c>
      <c r="V992" t="s">
        <v>102</v>
      </c>
      <c r="W992">
        <v>6377</v>
      </c>
      <c r="X992" t="s">
        <v>163</v>
      </c>
      <c r="Y992">
        <v>13888</v>
      </c>
      <c r="Z992">
        <v>5</v>
      </c>
      <c r="AA992" t="s">
        <v>48</v>
      </c>
      <c r="AB992" t="s">
        <v>49</v>
      </c>
      <c r="AC992">
        <v>20</v>
      </c>
      <c r="AD992">
        <v>4</v>
      </c>
      <c r="AE992">
        <v>2</v>
      </c>
      <c r="AF992">
        <v>80</v>
      </c>
      <c r="AG992">
        <v>3</v>
      </c>
      <c r="AH992">
        <v>15</v>
      </c>
      <c r="AI992">
        <v>0</v>
      </c>
      <c r="AJ992">
        <v>3</v>
      </c>
      <c r="AK992">
        <v>12</v>
      </c>
      <c r="AL992">
        <v>11</v>
      </c>
      <c r="AM992">
        <v>11</v>
      </c>
      <c r="AN992">
        <v>8</v>
      </c>
    </row>
    <row r="993" spans="1:40" x14ac:dyDescent="0.3">
      <c r="A993" t="s">
        <v>1056</v>
      </c>
      <c r="B993" t="s">
        <v>1677</v>
      </c>
      <c r="C993">
        <v>40</v>
      </c>
      <c r="D993" t="s">
        <v>802</v>
      </c>
      <c r="E993" t="s">
        <v>49</v>
      </c>
      <c r="F993" t="s">
        <v>59</v>
      </c>
      <c r="G993">
        <v>663</v>
      </c>
      <c r="H993" t="s">
        <v>42</v>
      </c>
      <c r="I993">
        <v>9</v>
      </c>
      <c r="J993">
        <v>4</v>
      </c>
      <c r="K993" t="s">
        <v>73</v>
      </c>
      <c r="L993">
        <v>1</v>
      </c>
      <c r="M993">
        <v>1449</v>
      </c>
      <c r="N993">
        <v>3</v>
      </c>
      <c r="O993" t="s">
        <v>44</v>
      </c>
      <c r="P993">
        <v>81</v>
      </c>
      <c r="Q993" s="1">
        <v>41171</v>
      </c>
      <c r="R993">
        <v>3</v>
      </c>
      <c r="S993">
        <v>2</v>
      </c>
      <c r="T993" t="s">
        <v>45</v>
      </c>
      <c r="U993">
        <v>3</v>
      </c>
      <c r="V993" t="s">
        <v>102</v>
      </c>
      <c r="W993">
        <v>3975</v>
      </c>
      <c r="X993" t="s">
        <v>47</v>
      </c>
      <c r="Y993">
        <v>23099</v>
      </c>
      <c r="Z993">
        <v>3</v>
      </c>
      <c r="AA993" t="s">
        <v>48</v>
      </c>
      <c r="AB993" t="s">
        <v>49</v>
      </c>
      <c r="AC993">
        <v>11</v>
      </c>
      <c r="AD993">
        <v>3</v>
      </c>
      <c r="AE993">
        <v>3</v>
      </c>
      <c r="AF993">
        <v>80</v>
      </c>
      <c r="AG993">
        <v>2</v>
      </c>
      <c r="AH993">
        <v>11</v>
      </c>
      <c r="AI993">
        <v>2</v>
      </c>
      <c r="AJ993">
        <v>4</v>
      </c>
      <c r="AK993">
        <v>8</v>
      </c>
      <c r="AL993">
        <v>7</v>
      </c>
      <c r="AM993">
        <v>0</v>
      </c>
      <c r="AN993">
        <v>7</v>
      </c>
    </row>
    <row r="994" spans="1:40" x14ac:dyDescent="0.3">
      <c r="A994" t="s">
        <v>1057</v>
      </c>
      <c r="B994" t="s">
        <v>1912</v>
      </c>
      <c r="C994">
        <v>40</v>
      </c>
      <c r="D994" t="s">
        <v>802</v>
      </c>
      <c r="E994" t="s">
        <v>49</v>
      </c>
      <c r="F994" t="s">
        <v>59</v>
      </c>
      <c r="G994">
        <v>218</v>
      </c>
      <c r="H994" t="s">
        <v>42</v>
      </c>
      <c r="I994">
        <v>8</v>
      </c>
      <c r="J994">
        <v>1</v>
      </c>
      <c r="K994" t="s">
        <v>52</v>
      </c>
      <c r="L994">
        <v>1</v>
      </c>
      <c r="M994">
        <v>1468</v>
      </c>
      <c r="N994">
        <v>4</v>
      </c>
      <c r="O994" t="s">
        <v>44</v>
      </c>
      <c r="P994">
        <v>55</v>
      </c>
      <c r="Q994" s="1">
        <v>42891</v>
      </c>
      <c r="R994">
        <v>2</v>
      </c>
      <c r="S994">
        <v>3</v>
      </c>
      <c r="T994" t="s">
        <v>252</v>
      </c>
      <c r="U994">
        <v>2</v>
      </c>
      <c r="V994" t="s">
        <v>102</v>
      </c>
      <c r="W994">
        <v>13757</v>
      </c>
      <c r="X994" t="s">
        <v>253</v>
      </c>
      <c r="Y994">
        <v>25178</v>
      </c>
      <c r="Z994">
        <v>2</v>
      </c>
      <c r="AA994" t="s">
        <v>48</v>
      </c>
      <c r="AB994" t="s">
        <v>49</v>
      </c>
      <c r="AC994">
        <v>11</v>
      </c>
      <c r="AD994">
        <v>3</v>
      </c>
      <c r="AE994">
        <v>3</v>
      </c>
      <c r="AF994">
        <v>80</v>
      </c>
      <c r="AG994">
        <v>1</v>
      </c>
      <c r="AH994">
        <v>16</v>
      </c>
      <c r="AI994">
        <v>5</v>
      </c>
      <c r="AJ994">
        <v>3</v>
      </c>
      <c r="AK994">
        <v>9</v>
      </c>
      <c r="AL994">
        <v>8</v>
      </c>
      <c r="AM994">
        <v>4</v>
      </c>
      <c r="AN994">
        <v>8</v>
      </c>
    </row>
    <row r="995" spans="1:40" x14ac:dyDescent="0.3">
      <c r="A995" t="s">
        <v>1058</v>
      </c>
      <c r="B995" t="s">
        <v>1859</v>
      </c>
      <c r="C995">
        <v>40</v>
      </c>
      <c r="D995" t="s">
        <v>802</v>
      </c>
      <c r="E995" t="s">
        <v>49</v>
      </c>
      <c r="F995" t="s">
        <v>41</v>
      </c>
      <c r="G995">
        <v>896</v>
      </c>
      <c r="H995" t="s">
        <v>42</v>
      </c>
      <c r="I995">
        <v>2</v>
      </c>
      <c r="J995">
        <v>3</v>
      </c>
      <c r="K995" t="s">
        <v>52</v>
      </c>
      <c r="L995">
        <v>1</v>
      </c>
      <c r="M995">
        <v>1474</v>
      </c>
      <c r="N995">
        <v>3</v>
      </c>
      <c r="O995" t="s">
        <v>44</v>
      </c>
      <c r="P995">
        <v>68</v>
      </c>
      <c r="Q995" s="1">
        <v>42371</v>
      </c>
      <c r="R995">
        <v>3</v>
      </c>
      <c r="S995">
        <v>1</v>
      </c>
      <c r="T995" t="s">
        <v>60</v>
      </c>
      <c r="U995">
        <v>3</v>
      </c>
      <c r="V995" t="s">
        <v>102</v>
      </c>
      <c r="W995">
        <v>2345</v>
      </c>
      <c r="X995" t="s">
        <v>47</v>
      </c>
      <c r="Y995">
        <v>8045</v>
      </c>
      <c r="Z995">
        <v>2</v>
      </c>
      <c r="AA995" t="s">
        <v>48</v>
      </c>
      <c r="AB995" t="s">
        <v>49</v>
      </c>
      <c r="AC995">
        <v>14</v>
      </c>
      <c r="AD995">
        <v>3</v>
      </c>
      <c r="AE995">
        <v>3</v>
      </c>
      <c r="AF995">
        <v>80</v>
      </c>
      <c r="AG995">
        <v>1</v>
      </c>
      <c r="AH995">
        <v>8</v>
      </c>
      <c r="AI995">
        <v>3</v>
      </c>
      <c r="AJ995">
        <v>4</v>
      </c>
      <c r="AK995">
        <v>3</v>
      </c>
      <c r="AL995">
        <v>1</v>
      </c>
      <c r="AM995">
        <v>1</v>
      </c>
      <c r="AN995">
        <v>2</v>
      </c>
    </row>
    <row r="996" spans="1:40" x14ac:dyDescent="0.3">
      <c r="A996" t="s">
        <v>1059</v>
      </c>
      <c r="B996" t="s">
        <v>1913</v>
      </c>
      <c r="C996">
        <v>40</v>
      </c>
      <c r="D996" t="s">
        <v>802</v>
      </c>
      <c r="E996" t="s">
        <v>40</v>
      </c>
      <c r="F996" t="s">
        <v>41</v>
      </c>
      <c r="G996">
        <v>676</v>
      </c>
      <c r="H996" t="s">
        <v>42</v>
      </c>
      <c r="I996">
        <v>9</v>
      </c>
      <c r="J996">
        <v>4</v>
      </c>
      <c r="K996" t="s">
        <v>43</v>
      </c>
      <c r="L996">
        <v>1</v>
      </c>
      <c r="M996">
        <v>1534</v>
      </c>
      <c r="N996">
        <v>4</v>
      </c>
      <c r="O996" t="s">
        <v>44</v>
      </c>
      <c r="P996">
        <v>86</v>
      </c>
      <c r="Q996" s="1">
        <v>41427</v>
      </c>
      <c r="R996">
        <v>3</v>
      </c>
      <c r="S996">
        <v>1</v>
      </c>
      <c r="T996" t="s">
        <v>45</v>
      </c>
      <c r="U996">
        <v>1</v>
      </c>
      <c r="V996" t="s">
        <v>46</v>
      </c>
      <c r="W996">
        <v>2018</v>
      </c>
      <c r="X996" t="s">
        <v>47</v>
      </c>
      <c r="Y996">
        <v>21831</v>
      </c>
      <c r="Z996">
        <v>3</v>
      </c>
      <c r="AA996" t="s">
        <v>48</v>
      </c>
      <c r="AB996" t="s">
        <v>49</v>
      </c>
      <c r="AC996">
        <v>14</v>
      </c>
      <c r="AD996">
        <v>3</v>
      </c>
      <c r="AE996">
        <v>2</v>
      </c>
      <c r="AF996">
        <v>80</v>
      </c>
      <c r="AG996">
        <v>0</v>
      </c>
      <c r="AH996">
        <v>15</v>
      </c>
      <c r="AI996">
        <v>3</v>
      </c>
      <c r="AJ996">
        <v>1</v>
      </c>
      <c r="AK996">
        <v>5</v>
      </c>
      <c r="AL996">
        <v>4</v>
      </c>
      <c r="AM996">
        <v>1</v>
      </c>
      <c r="AN996">
        <v>0</v>
      </c>
    </row>
    <row r="997" spans="1:40" x14ac:dyDescent="0.3">
      <c r="A997" t="s">
        <v>1060</v>
      </c>
      <c r="B997" t="s">
        <v>1914</v>
      </c>
      <c r="C997">
        <v>40</v>
      </c>
      <c r="D997" t="s">
        <v>802</v>
      </c>
      <c r="E997" t="s">
        <v>49</v>
      </c>
      <c r="F997" t="s">
        <v>41</v>
      </c>
      <c r="G997">
        <v>1342</v>
      </c>
      <c r="H997" t="s">
        <v>51</v>
      </c>
      <c r="I997">
        <v>9</v>
      </c>
      <c r="J997">
        <v>2</v>
      </c>
      <c r="K997" t="s">
        <v>52</v>
      </c>
      <c r="L997">
        <v>1</v>
      </c>
      <c r="M997">
        <v>1548</v>
      </c>
      <c r="N997">
        <v>1</v>
      </c>
      <c r="O997" t="s">
        <v>44</v>
      </c>
      <c r="P997">
        <v>47</v>
      </c>
      <c r="Q997" s="1">
        <v>43233</v>
      </c>
      <c r="R997">
        <v>3</v>
      </c>
      <c r="S997">
        <v>2</v>
      </c>
      <c r="T997" t="s">
        <v>137</v>
      </c>
      <c r="U997">
        <v>1</v>
      </c>
      <c r="V997" t="s">
        <v>105</v>
      </c>
      <c r="W997">
        <v>5473</v>
      </c>
      <c r="X997" t="s">
        <v>163</v>
      </c>
      <c r="Y997">
        <v>19345</v>
      </c>
      <c r="Z997">
        <v>0</v>
      </c>
      <c r="AA997" t="s">
        <v>48</v>
      </c>
      <c r="AB997" t="s">
        <v>49</v>
      </c>
      <c r="AC997">
        <v>12</v>
      </c>
      <c r="AD997">
        <v>3</v>
      </c>
      <c r="AE997">
        <v>4</v>
      </c>
      <c r="AF997">
        <v>80</v>
      </c>
      <c r="AG997">
        <v>0</v>
      </c>
      <c r="AH997">
        <v>9</v>
      </c>
      <c r="AI997">
        <v>5</v>
      </c>
      <c r="AJ997">
        <v>4</v>
      </c>
      <c r="AK997">
        <v>8</v>
      </c>
      <c r="AL997">
        <v>4</v>
      </c>
      <c r="AM997">
        <v>7</v>
      </c>
      <c r="AN997">
        <v>1</v>
      </c>
    </row>
    <row r="998" spans="1:40" x14ac:dyDescent="0.3">
      <c r="A998" t="s">
        <v>1061</v>
      </c>
      <c r="B998" t="s">
        <v>1603</v>
      </c>
      <c r="C998">
        <v>40</v>
      </c>
      <c r="D998" t="s">
        <v>802</v>
      </c>
      <c r="E998" t="s">
        <v>49</v>
      </c>
      <c r="F998" t="s">
        <v>41</v>
      </c>
      <c r="G998">
        <v>898</v>
      </c>
      <c r="H998" t="s">
        <v>71</v>
      </c>
      <c r="I998">
        <v>6</v>
      </c>
      <c r="J998">
        <v>2</v>
      </c>
      <c r="K998" t="s">
        <v>52</v>
      </c>
      <c r="L998">
        <v>1</v>
      </c>
      <c r="M998">
        <v>1550</v>
      </c>
      <c r="N998">
        <v>3</v>
      </c>
      <c r="O998" t="s">
        <v>44</v>
      </c>
      <c r="P998">
        <v>38</v>
      </c>
      <c r="Q998" s="1">
        <v>44777</v>
      </c>
      <c r="R998">
        <v>3</v>
      </c>
      <c r="S998">
        <v>4</v>
      </c>
      <c r="T998" t="s">
        <v>442</v>
      </c>
      <c r="U998">
        <v>4</v>
      </c>
      <c r="V998" t="s">
        <v>46</v>
      </c>
      <c r="W998">
        <v>16437</v>
      </c>
      <c r="X998" t="s">
        <v>368</v>
      </c>
      <c r="Y998">
        <v>17381</v>
      </c>
      <c r="Z998">
        <v>1</v>
      </c>
      <c r="AA998" t="s">
        <v>48</v>
      </c>
      <c r="AB998" t="s">
        <v>40</v>
      </c>
      <c r="AC998">
        <v>21</v>
      </c>
      <c r="AD998">
        <v>4</v>
      </c>
      <c r="AE998">
        <v>4</v>
      </c>
      <c r="AF998">
        <v>80</v>
      </c>
      <c r="AG998">
        <v>0</v>
      </c>
      <c r="AH998">
        <v>21</v>
      </c>
      <c r="AI998">
        <v>2</v>
      </c>
      <c r="AJ998">
        <v>3</v>
      </c>
      <c r="AK998">
        <v>21</v>
      </c>
      <c r="AL998">
        <v>7</v>
      </c>
      <c r="AM998">
        <v>7</v>
      </c>
      <c r="AN998">
        <v>7</v>
      </c>
    </row>
    <row r="999" spans="1:40" x14ac:dyDescent="0.3">
      <c r="A999" t="s">
        <v>1062</v>
      </c>
      <c r="B999" t="s">
        <v>1694</v>
      </c>
      <c r="C999">
        <v>40</v>
      </c>
      <c r="D999" t="s">
        <v>802</v>
      </c>
      <c r="E999" t="s">
        <v>49</v>
      </c>
      <c r="F999" t="s">
        <v>59</v>
      </c>
      <c r="G999">
        <v>1142</v>
      </c>
      <c r="H999" t="s">
        <v>42</v>
      </c>
      <c r="I999">
        <v>8</v>
      </c>
      <c r="J999">
        <v>2</v>
      </c>
      <c r="K999" t="s">
        <v>43</v>
      </c>
      <c r="L999">
        <v>1</v>
      </c>
      <c r="M999">
        <v>1552</v>
      </c>
      <c r="N999">
        <v>4</v>
      </c>
      <c r="O999" t="s">
        <v>44</v>
      </c>
      <c r="P999">
        <v>72</v>
      </c>
      <c r="Q999" s="1">
        <v>44212</v>
      </c>
      <c r="R999">
        <v>3</v>
      </c>
      <c r="S999">
        <v>2</v>
      </c>
      <c r="T999" t="s">
        <v>161</v>
      </c>
      <c r="U999">
        <v>4</v>
      </c>
      <c r="V999" t="s">
        <v>102</v>
      </c>
      <c r="W999">
        <v>4069</v>
      </c>
      <c r="X999" t="s">
        <v>47</v>
      </c>
      <c r="Y999">
        <v>8841</v>
      </c>
      <c r="Z999">
        <v>3</v>
      </c>
      <c r="AA999" t="s">
        <v>48</v>
      </c>
      <c r="AB999" t="s">
        <v>40</v>
      </c>
      <c r="AC999">
        <v>18</v>
      </c>
      <c r="AD999">
        <v>3</v>
      </c>
      <c r="AE999">
        <v>3</v>
      </c>
      <c r="AF999">
        <v>80</v>
      </c>
      <c r="AG999">
        <v>0</v>
      </c>
      <c r="AH999">
        <v>8</v>
      </c>
      <c r="AI999">
        <v>2</v>
      </c>
      <c r="AJ999">
        <v>3</v>
      </c>
      <c r="AK999">
        <v>2</v>
      </c>
      <c r="AL999">
        <v>2</v>
      </c>
      <c r="AM999">
        <v>2</v>
      </c>
      <c r="AN999">
        <v>2</v>
      </c>
    </row>
    <row r="1000" spans="1:40" x14ac:dyDescent="0.3">
      <c r="A1000" t="s">
        <v>1063</v>
      </c>
      <c r="B1000" t="s">
        <v>1723</v>
      </c>
      <c r="C1000">
        <v>40</v>
      </c>
      <c r="D1000" t="s">
        <v>802</v>
      </c>
      <c r="E1000" t="s">
        <v>49</v>
      </c>
      <c r="F1000" t="s">
        <v>41</v>
      </c>
      <c r="G1000">
        <v>118</v>
      </c>
      <c r="H1000" t="s">
        <v>51</v>
      </c>
      <c r="I1000">
        <v>14</v>
      </c>
      <c r="J1000">
        <v>2</v>
      </c>
      <c r="K1000" t="s">
        <v>43</v>
      </c>
      <c r="L1000">
        <v>1</v>
      </c>
      <c r="M1000">
        <v>1598</v>
      </c>
      <c r="N1000">
        <v>4</v>
      </c>
      <c r="O1000" t="s">
        <v>53</v>
      </c>
      <c r="P1000">
        <v>84</v>
      </c>
      <c r="Q1000" s="1">
        <v>42176</v>
      </c>
      <c r="R1000">
        <v>3</v>
      </c>
      <c r="S1000">
        <v>2</v>
      </c>
      <c r="T1000" t="s">
        <v>137</v>
      </c>
      <c r="U1000">
        <v>1</v>
      </c>
      <c r="V1000" t="s">
        <v>105</v>
      </c>
      <c r="W1000">
        <v>4639</v>
      </c>
      <c r="X1000" t="s">
        <v>47</v>
      </c>
      <c r="Y1000">
        <v>11262</v>
      </c>
      <c r="Z1000">
        <v>1</v>
      </c>
      <c r="AA1000" t="s">
        <v>48</v>
      </c>
      <c r="AB1000" t="s">
        <v>49</v>
      </c>
      <c r="AC1000">
        <v>15</v>
      </c>
      <c r="AD1000">
        <v>3</v>
      </c>
      <c r="AE1000">
        <v>3</v>
      </c>
      <c r="AF1000">
        <v>80</v>
      </c>
      <c r="AG1000">
        <v>1</v>
      </c>
      <c r="AH1000">
        <v>5</v>
      </c>
      <c r="AI1000">
        <v>2</v>
      </c>
      <c r="AJ1000">
        <v>3</v>
      </c>
      <c r="AK1000">
        <v>5</v>
      </c>
      <c r="AL1000">
        <v>4</v>
      </c>
      <c r="AM1000">
        <v>1</v>
      </c>
      <c r="AN1000">
        <v>2</v>
      </c>
    </row>
    <row r="1001" spans="1:40" x14ac:dyDescent="0.3">
      <c r="A1001" t="s">
        <v>1064</v>
      </c>
      <c r="B1001" t="s">
        <v>1678</v>
      </c>
      <c r="C1001">
        <v>40</v>
      </c>
      <c r="D1001" t="s">
        <v>802</v>
      </c>
      <c r="E1001" t="s">
        <v>49</v>
      </c>
      <c r="F1001" t="s">
        <v>41</v>
      </c>
      <c r="G1001">
        <v>884</v>
      </c>
      <c r="H1001" t="s">
        <v>42</v>
      </c>
      <c r="I1001">
        <v>15</v>
      </c>
      <c r="J1001">
        <v>3</v>
      </c>
      <c r="K1001" t="s">
        <v>43</v>
      </c>
      <c r="L1001">
        <v>1</v>
      </c>
      <c r="M1001">
        <v>1628</v>
      </c>
      <c r="N1001">
        <v>1</v>
      </c>
      <c r="O1001" t="s">
        <v>53</v>
      </c>
      <c r="P1001">
        <v>80</v>
      </c>
      <c r="Q1001" s="1">
        <v>45095</v>
      </c>
      <c r="R1001">
        <v>2</v>
      </c>
      <c r="S1001">
        <v>3</v>
      </c>
      <c r="T1001" t="s">
        <v>112</v>
      </c>
      <c r="U1001">
        <v>3</v>
      </c>
      <c r="V1001" t="s">
        <v>105</v>
      </c>
      <c r="W1001">
        <v>10435</v>
      </c>
      <c r="X1001" t="s">
        <v>253</v>
      </c>
      <c r="Y1001">
        <v>25800</v>
      </c>
      <c r="Z1001">
        <v>1</v>
      </c>
      <c r="AA1001" t="s">
        <v>48</v>
      </c>
      <c r="AB1001" t="s">
        <v>49</v>
      </c>
      <c r="AC1001">
        <v>13</v>
      </c>
      <c r="AD1001">
        <v>3</v>
      </c>
      <c r="AE1001">
        <v>4</v>
      </c>
      <c r="AF1001">
        <v>80</v>
      </c>
      <c r="AG1001">
        <v>2</v>
      </c>
      <c r="AH1001">
        <v>18</v>
      </c>
      <c r="AI1001">
        <v>2</v>
      </c>
      <c r="AJ1001">
        <v>3</v>
      </c>
      <c r="AK1001">
        <v>18</v>
      </c>
      <c r="AL1001">
        <v>15</v>
      </c>
      <c r="AM1001">
        <v>14</v>
      </c>
      <c r="AN1001">
        <v>12</v>
      </c>
    </row>
    <row r="1002" spans="1:40" x14ac:dyDescent="0.3">
      <c r="A1002" t="s">
        <v>1065</v>
      </c>
      <c r="B1002" t="s">
        <v>1758</v>
      </c>
      <c r="C1002">
        <v>40</v>
      </c>
      <c r="D1002" t="s">
        <v>802</v>
      </c>
      <c r="E1002" t="s">
        <v>49</v>
      </c>
      <c r="F1002" t="s">
        <v>41</v>
      </c>
      <c r="G1002">
        <v>448</v>
      </c>
      <c r="H1002" t="s">
        <v>42</v>
      </c>
      <c r="I1002">
        <v>16</v>
      </c>
      <c r="J1002">
        <v>3</v>
      </c>
      <c r="K1002" t="s">
        <v>43</v>
      </c>
      <c r="L1002">
        <v>1</v>
      </c>
      <c r="M1002">
        <v>1641</v>
      </c>
      <c r="N1002">
        <v>3</v>
      </c>
      <c r="O1002" t="s">
        <v>53</v>
      </c>
      <c r="P1002">
        <v>84</v>
      </c>
      <c r="Q1002" s="1">
        <v>43866</v>
      </c>
      <c r="R1002">
        <v>3</v>
      </c>
      <c r="S1002">
        <v>3</v>
      </c>
      <c r="T1002" t="s">
        <v>112</v>
      </c>
      <c r="U1002">
        <v>4</v>
      </c>
      <c r="V1002" t="s">
        <v>46</v>
      </c>
      <c r="W1002">
        <v>7945</v>
      </c>
      <c r="X1002" t="s">
        <v>163</v>
      </c>
      <c r="Y1002">
        <v>19948</v>
      </c>
      <c r="Z1002">
        <v>6</v>
      </c>
      <c r="AA1002" t="s">
        <v>48</v>
      </c>
      <c r="AB1002" t="s">
        <v>40</v>
      </c>
      <c r="AC1002">
        <v>15</v>
      </c>
      <c r="AD1002">
        <v>3</v>
      </c>
      <c r="AE1002">
        <v>4</v>
      </c>
      <c r="AF1002">
        <v>80</v>
      </c>
      <c r="AG1002">
        <v>0</v>
      </c>
      <c r="AH1002">
        <v>18</v>
      </c>
      <c r="AI1002">
        <v>2</v>
      </c>
      <c r="AJ1002">
        <v>2</v>
      </c>
      <c r="AK1002">
        <v>4</v>
      </c>
      <c r="AL1002">
        <v>2</v>
      </c>
      <c r="AM1002">
        <v>3</v>
      </c>
      <c r="AN1002">
        <v>3</v>
      </c>
    </row>
    <row r="1003" spans="1:40" x14ac:dyDescent="0.3">
      <c r="A1003" t="s">
        <v>1066</v>
      </c>
      <c r="B1003" t="s">
        <v>1567</v>
      </c>
      <c r="C1003">
        <v>40</v>
      </c>
      <c r="D1003" t="s">
        <v>802</v>
      </c>
      <c r="E1003" t="s">
        <v>40</v>
      </c>
      <c r="F1003" t="s">
        <v>41</v>
      </c>
      <c r="G1003">
        <v>1329</v>
      </c>
      <c r="H1003" t="s">
        <v>42</v>
      </c>
      <c r="I1003">
        <v>7</v>
      </c>
      <c r="J1003">
        <v>3</v>
      </c>
      <c r="K1003" t="s">
        <v>43</v>
      </c>
      <c r="L1003">
        <v>1</v>
      </c>
      <c r="M1003">
        <v>1649</v>
      </c>
      <c r="N1003">
        <v>1</v>
      </c>
      <c r="O1003" t="s">
        <v>44</v>
      </c>
      <c r="P1003">
        <v>73</v>
      </c>
      <c r="Q1003" s="1">
        <v>42330</v>
      </c>
      <c r="R1003">
        <v>3</v>
      </c>
      <c r="S1003">
        <v>1</v>
      </c>
      <c r="T1003" t="s">
        <v>45</v>
      </c>
      <c r="U1003">
        <v>1</v>
      </c>
      <c r="V1003" t="s">
        <v>46</v>
      </c>
      <c r="W1003">
        <v>2166</v>
      </c>
      <c r="X1003" t="s">
        <v>47</v>
      </c>
      <c r="Y1003">
        <v>3339</v>
      </c>
      <c r="Z1003">
        <v>3</v>
      </c>
      <c r="AA1003" t="s">
        <v>48</v>
      </c>
      <c r="AB1003" t="s">
        <v>40</v>
      </c>
      <c r="AC1003">
        <v>14</v>
      </c>
      <c r="AD1003">
        <v>3</v>
      </c>
      <c r="AE1003">
        <v>2</v>
      </c>
      <c r="AF1003">
        <v>80</v>
      </c>
      <c r="AG1003">
        <v>0</v>
      </c>
      <c r="AH1003">
        <v>10</v>
      </c>
      <c r="AI1003">
        <v>3</v>
      </c>
      <c r="AJ1003">
        <v>1</v>
      </c>
      <c r="AK1003">
        <v>4</v>
      </c>
      <c r="AL1003">
        <v>2</v>
      </c>
      <c r="AM1003">
        <v>0</v>
      </c>
      <c r="AN1003">
        <v>3</v>
      </c>
    </row>
    <row r="1004" spans="1:40" x14ac:dyDescent="0.3">
      <c r="A1004" t="s">
        <v>1067</v>
      </c>
      <c r="B1004" t="s">
        <v>1915</v>
      </c>
      <c r="C1004">
        <v>40</v>
      </c>
      <c r="D1004" t="s">
        <v>802</v>
      </c>
      <c r="E1004" t="s">
        <v>49</v>
      </c>
      <c r="F1004" t="s">
        <v>41</v>
      </c>
      <c r="G1004">
        <v>369</v>
      </c>
      <c r="H1004" t="s">
        <v>42</v>
      </c>
      <c r="I1004">
        <v>8</v>
      </c>
      <c r="J1004">
        <v>2</v>
      </c>
      <c r="K1004" t="s">
        <v>43</v>
      </c>
      <c r="L1004">
        <v>1</v>
      </c>
      <c r="M1004">
        <v>1724</v>
      </c>
      <c r="N1004">
        <v>2</v>
      </c>
      <c r="O1004" t="s">
        <v>53</v>
      </c>
      <c r="P1004">
        <v>92</v>
      </c>
      <c r="Q1004" s="1">
        <v>44197</v>
      </c>
      <c r="R1004">
        <v>3</v>
      </c>
      <c r="S1004">
        <v>2</v>
      </c>
      <c r="T1004" t="s">
        <v>112</v>
      </c>
      <c r="U1004">
        <v>1</v>
      </c>
      <c r="V1004" t="s">
        <v>105</v>
      </c>
      <c r="W1004">
        <v>6516</v>
      </c>
      <c r="X1004" t="s">
        <v>163</v>
      </c>
      <c r="Y1004">
        <v>5041</v>
      </c>
      <c r="Z1004">
        <v>2</v>
      </c>
      <c r="AA1004" t="s">
        <v>48</v>
      </c>
      <c r="AB1004" t="s">
        <v>40</v>
      </c>
      <c r="AC1004">
        <v>16</v>
      </c>
      <c r="AD1004">
        <v>3</v>
      </c>
      <c r="AE1004">
        <v>2</v>
      </c>
      <c r="AF1004">
        <v>80</v>
      </c>
      <c r="AG1004">
        <v>1</v>
      </c>
      <c r="AH1004">
        <v>18</v>
      </c>
      <c r="AI1004">
        <v>3</v>
      </c>
      <c r="AJ1004">
        <v>3</v>
      </c>
      <c r="AK1004">
        <v>1</v>
      </c>
      <c r="AL1004">
        <v>0</v>
      </c>
      <c r="AM1004">
        <v>0</v>
      </c>
      <c r="AN1004">
        <v>0</v>
      </c>
    </row>
    <row r="1005" spans="1:40" x14ac:dyDescent="0.3">
      <c r="A1005" t="s">
        <v>1068</v>
      </c>
      <c r="B1005" t="s">
        <v>1747</v>
      </c>
      <c r="C1005">
        <v>40</v>
      </c>
      <c r="D1005" t="s">
        <v>802</v>
      </c>
      <c r="E1005" t="s">
        <v>49</v>
      </c>
      <c r="F1005" t="s">
        <v>41</v>
      </c>
      <c r="G1005">
        <v>611</v>
      </c>
      <c r="H1005" t="s">
        <v>51</v>
      </c>
      <c r="I1005">
        <v>7</v>
      </c>
      <c r="J1005">
        <v>4</v>
      </c>
      <c r="K1005" t="s">
        <v>52</v>
      </c>
      <c r="L1005">
        <v>1</v>
      </c>
      <c r="M1005">
        <v>1740</v>
      </c>
      <c r="N1005">
        <v>2</v>
      </c>
      <c r="O1005" t="s">
        <v>44</v>
      </c>
      <c r="P1005">
        <v>88</v>
      </c>
      <c r="Q1005" s="1">
        <v>43289</v>
      </c>
      <c r="R1005">
        <v>3</v>
      </c>
      <c r="S1005">
        <v>5</v>
      </c>
      <c r="T1005" t="s">
        <v>442</v>
      </c>
      <c r="U1005">
        <v>2</v>
      </c>
      <c r="V1005" t="s">
        <v>46</v>
      </c>
      <c r="W1005">
        <v>19833</v>
      </c>
      <c r="X1005" t="s">
        <v>368</v>
      </c>
      <c r="Y1005">
        <v>4349</v>
      </c>
      <c r="Z1005">
        <v>1</v>
      </c>
      <c r="AA1005" t="s">
        <v>48</v>
      </c>
      <c r="AB1005" t="s">
        <v>49</v>
      </c>
      <c r="AC1005">
        <v>14</v>
      </c>
      <c r="AD1005">
        <v>3</v>
      </c>
      <c r="AE1005">
        <v>2</v>
      </c>
      <c r="AF1005">
        <v>80</v>
      </c>
      <c r="AG1005">
        <v>0</v>
      </c>
      <c r="AH1005">
        <v>21</v>
      </c>
      <c r="AI1005">
        <v>3</v>
      </c>
      <c r="AJ1005">
        <v>2</v>
      </c>
      <c r="AK1005">
        <v>21</v>
      </c>
      <c r="AL1005">
        <v>8</v>
      </c>
      <c r="AM1005">
        <v>12</v>
      </c>
      <c r="AN1005">
        <v>8</v>
      </c>
    </row>
    <row r="1006" spans="1:40" x14ac:dyDescent="0.3">
      <c r="A1006" t="s">
        <v>1069</v>
      </c>
      <c r="B1006" t="s">
        <v>1681</v>
      </c>
      <c r="C1006">
        <v>40</v>
      </c>
      <c r="D1006" t="s">
        <v>802</v>
      </c>
      <c r="E1006" t="s">
        <v>49</v>
      </c>
      <c r="F1006" t="s">
        <v>41</v>
      </c>
      <c r="G1006">
        <v>616</v>
      </c>
      <c r="H1006" t="s">
        <v>42</v>
      </c>
      <c r="I1006">
        <v>2</v>
      </c>
      <c r="J1006">
        <v>2</v>
      </c>
      <c r="K1006" t="s">
        <v>43</v>
      </c>
      <c r="L1006">
        <v>1</v>
      </c>
      <c r="M1006">
        <v>1802</v>
      </c>
      <c r="N1006">
        <v>3</v>
      </c>
      <c r="O1006" t="s">
        <v>53</v>
      </c>
      <c r="P1006">
        <v>99</v>
      </c>
      <c r="Q1006" s="1">
        <v>42149</v>
      </c>
      <c r="R1006">
        <v>3</v>
      </c>
      <c r="S1006">
        <v>1</v>
      </c>
      <c r="T1006" t="s">
        <v>45</v>
      </c>
      <c r="U1006">
        <v>1</v>
      </c>
      <c r="V1006" t="s">
        <v>105</v>
      </c>
      <c r="W1006">
        <v>3377</v>
      </c>
      <c r="X1006" t="s">
        <v>47</v>
      </c>
      <c r="Y1006">
        <v>25605</v>
      </c>
      <c r="Z1006">
        <v>4</v>
      </c>
      <c r="AA1006" t="s">
        <v>48</v>
      </c>
      <c r="AB1006" t="s">
        <v>49</v>
      </c>
      <c r="AC1006">
        <v>17</v>
      </c>
      <c r="AD1006">
        <v>3</v>
      </c>
      <c r="AE1006">
        <v>4</v>
      </c>
      <c r="AF1006">
        <v>80</v>
      </c>
      <c r="AG1006">
        <v>1</v>
      </c>
      <c r="AH1006">
        <v>7</v>
      </c>
      <c r="AI1006">
        <v>5</v>
      </c>
      <c r="AJ1006">
        <v>2</v>
      </c>
      <c r="AK1006">
        <v>4</v>
      </c>
      <c r="AL1006">
        <v>3</v>
      </c>
      <c r="AM1006">
        <v>0</v>
      </c>
      <c r="AN1006">
        <v>2</v>
      </c>
    </row>
    <row r="1007" spans="1:40" x14ac:dyDescent="0.3">
      <c r="A1007" t="s">
        <v>1070</v>
      </c>
      <c r="B1007" t="s">
        <v>1819</v>
      </c>
      <c r="C1007">
        <v>40</v>
      </c>
      <c r="D1007" t="s">
        <v>802</v>
      </c>
      <c r="E1007" t="s">
        <v>49</v>
      </c>
      <c r="F1007" t="s">
        <v>41</v>
      </c>
      <c r="G1007">
        <v>1194</v>
      </c>
      <c r="H1007" t="s">
        <v>42</v>
      </c>
      <c r="I1007">
        <v>1</v>
      </c>
      <c r="J1007">
        <v>3</v>
      </c>
      <c r="K1007" t="s">
        <v>43</v>
      </c>
      <c r="L1007">
        <v>1</v>
      </c>
      <c r="M1007">
        <v>1822</v>
      </c>
      <c r="N1007">
        <v>3</v>
      </c>
      <c r="O1007" t="s">
        <v>53</v>
      </c>
      <c r="P1007">
        <v>52</v>
      </c>
      <c r="Q1007" s="1">
        <v>40376</v>
      </c>
      <c r="R1007">
        <v>3</v>
      </c>
      <c r="S1007">
        <v>2</v>
      </c>
      <c r="T1007" t="s">
        <v>161</v>
      </c>
      <c r="U1007">
        <v>4</v>
      </c>
      <c r="V1007" t="s">
        <v>102</v>
      </c>
      <c r="W1007">
        <v>6513</v>
      </c>
      <c r="X1007" t="s">
        <v>163</v>
      </c>
      <c r="Y1007">
        <v>9060</v>
      </c>
      <c r="Z1007">
        <v>4</v>
      </c>
      <c r="AA1007" t="s">
        <v>48</v>
      </c>
      <c r="AB1007" t="s">
        <v>49</v>
      </c>
      <c r="AC1007">
        <v>17</v>
      </c>
      <c r="AD1007">
        <v>3</v>
      </c>
      <c r="AE1007">
        <v>4</v>
      </c>
      <c r="AF1007">
        <v>80</v>
      </c>
      <c r="AG1007">
        <v>1</v>
      </c>
      <c r="AH1007">
        <v>12</v>
      </c>
      <c r="AI1007">
        <v>3</v>
      </c>
      <c r="AJ1007">
        <v>3</v>
      </c>
      <c r="AK1007">
        <v>5</v>
      </c>
      <c r="AL1007">
        <v>3</v>
      </c>
      <c r="AM1007">
        <v>0</v>
      </c>
      <c r="AN1007">
        <v>3</v>
      </c>
    </row>
    <row r="1008" spans="1:40" x14ac:dyDescent="0.3">
      <c r="A1008" t="s">
        <v>1071</v>
      </c>
      <c r="B1008" t="s">
        <v>1607</v>
      </c>
      <c r="C1008">
        <v>40</v>
      </c>
      <c r="D1008" t="s">
        <v>802</v>
      </c>
      <c r="E1008" t="s">
        <v>49</v>
      </c>
      <c r="F1008" t="s">
        <v>41</v>
      </c>
      <c r="G1008">
        <v>750</v>
      </c>
      <c r="H1008" t="s">
        <v>42</v>
      </c>
      <c r="I1008">
        <v>12</v>
      </c>
      <c r="J1008">
        <v>3</v>
      </c>
      <c r="K1008" t="s">
        <v>43</v>
      </c>
      <c r="L1008">
        <v>1</v>
      </c>
      <c r="M1008">
        <v>1829</v>
      </c>
      <c r="N1008">
        <v>2</v>
      </c>
      <c r="O1008" t="s">
        <v>53</v>
      </c>
      <c r="P1008">
        <v>47</v>
      </c>
      <c r="Q1008" s="1">
        <v>42805</v>
      </c>
      <c r="R1008">
        <v>3</v>
      </c>
      <c r="S1008">
        <v>2</v>
      </c>
      <c r="T1008" t="s">
        <v>161</v>
      </c>
      <c r="U1008">
        <v>1</v>
      </c>
      <c r="V1008" t="s">
        <v>102</v>
      </c>
      <c r="W1008">
        <v>4448</v>
      </c>
      <c r="X1008" t="s">
        <v>47</v>
      </c>
      <c r="Y1008">
        <v>10748</v>
      </c>
      <c r="Z1008">
        <v>2</v>
      </c>
      <c r="AA1008" t="s">
        <v>48</v>
      </c>
      <c r="AB1008" t="s">
        <v>49</v>
      </c>
      <c r="AC1008">
        <v>12</v>
      </c>
      <c r="AD1008">
        <v>3</v>
      </c>
      <c r="AE1008">
        <v>2</v>
      </c>
      <c r="AF1008">
        <v>80</v>
      </c>
      <c r="AG1008">
        <v>1</v>
      </c>
      <c r="AH1008">
        <v>15</v>
      </c>
      <c r="AI1008">
        <v>3</v>
      </c>
      <c r="AJ1008">
        <v>3</v>
      </c>
      <c r="AK1008">
        <v>7</v>
      </c>
      <c r="AL1008">
        <v>4</v>
      </c>
      <c r="AM1008">
        <v>7</v>
      </c>
      <c r="AN1008">
        <v>7</v>
      </c>
    </row>
    <row r="1009" spans="1:40" x14ac:dyDescent="0.3">
      <c r="A1009" t="s">
        <v>1072</v>
      </c>
      <c r="B1009" t="s">
        <v>1703</v>
      </c>
      <c r="C1009">
        <v>40</v>
      </c>
      <c r="D1009" t="s">
        <v>802</v>
      </c>
      <c r="E1009" t="s">
        <v>49</v>
      </c>
      <c r="F1009" t="s">
        <v>41</v>
      </c>
      <c r="G1009">
        <v>1137</v>
      </c>
      <c r="H1009" t="s">
        <v>42</v>
      </c>
      <c r="I1009">
        <v>1</v>
      </c>
      <c r="J1009">
        <v>4</v>
      </c>
      <c r="K1009" t="s">
        <v>43</v>
      </c>
      <c r="L1009">
        <v>1</v>
      </c>
      <c r="M1009">
        <v>1892</v>
      </c>
      <c r="N1009">
        <v>1</v>
      </c>
      <c r="O1009" t="s">
        <v>44</v>
      </c>
      <c r="P1009">
        <v>98</v>
      </c>
      <c r="Q1009" s="1">
        <v>41381</v>
      </c>
      <c r="R1009">
        <v>3</v>
      </c>
      <c r="S1009">
        <v>4</v>
      </c>
      <c r="T1009" t="s">
        <v>442</v>
      </c>
      <c r="U1009">
        <v>1</v>
      </c>
      <c r="V1009" t="s">
        <v>102</v>
      </c>
      <c r="W1009">
        <v>16823</v>
      </c>
      <c r="X1009" t="s">
        <v>368</v>
      </c>
      <c r="Y1009">
        <v>18991</v>
      </c>
      <c r="Z1009">
        <v>2</v>
      </c>
      <c r="AA1009" t="s">
        <v>48</v>
      </c>
      <c r="AB1009" t="s">
        <v>49</v>
      </c>
      <c r="AC1009">
        <v>11</v>
      </c>
      <c r="AD1009">
        <v>3</v>
      </c>
      <c r="AE1009">
        <v>1</v>
      </c>
      <c r="AF1009">
        <v>80</v>
      </c>
      <c r="AG1009">
        <v>1</v>
      </c>
      <c r="AH1009">
        <v>22</v>
      </c>
      <c r="AI1009">
        <v>3</v>
      </c>
      <c r="AJ1009">
        <v>3</v>
      </c>
      <c r="AK1009">
        <v>19</v>
      </c>
      <c r="AL1009">
        <v>7</v>
      </c>
      <c r="AM1009">
        <v>11</v>
      </c>
      <c r="AN1009">
        <v>16</v>
      </c>
    </row>
    <row r="1010" spans="1:40" x14ac:dyDescent="0.3">
      <c r="A1010" t="s">
        <v>1073</v>
      </c>
      <c r="B1010" t="s">
        <v>1749</v>
      </c>
      <c r="C1010">
        <v>40</v>
      </c>
      <c r="D1010" t="s">
        <v>802</v>
      </c>
      <c r="E1010" t="s">
        <v>49</v>
      </c>
      <c r="F1010" t="s">
        <v>56</v>
      </c>
      <c r="G1010">
        <v>692</v>
      </c>
      <c r="H1010" t="s">
        <v>42</v>
      </c>
      <c r="I1010">
        <v>11</v>
      </c>
      <c r="J1010">
        <v>3</v>
      </c>
      <c r="K1010" t="s">
        <v>68</v>
      </c>
      <c r="L1010">
        <v>1</v>
      </c>
      <c r="M1010">
        <v>1985</v>
      </c>
      <c r="N1010">
        <v>4</v>
      </c>
      <c r="O1010" t="s">
        <v>53</v>
      </c>
      <c r="P1010">
        <v>73</v>
      </c>
      <c r="Q1010" s="1">
        <v>45587</v>
      </c>
      <c r="R1010">
        <v>3</v>
      </c>
      <c r="S1010">
        <v>2</v>
      </c>
      <c r="T1010" t="s">
        <v>45</v>
      </c>
      <c r="U1010">
        <v>3</v>
      </c>
      <c r="V1010" t="s">
        <v>105</v>
      </c>
      <c r="W1010">
        <v>6323</v>
      </c>
      <c r="X1010" t="s">
        <v>163</v>
      </c>
      <c r="Y1010">
        <v>26849</v>
      </c>
      <c r="Z1010">
        <v>1</v>
      </c>
      <c r="AA1010" t="s">
        <v>48</v>
      </c>
      <c r="AB1010" t="s">
        <v>49</v>
      </c>
      <c r="AC1010">
        <v>11</v>
      </c>
      <c r="AD1010">
        <v>3</v>
      </c>
      <c r="AE1010">
        <v>1</v>
      </c>
      <c r="AF1010">
        <v>80</v>
      </c>
      <c r="AG1010">
        <v>1</v>
      </c>
      <c r="AH1010">
        <v>10</v>
      </c>
      <c r="AI1010">
        <v>2</v>
      </c>
      <c r="AJ1010">
        <v>4</v>
      </c>
      <c r="AK1010">
        <v>10</v>
      </c>
      <c r="AL1010">
        <v>9</v>
      </c>
      <c r="AM1010">
        <v>9</v>
      </c>
      <c r="AN1010">
        <v>4</v>
      </c>
    </row>
    <row r="1011" spans="1:40" x14ac:dyDescent="0.3">
      <c r="A1011" t="s">
        <v>1074</v>
      </c>
      <c r="B1011" t="s">
        <v>1547</v>
      </c>
      <c r="C1011">
        <v>40</v>
      </c>
      <c r="D1011" t="s">
        <v>802</v>
      </c>
      <c r="E1011" t="s">
        <v>49</v>
      </c>
      <c r="F1011" t="s">
        <v>41</v>
      </c>
      <c r="G1011">
        <v>444</v>
      </c>
      <c r="H1011" t="s">
        <v>51</v>
      </c>
      <c r="I1011">
        <v>2</v>
      </c>
      <c r="J1011">
        <v>2</v>
      </c>
      <c r="K1011" t="s">
        <v>57</v>
      </c>
      <c r="L1011">
        <v>1</v>
      </c>
      <c r="M1011">
        <v>1986</v>
      </c>
      <c r="N1011">
        <v>2</v>
      </c>
      <c r="O1011" t="s">
        <v>53</v>
      </c>
      <c r="P1011">
        <v>92</v>
      </c>
      <c r="Q1011" s="1">
        <v>42214</v>
      </c>
      <c r="R1011">
        <v>3</v>
      </c>
      <c r="S1011">
        <v>2</v>
      </c>
      <c r="T1011" t="s">
        <v>137</v>
      </c>
      <c r="U1011">
        <v>2</v>
      </c>
      <c r="V1011" t="s">
        <v>105</v>
      </c>
      <c r="W1011">
        <v>5677</v>
      </c>
      <c r="X1011" t="s">
        <v>163</v>
      </c>
      <c r="Y1011">
        <v>4258</v>
      </c>
      <c r="Z1011">
        <v>3</v>
      </c>
      <c r="AA1011" t="s">
        <v>48</v>
      </c>
      <c r="AB1011" t="s">
        <v>49</v>
      </c>
      <c r="AC1011">
        <v>14</v>
      </c>
      <c r="AD1011">
        <v>3</v>
      </c>
      <c r="AE1011">
        <v>3</v>
      </c>
      <c r="AF1011">
        <v>80</v>
      </c>
      <c r="AG1011">
        <v>1</v>
      </c>
      <c r="AH1011">
        <v>15</v>
      </c>
      <c r="AI1011">
        <v>4</v>
      </c>
      <c r="AJ1011">
        <v>3</v>
      </c>
      <c r="AK1011">
        <v>11</v>
      </c>
      <c r="AL1011">
        <v>8</v>
      </c>
      <c r="AM1011">
        <v>5</v>
      </c>
      <c r="AN1011">
        <v>10</v>
      </c>
    </row>
    <row r="1012" spans="1:40" x14ac:dyDescent="0.3">
      <c r="A1012" t="s">
        <v>1075</v>
      </c>
      <c r="B1012" t="s">
        <v>1916</v>
      </c>
      <c r="C1012">
        <v>40</v>
      </c>
      <c r="D1012" t="s">
        <v>802</v>
      </c>
      <c r="E1012" t="s">
        <v>49</v>
      </c>
      <c r="F1012" t="s">
        <v>41</v>
      </c>
      <c r="G1012">
        <v>543</v>
      </c>
      <c r="H1012" t="s">
        <v>42</v>
      </c>
      <c r="I1012">
        <v>1</v>
      </c>
      <c r="J1012">
        <v>4</v>
      </c>
      <c r="K1012" t="s">
        <v>43</v>
      </c>
      <c r="L1012">
        <v>1</v>
      </c>
      <c r="M1012">
        <v>2012</v>
      </c>
      <c r="N1012">
        <v>1</v>
      </c>
      <c r="O1012" t="s">
        <v>44</v>
      </c>
      <c r="P1012">
        <v>83</v>
      </c>
      <c r="Q1012" s="1">
        <v>40656</v>
      </c>
      <c r="R1012">
        <v>3</v>
      </c>
      <c r="S1012">
        <v>1</v>
      </c>
      <c r="T1012" t="s">
        <v>45</v>
      </c>
      <c r="U1012">
        <v>4</v>
      </c>
      <c r="V1012" t="s">
        <v>105</v>
      </c>
      <c r="W1012">
        <v>2406</v>
      </c>
      <c r="X1012" t="s">
        <v>47</v>
      </c>
      <c r="Y1012">
        <v>4060</v>
      </c>
      <c r="Z1012">
        <v>8</v>
      </c>
      <c r="AA1012" t="s">
        <v>48</v>
      </c>
      <c r="AB1012" t="s">
        <v>49</v>
      </c>
      <c r="AC1012">
        <v>19</v>
      </c>
      <c r="AD1012">
        <v>3</v>
      </c>
      <c r="AE1012">
        <v>3</v>
      </c>
      <c r="AF1012">
        <v>80</v>
      </c>
      <c r="AG1012">
        <v>2</v>
      </c>
      <c r="AH1012">
        <v>8</v>
      </c>
      <c r="AI1012">
        <v>3</v>
      </c>
      <c r="AJ1012">
        <v>2</v>
      </c>
      <c r="AK1012">
        <v>1</v>
      </c>
      <c r="AL1012">
        <v>0</v>
      </c>
      <c r="AM1012">
        <v>0</v>
      </c>
      <c r="AN1012">
        <v>0</v>
      </c>
    </row>
    <row r="1013" spans="1:40" x14ac:dyDescent="0.3">
      <c r="A1013" t="s">
        <v>1076</v>
      </c>
      <c r="B1013" t="s">
        <v>1553</v>
      </c>
      <c r="C1013">
        <v>40</v>
      </c>
      <c r="D1013" t="s">
        <v>802</v>
      </c>
      <c r="E1013" t="s">
        <v>49</v>
      </c>
      <c r="F1013" t="s">
        <v>41</v>
      </c>
      <c r="G1013">
        <v>1322</v>
      </c>
      <c r="H1013" t="s">
        <v>42</v>
      </c>
      <c r="I1013">
        <v>2</v>
      </c>
      <c r="J1013">
        <v>4</v>
      </c>
      <c r="K1013" t="s">
        <v>43</v>
      </c>
      <c r="L1013">
        <v>1</v>
      </c>
      <c r="M1013">
        <v>2048</v>
      </c>
      <c r="N1013">
        <v>3</v>
      </c>
      <c r="O1013" t="s">
        <v>44</v>
      </c>
      <c r="P1013">
        <v>52</v>
      </c>
      <c r="Q1013" s="1">
        <v>41433</v>
      </c>
      <c r="R1013">
        <v>2</v>
      </c>
      <c r="S1013">
        <v>1</v>
      </c>
      <c r="T1013" t="s">
        <v>60</v>
      </c>
      <c r="U1013">
        <v>3</v>
      </c>
      <c r="V1013" t="s">
        <v>46</v>
      </c>
      <c r="W1013">
        <v>2809</v>
      </c>
      <c r="X1013" t="s">
        <v>47</v>
      </c>
      <c r="Y1013">
        <v>2725</v>
      </c>
      <c r="Z1013">
        <v>2</v>
      </c>
      <c r="AA1013" t="s">
        <v>48</v>
      </c>
      <c r="AB1013" t="s">
        <v>49</v>
      </c>
      <c r="AC1013">
        <v>14</v>
      </c>
      <c r="AD1013">
        <v>3</v>
      </c>
      <c r="AE1013">
        <v>4</v>
      </c>
      <c r="AF1013">
        <v>80</v>
      </c>
      <c r="AG1013">
        <v>0</v>
      </c>
      <c r="AH1013">
        <v>8</v>
      </c>
      <c r="AI1013">
        <v>2</v>
      </c>
      <c r="AJ1013">
        <v>3</v>
      </c>
      <c r="AK1013">
        <v>2</v>
      </c>
      <c r="AL1013">
        <v>2</v>
      </c>
      <c r="AM1013">
        <v>2</v>
      </c>
      <c r="AN1013">
        <v>2</v>
      </c>
    </row>
    <row r="1014" spans="1:40" x14ac:dyDescent="0.3">
      <c r="A1014" t="s">
        <v>1077</v>
      </c>
      <c r="B1014" t="s">
        <v>1614</v>
      </c>
      <c r="C1014">
        <v>40</v>
      </c>
      <c r="D1014" t="s">
        <v>802</v>
      </c>
      <c r="E1014" t="s">
        <v>49</v>
      </c>
      <c r="F1014" t="s">
        <v>41</v>
      </c>
      <c r="G1014">
        <v>1194</v>
      </c>
      <c r="H1014" t="s">
        <v>42</v>
      </c>
      <c r="I1014">
        <v>2</v>
      </c>
      <c r="J1014">
        <v>4</v>
      </c>
      <c r="K1014" t="s">
        <v>52</v>
      </c>
      <c r="L1014">
        <v>1</v>
      </c>
      <c r="M1014">
        <v>2051</v>
      </c>
      <c r="N1014">
        <v>3</v>
      </c>
      <c r="O1014" t="s">
        <v>53</v>
      </c>
      <c r="P1014">
        <v>98</v>
      </c>
      <c r="Q1014" s="1">
        <v>41101</v>
      </c>
      <c r="R1014">
        <v>3</v>
      </c>
      <c r="S1014">
        <v>1</v>
      </c>
      <c r="T1014" t="s">
        <v>60</v>
      </c>
      <c r="U1014">
        <v>3</v>
      </c>
      <c r="V1014" t="s">
        <v>105</v>
      </c>
      <c r="W1014">
        <v>2001</v>
      </c>
      <c r="X1014" t="s">
        <v>47</v>
      </c>
      <c r="Y1014">
        <v>12549</v>
      </c>
      <c r="Z1014">
        <v>2</v>
      </c>
      <c r="AA1014" t="s">
        <v>48</v>
      </c>
      <c r="AB1014" t="s">
        <v>49</v>
      </c>
      <c r="AC1014">
        <v>14</v>
      </c>
      <c r="AD1014">
        <v>3</v>
      </c>
      <c r="AE1014">
        <v>2</v>
      </c>
      <c r="AF1014">
        <v>80</v>
      </c>
      <c r="AG1014">
        <v>3</v>
      </c>
      <c r="AH1014">
        <v>20</v>
      </c>
      <c r="AI1014">
        <v>2</v>
      </c>
      <c r="AJ1014">
        <v>3</v>
      </c>
      <c r="AK1014">
        <v>5</v>
      </c>
      <c r="AL1014">
        <v>3</v>
      </c>
      <c r="AM1014">
        <v>0</v>
      </c>
      <c r="AN1014">
        <v>2</v>
      </c>
    </row>
    <row r="1015" spans="1:40" x14ac:dyDescent="0.3">
      <c r="A1015" t="s">
        <v>1078</v>
      </c>
      <c r="B1015" t="s">
        <v>1759</v>
      </c>
      <c r="C1015">
        <v>41</v>
      </c>
      <c r="D1015" t="s">
        <v>802</v>
      </c>
      <c r="E1015" t="s">
        <v>40</v>
      </c>
      <c r="F1015" t="s">
        <v>41</v>
      </c>
      <c r="G1015">
        <v>1102</v>
      </c>
      <c r="H1015" t="s">
        <v>51</v>
      </c>
      <c r="I1015">
        <v>1</v>
      </c>
      <c r="J1015">
        <v>2</v>
      </c>
      <c r="K1015" t="s">
        <v>43</v>
      </c>
      <c r="L1015">
        <v>1</v>
      </c>
      <c r="M1015">
        <v>1</v>
      </c>
      <c r="N1015">
        <v>2</v>
      </c>
      <c r="O1015" t="s">
        <v>53</v>
      </c>
      <c r="P1015">
        <v>94</v>
      </c>
      <c r="Q1015" s="1">
        <v>40598</v>
      </c>
      <c r="R1015">
        <v>3</v>
      </c>
      <c r="S1015">
        <v>2</v>
      </c>
      <c r="T1015" t="s">
        <v>137</v>
      </c>
      <c r="U1015">
        <v>4</v>
      </c>
      <c r="V1015" t="s">
        <v>46</v>
      </c>
      <c r="W1015">
        <v>5993</v>
      </c>
      <c r="X1015" t="s">
        <v>163</v>
      </c>
      <c r="Y1015">
        <v>19479</v>
      </c>
      <c r="Z1015">
        <v>8</v>
      </c>
      <c r="AA1015" t="s">
        <v>48</v>
      </c>
      <c r="AB1015" t="s">
        <v>40</v>
      </c>
      <c r="AC1015">
        <v>11</v>
      </c>
      <c r="AD1015">
        <v>3</v>
      </c>
      <c r="AE1015">
        <v>1</v>
      </c>
      <c r="AF1015">
        <v>80</v>
      </c>
      <c r="AG1015">
        <v>0</v>
      </c>
      <c r="AH1015">
        <v>8</v>
      </c>
      <c r="AI1015">
        <v>0</v>
      </c>
      <c r="AJ1015">
        <v>1</v>
      </c>
      <c r="AK1015">
        <v>6</v>
      </c>
      <c r="AL1015">
        <v>4</v>
      </c>
      <c r="AM1015">
        <v>0</v>
      </c>
      <c r="AN1015">
        <v>5</v>
      </c>
    </row>
    <row r="1016" spans="1:40" x14ac:dyDescent="0.3">
      <c r="A1016" t="s">
        <v>1079</v>
      </c>
      <c r="B1016" t="s">
        <v>1631</v>
      </c>
      <c r="C1016">
        <v>41</v>
      </c>
      <c r="D1016" t="s">
        <v>802</v>
      </c>
      <c r="E1016" t="s">
        <v>40</v>
      </c>
      <c r="F1016" t="s">
        <v>41</v>
      </c>
      <c r="G1016">
        <v>1360</v>
      </c>
      <c r="H1016" t="s">
        <v>42</v>
      </c>
      <c r="I1016">
        <v>12</v>
      </c>
      <c r="J1016">
        <v>3</v>
      </c>
      <c r="K1016" t="s">
        <v>68</v>
      </c>
      <c r="L1016">
        <v>1</v>
      </c>
      <c r="M1016">
        <v>58</v>
      </c>
      <c r="N1016">
        <v>2</v>
      </c>
      <c r="O1016" t="s">
        <v>53</v>
      </c>
      <c r="P1016">
        <v>49</v>
      </c>
      <c r="Q1016" s="1">
        <v>42383</v>
      </c>
      <c r="R1016">
        <v>3</v>
      </c>
      <c r="S1016">
        <v>5</v>
      </c>
      <c r="T1016" t="s">
        <v>252</v>
      </c>
      <c r="U1016">
        <v>3</v>
      </c>
      <c r="V1016" t="s">
        <v>105</v>
      </c>
      <c r="W1016">
        <v>19545</v>
      </c>
      <c r="X1016" t="s">
        <v>368</v>
      </c>
      <c r="Y1016">
        <v>16280</v>
      </c>
      <c r="Z1016">
        <v>1</v>
      </c>
      <c r="AA1016" t="s">
        <v>48</v>
      </c>
      <c r="AB1016" t="s">
        <v>49</v>
      </c>
      <c r="AC1016">
        <v>12</v>
      </c>
      <c r="AD1016">
        <v>3</v>
      </c>
      <c r="AE1016">
        <v>4</v>
      </c>
      <c r="AF1016">
        <v>80</v>
      </c>
      <c r="AG1016">
        <v>0</v>
      </c>
      <c r="AH1016">
        <v>23</v>
      </c>
      <c r="AI1016">
        <v>0</v>
      </c>
      <c r="AJ1016">
        <v>3</v>
      </c>
      <c r="AK1016">
        <v>22</v>
      </c>
      <c r="AL1016">
        <v>15</v>
      </c>
      <c r="AM1016">
        <v>15</v>
      </c>
      <c r="AN1016">
        <v>8</v>
      </c>
    </row>
    <row r="1017" spans="1:40" x14ac:dyDescent="0.3">
      <c r="A1017" t="s">
        <v>1080</v>
      </c>
      <c r="B1017" t="s">
        <v>1668</v>
      </c>
      <c r="C1017">
        <v>41</v>
      </c>
      <c r="D1017" t="s">
        <v>802</v>
      </c>
      <c r="E1017" t="s">
        <v>49</v>
      </c>
      <c r="F1017" t="s">
        <v>41</v>
      </c>
      <c r="G1017">
        <v>802</v>
      </c>
      <c r="H1017" t="s">
        <v>51</v>
      </c>
      <c r="I1017">
        <v>9</v>
      </c>
      <c r="J1017">
        <v>1</v>
      </c>
      <c r="K1017" t="s">
        <v>43</v>
      </c>
      <c r="L1017">
        <v>1</v>
      </c>
      <c r="M1017">
        <v>176</v>
      </c>
      <c r="N1017">
        <v>3</v>
      </c>
      <c r="O1017" t="s">
        <v>44</v>
      </c>
      <c r="P1017">
        <v>96</v>
      </c>
      <c r="Q1017" s="1">
        <v>42776</v>
      </c>
      <c r="R1017">
        <v>3</v>
      </c>
      <c r="S1017">
        <v>3</v>
      </c>
      <c r="T1017" t="s">
        <v>137</v>
      </c>
      <c r="U1017">
        <v>3</v>
      </c>
      <c r="V1017" t="s">
        <v>102</v>
      </c>
      <c r="W1017">
        <v>8189</v>
      </c>
      <c r="X1017" t="s">
        <v>163</v>
      </c>
      <c r="Y1017">
        <v>21196</v>
      </c>
      <c r="Z1017">
        <v>3</v>
      </c>
      <c r="AA1017" t="s">
        <v>48</v>
      </c>
      <c r="AB1017" t="s">
        <v>40</v>
      </c>
      <c r="AC1017">
        <v>13</v>
      </c>
      <c r="AD1017">
        <v>3</v>
      </c>
      <c r="AE1017">
        <v>3</v>
      </c>
      <c r="AF1017">
        <v>80</v>
      </c>
      <c r="AG1017">
        <v>1</v>
      </c>
      <c r="AH1017">
        <v>12</v>
      </c>
      <c r="AI1017">
        <v>2</v>
      </c>
      <c r="AJ1017">
        <v>3</v>
      </c>
      <c r="AK1017">
        <v>9</v>
      </c>
      <c r="AL1017">
        <v>7</v>
      </c>
      <c r="AM1017">
        <v>0</v>
      </c>
      <c r="AN1017">
        <v>7</v>
      </c>
    </row>
    <row r="1018" spans="1:40" x14ac:dyDescent="0.3">
      <c r="A1018" t="s">
        <v>1081</v>
      </c>
      <c r="B1018" t="s">
        <v>1917</v>
      </c>
      <c r="C1018">
        <v>41</v>
      </c>
      <c r="D1018" t="s">
        <v>802</v>
      </c>
      <c r="E1018" t="s">
        <v>49</v>
      </c>
      <c r="F1018" t="s">
        <v>56</v>
      </c>
      <c r="G1018">
        <v>857</v>
      </c>
      <c r="H1018" t="s">
        <v>42</v>
      </c>
      <c r="I1018">
        <v>10</v>
      </c>
      <c r="J1018">
        <v>3</v>
      </c>
      <c r="K1018" t="s">
        <v>43</v>
      </c>
      <c r="L1018">
        <v>1</v>
      </c>
      <c r="M1018">
        <v>199</v>
      </c>
      <c r="N1018">
        <v>4</v>
      </c>
      <c r="O1018" t="s">
        <v>44</v>
      </c>
      <c r="P1018">
        <v>91</v>
      </c>
      <c r="Q1018" s="1">
        <v>41299</v>
      </c>
      <c r="R1018">
        <v>2</v>
      </c>
      <c r="S1018">
        <v>4</v>
      </c>
      <c r="T1018" t="s">
        <v>442</v>
      </c>
      <c r="U1018">
        <v>1</v>
      </c>
      <c r="V1018" t="s">
        <v>102</v>
      </c>
      <c r="W1018">
        <v>17181</v>
      </c>
      <c r="X1018" t="s">
        <v>368</v>
      </c>
      <c r="Y1018">
        <v>12888</v>
      </c>
      <c r="Z1018">
        <v>4</v>
      </c>
      <c r="AA1018" t="s">
        <v>48</v>
      </c>
      <c r="AB1018" t="s">
        <v>49</v>
      </c>
      <c r="AC1018">
        <v>13</v>
      </c>
      <c r="AD1018">
        <v>3</v>
      </c>
      <c r="AE1018">
        <v>2</v>
      </c>
      <c r="AF1018">
        <v>80</v>
      </c>
      <c r="AG1018">
        <v>1</v>
      </c>
      <c r="AH1018">
        <v>21</v>
      </c>
      <c r="AI1018">
        <v>2</v>
      </c>
      <c r="AJ1018">
        <v>2</v>
      </c>
      <c r="AK1018">
        <v>7</v>
      </c>
      <c r="AL1018">
        <v>6</v>
      </c>
      <c r="AM1018">
        <v>7</v>
      </c>
      <c r="AN1018">
        <v>7</v>
      </c>
    </row>
    <row r="1019" spans="1:40" x14ac:dyDescent="0.3">
      <c r="A1019" t="s">
        <v>1082</v>
      </c>
      <c r="B1019" t="s">
        <v>1569</v>
      </c>
      <c r="C1019">
        <v>41</v>
      </c>
      <c r="D1019" t="s">
        <v>802</v>
      </c>
      <c r="E1019" t="s">
        <v>49</v>
      </c>
      <c r="F1019" t="s">
        <v>41</v>
      </c>
      <c r="G1019">
        <v>933</v>
      </c>
      <c r="H1019" t="s">
        <v>42</v>
      </c>
      <c r="I1019">
        <v>9</v>
      </c>
      <c r="J1019">
        <v>4</v>
      </c>
      <c r="K1019" t="s">
        <v>43</v>
      </c>
      <c r="L1019">
        <v>1</v>
      </c>
      <c r="M1019">
        <v>200</v>
      </c>
      <c r="N1019">
        <v>3</v>
      </c>
      <c r="O1019" t="s">
        <v>44</v>
      </c>
      <c r="P1019">
        <v>94</v>
      </c>
      <c r="Q1019" s="1">
        <v>43247</v>
      </c>
      <c r="R1019">
        <v>3</v>
      </c>
      <c r="S1019">
        <v>1</v>
      </c>
      <c r="T1019" t="s">
        <v>45</v>
      </c>
      <c r="U1019">
        <v>1</v>
      </c>
      <c r="V1019" t="s">
        <v>105</v>
      </c>
      <c r="W1019">
        <v>2238</v>
      </c>
      <c r="X1019" t="s">
        <v>47</v>
      </c>
      <c r="Y1019">
        <v>6961</v>
      </c>
      <c r="Z1019">
        <v>2</v>
      </c>
      <c r="AA1019" t="s">
        <v>48</v>
      </c>
      <c r="AB1019" t="s">
        <v>49</v>
      </c>
      <c r="AC1019">
        <v>21</v>
      </c>
      <c r="AD1019">
        <v>4</v>
      </c>
      <c r="AE1019">
        <v>4</v>
      </c>
      <c r="AF1019">
        <v>80</v>
      </c>
      <c r="AG1019">
        <v>1</v>
      </c>
      <c r="AH1019">
        <v>7</v>
      </c>
      <c r="AI1019">
        <v>2</v>
      </c>
      <c r="AJ1019">
        <v>3</v>
      </c>
      <c r="AK1019">
        <v>5</v>
      </c>
      <c r="AL1019">
        <v>0</v>
      </c>
      <c r="AM1019">
        <v>1</v>
      </c>
      <c r="AN1019">
        <v>4</v>
      </c>
    </row>
    <row r="1020" spans="1:40" x14ac:dyDescent="0.3">
      <c r="A1020" t="s">
        <v>1083</v>
      </c>
      <c r="B1020" t="s">
        <v>1571</v>
      </c>
      <c r="C1020">
        <v>41</v>
      </c>
      <c r="D1020" t="s">
        <v>802</v>
      </c>
      <c r="E1020" t="s">
        <v>49</v>
      </c>
      <c r="F1020" t="s">
        <v>41</v>
      </c>
      <c r="G1020">
        <v>465</v>
      </c>
      <c r="H1020" t="s">
        <v>42</v>
      </c>
      <c r="I1020">
        <v>14</v>
      </c>
      <c r="J1020">
        <v>3</v>
      </c>
      <c r="K1020" t="s">
        <v>43</v>
      </c>
      <c r="L1020">
        <v>1</v>
      </c>
      <c r="M1020">
        <v>227</v>
      </c>
      <c r="N1020">
        <v>1</v>
      </c>
      <c r="O1020" t="s">
        <v>44</v>
      </c>
      <c r="P1020">
        <v>56</v>
      </c>
      <c r="Q1020" s="1">
        <v>41129</v>
      </c>
      <c r="R1020">
        <v>3</v>
      </c>
      <c r="S1020">
        <v>1</v>
      </c>
      <c r="T1020" t="s">
        <v>60</v>
      </c>
      <c r="U1020">
        <v>3</v>
      </c>
      <c r="V1020" t="s">
        <v>102</v>
      </c>
      <c r="W1020">
        <v>2451</v>
      </c>
      <c r="X1020" t="s">
        <v>47</v>
      </c>
      <c r="Y1020">
        <v>4609</v>
      </c>
      <c r="Z1020">
        <v>4</v>
      </c>
      <c r="AA1020" t="s">
        <v>48</v>
      </c>
      <c r="AB1020" t="s">
        <v>49</v>
      </c>
      <c r="AC1020">
        <v>12</v>
      </c>
      <c r="AD1020">
        <v>3</v>
      </c>
      <c r="AE1020">
        <v>1</v>
      </c>
      <c r="AF1020">
        <v>80</v>
      </c>
      <c r="AG1020">
        <v>1</v>
      </c>
      <c r="AH1020">
        <v>13</v>
      </c>
      <c r="AI1020">
        <v>2</v>
      </c>
      <c r="AJ1020">
        <v>3</v>
      </c>
      <c r="AK1020">
        <v>9</v>
      </c>
      <c r="AL1020">
        <v>8</v>
      </c>
      <c r="AM1020">
        <v>1</v>
      </c>
      <c r="AN1020">
        <v>8</v>
      </c>
    </row>
    <row r="1021" spans="1:40" x14ac:dyDescent="0.3">
      <c r="A1021" t="s">
        <v>1084</v>
      </c>
      <c r="B1021" t="s">
        <v>1562</v>
      </c>
      <c r="C1021">
        <v>41</v>
      </c>
      <c r="D1021" t="s">
        <v>802</v>
      </c>
      <c r="E1021" t="s">
        <v>40</v>
      </c>
      <c r="F1021" t="s">
        <v>41</v>
      </c>
      <c r="G1021">
        <v>1356</v>
      </c>
      <c r="H1021" t="s">
        <v>51</v>
      </c>
      <c r="I1021">
        <v>20</v>
      </c>
      <c r="J1021">
        <v>2</v>
      </c>
      <c r="K1021" t="s">
        <v>57</v>
      </c>
      <c r="L1021">
        <v>1</v>
      </c>
      <c r="M1021">
        <v>248</v>
      </c>
      <c r="N1021">
        <v>2</v>
      </c>
      <c r="O1021" t="s">
        <v>53</v>
      </c>
      <c r="P1021">
        <v>70</v>
      </c>
      <c r="Q1021" s="1">
        <v>42515</v>
      </c>
      <c r="R1021">
        <v>3</v>
      </c>
      <c r="S1021">
        <v>1</v>
      </c>
      <c r="T1021" t="s">
        <v>54</v>
      </c>
      <c r="U1021">
        <v>2</v>
      </c>
      <c r="V1021" t="s">
        <v>46</v>
      </c>
      <c r="W1021">
        <v>3140</v>
      </c>
      <c r="X1021" t="s">
        <v>47</v>
      </c>
      <c r="Y1021">
        <v>21728</v>
      </c>
      <c r="Z1021">
        <v>1</v>
      </c>
      <c r="AA1021" t="s">
        <v>48</v>
      </c>
      <c r="AB1021" t="s">
        <v>40</v>
      </c>
      <c r="AC1021">
        <v>22</v>
      </c>
      <c r="AD1021">
        <v>4</v>
      </c>
      <c r="AE1021">
        <v>4</v>
      </c>
      <c r="AF1021">
        <v>80</v>
      </c>
      <c r="AG1021">
        <v>0</v>
      </c>
      <c r="AH1021">
        <v>4</v>
      </c>
      <c r="AI1021">
        <v>5</v>
      </c>
      <c r="AJ1021">
        <v>2</v>
      </c>
      <c r="AK1021">
        <v>4</v>
      </c>
      <c r="AL1021">
        <v>3</v>
      </c>
      <c r="AM1021">
        <v>0</v>
      </c>
      <c r="AN1021">
        <v>2</v>
      </c>
    </row>
    <row r="1022" spans="1:40" x14ac:dyDescent="0.3">
      <c r="A1022" t="s">
        <v>1085</v>
      </c>
      <c r="B1022" t="s">
        <v>1547</v>
      </c>
      <c r="C1022">
        <v>41</v>
      </c>
      <c r="D1022" t="s">
        <v>802</v>
      </c>
      <c r="E1022" t="s">
        <v>49</v>
      </c>
      <c r="F1022" t="s">
        <v>41</v>
      </c>
      <c r="G1022">
        <v>896</v>
      </c>
      <c r="H1022" t="s">
        <v>51</v>
      </c>
      <c r="I1022">
        <v>6</v>
      </c>
      <c r="J1022">
        <v>3</v>
      </c>
      <c r="K1022" t="s">
        <v>43</v>
      </c>
      <c r="L1022">
        <v>1</v>
      </c>
      <c r="M1022">
        <v>298</v>
      </c>
      <c r="N1022">
        <v>4</v>
      </c>
      <c r="O1022" t="s">
        <v>53</v>
      </c>
      <c r="P1022">
        <v>75</v>
      </c>
      <c r="Q1022" s="1">
        <v>45552</v>
      </c>
      <c r="R1022">
        <v>3</v>
      </c>
      <c r="S1022">
        <v>3</v>
      </c>
      <c r="T1022" t="s">
        <v>442</v>
      </c>
      <c r="U1022">
        <v>4</v>
      </c>
      <c r="V1022" t="s">
        <v>46</v>
      </c>
      <c r="W1022">
        <v>13591</v>
      </c>
      <c r="X1022" t="s">
        <v>253</v>
      </c>
      <c r="Y1022">
        <v>14674</v>
      </c>
      <c r="Z1022">
        <v>3</v>
      </c>
      <c r="AA1022" t="s">
        <v>48</v>
      </c>
      <c r="AB1022" t="s">
        <v>40</v>
      </c>
      <c r="AC1022">
        <v>18</v>
      </c>
      <c r="AD1022">
        <v>3</v>
      </c>
      <c r="AE1022">
        <v>3</v>
      </c>
      <c r="AF1022">
        <v>80</v>
      </c>
      <c r="AG1022">
        <v>0</v>
      </c>
      <c r="AH1022">
        <v>16</v>
      </c>
      <c r="AI1022">
        <v>3</v>
      </c>
      <c r="AJ1022">
        <v>3</v>
      </c>
      <c r="AK1022">
        <v>1</v>
      </c>
      <c r="AL1022">
        <v>0</v>
      </c>
      <c r="AM1022">
        <v>0</v>
      </c>
      <c r="AN1022">
        <v>0</v>
      </c>
    </row>
    <row r="1023" spans="1:40" x14ac:dyDescent="0.3">
      <c r="A1023" t="s">
        <v>1086</v>
      </c>
      <c r="B1023" t="s">
        <v>1580</v>
      </c>
      <c r="C1023">
        <v>41</v>
      </c>
      <c r="D1023" t="s">
        <v>802</v>
      </c>
      <c r="E1023" t="s">
        <v>49</v>
      </c>
      <c r="F1023" t="s">
        <v>41</v>
      </c>
      <c r="G1023">
        <v>1411</v>
      </c>
      <c r="H1023" t="s">
        <v>42</v>
      </c>
      <c r="I1023">
        <v>19</v>
      </c>
      <c r="J1023">
        <v>2</v>
      </c>
      <c r="K1023" t="s">
        <v>43</v>
      </c>
      <c r="L1023">
        <v>1</v>
      </c>
      <c r="M1023">
        <v>334</v>
      </c>
      <c r="N1023">
        <v>3</v>
      </c>
      <c r="O1023" t="s">
        <v>44</v>
      </c>
      <c r="P1023">
        <v>36</v>
      </c>
      <c r="Q1023" s="1">
        <v>42422</v>
      </c>
      <c r="R1023">
        <v>3</v>
      </c>
      <c r="S1023">
        <v>2</v>
      </c>
      <c r="T1023" t="s">
        <v>60</v>
      </c>
      <c r="U1023">
        <v>1</v>
      </c>
      <c r="V1023" t="s">
        <v>102</v>
      </c>
      <c r="W1023">
        <v>3072</v>
      </c>
      <c r="X1023" t="s">
        <v>47</v>
      </c>
      <c r="Y1023">
        <v>19877</v>
      </c>
      <c r="Z1023">
        <v>2</v>
      </c>
      <c r="AA1023" t="s">
        <v>48</v>
      </c>
      <c r="AB1023" t="s">
        <v>49</v>
      </c>
      <c r="AC1023">
        <v>16</v>
      </c>
      <c r="AD1023">
        <v>3</v>
      </c>
      <c r="AE1023">
        <v>1</v>
      </c>
      <c r="AF1023">
        <v>80</v>
      </c>
      <c r="AG1023">
        <v>2</v>
      </c>
      <c r="AH1023">
        <v>17</v>
      </c>
      <c r="AI1023">
        <v>2</v>
      </c>
      <c r="AJ1023">
        <v>2</v>
      </c>
      <c r="AK1023">
        <v>1</v>
      </c>
      <c r="AL1023">
        <v>0</v>
      </c>
      <c r="AM1023">
        <v>0</v>
      </c>
      <c r="AN1023">
        <v>0</v>
      </c>
    </row>
    <row r="1024" spans="1:40" x14ac:dyDescent="0.3">
      <c r="A1024" t="s">
        <v>1087</v>
      </c>
      <c r="B1024" t="s">
        <v>1704</v>
      </c>
      <c r="C1024">
        <v>41</v>
      </c>
      <c r="D1024" t="s">
        <v>802</v>
      </c>
      <c r="E1024" t="s">
        <v>49</v>
      </c>
      <c r="F1024" t="s">
        <v>41</v>
      </c>
      <c r="G1024">
        <v>334</v>
      </c>
      <c r="H1024" t="s">
        <v>51</v>
      </c>
      <c r="I1024">
        <v>2</v>
      </c>
      <c r="J1024">
        <v>4</v>
      </c>
      <c r="K1024" t="s">
        <v>43</v>
      </c>
      <c r="L1024">
        <v>1</v>
      </c>
      <c r="M1024">
        <v>410</v>
      </c>
      <c r="N1024">
        <v>4</v>
      </c>
      <c r="O1024" t="s">
        <v>44</v>
      </c>
      <c r="P1024">
        <v>88</v>
      </c>
      <c r="Q1024" s="1">
        <v>42824</v>
      </c>
      <c r="R1024">
        <v>3</v>
      </c>
      <c r="S1024">
        <v>4</v>
      </c>
      <c r="T1024" t="s">
        <v>442</v>
      </c>
      <c r="U1024">
        <v>2</v>
      </c>
      <c r="V1024" t="s">
        <v>46</v>
      </c>
      <c r="W1024">
        <v>16015</v>
      </c>
      <c r="X1024" t="s">
        <v>368</v>
      </c>
      <c r="Y1024">
        <v>15896</v>
      </c>
      <c r="Z1024">
        <v>1</v>
      </c>
      <c r="AA1024" t="s">
        <v>48</v>
      </c>
      <c r="AB1024" t="s">
        <v>49</v>
      </c>
      <c r="AC1024">
        <v>19</v>
      </c>
      <c r="AD1024">
        <v>3</v>
      </c>
      <c r="AE1024">
        <v>2</v>
      </c>
      <c r="AF1024">
        <v>80</v>
      </c>
      <c r="AG1024">
        <v>0</v>
      </c>
      <c r="AH1024">
        <v>22</v>
      </c>
      <c r="AI1024">
        <v>2</v>
      </c>
      <c r="AJ1024">
        <v>3</v>
      </c>
      <c r="AK1024">
        <v>22</v>
      </c>
      <c r="AL1024">
        <v>10</v>
      </c>
      <c r="AM1024">
        <v>0</v>
      </c>
      <c r="AN1024">
        <v>4</v>
      </c>
    </row>
    <row r="1025" spans="1:40" x14ac:dyDescent="0.3">
      <c r="A1025" t="s">
        <v>1088</v>
      </c>
      <c r="B1025" t="s">
        <v>1702</v>
      </c>
      <c r="C1025">
        <v>41</v>
      </c>
      <c r="D1025" t="s">
        <v>802</v>
      </c>
      <c r="E1025" t="s">
        <v>49</v>
      </c>
      <c r="F1025" t="s">
        <v>41</v>
      </c>
      <c r="G1025">
        <v>483</v>
      </c>
      <c r="H1025" t="s">
        <v>42</v>
      </c>
      <c r="I1025">
        <v>6</v>
      </c>
      <c r="J1025">
        <v>3</v>
      </c>
      <c r="K1025" t="s">
        <v>52</v>
      </c>
      <c r="L1025">
        <v>1</v>
      </c>
      <c r="M1025">
        <v>466</v>
      </c>
      <c r="N1025">
        <v>4</v>
      </c>
      <c r="O1025" t="s">
        <v>44</v>
      </c>
      <c r="P1025">
        <v>95</v>
      </c>
      <c r="Q1025" s="1">
        <v>42036</v>
      </c>
      <c r="R1025">
        <v>2</v>
      </c>
      <c r="S1025">
        <v>2</v>
      </c>
      <c r="T1025" t="s">
        <v>112</v>
      </c>
      <c r="U1025">
        <v>2</v>
      </c>
      <c r="V1025" t="s">
        <v>46</v>
      </c>
      <c r="W1025">
        <v>6032</v>
      </c>
      <c r="X1025" t="s">
        <v>163</v>
      </c>
      <c r="Y1025">
        <v>10110</v>
      </c>
      <c r="Z1025">
        <v>6</v>
      </c>
      <c r="AA1025" t="s">
        <v>48</v>
      </c>
      <c r="AB1025" t="s">
        <v>40</v>
      </c>
      <c r="AC1025">
        <v>15</v>
      </c>
      <c r="AD1025">
        <v>3</v>
      </c>
      <c r="AE1025">
        <v>4</v>
      </c>
      <c r="AF1025">
        <v>80</v>
      </c>
      <c r="AG1025">
        <v>0</v>
      </c>
      <c r="AH1025">
        <v>8</v>
      </c>
      <c r="AI1025">
        <v>3</v>
      </c>
      <c r="AJ1025">
        <v>3</v>
      </c>
      <c r="AK1025">
        <v>5</v>
      </c>
      <c r="AL1025">
        <v>4</v>
      </c>
      <c r="AM1025">
        <v>1</v>
      </c>
      <c r="AN1025">
        <v>2</v>
      </c>
    </row>
    <row r="1026" spans="1:40" x14ac:dyDescent="0.3">
      <c r="A1026" t="s">
        <v>1089</v>
      </c>
      <c r="B1026" t="s">
        <v>1804</v>
      </c>
      <c r="C1026">
        <v>41</v>
      </c>
      <c r="D1026" t="s">
        <v>802</v>
      </c>
      <c r="E1026" t="s">
        <v>40</v>
      </c>
      <c r="F1026" t="s">
        <v>56</v>
      </c>
      <c r="G1026">
        <v>143</v>
      </c>
      <c r="H1026" t="s">
        <v>51</v>
      </c>
      <c r="I1026">
        <v>4</v>
      </c>
      <c r="J1026">
        <v>3</v>
      </c>
      <c r="K1026" t="s">
        <v>57</v>
      </c>
      <c r="L1026">
        <v>1</v>
      </c>
      <c r="M1026">
        <v>488</v>
      </c>
      <c r="N1026">
        <v>1</v>
      </c>
      <c r="O1026" t="s">
        <v>44</v>
      </c>
      <c r="P1026">
        <v>56</v>
      </c>
      <c r="Q1026" s="1">
        <v>44791</v>
      </c>
      <c r="R1026">
        <v>3</v>
      </c>
      <c r="S1026">
        <v>2</v>
      </c>
      <c r="T1026" t="s">
        <v>137</v>
      </c>
      <c r="U1026">
        <v>2</v>
      </c>
      <c r="V1026" t="s">
        <v>46</v>
      </c>
      <c r="W1026">
        <v>9355</v>
      </c>
      <c r="X1026" t="s">
        <v>163</v>
      </c>
      <c r="Y1026">
        <v>9558</v>
      </c>
      <c r="Z1026">
        <v>1</v>
      </c>
      <c r="AA1026" t="s">
        <v>48</v>
      </c>
      <c r="AB1026" t="s">
        <v>49</v>
      </c>
      <c r="AC1026">
        <v>18</v>
      </c>
      <c r="AD1026">
        <v>3</v>
      </c>
      <c r="AE1026">
        <v>3</v>
      </c>
      <c r="AF1026">
        <v>80</v>
      </c>
      <c r="AG1026">
        <v>0</v>
      </c>
      <c r="AH1026">
        <v>8</v>
      </c>
      <c r="AI1026">
        <v>5</v>
      </c>
      <c r="AJ1026">
        <v>3</v>
      </c>
      <c r="AK1026">
        <v>8</v>
      </c>
      <c r="AL1026">
        <v>7</v>
      </c>
      <c r="AM1026">
        <v>7</v>
      </c>
      <c r="AN1026">
        <v>7</v>
      </c>
    </row>
    <row r="1027" spans="1:40" x14ac:dyDescent="0.3">
      <c r="A1027" t="s">
        <v>1090</v>
      </c>
      <c r="B1027" t="s">
        <v>1734</v>
      </c>
      <c r="C1027">
        <v>41</v>
      </c>
      <c r="D1027" t="s">
        <v>802</v>
      </c>
      <c r="E1027" t="s">
        <v>49</v>
      </c>
      <c r="F1027" t="s">
        <v>41</v>
      </c>
      <c r="G1027">
        <v>645</v>
      </c>
      <c r="H1027" t="s">
        <v>51</v>
      </c>
      <c r="I1027">
        <v>1</v>
      </c>
      <c r="J1027">
        <v>3</v>
      </c>
      <c r="K1027" t="s">
        <v>57</v>
      </c>
      <c r="L1027">
        <v>1</v>
      </c>
      <c r="M1027">
        <v>534</v>
      </c>
      <c r="N1027">
        <v>2</v>
      </c>
      <c r="O1027" t="s">
        <v>44</v>
      </c>
      <c r="P1027">
        <v>49</v>
      </c>
      <c r="Q1027" s="1">
        <v>42044</v>
      </c>
      <c r="R1027">
        <v>4</v>
      </c>
      <c r="S1027">
        <v>3</v>
      </c>
      <c r="T1027" t="s">
        <v>137</v>
      </c>
      <c r="U1027">
        <v>1</v>
      </c>
      <c r="V1027" t="s">
        <v>105</v>
      </c>
      <c r="W1027">
        <v>8392</v>
      </c>
      <c r="X1027" t="s">
        <v>163</v>
      </c>
      <c r="Y1027">
        <v>19566</v>
      </c>
      <c r="Z1027">
        <v>1</v>
      </c>
      <c r="AA1027" t="s">
        <v>48</v>
      </c>
      <c r="AB1027" t="s">
        <v>49</v>
      </c>
      <c r="AC1027">
        <v>16</v>
      </c>
      <c r="AD1027">
        <v>3</v>
      </c>
      <c r="AE1027">
        <v>3</v>
      </c>
      <c r="AF1027">
        <v>80</v>
      </c>
      <c r="AG1027">
        <v>1</v>
      </c>
      <c r="AH1027">
        <v>10</v>
      </c>
      <c r="AI1027">
        <v>2</v>
      </c>
      <c r="AJ1027">
        <v>3</v>
      </c>
      <c r="AK1027">
        <v>10</v>
      </c>
      <c r="AL1027">
        <v>7</v>
      </c>
      <c r="AM1027">
        <v>0</v>
      </c>
    </row>
    <row r="1028" spans="1:40" x14ac:dyDescent="0.3">
      <c r="A1028" t="s">
        <v>1091</v>
      </c>
      <c r="B1028" t="s">
        <v>1918</v>
      </c>
      <c r="C1028">
        <v>41</v>
      </c>
      <c r="D1028" t="s">
        <v>802</v>
      </c>
      <c r="E1028" t="s">
        <v>49</v>
      </c>
      <c r="F1028" t="s">
        <v>59</v>
      </c>
      <c r="G1028">
        <v>267</v>
      </c>
      <c r="H1028" t="s">
        <v>51</v>
      </c>
      <c r="I1028">
        <v>10</v>
      </c>
      <c r="J1028">
        <v>2</v>
      </c>
      <c r="K1028" t="s">
        <v>43</v>
      </c>
      <c r="L1028">
        <v>1</v>
      </c>
      <c r="M1028">
        <v>599</v>
      </c>
      <c r="N1028">
        <v>4</v>
      </c>
      <c r="O1028" t="s">
        <v>44</v>
      </c>
      <c r="P1028">
        <v>56</v>
      </c>
      <c r="Q1028" s="1">
        <v>43091</v>
      </c>
      <c r="R1028">
        <v>3</v>
      </c>
      <c r="S1028">
        <v>2</v>
      </c>
      <c r="T1028" t="s">
        <v>137</v>
      </c>
      <c r="U1028">
        <v>4</v>
      </c>
      <c r="V1028" t="s">
        <v>46</v>
      </c>
      <c r="W1028">
        <v>6230</v>
      </c>
      <c r="X1028" t="s">
        <v>163</v>
      </c>
      <c r="Y1028">
        <v>13430</v>
      </c>
      <c r="Z1028">
        <v>7</v>
      </c>
      <c r="AA1028" t="s">
        <v>48</v>
      </c>
      <c r="AB1028" t="s">
        <v>49</v>
      </c>
      <c r="AC1028">
        <v>14</v>
      </c>
      <c r="AD1028">
        <v>3</v>
      </c>
      <c r="AE1028">
        <v>4</v>
      </c>
      <c r="AF1028">
        <v>80</v>
      </c>
      <c r="AG1028">
        <v>0</v>
      </c>
      <c r="AH1028">
        <v>16</v>
      </c>
      <c r="AI1028">
        <v>3</v>
      </c>
      <c r="AJ1028">
        <v>3</v>
      </c>
      <c r="AK1028">
        <v>14</v>
      </c>
      <c r="AL1028">
        <v>3</v>
      </c>
      <c r="AM1028">
        <v>1</v>
      </c>
      <c r="AN1028">
        <v>10</v>
      </c>
    </row>
    <row r="1029" spans="1:40" x14ac:dyDescent="0.3">
      <c r="A1029" t="s">
        <v>1092</v>
      </c>
      <c r="B1029" t="s">
        <v>1875</v>
      </c>
      <c r="C1029">
        <v>41</v>
      </c>
      <c r="D1029" t="s">
        <v>802</v>
      </c>
      <c r="E1029" t="s">
        <v>49</v>
      </c>
      <c r="F1029" t="s">
        <v>59</v>
      </c>
      <c r="G1029">
        <v>509</v>
      </c>
      <c r="H1029" t="s">
        <v>42</v>
      </c>
      <c r="I1029">
        <v>2</v>
      </c>
      <c r="J1029">
        <v>4</v>
      </c>
      <c r="K1029" t="s">
        <v>73</v>
      </c>
      <c r="L1029">
        <v>1</v>
      </c>
      <c r="M1029">
        <v>616</v>
      </c>
      <c r="N1029">
        <v>1</v>
      </c>
      <c r="O1029" t="s">
        <v>53</v>
      </c>
      <c r="P1029">
        <v>62</v>
      </c>
      <c r="Q1029" s="1">
        <v>45416</v>
      </c>
      <c r="R1029">
        <v>2</v>
      </c>
      <c r="S1029">
        <v>2</v>
      </c>
      <c r="T1029" t="s">
        <v>161</v>
      </c>
      <c r="U1029">
        <v>3</v>
      </c>
      <c r="V1029" t="s">
        <v>46</v>
      </c>
      <c r="W1029">
        <v>6811</v>
      </c>
      <c r="X1029" t="s">
        <v>163</v>
      </c>
      <c r="Y1029">
        <v>2112</v>
      </c>
      <c r="Z1029">
        <v>2</v>
      </c>
      <c r="AA1029" t="s">
        <v>48</v>
      </c>
      <c r="AB1029" t="s">
        <v>40</v>
      </c>
      <c r="AC1029">
        <v>17</v>
      </c>
      <c r="AD1029">
        <v>3</v>
      </c>
      <c r="AE1029">
        <v>1</v>
      </c>
      <c r="AF1029">
        <v>80</v>
      </c>
      <c r="AG1029">
        <v>0</v>
      </c>
      <c r="AH1029">
        <v>10</v>
      </c>
      <c r="AI1029">
        <v>3</v>
      </c>
      <c r="AJ1029">
        <v>3</v>
      </c>
      <c r="AK1029">
        <v>8</v>
      </c>
      <c r="AL1029">
        <v>7</v>
      </c>
      <c r="AM1029">
        <v>0</v>
      </c>
      <c r="AN1029">
        <v>7</v>
      </c>
    </row>
    <row r="1030" spans="1:40" x14ac:dyDescent="0.3">
      <c r="A1030" t="s">
        <v>1093</v>
      </c>
      <c r="B1030" t="s">
        <v>1549</v>
      </c>
      <c r="C1030">
        <v>41</v>
      </c>
      <c r="D1030" t="s">
        <v>802</v>
      </c>
      <c r="E1030" t="s">
        <v>49</v>
      </c>
      <c r="F1030" t="s">
        <v>41</v>
      </c>
      <c r="G1030">
        <v>1276</v>
      </c>
      <c r="H1030" t="s">
        <v>51</v>
      </c>
      <c r="I1030">
        <v>2</v>
      </c>
      <c r="J1030">
        <v>5</v>
      </c>
      <c r="K1030" t="s">
        <v>43</v>
      </c>
      <c r="L1030">
        <v>1</v>
      </c>
      <c r="M1030">
        <v>625</v>
      </c>
      <c r="N1030">
        <v>2</v>
      </c>
      <c r="O1030" t="s">
        <v>53</v>
      </c>
      <c r="P1030">
        <v>91</v>
      </c>
      <c r="Q1030" s="1">
        <v>43032</v>
      </c>
      <c r="R1030">
        <v>3</v>
      </c>
      <c r="S1030">
        <v>4</v>
      </c>
      <c r="T1030" t="s">
        <v>442</v>
      </c>
      <c r="U1030">
        <v>1</v>
      </c>
      <c r="V1030" t="s">
        <v>105</v>
      </c>
      <c r="W1030">
        <v>16595</v>
      </c>
      <c r="X1030" t="s">
        <v>368</v>
      </c>
      <c r="Y1030">
        <v>5626</v>
      </c>
      <c r="Z1030">
        <v>7</v>
      </c>
      <c r="AA1030" t="s">
        <v>48</v>
      </c>
      <c r="AB1030" t="s">
        <v>49</v>
      </c>
      <c r="AC1030">
        <v>16</v>
      </c>
      <c r="AD1030">
        <v>3</v>
      </c>
      <c r="AE1030">
        <v>2</v>
      </c>
      <c r="AF1030">
        <v>80</v>
      </c>
      <c r="AG1030">
        <v>1</v>
      </c>
      <c r="AH1030">
        <v>22</v>
      </c>
      <c r="AI1030">
        <v>2</v>
      </c>
      <c r="AJ1030">
        <v>3</v>
      </c>
      <c r="AK1030">
        <v>18</v>
      </c>
      <c r="AL1030">
        <v>16</v>
      </c>
      <c r="AM1030">
        <v>11</v>
      </c>
      <c r="AN1030">
        <v>8</v>
      </c>
    </row>
    <row r="1031" spans="1:40" x14ac:dyDescent="0.3">
      <c r="A1031" t="s">
        <v>1094</v>
      </c>
      <c r="B1031" t="s">
        <v>1548</v>
      </c>
      <c r="C1031">
        <v>41</v>
      </c>
      <c r="D1031" t="s">
        <v>802</v>
      </c>
      <c r="E1031" t="s">
        <v>49</v>
      </c>
      <c r="F1031" t="s">
        <v>41</v>
      </c>
      <c r="G1031">
        <v>427</v>
      </c>
      <c r="H1031" t="s">
        <v>71</v>
      </c>
      <c r="I1031">
        <v>10</v>
      </c>
      <c r="J1031">
        <v>4</v>
      </c>
      <c r="K1031" t="s">
        <v>71</v>
      </c>
      <c r="L1031">
        <v>1</v>
      </c>
      <c r="M1031">
        <v>731</v>
      </c>
      <c r="N1031">
        <v>2</v>
      </c>
      <c r="O1031" t="s">
        <v>44</v>
      </c>
      <c r="P1031">
        <v>73</v>
      </c>
      <c r="Q1031" s="1">
        <v>45089</v>
      </c>
      <c r="R1031">
        <v>2</v>
      </c>
      <c r="S1031">
        <v>5</v>
      </c>
      <c r="T1031" t="s">
        <v>442</v>
      </c>
      <c r="U1031">
        <v>4</v>
      </c>
      <c r="V1031" t="s">
        <v>102</v>
      </c>
      <c r="W1031">
        <v>19141</v>
      </c>
      <c r="X1031" t="s">
        <v>368</v>
      </c>
      <c r="Y1031">
        <v>8861</v>
      </c>
      <c r="Z1031">
        <v>3</v>
      </c>
      <c r="AA1031" t="s">
        <v>48</v>
      </c>
      <c r="AB1031" t="s">
        <v>49</v>
      </c>
      <c r="AC1031">
        <v>15</v>
      </c>
      <c r="AD1031">
        <v>3</v>
      </c>
      <c r="AE1031">
        <v>2</v>
      </c>
      <c r="AF1031">
        <v>80</v>
      </c>
      <c r="AG1031">
        <v>3</v>
      </c>
      <c r="AH1031">
        <v>23</v>
      </c>
      <c r="AI1031">
        <v>2</v>
      </c>
      <c r="AJ1031">
        <v>2</v>
      </c>
      <c r="AK1031">
        <v>21</v>
      </c>
      <c r="AL1031">
        <v>6</v>
      </c>
      <c r="AM1031">
        <v>12</v>
      </c>
      <c r="AN1031">
        <v>6</v>
      </c>
    </row>
    <row r="1032" spans="1:40" x14ac:dyDescent="0.3">
      <c r="A1032" t="s">
        <v>1095</v>
      </c>
      <c r="B1032" t="s">
        <v>1718</v>
      </c>
      <c r="C1032">
        <v>41</v>
      </c>
      <c r="D1032" t="s">
        <v>802</v>
      </c>
      <c r="E1032" t="s">
        <v>49</v>
      </c>
      <c r="F1032" t="s">
        <v>41</v>
      </c>
      <c r="G1032">
        <v>314</v>
      </c>
      <c r="H1032" t="s">
        <v>71</v>
      </c>
      <c r="I1032">
        <v>1</v>
      </c>
      <c r="J1032">
        <v>3</v>
      </c>
      <c r="K1032" t="s">
        <v>71</v>
      </c>
      <c r="L1032">
        <v>1</v>
      </c>
      <c r="M1032">
        <v>734</v>
      </c>
      <c r="N1032">
        <v>4</v>
      </c>
      <c r="O1032" t="s">
        <v>44</v>
      </c>
      <c r="P1032">
        <v>59</v>
      </c>
      <c r="Q1032" s="1">
        <v>43407</v>
      </c>
      <c r="R1032">
        <v>2</v>
      </c>
      <c r="S1032">
        <v>5</v>
      </c>
      <c r="T1032" t="s">
        <v>442</v>
      </c>
      <c r="U1032">
        <v>3</v>
      </c>
      <c r="V1032" t="s">
        <v>105</v>
      </c>
      <c r="W1032">
        <v>19189</v>
      </c>
      <c r="X1032" t="s">
        <v>368</v>
      </c>
      <c r="Y1032">
        <v>19562</v>
      </c>
      <c r="Z1032">
        <v>1</v>
      </c>
      <c r="AA1032" t="s">
        <v>48</v>
      </c>
      <c r="AB1032" t="s">
        <v>49</v>
      </c>
      <c r="AC1032">
        <v>12</v>
      </c>
      <c r="AD1032">
        <v>3</v>
      </c>
      <c r="AE1032">
        <v>2</v>
      </c>
      <c r="AF1032">
        <v>80</v>
      </c>
      <c r="AG1032">
        <v>1</v>
      </c>
      <c r="AH1032">
        <v>22</v>
      </c>
      <c r="AI1032">
        <v>3</v>
      </c>
      <c r="AJ1032">
        <v>3</v>
      </c>
      <c r="AK1032">
        <v>22</v>
      </c>
      <c r="AL1032">
        <v>7</v>
      </c>
      <c r="AM1032">
        <v>2</v>
      </c>
      <c r="AN1032">
        <v>10</v>
      </c>
    </row>
    <row r="1033" spans="1:40" x14ac:dyDescent="0.3">
      <c r="A1033" t="s">
        <v>1096</v>
      </c>
      <c r="B1033" t="s">
        <v>1673</v>
      </c>
      <c r="C1033">
        <v>41</v>
      </c>
      <c r="D1033" t="s">
        <v>802</v>
      </c>
      <c r="E1033" t="s">
        <v>40</v>
      </c>
      <c r="F1033" t="s">
        <v>41</v>
      </c>
      <c r="G1033">
        <v>1085</v>
      </c>
      <c r="H1033" t="s">
        <v>42</v>
      </c>
      <c r="I1033">
        <v>2</v>
      </c>
      <c r="J1033">
        <v>4</v>
      </c>
      <c r="K1033" t="s">
        <v>43</v>
      </c>
      <c r="L1033">
        <v>1</v>
      </c>
      <c r="M1033">
        <v>927</v>
      </c>
      <c r="N1033">
        <v>2</v>
      </c>
      <c r="O1033" t="s">
        <v>53</v>
      </c>
      <c r="P1033">
        <v>57</v>
      </c>
      <c r="Q1033" s="1">
        <v>43898</v>
      </c>
      <c r="R1033">
        <v>1</v>
      </c>
      <c r="S1033">
        <v>1</v>
      </c>
      <c r="T1033" t="s">
        <v>45</v>
      </c>
      <c r="U1033">
        <v>4</v>
      </c>
      <c r="V1033" t="s">
        <v>102</v>
      </c>
      <c r="W1033">
        <v>2778</v>
      </c>
      <c r="X1033" t="s">
        <v>47</v>
      </c>
      <c r="Y1033">
        <v>17725</v>
      </c>
      <c r="Z1033">
        <v>4</v>
      </c>
      <c r="AA1033" t="s">
        <v>48</v>
      </c>
      <c r="AB1033" t="s">
        <v>40</v>
      </c>
      <c r="AC1033">
        <v>13</v>
      </c>
      <c r="AD1033">
        <v>3</v>
      </c>
      <c r="AE1033">
        <v>3</v>
      </c>
      <c r="AF1033">
        <v>80</v>
      </c>
      <c r="AG1033">
        <v>1</v>
      </c>
      <c r="AH1033">
        <v>10</v>
      </c>
      <c r="AI1033">
        <v>1</v>
      </c>
      <c r="AJ1033">
        <v>2</v>
      </c>
      <c r="AK1033">
        <v>7</v>
      </c>
      <c r="AL1033">
        <v>7</v>
      </c>
      <c r="AM1033">
        <v>1</v>
      </c>
      <c r="AN1033">
        <v>0</v>
      </c>
    </row>
    <row r="1034" spans="1:40" x14ac:dyDescent="0.3">
      <c r="A1034" t="s">
        <v>1097</v>
      </c>
      <c r="B1034" t="s">
        <v>1862</v>
      </c>
      <c r="C1034">
        <v>41</v>
      </c>
      <c r="D1034" t="s">
        <v>802</v>
      </c>
      <c r="E1034" t="s">
        <v>49</v>
      </c>
      <c r="F1034" t="s">
        <v>41</v>
      </c>
      <c r="G1034">
        <v>263</v>
      </c>
      <c r="H1034" t="s">
        <v>42</v>
      </c>
      <c r="I1034">
        <v>6</v>
      </c>
      <c r="J1034">
        <v>3</v>
      </c>
      <c r="K1034" t="s">
        <v>52</v>
      </c>
      <c r="L1034">
        <v>1</v>
      </c>
      <c r="M1034">
        <v>957</v>
      </c>
      <c r="N1034">
        <v>4</v>
      </c>
      <c r="O1034" t="s">
        <v>44</v>
      </c>
      <c r="P1034">
        <v>59</v>
      </c>
      <c r="Q1034" s="1">
        <v>43407</v>
      </c>
      <c r="R1034">
        <v>3</v>
      </c>
      <c r="S1034">
        <v>1</v>
      </c>
      <c r="T1034" t="s">
        <v>45</v>
      </c>
      <c r="U1034">
        <v>1</v>
      </c>
      <c r="V1034" t="s">
        <v>46</v>
      </c>
      <c r="W1034">
        <v>4721</v>
      </c>
      <c r="X1034" t="s">
        <v>47</v>
      </c>
      <c r="Y1034">
        <v>3119</v>
      </c>
      <c r="Z1034">
        <v>2</v>
      </c>
      <c r="AA1034" t="s">
        <v>48</v>
      </c>
      <c r="AB1034" t="s">
        <v>40</v>
      </c>
      <c r="AC1034">
        <v>13</v>
      </c>
      <c r="AD1034">
        <v>3</v>
      </c>
      <c r="AE1034">
        <v>3</v>
      </c>
      <c r="AF1034">
        <v>80</v>
      </c>
      <c r="AG1034">
        <v>0</v>
      </c>
      <c r="AH1034">
        <v>20</v>
      </c>
      <c r="AI1034">
        <v>3</v>
      </c>
      <c r="AJ1034">
        <v>3</v>
      </c>
      <c r="AK1034">
        <v>18</v>
      </c>
      <c r="AL1034">
        <v>13</v>
      </c>
      <c r="AM1034">
        <v>2</v>
      </c>
      <c r="AN1034">
        <v>17</v>
      </c>
    </row>
    <row r="1035" spans="1:40" x14ac:dyDescent="0.3">
      <c r="A1035" t="s">
        <v>1098</v>
      </c>
      <c r="B1035" t="s">
        <v>1688</v>
      </c>
      <c r="C1035">
        <v>41</v>
      </c>
      <c r="D1035" t="s">
        <v>802</v>
      </c>
      <c r="E1035" t="s">
        <v>49</v>
      </c>
      <c r="F1035" t="s">
        <v>56</v>
      </c>
      <c r="G1035">
        <v>840</v>
      </c>
      <c r="H1035" t="s">
        <v>42</v>
      </c>
      <c r="I1035">
        <v>9</v>
      </c>
      <c r="J1035">
        <v>3</v>
      </c>
      <c r="K1035" t="s">
        <v>52</v>
      </c>
      <c r="L1035">
        <v>1</v>
      </c>
      <c r="M1035">
        <v>999</v>
      </c>
      <c r="N1035">
        <v>1</v>
      </c>
      <c r="O1035" t="s">
        <v>44</v>
      </c>
      <c r="P1035">
        <v>64</v>
      </c>
      <c r="Q1035" s="1">
        <v>42550</v>
      </c>
      <c r="R1035">
        <v>3</v>
      </c>
      <c r="S1035">
        <v>5</v>
      </c>
      <c r="T1035" t="s">
        <v>252</v>
      </c>
      <c r="U1035">
        <v>3</v>
      </c>
      <c r="V1035" t="s">
        <v>102</v>
      </c>
      <c r="W1035">
        <v>19419</v>
      </c>
      <c r="X1035" t="s">
        <v>368</v>
      </c>
      <c r="Y1035">
        <v>3735</v>
      </c>
      <c r="Z1035">
        <v>2</v>
      </c>
      <c r="AA1035" t="s">
        <v>48</v>
      </c>
      <c r="AB1035" t="s">
        <v>49</v>
      </c>
      <c r="AC1035">
        <v>17</v>
      </c>
      <c r="AD1035">
        <v>3</v>
      </c>
      <c r="AE1035">
        <v>2</v>
      </c>
      <c r="AF1035">
        <v>80</v>
      </c>
      <c r="AG1035">
        <v>1</v>
      </c>
      <c r="AH1035">
        <v>21</v>
      </c>
      <c r="AI1035">
        <v>2</v>
      </c>
      <c r="AJ1035">
        <v>4</v>
      </c>
      <c r="AK1035">
        <v>18</v>
      </c>
      <c r="AL1035">
        <v>16</v>
      </c>
      <c r="AM1035">
        <v>0</v>
      </c>
      <c r="AN1035">
        <v>11</v>
      </c>
    </row>
    <row r="1036" spans="1:40" x14ac:dyDescent="0.3">
      <c r="A1036" t="s">
        <v>1099</v>
      </c>
      <c r="B1036" t="s">
        <v>1821</v>
      </c>
      <c r="C1036">
        <v>41</v>
      </c>
      <c r="D1036" t="s">
        <v>802</v>
      </c>
      <c r="E1036" t="s">
        <v>49</v>
      </c>
      <c r="F1036" t="s">
        <v>41</v>
      </c>
      <c r="G1036">
        <v>549</v>
      </c>
      <c r="H1036" t="s">
        <v>42</v>
      </c>
      <c r="I1036">
        <v>7</v>
      </c>
      <c r="J1036">
        <v>2</v>
      </c>
      <c r="K1036" t="s">
        <v>52</v>
      </c>
      <c r="L1036">
        <v>1</v>
      </c>
      <c r="M1036">
        <v>1025</v>
      </c>
      <c r="N1036">
        <v>4</v>
      </c>
      <c r="O1036" t="s">
        <v>53</v>
      </c>
      <c r="P1036">
        <v>42</v>
      </c>
      <c r="Q1036" s="1">
        <v>43070</v>
      </c>
      <c r="R1036">
        <v>3</v>
      </c>
      <c r="S1036">
        <v>2</v>
      </c>
      <c r="T1036" t="s">
        <v>112</v>
      </c>
      <c r="U1036">
        <v>3</v>
      </c>
      <c r="V1036" t="s">
        <v>46</v>
      </c>
      <c r="W1036">
        <v>5003</v>
      </c>
      <c r="X1036" t="s">
        <v>163</v>
      </c>
      <c r="Y1036">
        <v>23371</v>
      </c>
      <c r="Z1036">
        <v>6</v>
      </c>
      <c r="AA1036" t="s">
        <v>48</v>
      </c>
      <c r="AB1036" t="s">
        <v>49</v>
      </c>
      <c r="AC1036">
        <v>14</v>
      </c>
      <c r="AD1036">
        <v>3</v>
      </c>
      <c r="AE1036">
        <v>2</v>
      </c>
      <c r="AF1036">
        <v>80</v>
      </c>
      <c r="AG1036">
        <v>0</v>
      </c>
      <c r="AH1036">
        <v>8</v>
      </c>
      <c r="AI1036">
        <v>6</v>
      </c>
      <c r="AJ1036">
        <v>3</v>
      </c>
      <c r="AK1036">
        <v>2</v>
      </c>
      <c r="AL1036">
        <v>2</v>
      </c>
      <c r="AM1036">
        <v>2</v>
      </c>
      <c r="AN1036">
        <v>1</v>
      </c>
    </row>
    <row r="1037" spans="1:40" x14ac:dyDescent="0.3">
      <c r="A1037" t="s">
        <v>1100</v>
      </c>
      <c r="B1037" t="s">
        <v>1707</v>
      </c>
      <c r="C1037">
        <v>41</v>
      </c>
      <c r="D1037" t="s">
        <v>802</v>
      </c>
      <c r="E1037" t="s">
        <v>49</v>
      </c>
      <c r="F1037" t="s">
        <v>59</v>
      </c>
      <c r="G1037">
        <v>247</v>
      </c>
      <c r="H1037" t="s">
        <v>42</v>
      </c>
      <c r="I1037">
        <v>7</v>
      </c>
      <c r="J1037">
        <v>1</v>
      </c>
      <c r="K1037" t="s">
        <v>43</v>
      </c>
      <c r="L1037">
        <v>1</v>
      </c>
      <c r="M1037">
        <v>1035</v>
      </c>
      <c r="N1037">
        <v>2</v>
      </c>
      <c r="O1037" t="s">
        <v>53</v>
      </c>
      <c r="P1037">
        <v>55</v>
      </c>
      <c r="Q1037" s="1">
        <v>43935</v>
      </c>
      <c r="R1037">
        <v>1</v>
      </c>
      <c r="S1037">
        <v>5</v>
      </c>
      <c r="T1037" t="s">
        <v>252</v>
      </c>
      <c r="U1037">
        <v>3</v>
      </c>
      <c r="V1037" t="s">
        <v>102</v>
      </c>
      <c r="W1037">
        <v>19973</v>
      </c>
      <c r="X1037" t="s">
        <v>368</v>
      </c>
      <c r="Y1037">
        <v>20284</v>
      </c>
      <c r="Z1037">
        <v>1</v>
      </c>
      <c r="AA1037" t="s">
        <v>48</v>
      </c>
      <c r="AB1037" t="s">
        <v>49</v>
      </c>
      <c r="AC1037">
        <v>22</v>
      </c>
      <c r="AD1037">
        <v>4</v>
      </c>
      <c r="AE1037">
        <v>2</v>
      </c>
      <c r="AF1037">
        <v>80</v>
      </c>
      <c r="AG1037">
        <v>2</v>
      </c>
      <c r="AH1037">
        <v>21</v>
      </c>
      <c r="AI1037">
        <v>3</v>
      </c>
      <c r="AJ1037">
        <v>3</v>
      </c>
      <c r="AK1037">
        <v>21</v>
      </c>
      <c r="AL1037">
        <v>16</v>
      </c>
      <c r="AM1037">
        <v>5</v>
      </c>
      <c r="AN1037">
        <v>10</v>
      </c>
    </row>
    <row r="1038" spans="1:40" x14ac:dyDescent="0.3">
      <c r="A1038" t="s">
        <v>1101</v>
      </c>
      <c r="B1038" t="s">
        <v>1785</v>
      </c>
      <c r="C1038">
        <v>41</v>
      </c>
      <c r="D1038" t="s">
        <v>802</v>
      </c>
      <c r="E1038" t="s">
        <v>49</v>
      </c>
      <c r="F1038" t="s">
        <v>41</v>
      </c>
      <c r="G1038">
        <v>509</v>
      </c>
      <c r="H1038" t="s">
        <v>42</v>
      </c>
      <c r="I1038">
        <v>7</v>
      </c>
      <c r="J1038">
        <v>2</v>
      </c>
      <c r="K1038" t="s">
        <v>68</v>
      </c>
      <c r="L1038">
        <v>1</v>
      </c>
      <c r="M1038">
        <v>1085</v>
      </c>
      <c r="N1038">
        <v>2</v>
      </c>
      <c r="O1038" t="s">
        <v>53</v>
      </c>
      <c r="P1038">
        <v>43</v>
      </c>
      <c r="Q1038" s="1">
        <v>44404</v>
      </c>
      <c r="R1038">
        <v>4</v>
      </c>
      <c r="S1038">
        <v>1</v>
      </c>
      <c r="T1038" t="s">
        <v>60</v>
      </c>
      <c r="U1038">
        <v>3</v>
      </c>
      <c r="V1038" t="s">
        <v>105</v>
      </c>
      <c r="W1038">
        <v>3376</v>
      </c>
      <c r="X1038" t="s">
        <v>47</v>
      </c>
      <c r="Y1038">
        <v>18863</v>
      </c>
      <c r="Z1038">
        <v>1</v>
      </c>
      <c r="AA1038" t="s">
        <v>48</v>
      </c>
      <c r="AB1038" t="s">
        <v>49</v>
      </c>
      <c r="AC1038">
        <v>13</v>
      </c>
      <c r="AD1038">
        <v>3</v>
      </c>
      <c r="AE1038">
        <v>3</v>
      </c>
      <c r="AF1038">
        <v>80</v>
      </c>
      <c r="AG1038">
        <v>0</v>
      </c>
      <c r="AH1038">
        <v>10</v>
      </c>
      <c r="AI1038">
        <v>3</v>
      </c>
      <c r="AJ1038">
        <v>3</v>
      </c>
      <c r="AK1038">
        <v>10</v>
      </c>
      <c r="AL1038">
        <v>6</v>
      </c>
      <c r="AM1038">
        <v>0</v>
      </c>
      <c r="AN1038">
        <v>8</v>
      </c>
    </row>
    <row r="1039" spans="1:40" x14ac:dyDescent="0.3">
      <c r="A1039" t="s">
        <v>1102</v>
      </c>
      <c r="B1039" t="s">
        <v>1919</v>
      </c>
      <c r="C1039">
        <v>41</v>
      </c>
      <c r="D1039" t="s">
        <v>802</v>
      </c>
      <c r="E1039" t="s">
        <v>49</v>
      </c>
      <c r="F1039" t="s">
        <v>41</v>
      </c>
      <c r="G1039">
        <v>167</v>
      </c>
      <c r="H1039" t="s">
        <v>42</v>
      </c>
      <c r="I1039">
        <v>12</v>
      </c>
      <c r="J1039">
        <v>4</v>
      </c>
      <c r="K1039" t="s">
        <v>43</v>
      </c>
      <c r="L1039">
        <v>1</v>
      </c>
      <c r="M1039">
        <v>1158</v>
      </c>
      <c r="N1039">
        <v>2</v>
      </c>
      <c r="O1039" t="s">
        <v>44</v>
      </c>
      <c r="P1039">
        <v>46</v>
      </c>
      <c r="Q1039" s="1">
        <v>40273</v>
      </c>
      <c r="R1039">
        <v>3</v>
      </c>
      <c r="S1039">
        <v>1</v>
      </c>
      <c r="T1039" t="s">
        <v>45</v>
      </c>
      <c r="U1039">
        <v>4</v>
      </c>
      <c r="V1039" t="s">
        <v>105</v>
      </c>
      <c r="W1039">
        <v>4766</v>
      </c>
      <c r="X1039" t="s">
        <v>47</v>
      </c>
      <c r="Y1039">
        <v>9051</v>
      </c>
      <c r="Z1039">
        <v>3</v>
      </c>
      <c r="AA1039" t="s">
        <v>48</v>
      </c>
      <c r="AB1039" t="s">
        <v>40</v>
      </c>
      <c r="AC1039">
        <v>11</v>
      </c>
      <c r="AD1039">
        <v>3</v>
      </c>
      <c r="AE1039">
        <v>1</v>
      </c>
      <c r="AF1039">
        <v>80</v>
      </c>
      <c r="AG1039">
        <v>1</v>
      </c>
      <c r="AH1039">
        <v>6</v>
      </c>
      <c r="AI1039">
        <v>4</v>
      </c>
      <c r="AJ1039">
        <v>3</v>
      </c>
      <c r="AK1039">
        <v>1</v>
      </c>
      <c r="AL1039">
        <v>0</v>
      </c>
      <c r="AM1039">
        <v>0</v>
      </c>
      <c r="AN1039">
        <v>0</v>
      </c>
    </row>
    <row r="1040" spans="1:40" x14ac:dyDescent="0.3">
      <c r="A1040" t="s">
        <v>1103</v>
      </c>
      <c r="B1040" t="s">
        <v>1547</v>
      </c>
      <c r="C1040">
        <v>41</v>
      </c>
      <c r="D1040" t="s">
        <v>802</v>
      </c>
      <c r="E1040" t="s">
        <v>40</v>
      </c>
      <c r="F1040" t="s">
        <v>59</v>
      </c>
      <c r="G1040">
        <v>906</v>
      </c>
      <c r="H1040" t="s">
        <v>42</v>
      </c>
      <c r="I1040">
        <v>5</v>
      </c>
      <c r="J1040">
        <v>2</v>
      </c>
      <c r="K1040" t="s">
        <v>43</v>
      </c>
      <c r="L1040">
        <v>1</v>
      </c>
      <c r="M1040">
        <v>1210</v>
      </c>
      <c r="N1040">
        <v>1</v>
      </c>
      <c r="O1040" t="s">
        <v>44</v>
      </c>
      <c r="P1040">
        <v>95</v>
      </c>
      <c r="Q1040" s="1">
        <v>42853</v>
      </c>
      <c r="R1040">
        <v>2</v>
      </c>
      <c r="S1040">
        <v>1</v>
      </c>
      <c r="T1040" t="s">
        <v>60</v>
      </c>
      <c r="U1040">
        <v>1</v>
      </c>
      <c r="V1040" t="s">
        <v>102</v>
      </c>
      <c r="W1040">
        <v>2107</v>
      </c>
      <c r="X1040" t="s">
        <v>47</v>
      </c>
      <c r="Y1040">
        <v>20293</v>
      </c>
      <c r="Z1040">
        <v>6</v>
      </c>
      <c r="AA1040" t="s">
        <v>48</v>
      </c>
      <c r="AB1040" t="s">
        <v>49</v>
      </c>
      <c r="AC1040">
        <v>17</v>
      </c>
      <c r="AD1040">
        <v>3</v>
      </c>
      <c r="AE1040">
        <v>1</v>
      </c>
      <c r="AF1040">
        <v>80</v>
      </c>
      <c r="AG1040">
        <v>1</v>
      </c>
      <c r="AH1040">
        <v>5</v>
      </c>
      <c r="AI1040">
        <v>2</v>
      </c>
      <c r="AJ1040">
        <v>1</v>
      </c>
      <c r="AK1040">
        <v>1</v>
      </c>
      <c r="AL1040">
        <v>0</v>
      </c>
      <c r="AM1040">
        <v>0</v>
      </c>
      <c r="AN1040">
        <v>0</v>
      </c>
    </row>
    <row r="1041" spans="1:40" x14ac:dyDescent="0.3">
      <c r="A1041" t="s">
        <v>1104</v>
      </c>
      <c r="B1041" t="s">
        <v>1703</v>
      </c>
      <c r="C1041">
        <v>41</v>
      </c>
      <c r="D1041" t="s">
        <v>802</v>
      </c>
      <c r="E1041" t="s">
        <v>49</v>
      </c>
      <c r="F1041" t="s">
        <v>59</v>
      </c>
      <c r="G1041">
        <v>256</v>
      </c>
      <c r="H1041" t="s">
        <v>51</v>
      </c>
      <c r="I1041">
        <v>10</v>
      </c>
      <c r="J1041">
        <v>2</v>
      </c>
      <c r="K1041" t="s">
        <v>52</v>
      </c>
      <c r="L1041">
        <v>1</v>
      </c>
      <c r="M1041">
        <v>1329</v>
      </c>
      <c r="N1041">
        <v>3</v>
      </c>
      <c r="O1041" t="s">
        <v>44</v>
      </c>
      <c r="P1041">
        <v>40</v>
      </c>
      <c r="Q1041" s="1">
        <v>42134</v>
      </c>
      <c r="R1041">
        <v>1</v>
      </c>
      <c r="S1041">
        <v>2</v>
      </c>
      <c r="T1041" t="s">
        <v>137</v>
      </c>
      <c r="U1041">
        <v>2</v>
      </c>
      <c r="V1041" t="s">
        <v>46</v>
      </c>
      <c r="W1041">
        <v>6151</v>
      </c>
      <c r="X1041" t="s">
        <v>163</v>
      </c>
      <c r="Y1041">
        <v>22074</v>
      </c>
      <c r="Z1041">
        <v>1</v>
      </c>
      <c r="AA1041" t="s">
        <v>48</v>
      </c>
      <c r="AB1041" t="s">
        <v>49</v>
      </c>
      <c r="AC1041">
        <v>13</v>
      </c>
      <c r="AD1041">
        <v>3</v>
      </c>
      <c r="AE1041">
        <v>1</v>
      </c>
      <c r="AF1041">
        <v>80</v>
      </c>
      <c r="AG1041">
        <v>0</v>
      </c>
      <c r="AH1041">
        <v>19</v>
      </c>
      <c r="AI1041">
        <v>4</v>
      </c>
      <c r="AJ1041">
        <v>3</v>
      </c>
      <c r="AK1041">
        <v>19</v>
      </c>
      <c r="AL1041">
        <v>2</v>
      </c>
      <c r="AM1041">
        <v>11</v>
      </c>
      <c r="AN1041">
        <v>9</v>
      </c>
    </row>
    <row r="1042" spans="1:40" x14ac:dyDescent="0.3">
      <c r="A1042" t="s">
        <v>1105</v>
      </c>
      <c r="B1042" t="s">
        <v>1920</v>
      </c>
      <c r="C1042">
        <v>41</v>
      </c>
      <c r="D1042" t="s">
        <v>802</v>
      </c>
      <c r="E1042" t="s">
        <v>49</v>
      </c>
      <c r="F1042" t="s">
        <v>56</v>
      </c>
      <c r="G1042">
        <v>1018</v>
      </c>
      <c r="H1042" t="s">
        <v>51</v>
      </c>
      <c r="I1042">
        <v>1</v>
      </c>
      <c r="J1042">
        <v>3</v>
      </c>
      <c r="K1042" t="s">
        <v>57</v>
      </c>
      <c r="L1042">
        <v>1</v>
      </c>
      <c r="M1042">
        <v>1349</v>
      </c>
      <c r="N1042">
        <v>3</v>
      </c>
      <c r="O1042" t="s">
        <v>53</v>
      </c>
      <c r="P1042">
        <v>66</v>
      </c>
      <c r="Q1042" s="1">
        <v>40972</v>
      </c>
      <c r="R1042">
        <v>3</v>
      </c>
      <c r="S1042">
        <v>2</v>
      </c>
      <c r="T1042" t="s">
        <v>137</v>
      </c>
      <c r="U1042">
        <v>1</v>
      </c>
      <c r="V1042" t="s">
        <v>102</v>
      </c>
      <c r="W1042">
        <v>4103</v>
      </c>
      <c r="X1042" t="s">
        <v>47</v>
      </c>
      <c r="Y1042">
        <v>4297</v>
      </c>
      <c r="Z1042">
        <v>0</v>
      </c>
      <c r="AA1042" t="s">
        <v>48</v>
      </c>
      <c r="AB1042" t="s">
        <v>49</v>
      </c>
      <c r="AC1042">
        <v>17</v>
      </c>
      <c r="AD1042">
        <v>3</v>
      </c>
      <c r="AE1042">
        <v>4</v>
      </c>
      <c r="AF1042">
        <v>80</v>
      </c>
      <c r="AG1042">
        <v>1</v>
      </c>
      <c r="AH1042">
        <v>10</v>
      </c>
      <c r="AI1042">
        <v>2</v>
      </c>
      <c r="AJ1042">
        <v>3</v>
      </c>
      <c r="AK1042">
        <v>9</v>
      </c>
      <c r="AL1042">
        <v>3</v>
      </c>
      <c r="AM1042">
        <v>1</v>
      </c>
      <c r="AN1042">
        <v>7</v>
      </c>
    </row>
    <row r="1043" spans="1:40" x14ac:dyDescent="0.3">
      <c r="A1043" t="s">
        <v>1106</v>
      </c>
      <c r="B1043" t="s">
        <v>1617</v>
      </c>
      <c r="C1043">
        <v>41</v>
      </c>
      <c r="D1043" t="s">
        <v>802</v>
      </c>
      <c r="E1043" t="s">
        <v>49</v>
      </c>
      <c r="F1043" t="s">
        <v>56</v>
      </c>
      <c r="G1043">
        <v>1200</v>
      </c>
      <c r="H1043" t="s">
        <v>42</v>
      </c>
      <c r="I1043">
        <v>22</v>
      </c>
      <c r="J1043">
        <v>3</v>
      </c>
      <c r="K1043" t="s">
        <v>43</v>
      </c>
      <c r="L1043">
        <v>1</v>
      </c>
      <c r="M1043">
        <v>1392</v>
      </c>
      <c r="N1043">
        <v>4</v>
      </c>
      <c r="O1043" t="s">
        <v>53</v>
      </c>
      <c r="P1043">
        <v>75</v>
      </c>
      <c r="Q1043" s="1">
        <v>42013</v>
      </c>
      <c r="R1043">
        <v>3</v>
      </c>
      <c r="S1043">
        <v>2</v>
      </c>
      <c r="T1043" t="s">
        <v>60</v>
      </c>
      <c r="U1043">
        <v>4</v>
      </c>
      <c r="V1043" t="s">
        <v>102</v>
      </c>
      <c r="W1043">
        <v>5467</v>
      </c>
      <c r="X1043" t="s">
        <v>163</v>
      </c>
      <c r="Y1043">
        <v>13953</v>
      </c>
      <c r="Z1043">
        <v>3</v>
      </c>
      <c r="AA1043" t="s">
        <v>48</v>
      </c>
      <c r="AB1043" t="s">
        <v>40</v>
      </c>
      <c r="AC1043">
        <v>14</v>
      </c>
      <c r="AD1043">
        <v>3</v>
      </c>
      <c r="AE1043">
        <v>1</v>
      </c>
      <c r="AF1043">
        <v>80</v>
      </c>
      <c r="AG1043">
        <v>2</v>
      </c>
      <c r="AH1043">
        <v>12</v>
      </c>
      <c r="AI1043">
        <v>4</v>
      </c>
      <c r="AJ1043">
        <v>2</v>
      </c>
      <c r="AK1043">
        <v>6</v>
      </c>
      <c r="AL1043">
        <v>2</v>
      </c>
      <c r="AM1043">
        <v>3</v>
      </c>
      <c r="AN1043">
        <v>3</v>
      </c>
    </row>
    <row r="1044" spans="1:40" x14ac:dyDescent="0.3">
      <c r="A1044" t="s">
        <v>1107</v>
      </c>
      <c r="B1044" t="s">
        <v>1651</v>
      </c>
      <c r="C1044">
        <v>41</v>
      </c>
      <c r="D1044" t="s">
        <v>802</v>
      </c>
      <c r="E1044" t="s">
        <v>49</v>
      </c>
      <c r="F1044" t="s">
        <v>41</v>
      </c>
      <c r="G1044">
        <v>1283</v>
      </c>
      <c r="H1044" t="s">
        <v>42</v>
      </c>
      <c r="I1044">
        <v>5</v>
      </c>
      <c r="J1044">
        <v>5</v>
      </c>
      <c r="K1044" t="s">
        <v>52</v>
      </c>
      <c r="L1044">
        <v>1</v>
      </c>
      <c r="M1044">
        <v>1448</v>
      </c>
      <c r="N1044">
        <v>2</v>
      </c>
      <c r="O1044" t="s">
        <v>44</v>
      </c>
      <c r="P1044">
        <v>90</v>
      </c>
      <c r="Q1044" s="1">
        <v>42295</v>
      </c>
      <c r="R1044">
        <v>4</v>
      </c>
      <c r="S1044">
        <v>1</v>
      </c>
      <c r="T1044" t="s">
        <v>60</v>
      </c>
      <c r="U1044">
        <v>3</v>
      </c>
      <c r="V1044" t="s">
        <v>105</v>
      </c>
      <c r="W1044">
        <v>2127</v>
      </c>
      <c r="X1044" t="s">
        <v>47</v>
      </c>
      <c r="Y1044">
        <v>5561</v>
      </c>
      <c r="Z1044">
        <v>2</v>
      </c>
      <c r="AA1044" t="s">
        <v>48</v>
      </c>
      <c r="AB1044" t="s">
        <v>40</v>
      </c>
      <c r="AC1044">
        <v>12</v>
      </c>
      <c r="AD1044">
        <v>3</v>
      </c>
      <c r="AE1044">
        <v>1</v>
      </c>
      <c r="AF1044">
        <v>80</v>
      </c>
      <c r="AG1044">
        <v>0</v>
      </c>
      <c r="AH1044">
        <v>7</v>
      </c>
      <c r="AI1044">
        <v>5</v>
      </c>
      <c r="AJ1044">
        <v>2</v>
      </c>
      <c r="AK1044">
        <v>4</v>
      </c>
      <c r="AL1044">
        <v>2</v>
      </c>
      <c r="AM1044">
        <v>0</v>
      </c>
      <c r="AN1044">
        <v>3</v>
      </c>
    </row>
    <row r="1045" spans="1:40" x14ac:dyDescent="0.3">
      <c r="A1045" t="s">
        <v>1108</v>
      </c>
      <c r="B1045" t="s">
        <v>1921</v>
      </c>
      <c r="C1045">
        <v>41</v>
      </c>
      <c r="D1045" t="s">
        <v>802</v>
      </c>
      <c r="E1045" t="s">
        <v>49</v>
      </c>
      <c r="F1045" t="s">
        <v>41</v>
      </c>
      <c r="G1045">
        <v>1206</v>
      </c>
      <c r="H1045" t="s">
        <v>51</v>
      </c>
      <c r="I1045">
        <v>23</v>
      </c>
      <c r="J1045">
        <v>2</v>
      </c>
      <c r="K1045" t="s">
        <v>43</v>
      </c>
      <c r="L1045">
        <v>1</v>
      </c>
      <c r="M1045">
        <v>1678</v>
      </c>
      <c r="N1045">
        <v>4</v>
      </c>
      <c r="O1045" t="s">
        <v>44</v>
      </c>
      <c r="P1045">
        <v>80</v>
      </c>
      <c r="Q1045" s="1">
        <v>44285</v>
      </c>
      <c r="R1045">
        <v>3</v>
      </c>
      <c r="S1045">
        <v>3</v>
      </c>
      <c r="T1045" t="s">
        <v>137</v>
      </c>
      <c r="U1045">
        <v>3</v>
      </c>
      <c r="V1045" t="s">
        <v>46</v>
      </c>
      <c r="W1045">
        <v>7082</v>
      </c>
      <c r="X1045" t="s">
        <v>163</v>
      </c>
      <c r="Y1045">
        <v>11591</v>
      </c>
      <c r="Z1045">
        <v>3</v>
      </c>
      <c r="AA1045" t="s">
        <v>48</v>
      </c>
      <c r="AB1045" t="s">
        <v>40</v>
      </c>
      <c r="AC1045">
        <v>16</v>
      </c>
      <c r="AD1045">
        <v>3</v>
      </c>
      <c r="AE1045">
        <v>4</v>
      </c>
      <c r="AF1045">
        <v>80</v>
      </c>
      <c r="AG1045">
        <v>0</v>
      </c>
      <c r="AH1045">
        <v>21</v>
      </c>
      <c r="AI1045">
        <v>2</v>
      </c>
      <c r="AJ1045">
        <v>3</v>
      </c>
      <c r="AK1045">
        <v>2</v>
      </c>
      <c r="AL1045">
        <v>0</v>
      </c>
      <c r="AM1045">
        <v>0</v>
      </c>
      <c r="AN1045">
        <v>2</v>
      </c>
    </row>
    <row r="1046" spans="1:40" x14ac:dyDescent="0.3">
      <c r="A1046" t="s">
        <v>1109</v>
      </c>
      <c r="B1046" t="s">
        <v>1611</v>
      </c>
      <c r="C1046">
        <v>41</v>
      </c>
      <c r="D1046" t="s">
        <v>802</v>
      </c>
      <c r="E1046" t="s">
        <v>49</v>
      </c>
      <c r="F1046" t="s">
        <v>41</v>
      </c>
      <c r="G1046">
        <v>918</v>
      </c>
      <c r="H1046" t="s">
        <v>51</v>
      </c>
      <c r="I1046">
        <v>6</v>
      </c>
      <c r="J1046">
        <v>3</v>
      </c>
      <c r="K1046" t="s">
        <v>57</v>
      </c>
      <c r="L1046">
        <v>1</v>
      </c>
      <c r="M1046">
        <v>1708</v>
      </c>
      <c r="N1046">
        <v>4</v>
      </c>
      <c r="O1046" t="s">
        <v>44</v>
      </c>
      <c r="P1046">
        <v>35</v>
      </c>
      <c r="Q1046" s="1">
        <v>43504</v>
      </c>
      <c r="R1046">
        <v>3</v>
      </c>
      <c r="S1046">
        <v>3</v>
      </c>
      <c r="T1046" t="s">
        <v>137</v>
      </c>
      <c r="U1046">
        <v>3</v>
      </c>
      <c r="V1046" t="s">
        <v>46</v>
      </c>
      <c r="W1046">
        <v>9241</v>
      </c>
      <c r="X1046" t="s">
        <v>163</v>
      </c>
      <c r="Y1046">
        <v>15869</v>
      </c>
      <c r="Z1046">
        <v>1</v>
      </c>
      <c r="AA1046" t="s">
        <v>48</v>
      </c>
      <c r="AB1046" t="s">
        <v>49</v>
      </c>
      <c r="AC1046">
        <v>12</v>
      </c>
      <c r="AD1046">
        <v>3</v>
      </c>
      <c r="AE1046">
        <v>2</v>
      </c>
      <c r="AF1046">
        <v>80</v>
      </c>
      <c r="AG1046">
        <v>0</v>
      </c>
      <c r="AH1046">
        <v>10</v>
      </c>
      <c r="AI1046">
        <v>3</v>
      </c>
      <c r="AJ1046">
        <v>3</v>
      </c>
      <c r="AK1046">
        <v>10</v>
      </c>
      <c r="AL1046">
        <v>8</v>
      </c>
      <c r="AM1046">
        <v>8</v>
      </c>
      <c r="AN1046">
        <v>7</v>
      </c>
    </row>
    <row r="1047" spans="1:40" x14ac:dyDescent="0.3">
      <c r="A1047" t="s">
        <v>1110</v>
      </c>
      <c r="B1047" t="s">
        <v>1591</v>
      </c>
      <c r="C1047">
        <v>41</v>
      </c>
      <c r="D1047" t="s">
        <v>802</v>
      </c>
      <c r="E1047" t="s">
        <v>49</v>
      </c>
      <c r="F1047" t="s">
        <v>59</v>
      </c>
      <c r="G1047">
        <v>552</v>
      </c>
      <c r="H1047" t="s">
        <v>71</v>
      </c>
      <c r="I1047">
        <v>4</v>
      </c>
      <c r="J1047">
        <v>3</v>
      </c>
      <c r="K1047" t="s">
        <v>71</v>
      </c>
      <c r="L1047">
        <v>1</v>
      </c>
      <c r="M1047">
        <v>1722</v>
      </c>
      <c r="N1047">
        <v>3</v>
      </c>
      <c r="O1047" t="s">
        <v>44</v>
      </c>
      <c r="P1047">
        <v>60</v>
      </c>
      <c r="Q1047" s="1">
        <v>43098</v>
      </c>
      <c r="R1047">
        <v>1</v>
      </c>
      <c r="S1047">
        <v>2</v>
      </c>
      <c r="T1047" t="s">
        <v>71</v>
      </c>
      <c r="U1047">
        <v>2</v>
      </c>
      <c r="V1047" t="s">
        <v>105</v>
      </c>
      <c r="W1047">
        <v>6430</v>
      </c>
      <c r="X1047" t="s">
        <v>163</v>
      </c>
      <c r="Y1047">
        <v>20794</v>
      </c>
      <c r="Z1047">
        <v>6</v>
      </c>
      <c r="AA1047" t="s">
        <v>48</v>
      </c>
      <c r="AB1047" t="s">
        <v>49</v>
      </c>
      <c r="AC1047">
        <v>19</v>
      </c>
      <c r="AD1047">
        <v>3</v>
      </c>
      <c r="AE1047">
        <v>2</v>
      </c>
      <c r="AF1047">
        <v>80</v>
      </c>
      <c r="AG1047">
        <v>1</v>
      </c>
      <c r="AH1047">
        <v>10</v>
      </c>
      <c r="AI1047">
        <v>4</v>
      </c>
      <c r="AJ1047">
        <v>3</v>
      </c>
      <c r="AK1047">
        <v>3</v>
      </c>
      <c r="AL1047">
        <v>2</v>
      </c>
      <c r="AM1047">
        <v>1</v>
      </c>
      <c r="AN1047">
        <v>2</v>
      </c>
    </row>
    <row r="1048" spans="1:40" x14ac:dyDescent="0.3">
      <c r="A1048" t="s">
        <v>1111</v>
      </c>
      <c r="B1048" t="s">
        <v>1598</v>
      </c>
      <c r="C1048">
        <v>41</v>
      </c>
      <c r="D1048" t="s">
        <v>802</v>
      </c>
      <c r="E1048" t="s">
        <v>49</v>
      </c>
      <c r="F1048" t="s">
        <v>41</v>
      </c>
      <c r="G1048">
        <v>548</v>
      </c>
      <c r="H1048" t="s">
        <v>42</v>
      </c>
      <c r="I1048">
        <v>9</v>
      </c>
      <c r="J1048">
        <v>4</v>
      </c>
      <c r="K1048" t="s">
        <v>43</v>
      </c>
      <c r="L1048">
        <v>1</v>
      </c>
      <c r="M1048">
        <v>1772</v>
      </c>
      <c r="N1048">
        <v>3</v>
      </c>
      <c r="O1048" t="s">
        <v>44</v>
      </c>
      <c r="P1048">
        <v>94</v>
      </c>
      <c r="Q1048" s="1">
        <v>42776</v>
      </c>
      <c r="R1048">
        <v>3</v>
      </c>
      <c r="S1048">
        <v>1</v>
      </c>
      <c r="T1048" t="s">
        <v>45</v>
      </c>
      <c r="U1048">
        <v>1</v>
      </c>
      <c r="V1048" t="s">
        <v>102</v>
      </c>
      <c r="W1048">
        <v>2289</v>
      </c>
      <c r="X1048" t="s">
        <v>47</v>
      </c>
      <c r="Y1048">
        <v>20520</v>
      </c>
      <c r="Z1048">
        <v>1</v>
      </c>
      <c r="AA1048" t="s">
        <v>48</v>
      </c>
      <c r="AB1048" t="s">
        <v>49</v>
      </c>
      <c r="AC1048">
        <v>20</v>
      </c>
      <c r="AD1048">
        <v>4</v>
      </c>
      <c r="AE1048">
        <v>2</v>
      </c>
      <c r="AF1048">
        <v>80</v>
      </c>
      <c r="AG1048">
        <v>2</v>
      </c>
      <c r="AH1048">
        <v>5</v>
      </c>
      <c r="AI1048">
        <v>2</v>
      </c>
      <c r="AJ1048">
        <v>3</v>
      </c>
      <c r="AK1048">
        <v>5</v>
      </c>
      <c r="AL1048">
        <v>3</v>
      </c>
      <c r="AM1048">
        <v>0</v>
      </c>
      <c r="AN1048">
        <v>4</v>
      </c>
    </row>
    <row r="1049" spans="1:40" x14ac:dyDescent="0.3">
      <c r="A1049" t="s">
        <v>1112</v>
      </c>
      <c r="B1049" t="s">
        <v>1585</v>
      </c>
      <c r="C1049">
        <v>41</v>
      </c>
      <c r="D1049" t="s">
        <v>802</v>
      </c>
      <c r="E1049" t="s">
        <v>49</v>
      </c>
      <c r="F1049" t="s">
        <v>41</v>
      </c>
      <c r="G1049">
        <v>447</v>
      </c>
      <c r="H1049" t="s">
        <v>42</v>
      </c>
      <c r="I1049">
        <v>5</v>
      </c>
      <c r="J1049">
        <v>3</v>
      </c>
      <c r="K1049" t="s">
        <v>43</v>
      </c>
      <c r="L1049">
        <v>1</v>
      </c>
      <c r="M1049">
        <v>1814</v>
      </c>
      <c r="N1049">
        <v>2</v>
      </c>
      <c r="O1049" t="s">
        <v>44</v>
      </c>
      <c r="P1049">
        <v>85</v>
      </c>
      <c r="Q1049" s="1">
        <v>43384</v>
      </c>
      <c r="R1049">
        <v>4</v>
      </c>
      <c r="S1049">
        <v>2</v>
      </c>
      <c r="T1049" t="s">
        <v>161</v>
      </c>
      <c r="U1049">
        <v>2</v>
      </c>
      <c r="V1049" t="s">
        <v>46</v>
      </c>
      <c r="W1049">
        <v>6870</v>
      </c>
      <c r="X1049" t="s">
        <v>163</v>
      </c>
      <c r="Y1049">
        <v>15530</v>
      </c>
      <c r="Z1049">
        <v>3</v>
      </c>
      <c r="AA1049" t="s">
        <v>48</v>
      </c>
      <c r="AB1049" t="s">
        <v>49</v>
      </c>
      <c r="AC1049">
        <v>12</v>
      </c>
      <c r="AD1049">
        <v>3</v>
      </c>
      <c r="AE1049">
        <v>1</v>
      </c>
      <c r="AF1049">
        <v>80</v>
      </c>
      <c r="AG1049">
        <v>0</v>
      </c>
      <c r="AH1049">
        <v>11</v>
      </c>
      <c r="AI1049">
        <v>3</v>
      </c>
      <c r="AJ1049">
        <v>1</v>
      </c>
      <c r="AK1049">
        <v>3</v>
      </c>
      <c r="AL1049">
        <v>2</v>
      </c>
      <c r="AM1049">
        <v>1</v>
      </c>
      <c r="AN1049">
        <v>2</v>
      </c>
    </row>
    <row r="1050" spans="1:40" x14ac:dyDescent="0.3">
      <c r="A1050" t="s">
        <v>1113</v>
      </c>
      <c r="B1050" t="s">
        <v>1576</v>
      </c>
      <c r="C1050">
        <v>41</v>
      </c>
      <c r="D1050" t="s">
        <v>802</v>
      </c>
      <c r="E1050" t="s">
        <v>49</v>
      </c>
      <c r="F1050" t="s">
        <v>41</v>
      </c>
      <c r="G1050">
        <v>796</v>
      </c>
      <c r="H1050" t="s">
        <v>51</v>
      </c>
      <c r="I1050">
        <v>4</v>
      </c>
      <c r="J1050">
        <v>1</v>
      </c>
      <c r="K1050" t="s">
        <v>57</v>
      </c>
      <c r="L1050">
        <v>1</v>
      </c>
      <c r="M1050">
        <v>1815</v>
      </c>
      <c r="N1050">
        <v>3</v>
      </c>
      <c r="O1050" t="s">
        <v>53</v>
      </c>
      <c r="P1050">
        <v>81</v>
      </c>
      <c r="Q1050" s="1">
        <v>44986</v>
      </c>
      <c r="R1050">
        <v>3</v>
      </c>
      <c r="S1050">
        <v>3</v>
      </c>
      <c r="T1050" t="s">
        <v>137</v>
      </c>
      <c r="U1050">
        <v>3</v>
      </c>
      <c r="V1050" t="s">
        <v>102</v>
      </c>
      <c r="W1050">
        <v>10447</v>
      </c>
      <c r="X1050" t="s">
        <v>253</v>
      </c>
      <c r="Y1050">
        <v>26458</v>
      </c>
      <c r="Z1050">
        <v>0</v>
      </c>
      <c r="AA1050" t="s">
        <v>48</v>
      </c>
      <c r="AB1050" t="s">
        <v>40</v>
      </c>
      <c r="AC1050">
        <v>13</v>
      </c>
      <c r="AD1050">
        <v>3</v>
      </c>
      <c r="AE1050">
        <v>4</v>
      </c>
      <c r="AF1050">
        <v>80</v>
      </c>
      <c r="AG1050">
        <v>1</v>
      </c>
      <c r="AH1050">
        <v>23</v>
      </c>
      <c r="AI1050">
        <v>3</v>
      </c>
      <c r="AJ1050">
        <v>4</v>
      </c>
      <c r="AK1050">
        <v>22</v>
      </c>
      <c r="AL1050">
        <v>14</v>
      </c>
      <c r="AM1050">
        <v>13</v>
      </c>
      <c r="AN1050">
        <v>5</v>
      </c>
    </row>
    <row r="1051" spans="1:40" x14ac:dyDescent="0.3">
      <c r="A1051" t="s">
        <v>1114</v>
      </c>
      <c r="B1051" t="s">
        <v>1728</v>
      </c>
      <c r="C1051">
        <v>41</v>
      </c>
      <c r="D1051" t="s">
        <v>802</v>
      </c>
      <c r="E1051" t="s">
        <v>49</v>
      </c>
      <c r="F1051" t="s">
        <v>41</v>
      </c>
      <c r="G1051">
        <v>337</v>
      </c>
      <c r="H1051" t="s">
        <v>51</v>
      </c>
      <c r="I1051">
        <v>8</v>
      </c>
      <c r="J1051">
        <v>3</v>
      </c>
      <c r="K1051" t="s">
        <v>57</v>
      </c>
      <c r="L1051">
        <v>1</v>
      </c>
      <c r="M1051">
        <v>1909</v>
      </c>
      <c r="N1051">
        <v>3</v>
      </c>
      <c r="O1051" t="s">
        <v>53</v>
      </c>
      <c r="P1051">
        <v>54</v>
      </c>
      <c r="Q1051" s="1">
        <v>40993</v>
      </c>
      <c r="R1051">
        <v>3</v>
      </c>
      <c r="S1051">
        <v>2</v>
      </c>
      <c r="T1051" t="s">
        <v>137</v>
      </c>
      <c r="U1051">
        <v>2</v>
      </c>
      <c r="V1051" t="s">
        <v>105</v>
      </c>
      <c r="W1051">
        <v>4393</v>
      </c>
      <c r="X1051" t="s">
        <v>47</v>
      </c>
      <c r="Y1051">
        <v>26841</v>
      </c>
      <c r="Z1051">
        <v>5</v>
      </c>
      <c r="AA1051" t="s">
        <v>48</v>
      </c>
      <c r="AB1051" t="s">
        <v>49</v>
      </c>
      <c r="AC1051">
        <v>21</v>
      </c>
      <c r="AD1051">
        <v>4</v>
      </c>
      <c r="AE1051">
        <v>3</v>
      </c>
      <c r="AF1051">
        <v>80</v>
      </c>
      <c r="AG1051">
        <v>1</v>
      </c>
      <c r="AH1051">
        <v>14</v>
      </c>
      <c r="AI1051">
        <v>3</v>
      </c>
      <c r="AJ1051">
        <v>3</v>
      </c>
      <c r="AK1051">
        <v>5</v>
      </c>
      <c r="AL1051">
        <v>4</v>
      </c>
      <c r="AM1051">
        <v>1</v>
      </c>
      <c r="AN1051">
        <v>4</v>
      </c>
    </row>
    <row r="1052" spans="1:40" x14ac:dyDescent="0.3">
      <c r="A1052" t="s">
        <v>1115</v>
      </c>
      <c r="B1052" t="s">
        <v>1922</v>
      </c>
      <c r="C1052">
        <v>41</v>
      </c>
      <c r="D1052" t="s">
        <v>802</v>
      </c>
      <c r="E1052" t="s">
        <v>49</v>
      </c>
      <c r="F1052" t="s">
        <v>41</v>
      </c>
      <c r="G1052">
        <v>642</v>
      </c>
      <c r="H1052" t="s">
        <v>42</v>
      </c>
      <c r="I1052">
        <v>1</v>
      </c>
      <c r="J1052">
        <v>3</v>
      </c>
      <c r="K1052" t="s">
        <v>43</v>
      </c>
      <c r="L1052">
        <v>1</v>
      </c>
      <c r="M1052">
        <v>1999</v>
      </c>
      <c r="N1052">
        <v>4</v>
      </c>
      <c r="O1052" t="s">
        <v>44</v>
      </c>
      <c r="P1052">
        <v>76</v>
      </c>
      <c r="Q1052" s="1">
        <v>40524</v>
      </c>
      <c r="R1052">
        <v>3</v>
      </c>
      <c r="S1052">
        <v>1</v>
      </c>
      <c r="T1052" t="s">
        <v>60</v>
      </c>
      <c r="U1052">
        <v>4</v>
      </c>
      <c r="V1052" t="s">
        <v>105</v>
      </c>
      <c r="W1052">
        <v>2782</v>
      </c>
      <c r="X1052" t="s">
        <v>47</v>
      </c>
      <c r="Y1052">
        <v>21412</v>
      </c>
      <c r="Z1052">
        <v>3</v>
      </c>
      <c r="AA1052" t="s">
        <v>48</v>
      </c>
      <c r="AB1052" t="s">
        <v>49</v>
      </c>
      <c r="AC1052">
        <v>22</v>
      </c>
      <c r="AD1052">
        <v>4</v>
      </c>
      <c r="AE1052">
        <v>1</v>
      </c>
      <c r="AF1052">
        <v>80</v>
      </c>
      <c r="AG1052">
        <v>1</v>
      </c>
      <c r="AH1052">
        <v>12</v>
      </c>
      <c r="AI1052">
        <v>3</v>
      </c>
      <c r="AJ1052">
        <v>3</v>
      </c>
      <c r="AK1052">
        <v>5</v>
      </c>
      <c r="AL1052">
        <v>3</v>
      </c>
      <c r="AM1052">
        <v>1</v>
      </c>
      <c r="AN1052">
        <v>0</v>
      </c>
    </row>
    <row r="1053" spans="1:40" x14ac:dyDescent="0.3">
      <c r="A1053" t="s">
        <v>1116</v>
      </c>
      <c r="B1053" t="s">
        <v>1822</v>
      </c>
      <c r="C1053">
        <v>41</v>
      </c>
      <c r="D1053" t="s">
        <v>802</v>
      </c>
      <c r="E1053" t="s">
        <v>49</v>
      </c>
      <c r="F1053" t="s">
        <v>41</v>
      </c>
      <c r="G1053">
        <v>582</v>
      </c>
      <c r="H1053" t="s">
        <v>42</v>
      </c>
      <c r="I1053">
        <v>28</v>
      </c>
      <c r="J1053">
        <v>4</v>
      </c>
      <c r="K1053" t="s">
        <v>43</v>
      </c>
      <c r="L1053">
        <v>1</v>
      </c>
      <c r="M1053">
        <v>2034</v>
      </c>
      <c r="N1053">
        <v>1</v>
      </c>
      <c r="O1053" t="s">
        <v>53</v>
      </c>
      <c r="P1053">
        <v>60</v>
      </c>
      <c r="Q1053" s="1">
        <v>42528</v>
      </c>
      <c r="R1053">
        <v>2</v>
      </c>
      <c r="S1053">
        <v>4</v>
      </c>
      <c r="T1053" t="s">
        <v>112</v>
      </c>
      <c r="U1053">
        <v>2</v>
      </c>
      <c r="V1053" t="s">
        <v>105</v>
      </c>
      <c r="W1053">
        <v>13570</v>
      </c>
      <c r="X1053" t="s">
        <v>253</v>
      </c>
      <c r="Y1053">
        <v>5640</v>
      </c>
      <c r="Z1053">
        <v>0</v>
      </c>
      <c r="AA1053" t="s">
        <v>48</v>
      </c>
      <c r="AB1053" t="s">
        <v>49</v>
      </c>
      <c r="AC1053">
        <v>23</v>
      </c>
      <c r="AD1053">
        <v>4</v>
      </c>
      <c r="AE1053">
        <v>3</v>
      </c>
      <c r="AF1053">
        <v>80</v>
      </c>
      <c r="AG1053">
        <v>1</v>
      </c>
      <c r="AH1053">
        <v>21</v>
      </c>
      <c r="AI1053">
        <v>3</v>
      </c>
      <c r="AJ1053">
        <v>3</v>
      </c>
      <c r="AK1053">
        <v>20</v>
      </c>
      <c r="AL1053">
        <v>7</v>
      </c>
      <c r="AM1053">
        <v>0</v>
      </c>
      <c r="AN1053">
        <v>10</v>
      </c>
    </row>
    <row r="1054" spans="1:40" x14ac:dyDescent="0.3">
      <c r="A1054" t="s">
        <v>1117</v>
      </c>
      <c r="B1054" t="s">
        <v>1705</v>
      </c>
      <c r="C1054">
        <v>41</v>
      </c>
      <c r="D1054" t="s">
        <v>802</v>
      </c>
      <c r="E1054" t="s">
        <v>49</v>
      </c>
      <c r="F1054" t="s">
        <v>41</v>
      </c>
      <c r="G1054">
        <v>930</v>
      </c>
      <c r="H1054" t="s">
        <v>51</v>
      </c>
      <c r="I1054">
        <v>3</v>
      </c>
      <c r="J1054">
        <v>3</v>
      </c>
      <c r="K1054" t="s">
        <v>43</v>
      </c>
      <c r="L1054">
        <v>1</v>
      </c>
      <c r="M1054">
        <v>2037</v>
      </c>
      <c r="N1054">
        <v>3</v>
      </c>
      <c r="O1054" t="s">
        <v>44</v>
      </c>
      <c r="P1054">
        <v>57</v>
      </c>
      <c r="Q1054" s="1">
        <v>40541</v>
      </c>
      <c r="R1054">
        <v>2</v>
      </c>
      <c r="S1054">
        <v>2</v>
      </c>
      <c r="T1054" t="s">
        <v>137</v>
      </c>
      <c r="U1054">
        <v>2</v>
      </c>
      <c r="V1054" t="s">
        <v>102</v>
      </c>
      <c r="W1054">
        <v>8938</v>
      </c>
      <c r="X1054" t="s">
        <v>163</v>
      </c>
      <c r="Y1054">
        <v>12227</v>
      </c>
      <c r="Z1054">
        <v>2</v>
      </c>
      <c r="AA1054" t="s">
        <v>48</v>
      </c>
      <c r="AB1054" t="s">
        <v>49</v>
      </c>
      <c r="AC1054">
        <v>11</v>
      </c>
      <c r="AD1054">
        <v>3</v>
      </c>
      <c r="AE1054">
        <v>3</v>
      </c>
      <c r="AF1054">
        <v>80</v>
      </c>
      <c r="AG1054">
        <v>1</v>
      </c>
      <c r="AH1054">
        <v>14</v>
      </c>
      <c r="AI1054">
        <v>5</v>
      </c>
      <c r="AJ1054">
        <v>3</v>
      </c>
      <c r="AK1054">
        <v>5</v>
      </c>
      <c r="AL1054">
        <v>4</v>
      </c>
      <c r="AM1054">
        <v>0</v>
      </c>
      <c r="AN1054">
        <v>4</v>
      </c>
    </row>
    <row r="1055" spans="1:40" x14ac:dyDescent="0.3">
      <c r="A1055" t="s">
        <v>1118</v>
      </c>
      <c r="B1055" t="s">
        <v>1748</v>
      </c>
      <c r="C1055">
        <v>42</v>
      </c>
      <c r="D1055" t="s">
        <v>802</v>
      </c>
      <c r="E1055" t="s">
        <v>49</v>
      </c>
      <c r="F1055" t="s">
        <v>41</v>
      </c>
      <c r="G1055">
        <v>691</v>
      </c>
      <c r="H1055" t="s">
        <v>51</v>
      </c>
      <c r="I1055">
        <v>8</v>
      </c>
      <c r="J1055">
        <v>4</v>
      </c>
      <c r="K1055" t="s">
        <v>57</v>
      </c>
      <c r="L1055">
        <v>1</v>
      </c>
      <c r="M1055">
        <v>35</v>
      </c>
      <c r="N1055">
        <v>3</v>
      </c>
      <c r="O1055" t="s">
        <v>44</v>
      </c>
      <c r="P1055">
        <v>48</v>
      </c>
      <c r="Q1055" s="1">
        <v>42622</v>
      </c>
      <c r="R1055">
        <v>3</v>
      </c>
      <c r="S1055">
        <v>2</v>
      </c>
      <c r="T1055" t="s">
        <v>137</v>
      </c>
      <c r="U1055">
        <v>2</v>
      </c>
      <c r="V1055" t="s">
        <v>105</v>
      </c>
      <c r="W1055">
        <v>6825</v>
      </c>
      <c r="X1055" t="s">
        <v>163</v>
      </c>
      <c r="Y1055">
        <v>21173</v>
      </c>
      <c r="Z1055">
        <v>0</v>
      </c>
      <c r="AA1055" t="s">
        <v>48</v>
      </c>
      <c r="AB1055" t="s">
        <v>49</v>
      </c>
      <c r="AC1055">
        <v>11</v>
      </c>
      <c r="AD1055">
        <v>3</v>
      </c>
      <c r="AE1055">
        <v>4</v>
      </c>
      <c r="AF1055">
        <v>80</v>
      </c>
      <c r="AG1055">
        <v>1</v>
      </c>
      <c r="AH1055">
        <v>10</v>
      </c>
      <c r="AI1055">
        <v>2</v>
      </c>
      <c r="AJ1055">
        <v>3</v>
      </c>
      <c r="AK1055">
        <v>9</v>
      </c>
      <c r="AL1055">
        <v>7</v>
      </c>
      <c r="AM1055">
        <v>4</v>
      </c>
    </row>
    <row r="1056" spans="1:40" x14ac:dyDescent="0.3">
      <c r="A1056" t="s">
        <v>1119</v>
      </c>
      <c r="B1056" t="s">
        <v>1857</v>
      </c>
      <c r="C1056">
        <v>42</v>
      </c>
      <c r="D1056" t="s">
        <v>802</v>
      </c>
      <c r="E1056" t="s">
        <v>49</v>
      </c>
      <c r="F1056" t="s">
        <v>59</v>
      </c>
      <c r="G1056">
        <v>926</v>
      </c>
      <c r="H1056" t="s">
        <v>42</v>
      </c>
      <c r="I1056">
        <v>21</v>
      </c>
      <c r="J1056">
        <v>2</v>
      </c>
      <c r="K1056" t="s">
        <v>52</v>
      </c>
      <c r="L1056">
        <v>1</v>
      </c>
      <c r="M1056">
        <v>270</v>
      </c>
      <c r="N1056">
        <v>3</v>
      </c>
      <c r="O1056" t="s">
        <v>53</v>
      </c>
      <c r="P1056">
        <v>36</v>
      </c>
      <c r="Q1056" s="1">
        <v>42444</v>
      </c>
      <c r="R1056">
        <v>3</v>
      </c>
      <c r="S1056">
        <v>2</v>
      </c>
      <c r="T1056" t="s">
        <v>112</v>
      </c>
      <c r="U1056">
        <v>3</v>
      </c>
      <c r="V1056" t="s">
        <v>102</v>
      </c>
      <c r="W1056">
        <v>5265</v>
      </c>
      <c r="X1056" t="s">
        <v>163</v>
      </c>
      <c r="Y1056">
        <v>16439</v>
      </c>
      <c r="Z1056">
        <v>2</v>
      </c>
      <c r="AA1056" t="s">
        <v>48</v>
      </c>
      <c r="AB1056" t="s">
        <v>49</v>
      </c>
      <c r="AC1056">
        <v>16</v>
      </c>
      <c r="AD1056">
        <v>3</v>
      </c>
      <c r="AE1056">
        <v>2</v>
      </c>
      <c r="AF1056">
        <v>80</v>
      </c>
      <c r="AG1056">
        <v>1</v>
      </c>
      <c r="AH1056">
        <v>11</v>
      </c>
      <c r="AI1056">
        <v>5</v>
      </c>
      <c r="AJ1056">
        <v>3</v>
      </c>
      <c r="AK1056">
        <v>5</v>
      </c>
      <c r="AL1056">
        <v>3</v>
      </c>
      <c r="AM1056">
        <v>0</v>
      </c>
      <c r="AN1056">
        <v>2</v>
      </c>
    </row>
    <row r="1057" spans="1:40" x14ac:dyDescent="0.3">
      <c r="A1057" t="s">
        <v>1120</v>
      </c>
      <c r="B1057" t="s">
        <v>1709</v>
      </c>
      <c r="C1057">
        <v>42</v>
      </c>
      <c r="D1057" t="s">
        <v>802</v>
      </c>
      <c r="E1057" t="s">
        <v>49</v>
      </c>
      <c r="F1057" t="s">
        <v>41</v>
      </c>
      <c r="G1057">
        <v>532</v>
      </c>
      <c r="H1057" t="s">
        <v>42</v>
      </c>
      <c r="I1057">
        <v>4</v>
      </c>
      <c r="J1057">
        <v>2</v>
      </c>
      <c r="K1057" t="s">
        <v>68</v>
      </c>
      <c r="L1057">
        <v>1</v>
      </c>
      <c r="M1057">
        <v>319</v>
      </c>
      <c r="N1057">
        <v>3</v>
      </c>
      <c r="O1057" t="s">
        <v>44</v>
      </c>
      <c r="P1057">
        <v>58</v>
      </c>
      <c r="Q1057" s="1">
        <v>42367</v>
      </c>
      <c r="R1057">
        <v>3</v>
      </c>
      <c r="S1057">
        <v>5</v>
      </c>
      <c r="T1057" t="s">
        <v>442</v>
      </c>
      <c r="U1057">
        <v>4</v>
      </c>
      <c r="V1057" t="s">
        <v>105</v>
      </c>
      <c r="W1057">
        <v>19232</v>
      </c>
      <c r="X1057" t="s">
        <v>368</v>
      </c>
      <c r="Y1057">
        <v>4933</v>
      </c>
      <c r="Z1057">
        <v>1</v>
      </c>
      <c r="AA1057" t="s">
        <v>48</v>
      </c>
      <c r="AB1057" t="s">
        <v>49</v>
      </c>
      <c r="AC1057">
        <v>11</v>
      </c>
      <c r="AD1057">
        <v>3</v>
      </c>
      <c r="AE1057">
        <v>4</v>
      </c>
      <c r="AF1057">
        <v>80</v>
      </c>
      <c r="AG1057">
        <v>0</v>
      </c>
      <c r="AH1057">
        <v>22</v>
      </c>
      <c r="AI1057">
        <v>3</v>
      </c>
      <c r="AJ1057">
        <v>3</v>
      </c>
      <c r="AK1057">
        <v>22</v>
      </c>
      <c r="AL1057">
        <v>17</v>
      </c>
      <c r="AM1057">
        <v>11</v>
      </c>
      <c r="AN1057">
        <v>15</v>
      </c>
    </row>
    <row r="1058" spans="1:40" x14ac:dyDescent="0.3">
      <c r="A1058" t="s">
        <v>1121</v>
      </c>
      <c r="B1058" t="s">
        <v>1849</v>
      </c>
      <c r="C1058">
        <v>42</v>
      </c>
      <c r="D1058" t="s">
        <v>802</v>
      </c>
      <c r="E1058" t="s">
        <v>49</v>
      </c>
      <c r="F1058" t="s">
        <v>41</v>
      </c>
      <c r="G1058">
        <v>916</v>
      </c>
      <c r="H1058" t="s">
        <v>42</v>
      </c>
      <c r="I1058">
        <v>17</v>
      </c>
      <c r="J1058">
        <v>2</v>
      </c>
      <c r="K1058" t="s">
        <v>43</v>
      </c>
      <c r="L1058">
        <v>1</v>
      </c>
      <c r="M1058">
        <v>347</v>
      </c>
      <c r="N1058">
        <v>4</v>
      </c>
      <c r="O1058" t="s">
        <v>53</v>
      </c>
      <c r="P1058">
        <v>82</v>
      </c>
      <c r="Q1058" s="1">
        <v>43184</v>
      </c>
      <c r="R1058">
        <v>4</v>
      </c>
      <c r="S1058">
        <v>2</v>
      </c>
      <c r="T1058" t="s">
        <v>60</v>
      </c>
      <c r="U1058">
        <v>1</v>
      </c>
      <c r="V1058" t="s">
        <v>46</v>
      </c>
      <c r="W1058">
        <v>6545</v>
      </c>
      <c r="X1058" t="s">
        <v>163</v>
      </c>
      <c r="Y1058">
        <v>23016</v>
      </c>
      <c r="Z1058">
        <v>3</v>
      </c>
      <c r="AA1058" t="s">
        <v>48</v>
      </c>
      <c r="AB1058" t="s">
        <v>40</v>
      </c>
      <c r="AC1058">
        <v>13</v>
      </c>
      <c r="AD1058">
        <v>3</v>
      </c>
      <c r="AE1058">
        <v>3</v>
      </c>
      <c r="AF1058">
        <v>80</v>
      </c>
      <c r="AG1058">
        <v>0</v>
      </c>
      <c r="AH1058">
        <v>10</v>
      </c>
      <c r="AI1058">
        <v>1</v>
      </c>
      <c r="AJ1058">
        <v>3</v>
      </c>
      <c r="AK1058">
        <v>3</v>
      </c>
      <c r="AL1058">
        <v>2</v>
      </c>
      <c r="AM1058">
        <v>0</v>
      </c>
    </row>
    <row r="1059" spans="1:40" x14ac:dyDescent="0.3">
      <c r="A1059" t="s">
        <v>1122</v>
      </c>
      <c r="B1059" t="s">
        <v>1757</v>
      </c>
      <c r="C1059">
        <v>42</v>
      </c>
      <c r="D1059" t="s">
        <v>802</v>
      </c>
      <c r="E1059" t="s">
        <v>49</v>
      </c>
      <c r="F1059" t="s">
        <v>41</v>
      </c>
      <c r="G1059">
        <v>269</v>
      </c>
      <c r="H1059" t="s">
        <v>42</v>
      </c>
      <c r="I1059">
        <v>2</v>
      </c>
      <c r="J1059">
        <v>3</v>
      </c>
      <c r="K1059" t="s">
        <v>52</v>
      </c>
      <c r="L1059">
        <v>1</v>
      </c>
      <c r="M1059">
        <v>351</v>
      </c>
      <c r="N1059">
        <v>4</v>
      </c>
      <c r="O1059" t="s">
        <v>53</v>
      </c>
      <c r="P1059">
        <v>56</v>
      </c>
      <c r="Q1059" s="1">
        <v>43460</v>
      </c>
      <c r="R1059">
        <v>2</v>
      </c>
      <c r="S1059">
        <v>1</v>
      </c>
      <c r="T1059" t="s">
        <v>45</v>
      </c>
      <c r="U1059">
        <v>1</v>
      </c>
      <c r="V1059" t="s">
        <v>102</v>
      </c>
      <c r="W1059">
        <v>2593</v>
      </c>
      <c r="X1059" t="s">
        <v>47</v>
      </c>
      <c r="Y1059">
        <v>8007</v>
      </c>
      <c r="Z1059">
        <v>0</v>
      </c>
      <c r="AA1059" t="s">
        <v>48</v>
      </c>
      <c r="AB1059" t="s">
        <v>40</v>
      </c>
      <c r="AC1059">
        <v>11</v>
      </c>
      <c r="AD1059">
        <v>3</v>
      </c>
      <c r="AE1059">
        <v>3</v>
      </c>
      <c r="AF1059">
        <v>80</v>
      </c>
      <c r="AG1059">
        <v>1</v>
      </c>
      <c r="AH1059">
        <v>10</v>
      </c>
      <c r="AI1059">
        <v>4</v>
      </c>
      <c r="AJ1059">
        <v>3</v>
      </c>
      <c r="AK1059">
        <v>9</v>
      </c>
      <c r="AL1059">
        <v>6</v>
      </c>
      <c r="AM1059">
        <v>7</v>
      </c>
    </row>
    <row r="1060" spans="1:40" x14ac:dyDescent="0.3">
      <c r="A1060" t="s">
        <v>1123</v>
      </c>
      <c r="B1060" t="s">
        <v>1923</v>
      </c>
      <c r="C1060">
        <v>42</v>
      </c>
      <c r="D1060" t="s">
        <v>802</v>
      </c>
      <c r="E1060" t="s">
        <v>49</v>
      </c>
      <c r="F1060" t="s">
        <v>41</v>
      </c>
      <c r="G1060">
        <v>635</v>
      </c>
      <c r="H1060" t="s">
        <v>51</v>
      </c>
      <c r="I1060">
        <v>1</v>
      </c>
      <c r="J1060">
        <v>1</v>
      </c>
      <c r="K1060" t="s">
        <v>43</v>
      </c>
      <c r="L1060">
        <v>1</v>
      </c>
      <c r="M1060">
        <v>387</v>
      </c>
      <c r="N1060">
        <v>2</v>
      </c>
      <c r="O1060" t="s">
        <v>44</v>
      </c>
      <c r="P1060">
        <v>99</v>
      </c>
      <c r="Q1060" s="1">
        <v>41163</v>
      </c>
      <c r="R1060">
        <v>3</v>
      </c>
      <c r="S1060">
        <v>2</v>
      </c>
      <c r="T1060" t="s">
        <v>137</v>
      </c>
      <c r="U1060">
        <v>3</v>
      </c>
      <c r="V1060" t="s">
        <v>105</v>
      </c>
      <c r="W1060">
        <v>4907</v>
      </c>
      <c r="X1060" t="s">
        <v>47</v>
      </c>
      <c r="Y1060">
        <v>24532</v>
      </c>
      <c r="Z1060">
        <v>1</v>
      </c>
      <c r="AA1060" t="s">
        <v>48</v>
      </c>
      <c r="AB1060" t="s">
        <v>49</v>
      </c>
      <c r="AC1060">
        <v>25</v>
      </c>
      <c r="AD1060">
        <v>4</v>
      </c>
      <c r="AE1060">
        <v>3</v>
      </c>
      <c r="AF1060">
        <v>80</v>
      </c>
      <c r="AG1060">
        <v>0</v>
      </c>
      <c r="AH1060">
        <v>20</v>
      </c>
      <c r="AI1060">
        <v>3</v>
      </c>
      <c r="AJ1060">
        <v>3</v>
      </c>
      <c r="AK1060">
        <v>20</v>
      </c>
      <c r="AL1060">
        <v>16</v>
      </c>
      <c r="AM1060">
        <v>11</v>
      </c>
      <c r="AN1060">
        <v>6</v>
      </c>
    </row>
    <row r="1061" spans="1:40" x14ac:dyDescent="0.3">
      <c r="A1061" t="s">
        <v>1124</v>
      </c>
      <c r="B1061" t="s">
        <v>1639</v>
      </c>
      <c r="C1061">
        <v>42</v>
      </c>
      <c r="D1061" t="s">
        <v>802</v>
      </c>
      <c r="E1061" t="s">
        <v>49</v>
      </c>
      <c r="F1061" t="s">
        <v>56</v>
      </c>
      <c r="G1061">
        <v>555</v>
      </c>
      <c r="H1061" t="s">
        <v>51</v>
      </c>
      <c r="I1061">
        <v>26</v>
      </c>
      <c r="J1061">
        <v>3</v>
      </c>
      <c r="K1061" t="s">
        <v>57</v>
      </c>
      <c r="L1061">
        <v>1</v>
      </c>
      <c r="M1061">
        <v>404</v>
      </c>
      <c r="N1061">
        <v>3</v>
      </c>
      <c r="O1061" t="s">
        <v>53</v>
      </c>
      <c r="P1061">
        <v>77</v>
      </c>
      <c r="Q1061" s="1">
        <v>41818</v>
      </c>
      <c r="R1061">
        <v>3</v>
      </c>
      <c r="S1061">
        <v>4</v>
      </c>
      <c r="T1061" t="s">
        <v>137</v>
      </c>
      <c r="U1061">
        <v>2</v>
      </c>
      <c r="V1061" t="s">
        <v>105</v>
      </c>
      <c r="W1061">
        <v>13525</v>
      </c>
      <c r="X1061" t="s">
        <v>253</v>
      </c>
      <c r="Y1061">
        <v>14864</v>
      </c>
      <c r="Z1061">
        <v>5</v>
      </c>
      <c r="AA1061" t="s">
        <v>48</v>
      </c>
      <c r="AB1061" t="s">
        <v>49</v>
      </c>
      <c r="AC1061">
        <v>14</v>
      </c>
      <c r="AD1061">
        <v>3</v>
      </c>
      <c r="AE1061">
        <v>4</v>
      </c>
      <c r="AF1061">
        <v>80</v>
      </c>
      <c r="AG1061">
        <v>1</v>
      </c>
      <c r="AH1061">
        <v>23</v>
      </c>
      <c r="AI1061">
        <v>2</v>
      </c>
      <c r="AJ1061">
        <v>4</v>
      </c>
      <c r="AK1061">
        <v>20</v>
      </c>
      <c r="AL1061">
        <v>4</v>
      </c>
      <c r="AM1061">
        <v>4</v>
      </c>
      <c r="AN1061">
        <v>8</v>
      </c>
    </row>
    <row r="1062" spans="1:40" x14ac:dyDescent="0.3">
      <c r="A1062" t="s">
        <v>1125</v>
      </c>
      <c r="B1062" t="s">
        <v>1849</v>
      </c>
      <c r="C1062">
        <v>42</v>
      </c>
      <c r="D1062" t="s">
        <v>802</v>
      </c>
      <c r="E1062" t="s">
        <v>49</v>
      </c>
      <c r="F1062" t="s">
        <v>41</v>
      </c>
      <c r="G1062">
        <v>810</v>
      </c>
      <c r="H1062" t="s">
        <v>42</v>
      </c>
      <c r="I1062">
        <v>23</v>
      </c>
      <c r="J1062">
        <v>5</v>
      </c>
      <c r="K1062" t="s">
        <v>43</v>
      </c>
      <c r="L1062">
        <v>1</v>
      </c>
      <c r="M1062">
        <v>468</v>
      </c>
      <c r="N1062">
        <v>1</v>
      </c>
      <c r="O1062" t="s">
        <v>53</v>
      </c>
      <c r="P1062">
        <v>44</v>
      </c>
      <c r="Q1062" s="1">
        <v>41006</v>
      </c>
      <c r="R1062">
        <v>3</v>
      </c>
      <c r="S1062">
        <v>4</v>
      </c>
      <c r="T1062" t="s">
        <v>252</v>
      </c>
      <c r="U1062">
        <v>4</v>
      </c>
      <c r="V1062" t="s">
        <v>46</v>
      </c>
      <c r="W1062">
        <v>15992</v>
      </c>
      <c r="X1062" t="s">
        <v>368</v>
      </c>
      <c r="Y1062">
        <v>15901</v>
      </c>
      <c r="Z1062">
        <v>2</v>
      </c>
      <c r="AA1062" t="s">
        <v>48</v>
      </c>
      <c r="AB1062" t="s">
        <v>49</v>
      </c>
      <c r="AC1062">
        <v>14</v>
      </c>
      <c r="AD1062">
        <v>3</v>
      </c>
      <c r="AE1062">
        <v>2</v>
      </c>
      <c r="AF1062">
        <v>80</v>
      </c>
      <c r="AG1062">
        <v>0</v>
      </c>
      <c r="AH1062">
        <v>16</v>
      </c>
      <c r="AI1062">
        <v>2</v>
      </c>
      <c r="AJ1062">
        <v>3</v>
      </c>
      <c r="AK1062">
        <v>1</v>
      </c>
      <c r="AL1062">
        <v>0</v>
      </c>
      <c r="AM1062">
        <v>0</v>
      </c>
      <c r="AN1062">
        <v>0</v>
      </c>
    </row>
    <row r="1063" spans="1:40" x14ac:dyDescent="0.3">
      <c r="A1063" t="s">
        <v>1126</v>
      </c>
      <c r="B1063" t="s">
        <v>1678</v>
      </c>
      <c r="C1063">
        <v>42</v>
      </c>
      <c r="D1063" t="s">
        <v>802</v>
      </c>
      <c r="E1063" t="s">
        <v>49</v>
      </c>
      <c r="F1063" t="s">
        <v>41</v>
      </c>
      <c r="G1063">
        <v>544</v>
      </c>
      <c r="H1063" t="s">
        <v>71</v>
      </c>
      <c r="I1063">
        <v>2</v>
      </c>
      <c r="J1063">
        <v>1</v>
      </c>
      <c r="K1063" t="s">
        <v>68</v>
      </c>
      <c r="L1063">
        <v>1</v>
      </c>
      <c r="M1063">
        <v>470</v>
      </c>
      <c r="N1063">
        <v>3</v>
      </c>
      <c r="O1063" t="s">
        <v>44</v>
      </c>
      <c r="P1063">
        <v>52</v>
      </c>
      <c r="Q1063" s="1">
        <v>42909</v>
      </c>
      <c r="R1063">
        <v>3</v>
      </c>
      <c r="S1063">
        <v>1</v>
      </c>
      <c r="T1063" t="s">
        <v>71</v>
      </c>
      <c r="U1063">
        <v>3</v>
      </c>
      <c r="V1063" t="s">
        <v>102</v>
      </c>
      <c r="W1063">
        <v>2696</v>
      </c>
      <c r="X1063" t="s">
        <v>47</v>
      </c>
      <c r="Y1063">
        <v>24017</v>
      </c>
      <c r="Z1063">
        <v>0</v>
      </c>
      <c r="AA1063" t="s">
        <v>48</v>
      </c>
      <c r="AB1063" t="s">
        <v>40</v>
      </c>
      <c r="AC1063">
        <v>11</v>
      </c>
      <c r="AD1063">
        <v>3</v>
      </c>
      <c r="AE1063">
        <v>3</v>
      </c>
      <c r="AF1063">
        <v>80</v>
      </c>
      <c r="AG1063">
        <v>1</v>
      </c>
      <c r="AH1063">
        <v>4</v>
      </c>
      <c r="AI1063">
        <v>5</v>
      </c>
      <c r="AJ1063">
        <v>3</v>
      </c>
      <c r="AK1063">
        <v>3</v>
      </c>
      <c r="AL1063">
        <v>2</v>
      </c>
      <c r="AM1063">
        <v>1</v>
      </c>
      <c r="AN1063">
        <v>0</v>
      </c>
    </row>
    <row r="1064" spans="1:40" x14ac:dyDescent="0.3">
      <c r="A1064" t="s">
        <v>1127</v>
      </c>
      <c r="B1064" t="s">
        <v>1627</v>
      </c>
      <c r="C1064">
        <v>42</v>
      </c>
      <c r="D1064" t="s">
        <v>802</v>
      </c>
      <c r="E1064" t="s">
        <v>49</v>
      </c>
      <c r="F1064" t="s">
        <v>41</v>
      </c>
      <c r="G1064">
        <v>1332</v>
      </c>
      <c r="H1064" t="s">
        <v>42</v>
      </c>
      <c r="I1064">
        <v>2</v>
      </c>
      <c r="J1064">
        <v>4</v>
      </c>
      <c r="K1064" t="s">
        <v>73</v>
      </c>
      <c r="L1064">
        <v>1</v>
      </c>
      <c r="M1064">
        <v>477</v>
      </c>
      <c r="N1064">
        <v>1</v>
      </c>
      <c r="O1064" t="s">
        <v>44</v>
      </c>
      <c r="P1064">
        <v>98</v>
      </c>
      <c r="Q1064" s="1">
        <v>43710</v>
      </c>
      <c r="R1064">
        <v>2</v>
      </c>
      <c r="S1064">
        <v>2</v>
      </c>
      <c r="T1064" t="s">
        <v>161</v>
      </c>
      <c r="U1064">
        <v>4</v>
      </c>
      <c r="V1064" t="s">
        <v>46</v>
      </c>
      <c r="W1064">
        <v>6781</v>
      </c>
      <c r="X1064" t="s">
        <v>163</v>
      </c>
      <c r="Y1064">
        <v>17078</v>
      </c>
      <c r="Z1064">
        <v>3</v>
      </c>
      <c r="AA1064" t="s">
        <v>48</v>
      </c>
      <c r="AB1064" t="s">
        <v>49</v>
      </c>
      <c r="AC1064">
        <v>23</v>
      </c>
      <c r="AD1064">
        <v>4</v>
      </c>
      <c r="AE1064">
        <v>2</v>
      </c>
      <c r="AF1064">
        <v>80</v>
      </c>
      <c r="AG1064">
        <v>0</v>
      </c>
      <c r="AH1064">
        <v>14</v>
      </c>
      <c r="AI1064">
        <v>6</v>
      </c>
      <c r="AJ1064">
        <v>3</v>
      </c>
      <c r="AK1064">
        <v>1</v>
      </c>
      <c r="AL1064">
        <v>0</v>
      </c>
      <c r="AM1064">
        <v>0</v>
      </c>
      <c r="AN1064">
        <v>0</v>
      </c>
    </row>
    <row r="1065" spans="1:40" x14ac:dyDescent="0.3">
      <c r="A1065" t="s">
        <v>1128</v>
      </c>
      <c r="B1065" t="s">
        <v>1626</v>
      </c>
      <c r="C1065">
        <v>42</v>
      </c>
      <c r="D1065" t="s">
        <v>802</v>
      </c>
      <c r="E1065" t="s">
        <v>49</v>
      </c>
      <c r="F1065" t="s">
        <v>41</v>
      </c>
      <c r="G1065">
        <v>201</v>
      </c>
      <c r="H1065" t="s">
        <v>42</v>
      </c>
      <c r="I1065">
        <v>1</v>
      </c>
      <c r="J1065">
        <v>4</v>
      </c>
      <c r="K1065" t="s">
        <v>43</v>
      </c>
      <c r="L1065">
        <v>1</v>
      </c>
      <c r="M1065">
        <v>517</v>
      </c>
      <c r="N1065">
        <v>2</v>
      </c>
      <c r="O1065" t="s">
        <v>53</v>
      </c>
      <c r="P1065">
        <v>95</v>
      </c>
      <c r="Q1065" s="1">
        <v>44630</v>
      </c>
      <c r="R1065">
        <v>3</v>
      </c>
      <c r="S1065">
        <v>1</v>
      </c>
      <c r="T1065" t="s">
        <v>45</v>
      </c>
      <c r="U1065">
        <v>1</v>
      </c>
      <c r="V1065" t="s">
        <v>102</v>
      </c>
      <c r="W1065">
        <v>2576</v>
      </c>
      <c r="X1065" t="s">
        <v>47</v>
      </c>
      <c r="Y1065">
        <v>20490</v>
      </c>
      <c r="Z1065">
        <v>3</v>
      </c>
      <c r="AA1065" t="s">
        <v>48</v>
      </c>
      <c r="AB1065" t="s">
        <v>49</v>
      </c>
      <c r="AC1065">
        <v>16</v>
      </c>
      <c r="AD1065">
        <v>3</v>
      </c>
      <c r="AE1065">
        <v>2</v>
      </c>
      <c r="AF1065">
        <v>80</v>
      </c>
      <c r="AG1065">
        <v>1</v>
      </c>
      <c r="AH1065">
        <v>8</v>
      </c>
      <c r="AI1065">
        <v>5</v>
      </c>
      <c r="AJ1065">
        <v>3</v>
      </c>
      <c r="AK1065">
        <v>5</v>
      </c>
      <c r="AL1065">
        <v>2</v>
      </c>
      <c r="AM1065">
        <v>1</v>
      </c>
      <c r="AN1065">
        <v>2</v>
      </c>
    </row>
    <row r="1066" spans="1:40" x14ac:dyDescent="0.3">
      <c r="A1066" t="s">
        <v>1129</v>
      </c>
      <c r="B1066" t="s">
        <v>1701</v>
      </c>
      <c r="C1066">
        <v>42</v>
      </c>
      <c r="D1066" t="s">
        <v>802</v>
      </c>
      <c r="E1066" t="s">
        <v>49</v>
      </c>
      <c r="F1066" t="s">
        <v>56</v>
      </c>
      <c r="G1066">
        <v>532</v>
      </c>
      <c r="H1066" t="s">
        <v>42</v>
      </c>
      <c r="I1066">
        <v>29</v>
      </c>
      <c r="J1066">
        <v>2</v>
      </c>
      <c r="K1066" t="s">
        <v>43</v>
      </c>
      <c r="L1066">
        <v>1</v>
      </c>
      <c r="M1066">
        <v>547</v>
      </c>
      <c r="N1066">
        <v>1</v>
      </c>
      <c r="O1066" t="s">
        <v>53</v>
      </c>
      <c r="P1066">
        <v>92</v>
      </c>
      <c r="Q1066" s="1">
        <v>45622</v>
      </c>
      <c r="R1066">
        <v>3</v>
      </c>
      <c r="S1066">
        <v>2</v>
      </c>
      <c r="T1066" t="s">
        <v>60</v>
      </c>
      <c r="U1066">
        <v>3</v>
      </c>
      <c r="V1066" t="s">
        <v>102</v>
      </c>
      <c r="W1066">
        <v>4556</v>
      </c>
      <c r="X1066" t="s">
        <v>47</v>
      </c>
      <c r="Y1066">
        <v>12932</v>
      </c>
      <c r="Z1066">
        <v>2</v>
      </c>
      <c r="AA1066" t="s">
        <v>48</v>
      </c>
      <c r="AB1066" t="s">
        <v>49</v>
      </c>
      <c r="AC1066">
        <v>11</v>
      </c>
      <c r="AD1066">
        <v>3</v>
      </c>
      <c r="AE1066">
        <v>2</v>
      </c>
      <c r="AF1066">
        <v>80</v>
      </c>
      <c r="AG1066">
        <v>1</v>
      </c>
      <c r="AH1066">
        <v>19</v>
      </c>
      <c r="AI1066">
        <v>3</v>
      </c>
      <c r="AJ1066">
        <v>3</v>
      </c>
      <c r="AK1066">
        <v>5</v>
      </c>
      <c r="AL1066">
        <v>4</v>
      </c>
      <c r="AM1066">
        <v>0</v>
      </c>
      <c r="AN1066">
        <v>2</v>
      </c>
    </row>
    <row r="1067" spans="1:40" x14ac:dyDescent="0.3">
      <c r="A1067" t="s">
        <v>1130</v>
      </c>
      <c r="B1067" t="s">
        <v>1602</v>
      </c>
      <c r="C1067">
        <v>42</v>
      </c>
      <c r="D1067" t="s">
        <v>802</v>
      </c>
      <c r="E1067" t="s">
        <v>49</v>
      </c>
      <c r="F1067" t="s">
        <v>56</v>
      </c>
      <c r="G1067">
        <v>1368</v>
      </c>
      <c r="H1067" t="s">
        <v>42</v>
      </c>
      <c r="I1067">
        <v>28</v>
      </c>
      <c r="J1067">
        <v>4</v>
      </c>
      <c r="K1067" t="s">
        <v>68</v>
      </c>
      <c r="L1067">
        <v>1</v>
      </c>
      <c r="M1067">
        <v>551</v>
      </c>
      <c r="N1067">
        <v>4</v>
      </c>
      <c r="O1067" t="s">
        <v>53</v>
      </c>
      <c r="P1067">
        <v>88</v>
      </c>
      <c r="Q1067" s="1">
        <v>43114</v>
      </c>
      <c r="R1067">
        <v>2</v>
      </c>
      <c r="S1067">
        <v>2</v>
      </c>
      <c r="T1067" t="s">
        <v>161</v>
      </c>
      <c r="U1067">
        <v>4</v>
      </c>
      <c r="V1067" t="s">
        <v>105</v>
      </c>
      <c r="W1067">
        <v>4523</v>
      </c>
      <c r="X1067" t="s">
        <v>47</v>
      </c>
      <c r="Y1067">
        <v>4386</v>
      </c>
      <c r="Z1067">
        <v>0</v>
      </c>
      <c r="AA1067" t="s">
        <v>48</v>
      </c>
      <c r="AB1067" t="s">
        <v>49</v>
      </c>
      <c r="AC1067">
        <v>11</v>
      </c>
      <c r="AD1067">
        <v>3</v>
      </c>
      <c r="AE1067">
        <v>4</v>
      </c>
      <c r="AF1067">
        <v>80</v>
      </c>
      <c r="AG1067">
        <v>3</v>
      </c>
      <c r="AH1067">
        <v>7</v>
      </c>
      <c r="AI1067">
        <v>4</v>
      </c>
      <c r="AJ1067">
        <v>4</v>
      </c>
      <c r="AK1067">
        <v>6</v>
      </c>
      <c r="AL1067">
        <v>5</v>
      </c>
      <c r="AM1067">
        <v>0</v>
      </c>
      <c r="AN1067">
        <v>4</v>
      </c>
    </row>
    <row r="1068" spans="1:40" x14ac:dyDescent="0.3">
      <c r="A1068" t="s">
        <v>1131</v>
      </c>
      <c r="B1068" t="s">
        <v>1685</v>
      </c>
      <c r="C1068">
        <v>42</v>
      </c>
      <c r="D1068" t="s">
        <v>802</v>
      </c>
      <c r="E1068" t="s">
        <v>49</v>
      </c>
      <c r="F1068" t="s">
        <v>56</v>
      </c>
      <c r="G1068">
        <v>1474</v>
      </c>
      <c r="H1068" t="s">
        <v>42</v>
      </c>
      <c r="I1068">
        <v>5</v>
      </c>
      <c r="J1068">
        <v>2</v>
      </c>
      <c r="K1068" t="s">
        <v>73</v>
      </c>
      <c r="L1068">
        <v>1</v>
      </c>
      <c r="M1068">
        <v>591</v>
      </c>
      <c r="N1068">
        <v>2</v>
      </c>
      <c r="O1068" t="s">
        <v>44</v>
      </c>
      <c r="P1068">
        <v>97</v>
      </c>
      <c r="Q1068" s="1">
        <v>44055</v>
      </c>
      <c r="R1068">
        <v>3</v>
      </c>
      <c r="S1068">
        <v>1</v>
      </c>
      <c r="T1068" t="s">
        <v>45</v>
      </c>
      <c r="U1068">
        <v>3</v>
      </c>
      <c r="V1068" t="s">
        <v>105</v>
      </c>
      <c r="W1068">
        <v>2093</v>
      </c>
      <c r="X1068" t="s">
        <v>47</v>
      </c>
      <c r="Y1068">
        <v>9260</v>
      </c>
      <c r="Z1068">
        <v>4</v>
      </c>
      <c r="AA1068" t="s">
        <v>48</v>
      </c>
      <c r="AB1068" t="s">
        <v>49</v>
      </c>
      <c r="AC1068">
        <v>17</v>
      </c>
      <c r="AD1068">
        <v>3</v>
      </c>
      <c r="AE1068">
        <v>4</v>
      </c>
      <c r="AF1068">
        <v>80</v>
      </c>
      <c r="AG1068">
        <v>1</v>
      </c>
      <c r="AH1068">
        <v>8</v>
      </c>
      <c r="AI1068">
        <v>4</v>
      </c>
      <c r="AJ1068">
        <v>3</v>
      </c>
      <c r="AK1068">
        <v>2</v>
      </c>
      <c r="AL1068">
        <v>2</v>
      </c>
      <c r="AM1068">
        <v>2</v>
      </c>
      <c r="AN1068">
        <v>0</v>
      </c>
    </row>
    <row r="1069" spans="1:40" x14ac:dyDescent="0.3">
      <c r="A1069" t="s">
        <v>1132</v>
      </c>
      <c r="B1069" t="s">
        <v>1924</v>
      </c>
      <c r="C1069">
        <v>42</v>
      </c>
      <c r="D1069" t="s">
        <v>802</v>
      </c>
      <c r="E1069" t="s">
        <v>49</v>
      </c>
      <c r="F1069" t="s">
        <v>41</v>
      </c>
      <c r="G1069">
        <v>319</v>
      </c>
      <c r="H1069" t="s">
        <v>42</v>
      </c>
      <c r="I1069">
        <v>24</v>
      </c>
      <c r="J1069">
        <v>3</v>
      </c>
      <c r="K1069" t="s">
        <v>52</v>
      </c>
      <c r="L1069">
        <v>1</v>
      </c>
      <c r="M1069">
        <v>605</v>
      </c>
      <c r="N1069">
        <v>4</v>
      </c>
      <c r="O1069" t="s">
        <v>44</v>
      </c>
      <c r="P1069">
        <v>56</v>
      </c>
      <c r="Q1069" s="1">
        <v>40305</v>
      </c>
      <c r="R1069">
        <v>3</v>
      </c>
      <c r="S1069">
        <v>3</v>
      </c>
      <c r="T1069" t="s">
        <v>112</v>
      </c>
      <c r="U1069">
        <v>1</v>
      </c>
      <c r="V1069" t="s">
        <v>105</v>
      </c>
      <c r="W1069">
        <v>7406</v>
      </c>
      <c r="X1069" t="s">
        <v>163</v>
      </c>
      <c r="Y1069">
        <v>6950</v>
      </c>
      <c r="Z1069">
        <v>1</v>
      </c>
      <c r="AA1069" t="s">
        <v>48</v>
      </c>
      <c r="AB1069" t="s">
        <v>40</v>
      </c>
      <c r="AC1069">
        <v>21</v>
      </c>
      <c r="AD1069">
        <v>4</v>
      </c>
      <c r="AE1069">
        <v>4</v>
      </c>
      <c r="AF1069">
        <v>80</v>
      </c>
      <c r="AG1069">
        <v>1</v>
      </c>
      <c r="AH1069">
        <v>10</v>
      </c>
      <c r="AI1069">
        <v>5</v>
      </c>
      <c r="AJ1069">
        <v>2</v>
      </c>
      <c r="AK1069">
        <v>10</v>
      </c>
      <c r="AL1069">
        <v>9</v>
      </c>
      <c r="AM1069">
        <v>5</v>
      </c>
      <c r="AN1069">
        <v>8</v>
      </c>
    </row>
    <row r="1070" spans="1:40" x14ac:dyDescent="0.3">
      <c r="A1070" t="s">
        <v>1133</v>
      </c>
      <c r="B1070" t="s">
        <v>1620</v>
      </c>
      <c r="C1070">
        <v>42</v>
      </c>
      <c r="D1070" t="s">
        <v>802</v>
      </c>
      <c r="E1070" t="s">
        <v>49</v>
      </c>
      <c r="F1070" t="s">
        <v>41</v>
      </c>
      <c r="G1070">
        <v>622</v>
      </c>
      <c r="H1070" t="s">
        <v>42</v>
      </c>
      <c r="I1070">
        <v>2</v>
      </c>
      <c r="J1070">
        <v>4</v>
      </c>
      <c r="K1070" t="s">
        <v>43</v>
      </c>
      <c r="L1070">
        <v>1</v>
      </c>
      <c r="M1070">
        <v>659</v>
      </c>
      <c r="N1070">
        <v>3</v>
      </c>
      <c r="O1070" t="s">
        <v>53</v>
      </c>
      <c r="P1070">
        <v>81</v>
      </c>
      <c r="Q1070" s="1">
        <v>43356</v>
      </c>
      <c r="R1070">
        <v>3</v>
      </c>
      <c r="S1070">
        <v>2</v>
      </c>
      <c r="T1070" t="s">
        <v>161</v>
      </c>
      <c r="U1070">
        <v>4</v>
      </c>
      <c r="V1070" t="s">
        <v>105</v>
      </c>
      <c r="W1070">
        <v>4089</v>
      </c>
      <c r="X1070" t="s">
        <v>47</v>
      </c>
      <c r="Y1070">
        <v>5718</v>
      </c>
      <c r="Z1070">
        <v>1</v>
      </c>
      <c r="AA1070" t="s">
        <v>48</v>
      </c>
      <c r="AB1070" t="s">
        <v>49</v>
      </c>
      <c r="AC1070">
        <v>13</v>
      </c>
      <c r="AD1070">
        <v>3</v>
      </c>
      <c r="AE1070">
        <v>2</v>
      </c>
      <c r="AF1070">
        <v>80</v>
      </c>
      <c r="AG1070">
        <v>2</v>
      </c>
      <c r="AH1070">
        <v>10</v>
      </c>
      <c r="AI1070">
        <v>4</v>
      </c>
      <c r="AJ1070">
        <v>3</v>
      </c>
      <c r="AK1070">
        <v>10</v>
      </c>
      <c r="AL1070">
        <v>2</v>
      </c>
      <c r="AM1070">
        <v>2</v>
      </c>
      <c r="AN1070">
        <v>2</v>
      </c>
    </row>
    <row r="1071" spans="1:40" x14ac:dyDescent="0.3">
      <c r="A1071" t="s">
        <v>1134</v>
      </c>
      <c r="B1071" t="s">
        <v>1830</v>
      </c>
      <c r="C1071">
        <v>42</v>
      </c>
      <c r="D1071" t="s">
        <v>802</v>
      </c>
      <c r="E1071" t="s">
        <v>40</v>
      </c>
      <c r="F1071" t="s">
        <v>56</v>
      </c>
      <c r="G1071">
        <v>933</v>
      </c>
      <c r="H1071" t="s">
        <v>42</v>
      </c>
      <c r="I1071">
        <v>19</v>
      </c>
      <c r="J1071">
        <v>3</v>
      </c>
      <c r="K1071" t="s">
        <v>52</v>
      </c>
      <c r="L1071">
        <v>1</v>
      </c>
      <c r="M1071">
        <v>752</v>
      </c>
      <c r="N1071">
        <v>3</v>
      </c>
      <c r="O1071" t="s">
        <v>44</v>
      </c>
      <c r="P1071">
        <v>57</v>
      </c>
      <c r="Q1071" s="1">
        <v>43235</v>
      </c>
      <c r="R1071">
        <v>4</v>
      </c>
      <c r="S1071">
        <v>1</v>
      </c>
      <c r="T1071" t="s">
        <v>60</v>
      </c>
      <c r="U1071">
        <v>3</v>
      </c>
      <c r="V1071" t="s">
        <v>102</v>
      </c>
      <c r="W1071">
        <v>2759</v>
      </c>
      <c r="X1071" t="s">
        <v>47</v>
      </c>
      <c r="Y1071">
        <v>20366</v>
      </c>
      <c r="Z1071">
        <v>6</v>
      </c>
      <c r="AA1071" t="s">
        <v>48</v>
      </c>
      <c r="AB1071" t="s">
        <v>40</v>
      </c>
      <c r="AC1071">
        <v>12</v>
      </c>
      <c r="AD1071">
        <v>3</v>
      </c>
      <c r="AE1071">
        <v>4</v>
      </c>
      <c r="AF1071">
        <v>80</v>
      </c>
      <c r="AG1071">
        <v>0</v>
      </c>
      <c r="AH1071">
        <v>7</v>
      </c>
      <c r="AI1071">
        <v>2</v>
      </c>
      <c r="AJ1071">
        <v>3</v>
      </c>
      <c r="AK1071">
        <v>2</v>
      </c>
      <c r="AL1071">
        <v>2</v>
      </c>
      <c r="AM1071">
        <v>2</v>
      </c>
      <c r="AN1071">
        <v>2</v>
      </c>
    </row>
    <row r="1072" spans="1:40" x14ac:dyDescent="0.3">
      <c r="A1072" t="s">
        <v>1135</v>
      </c>
      <c r="B1072" t="s">
        <v>1925</v>
      </c>
      <c r="C1072">
        <v>42</v>
      </c>
      <c r="D1072" t="s">
        <v>802</v>
      </c>
      <c r="E1072" t="s">
        <v>49</v>
      </c>
      <c r="F1072" t="s">
        <v>56</v>
      </c>
      <c r="G1072">
        <v>570</v>
      </c>
      <c r="H1072" t="s">
        <v>42</v>
      </c>
      <c r="I1072">
        <v>8</v>
      </c>
      <c r="J1072">
        <v>3</v>
      </c>
      <c r="K1072" t="s">
        <v>43</v>
      </c>
      <c r="L1072">
        <v>1</v>
      </c>
      <c r="M1072">
        <v>809</v>
      </c>
      <c r="N1072">
        <v>2</v>
      </c>
      <c r="O1072" t="s">
        <v>44</v>
      </c>
      <c r="P1072">
        <v>66</v>
      </c>
      <c r="Q1072" s="1">
        <v>40782</v>
      </c>
      <c r="R1072">
        <v>3</v>
      </c>
      <c r="S1072">
        <v>5</v>
      </c>
      <c r="T1072" t="s">
        <v>442</v>
      </c>
      <c r="U1072">
        <v>4</v>
      </c>
      <c r="V1072" t="s">
        <v>102</v>
      </c>
      <c r="W1072">
        <v>18430</v>
      </c>
      <c r="X1072" t="s">
        <v>368</v>
      </c>
      <c r="Y1072">
        <v>16225</v>
      </c>
      <c r="Z1072">
        <v>1</v>
      </c>
      <c r="AA1072" t="s">
        <v>48</v>
      </c>
      <c r="AB1072" t="s">
        <v>49</v>
      </c>
      <c r="AC1072">
        <v>13</v>
      </c>
      <c r="AD1072">
        <v>3</v>
      </c>
      <c r="AE1072">
        <v>2</v>
      </c>
      <c r="AF1072">
        <v>80</v>
      </c>
      <c r="AG1072">
        <v>1</v>
      </c>
      <c r="AH1072">
        <v>24</v>
      </c>
      <c r="AI1072">
        <v>4</v>
      </c>
      <c r="AJ1072">
        <v>2</v>
      </c>
      <c r="AK1072">
        <v>24</v>
      </c>
      <c r="AL1072">
        <v>7</v>
      </c>
      <c r="AM1072">
        <v>14</v>
      </c>
      <c r="AN1072">
        <v>9</v>
      </c>
    </row>
    <row r="1073" spans="1:40" x14ac:dyDescent="0.3">
      <c r="A1073" t="s">
        <v>1136</v>
      </c>
      <c r="B1073" t="s">
        <v>1603</v>
      </c>
      <c r="C1073">
        <v>42</v>
      </c>
      <c r="D1073" t="s">
        <v>802</v>
      </c>
      <c r="E1073" t="s">
        <v>49</v>
      </c>
      <c r="F1073" t="s">
        <v>41</v>
      </c>
      <c r="G1073">
        <v>932</v>
      </c>
      <c r="H1073" t="s">
        <v>42</v>
      </c>
      <c r="I1073">
        <v>1</v>
      </c>
      <c r="J1073">
        <v>2</v>
      </c>
      <c r="K1073" t="s">
        <v>43</v>
      </c>
      <c r="L1073">
        <v>1</v>
      </c>
      <c r="M1073">
        <v>827</v>
      </c>
      <c r="N1073">
        <v>4</v>
      </c>
      <c r="O1073" t="s">
        <v>53</v>
      </c>
      <c r="P1073">
        <v>43</v>
      </c>
      <c r="Q1073" s="1">
        <v>43628</v>
      </c>
      <c r="R1073">
        <v>2</v>
      </c>
      <c r="S1073">
        <v>2</v>
      </c>
      <c r="T1073" t="s">
        <v>112</v>
      </c>
      <c r="U1073">
        <v>4</v>
      </c>
      <c r="V1073" t="s">
        <v>105</v>
      </c>
      <c r="W1073">
        <v>6062</v>
      </c>
      <c r="X1073" t="s">
        <v>163</v>
      </c>
      <c r="Y1073">
        <v>4051</v>
      </c>
      <c r="Z1073">
        <v>9</v>
      </c>
      <c r="AA1073" t="s">
        <v>48</v>
      </c>
      <c r="AB1073" t="s">
        <v>40</v>
      </c>
      <c r="AC1073">
        <v>13</v>
      </c>
      <c r="AD1073">
        <v>3</v>
      </c>
      <c r="AE1073">
        <v>4</v>
      </c>
      <c r="AF1073">
        <v>80</v>
      </c>
      <c r="AG1073">
        <v>1</v>
      </c>
      <c r="AH1073">
        <v>8</v>
      </c>
      <c r="AI1073">
        <v>4</v>
      </c>
      <c r="AJ1073">
        <v>3</v>
      </c>
      <c r="AK1073">
        <v>4</v>
      </c>
      <c r="AL1073">
        <v>3</v>
      </c>
      <c r="AM1073">
        <v>0</v>
      </c>
      <c r="AN1073">
        <v>2</v>
      </c>
    </row>
    <row r="1074" spans="1:40" x14ac:dyDescent="0.3">
      <c r="A1074" t="s">
        <v>1137</v>
      </c>
      <c r="B1074" t="s">
        <v>1604</v>
      </c>
      <c r="C1074">
        <v>42</v>
      </c>
      <c r="D1074" t="s">
        <v>802</v>
      </c>
      <c r="E1074" t="s">
        <v>49</v>
      </c>
      <c r="F1074" t="s">
        <v>41</v>
      </c>
      <c r="G1074">
        <v>933</v>
      </c>
      <c r="H1074" t="s">
        <v>42</v>
      </c>
      <c r="I1074">
        <v>29</v>
      </c>
      <c r="J1074">
        <v>3</v>
      </c>
      <c r="K1074" t="s">
        <v>43</v>
      </c>
      <c r="L1074">
        <v>1</v>
      </c>
      <c r="M1074">
        <v>836</v>
      </c>
      <c r="N1074">
        <v>2</v>
      </c>
      <c r="O1074" t="s">
        <v>44</v>
      </c>
      <c r="P1074">
        <v>98</v>
      </c>
      <c r="Q1074" s="1">
        <v>45288</v>
      </c>
      <c r="R1074">
        <v>3</v>
      </c>
      <c r="S1074">
        <v>2</v>
      </c>
      <c r="T1074" t="s">
        <v>112</v>
      </c>
      <c r="U1074">
        <v>2</v>
      </c>
      <c r="V1074" t="s">
        <v>105</v>
      </c>
      <c r="W1074">
        <v>4434</v>
      </c>
      <c r="X1074" t="s">
        <v>47</v>
      </c>
      <c r="Y1074">
        <v>11806</v>
      </c>
      <c r="Z1074">
        <v>1</v>
      </c>
      <c r="AA1074" t="s">
        <v>48</v>
      </c>
      <c r="AB1074" t="s">
        <v>49</v>
      </c>
      <c r="AC1074">
        <v>13</v>
      </c>
      <c r="AD1074">
        <v>3</v>
      </c>
      <c r="AE1074">
        <v>4</v>
      </c>
      <c r="AF1074">
        <v>80</v>
      </c>
      <c r="AG1074">
        <v>1</v>
      </c>
      <c r="AH1074">
        <v>10</v>
      </c>
      <c r="AI1074">
        <v>3</v>
      </c>
      <c r="AJ1074">
        <v>2</v>
      </c>
      <c r="AK1074">
        <v>9</v>
      </c>
      <c r="AL1074">
        <v>8</v>
      </c>
      <c r="AM1074">
        <v>7</v>
      </c>
      <c r="AN1074">
        <v>8</v>
      </c>
    </row>
    <row r="1075" spans="1:40" x14ac:dyDescent="0.3">
      <c r="A1075" t="s">
        <v>1138</v>
      </c>
      <c r="B1075" t="s">
        <v>1555</v>
      </c>
      <c r="C1075">
        <v>42</v>
      </c>
      <c r="D1075" t="s">
        <v>802</v>
      </c>
      <c r="E1075" t="s">
        <v>49</v>
      </c>
      <c r="F1075" t="s">
        <v>56</v>
      </c>
      <c r="G1075">
        <v>1271</v>
      </c>
      <c r="H1075" t="s">
        <v>42</v>
      </c>
      <c r="I1075">
        <v>2</v>
      </c>
      <c r="J1075">
        <v>1</v>
      </c>
      <c r="K1075" t="s">
        <v>52</v>
      </c>
      <c r="L1075">
        <v>1</v>
      </c>
      <c r="M1075">
        <v>875</v>
      </c>
      <c r="N1075">
        <v>2</v>
      </c>
      <c r="O1075" t="s">
        <v>44</v>
      </c>
      <c r="P1075">
        <v>35</v>
      </c>
      <c r="Q1075" s="1">
        <v>44325</v>
      </c>
      <c r="R1075">
        <v>3</v>
      </c>
      <c r="S1075">
        <v>1</v>
      </c>
      <c r="T1075" t="s">
        <v>60</v>
      </c>
      <c r="U1075">
        <v>4</v>
      </c>
      <c r="V1075" t="s">
        <v>46</v>
      </c>
      <c r="W1075">
        <v>2515</v>
      </c>
      <c r="X1075" t="s">
        <v>47</v>
      </c>
      <c r="Y1075">
        <v>9068</v>
      </c>
      <c r="Z1075">
        <v>5</v>
      </c>
      <c r="AA1075" t="s">
        <v>48</v>
      </c>
      <c r="AB1075" t="s">
        <v>40</v>
      </c>
      <c r="AC1075">
        <v>14</v>
      </c>
      <c r="AD1075">
        <v>3</v>
      </c>
      <c r="AE1075">
        <v>4</v>
      </c>
      <c r="AF1075">
        <v>80</v>
      </c>
      <c r="AG1075">
        <v>0</v>
      </c>
      <c r="AH1075">
        <v>8</v>
      </c>
      <c r="AI1075">
        <v>2</v>
      </c>
      <c r="AJ1075">
        <v>3</v>
      </c>
      <c r="AK1075">
        <v>2</v>
      </c>
      <c r="AL1075">
        <v>1</v>
      </c>
      <c r="AM1075">
        <v>2</v>
      </c>
      <c r="AN1075">
        <v>2</v>
      </c>
    </row>
    <row r="1076" spans="1:40" x14ac:dyDescent="0.3">
      <c r="A1076" t="s">
        <v>1139</v>
      </c>
      <c r="B1076" t="s">
        <v>1551</v>
      </c>
      <c r="C1076">
        <v>42</v>
      </c>
      <c r="D1076" t="s">
        <v>802</v>
      </c>
      <c r="E1076" t="s">
        <v>49</v>
      </c>
      <c r="F1076" t="s">
        <v>41</v>
      </c>
      <c r="G1076">
        <v>1265</v>
      </c>
      <c r="H1076" t="s">
        <v>42</v>
      </c>
      <c r="I1076">
        <v>3</v>
      </c>
      <c r="J1076">
        <v>3</v>
      </c>
      <c r="K1076" t="s">
        <v>43</v>
      </c>
      <c r="L1076">
        <v>1</v>
      </c>
      <c r="M1076">
        <v>894</v>
      </c>
      <c r="N1076">
        <v>3</v>
      </c>
      <c r="O1076" t="s">
        <v>53</v>
      </c>
      <c r="P1076">
        <v>95</v>
      </c>
      <c r="Q1076" s="1">
        <v>43712</v>
      </c>
      <c r="R1076">
        <v>4</v>
      </c>
      <c r="S1076">
        <v>2</v>
      </c>
      <c r="T1076" t="s">
        <v>45</v>
      </c>
      <c r="U1076">
        <v>4</v>
      </c>
      <c r="V1076" t="s">
        <v>105</v>
      </c>
      <c r="W1076">
        <v>5231</v>
      </c>
      <c r="X1076" t="s">
        <v>163</v>
      </c>
      <c r="Y1076">
        <v>23726</v>
      </c>
      <c r="Z1076">
        <v>2</v>
      </c>
      <c r="AA1076" t="s">
        <v>48</v>
      </c>
      <c r="AB1076" t="s">
        <v>40</v>
      </c>
      <c r="AC1076">
        <v>13</v>
      </c>
      <c r="AD1076">
        <v>3</v>
      </c>
      <c r="AE1076">
        <v>2</v>
      </c>
      <c r="AF1076">
        <v>80</v>
      </c>
      <c r="AG1076">
        <v>1</v>
      </c>
      <c r="AH1076">
        <v>17</v>
      </c>
      <c r="AI1076">
        <v>1</v>
      </c>
      <c r="AJ1076">
        <v>2</v>
      </c>
      <c r="AK1076">
        <v>5</v>
      </c>
      <c r="AL1076">
        <v>3</v>
      </c>
      <c r="AM1076">
        <v>1</v>
      </c>
      <c r="AN1076">
        <v>3</v>
      </c>
    </row>
    <row r="1077" spans="1:40" x14ac:dyDescent="0.3">
      <c r="A1077" t="s">
        <v>1140</v>
      </c>
      <c r="B1077" t="s">
        <v>1603</v>
      </c>
      <c r="C1077">
        <v>42</v>
      </c>
      <c r="D1077" t="s">
        <v>802</v>
      </c>
      <c r="E1077" t="s">
        <v>49</v>
      </c>
      <c r="F1077" t="s">
        <v>41</v>
      </c>
      <c r="G1077">
        <v>462</v>
      </c>
      <c r="H1077" t="s">
        <v>51</v>
      </c>
      <c r="I1077">
        <v>14</v>
      </c>
      <c r="J1077">
        <v>2</v>
      </c>
      <c r="K1077" t="s">
        <v>52</v>
      </c>
      <c r="L1077">
        <v>1</v>
      </c>
      <c r="M1077">
        <v>936</v>
      </c>
      <c r="N1077">
        <v>3</v>
      </c>
      <c r="O1077" t="s">
        <v>53</v>
      </c>
      <c r="P1077">
        <v>68</v>
      </c>
      <c r="Q1077" s="1">
        <v>43546</v>
      </c>
      <c r="R1077">
        <v>2</v>
      </c>
      <c r="S1077">
        <v>2</v>
      </c>
      <c r="T1077" t="s">
        <v>137</v>
      </c>
      <c r="U1077">
        <v>3</v>
      </c>
      <c r="V1077" t="s">
        <v>46</v>
      </c>
      <c r="W1077">
        <v>6244</v>
      </c>
      <c r="X1077" t="s">
        <v>163</v>
      </c>
      <c r="Y1077">
        <v>7824</v>
      </c>
      <c r="Z1077">
        <v>7</v>
      </c>
      <c r="AA1077" t="s">
        <v>48</v>
      </c>
      <c r="AB1077" t="s">
        <v>49</v>
      </c>
      <c r="AC1077">
        <v>17</v>
      </c>
      <c r="AD1077">
        <v>3</v>
      </c>
      <c r="AE1077">
        <v>1</v>
      </c>
      <c r="AF1077">
        <v>80</v>
      </c>
      <c r="AG1077">
        <v>0</v>
      </c>
      <c r="AH1077">
        <v>10</v>
      </c>
      <c r="AI1077">
        <v>6</v>
      </c>
      <c r="AJ1077">
        <v>3</v>
      </c>
      <c r="AK1077">
        <v>5</v>
      </c>
      <c r="AL1077">
        <v>4</v>
      </c>
      <c r="AM1077">
        <v>0</v>
      </c>
      <c r="AN1077">
        <v>3</v>
      </c>
    </row>
    <row r="1078" spans="1:40" x14ac:dyDescent="0.3">
      <c r="A1078" t="s">
        <v>1141</v>
      </c>
      <c r="B1078" t="s">
        <v>1596</v>
      </c>
      <c r="C1078">
        <v>42</v>
      </c>
      <c r="D1078" t="s">
        <v>802</v>
      </c>
      <c r="E1078" t="s">
        <v>49</v>
      </c>
      <c r="F1078" t="s">
        <v>41</v>
      </c>
      <c r="G1078">
        <v>265</v>
      </c>
      <c r="H1078" t="s">
        <v>51</v>
      </c>
      <c r="I1078">
        <v>5</v>
      </c>
      <c r="J1078">
        <v>2</v>
      </c>
      <c r="K1078" t="s">
        <v>57</v>
      </c>
      <c r="L1078">
        <v>1</v>
      </c>
      <c r="M1078">
        <v>1029</v>
      </c>
      <c r="N1078">
        <v>4</v>
      </c>
      <c r="O1078" t="s">
        <v>44</v>
      </c>
      <c r="P1078">
        <v>90</v>
      </c>
      <c r="Q1078" s="1">
        <v>43547</v>
      </c>
      <c r="R1078">
        <v>3</v>
      </c>
      <c r="S1078">
        <v>5</v>
      </c>
      <c r="T1078" t="s">
        <v>442</v>
      </c>
      <c r="U1078">
        <v>3</v>
      </c>
      <c r="V1078" t="s">
        <v>105</v>
      </c>
      <c r="W1078">
        <v>18303</v>
      </c>
      <c r="X1078" t="s">
        <v>368</v>
      </c>
      <c r="Y1078">
        <v>7770</v>
      </c>
      <c r="Z1078">
        <v>6</v>
      </c>
      <c r="AA1078" t="s">
        <v>48</v>
      </c>
      <c r="AB1078" t="s">
        <v>49</v>
      </c>
      <c r="AC1078">
        <v>13</v>
      </c>
      <c r="AD1078">
        <v>3</v>
      </c>
      <c r="AE1078">
        <v>2</v>
      </c>
      <c r="AF1078">
        <v>80</v>
      </c>
      <c r="AG1078">
        <v>0</v>
      </c>
      <c r="AH1078">
        <v>21</v>
      </c>
      <c r="AI1078">
        <v>3</v>
      </c>
      <c r="AJ1078">
        <v>4</v>
      </c>
      <c r="AK1078">
        <v>1</v>
      </c>
      <c r="AL1078">
        <v>0</v>
      </c>
      <c r="AM1078">
        <v>0</v>
      </c>
      <c r="AN1078">
        <v>0</v>
      </c>
    </row>
    <row r="1079" spans="1:40" x14ac:dyDescent="0.3">
      <c r="A1079" t="s">
        <v>1142</v>
      </c>
      <c r="B1079" t="s">
        <v>1759</v>
      </c>
      <c r="C1079">
        <v>42</v>
      </c>
      <c r="D1079" t="s">
        <v>802</v>
      </c>
      <c r="E1079" t="s">
        <v>49</v>
      </c>
      <c r="F1079" t="s">
        <v>41</v>
      </c>
      <c r="G1079">
        <v>469</v>
      </c>
      <c r="H1079" t="s">
        <v>42</v>
      </c>
      <c r="I1079">
        <v>2</v>
      </c>
      <c r="J1079">
        <v>2</v>
      </c>
      <c r="K1079" t="s">
        <v>52</v>
      </c>
      <c r="L1079">
        <v>1</v>
      </c>
      <c r="M1079">
        <v>1109</v>
      </c>
      <c r="N1079">
        <v>4</v>
      </c>
      <c r="O1079" t="s">
        <v>44</v>
      </c>
      <c r="P1079">
        <v>35</v>
      </c>
      <c r="Q1079" s="1">
        <v>43976</v>
      </c>
      <c r="R1079">
        <v>3</v>
      </c>
      <c r="S1079">
        <v>4</v>
      </c>
      <c r="T1079" t="s">
        <v>442</v>
      </c>
      <c r="U1079">
        <v>1</v>
      </c>
      <c r="V1079" t="s">
        <v>105</v>
      </c>
      <c r="W1079">
        <v>17665</v>
      </c>
      <c r="X1079" t="s">
        <v>368</v>
      </c>
      <c r="Y1079">
        <v>14399</v>
      </c>
      <c r="Z1079">
        <v>0</v>
      </c>
      <c r="AA1079" t="s">
        <v>48</v>
      </c>
      <c r="AB1079" t="s">
        <v>49</v>
      </c>
      <c r="AC1079">
        <v>17</v>
      </c>
      <c r="AD1079">
        <v>3</v>
      </c>
      <c r="AE1079">
        <v>4</v>
      </c>
      <c r="AF1079">
        <v>80</v>
      </c>
      <c r="AG1079">
        <v>1</v>
      </c>
      <c r="AH1079">
        <v>23</v>
      </c>
      <c r="AI1079">
        <v>3</v>
      </c>
      <c r="AJ1079">
        <v>3</v>
      </c>
      <c r="AK1079">
        <v>22</v>
      </c>
      <c r="AL1079">
        <v>6</v>
      </c>
      <c r="AM1079">
        <v>13</v>
      </c>
      <c r="AN1079">
        <v>7</v>
      </c>
    </row>
    <row r="1080" spans="1:40" x14ac:dyDescent="0.3">
      <c r="A1080" t="s">
        <v>1143</v>
      </c>
      <c r="B1080" t="s">
        <v>1548</v>
      </c>
      <c r="C1080">
        <v>42</v>
      </c>
      <c r="D1080" t="s">
        <v>802</v>
      </c>
      <c r="E1080" t="s">
        <v>49</v>
      </c>
      <c r="F1080" t="s">
        <v>41</v>
      </c>
      <c r="G1080">
        <v>188</v>
      </c>
      <c r="H1080" t="s">
        <v>42</v>
      </c>
      <c r="I1080">
        <v>29</v>
      </c>
      <c r="J1080">
        <v>3</v>
      </c>
      <c r="K1080" t="s">
        <v>52</v>
      </c>
      <c r="L1080">
        <v>1</v>
      </c>
      <c r="M1080">
        <v>1148</v>
      </c>
      <c r="N1080">
        <v>2</v>
      </c>
      <c r="O1080" t="s">
        <v>44</v>
      </c>
      <c r="P1080">
        <v>56</v>
      </c>
      <c r="Q1080" s="1">
        <v>41971</v>
      </c>
      <c r="R1080">
        <v>1</v>
      </c>
      <c r="S1080">
        <v>2</v>
      </c>
      <c r="T1080" t="s">
        <v>45</v>
      </c>
      <c r="U1080">
        <v>4</v>
      </c>
      <c r="V1080" t="s">
        <v>46</v>
      </c>
      <c r="W1080">
        <v>4272</v>
      </c>
      <c r="X1080" t="s">
        <v>47</v>
      </c>
      <c r="Y1080">
        <v>9558</v>
      </c>
      <c r="Z1080">
        <v>4</v>
      </c>
      <c r="AA1080" t="s">
        <v>48</v>
      </c>
      <c r="AB1080" t="s">
        <v>49</v>
      </c>
      <c r="AC1080">
        <v>19</v>
      </c>
      <c r="AD1080">
        <v>3</v>
      </c>
      <c r="AE1080">
        <v>1</v>
      </c>
      <c r="AF1080">
        <v>80</v>
      </c>
      <c r="AG1080">
        <v>0</v>
      </c>
      <c r="AH1080">
        <v>16</v>
      </c>
      <c r="AI1080">
        <v>3</v>
      </c>
      <c r="AJ1080">
        <v>3</v>
      </c>
      <c r="AK1080">
        <v>1</v>
      </c>
      <c r="AL1080">
        <v>0</v>
      </c>
      <c r="AM1080">
        <v>0</v>
      </c>
      <c r="AN1080">
        <v>0</v>
      </c>
    </row>
    <row r="1081" spans="1:40" x14ac:dyDescent="0.3">
      <c r="A1081" t="s">
        <v>1144</v>
      </c>
      <c r="B1081" t="s">
        <v>1926</v>
      </c>
      <c r="C1081">
        <v>42</v>
      </c>
      <c r="D1081" t="s">
        <v>802</v>
      </c>
      <c r="E1081" t="s">
        <v>40</v>
      </c>
      <c r="F1081" t="s">
        <v>56</v>
      </c>
      <c r="G1081">
        <v>481</v>
      </c>
      <c r="H1081" t="s">
        <v>51</v>
      </c>
      <c r="I1081">
        <v>12</v>
      </c>
      <c r="J1081">
        <v>3</v>
      </c>
      <c r="K1081" t="s">
        <v>43</v>
      </c>
      <c r="L1081">
        <v>1</v>
      </c>
      <c r="M1081">
        <v>1167</v>
      </c>
      <c r="N1081">
        <v>3</v>
      </c>
      <c r="O1081" t="s">
        <v>44</v>
      </c>
      <c r="P1081">
        <v>44</v>
      </c>
      <c r="Q1081" s="1">
        <v>43040</v>
      </c>
      <c r="R1081">
        <v>3</v>
      </c>
      <c r="S1081">
        <v>4</v>
      </c>
      <c r="T1081" t="s">
        <v>137</v>
      </c>
      <c r="U1081">
        <v>1</v>
      </c>
      <c r="V1081" t="s">
        <v>46</v>
      </c>
      <c r="W1081">
        <v>13758</v>
      </c>
      <c r="X1081" t="s">
        <v>253</v>
      </c>
      <c r="Y1081">
        <v>2447</v>
      </c>
      <c r="Z1081">
        <v>0</v>
      </c>
      <c r="AA1081" t="s">
        <v>48</v>
      </c>
      <c r="AB1081" t="s">
        <v>40</v>
      </c>
      <c r="AC1081">
        <v>12</v>
      </c>
      <c r="AD1081">
        <v>3</v>
      </c>
      <c r="AE1081">
        <v>2</v>
      </c>
      <c r="AF1081">
        <v>80</v>
      </c>
      <c r="AG1081">
        <v>0</v>
      </c>
      <c r="AH1081">
        <v>22</v>
      </c>
      <c r="AI1081">
        <v>2</v>
      </c>
      <c r="AJ1081">
        <v>2</v>
      </c>
      <c r="AK1081">
        <v>21</v>
      </c>
      <c r="AL1081">
        <v>9</v>
      </c>
      <c r="AM1081">
        <v>13</v>
      </c>
      <c r="AN1081">
        <v>14</v>
      </c>
    </row>
    <row r="1082" spans="1:40" x14ac:dyDescent="0.3">
      <c r="A1082" t="s">
        <v>1145</v>
      </c>
      <c r="B1082" t="s">
        <v>1558</v>
      </c>
      <c r="C1082">
        <v>42</v>
      </c>
      <c r="D1082" t="s">
        <v>802</v>
      </c>
      <c r="E1082" t="s">
        <v>49</v>
      </c>
      <c r="F1082" t="s">
        <v>41</v>
      </c>
      <c r="G1082">
        <v>647</v>
      </c>
      <c r="H1082" t="s">
        <v>51</v>
      </c>
      <c r="I1082">
        <v>4</v>
      </c>
      <c r="J1082">
        <v>4</v>
      </c>
      <c r="K1082" t="s">
        <v>57</v>
      </c>
      <c r="L1082">
        <v>1</v>
      </c>
      <c r="M1082">
        <v>1171</v>
      </c>
      <c r="N1082">
        <v>2</v>
      </c>
      <c r="O1082" t="s">
        <v>44</v>
      </c>
      <c r="P1082">
        <v>45</v>
      </c>
      <c r="Q1082" s="1">
        <v>43655</v>
      </c>
      <c r="R1082">
        <v>3</v>
      </c>
      <c r="S1082">
        <v>2</v>
      </c>
      <c r="T1082" t="s">
        <v>137</v>
      </c>
      <c r="U1082">
        <v>1</v>
      </c>
      <c r="V1082" t="s">
        <v>46</v>
      </c>
      <c r="W1082">
        <v>5155</v>
      </c>
      <c r="X1082" t="s">
        <v>163</v>
      </c>
      <c r="Y1082">
        <v>2253</v>
      </c>
      <c r="Z1082">
        <v>7</v>
      </c>
      <c r="AA1082" t="s">
        <v>48</v>
      </c>
      <c r="AB1082" t="s">
        <v>49</v>
      </c>
      <c r="AC1082">
        <v>13</v>
      </c>
      <c r="AD1082">
        <v>3</v>
      </c>
      <c r="AE1082">
        <v>4</v>
      </c>
      <c r="AF1082">
        <v>80</v>
      </c>
      <c r="AG1082">
        <v>0</v>
      </c>
      <c r="AH1082">
        <v>9</v>
      </c>
      <c r="AI1082">
        <v>3</v>
      </c>
      <c r="AJ1082">
        <v>4</v>
      </c>
      <c r="AK1082">
        <v>6</v>
      </c>
      <c r="AL1082">
        <v>4</v>
      </c>
      <c r="AM1082">
        <v>1</v>
      </c>
      <c r="AN1082">
        <v>5</v>
      </c>
    </row>
    <row r="1083" spans="1:40" x14ac:dyDescent="0.3">
      <c r="A1083" t="s">
        <v>1146</v>
      </c>
      <c r="B1083" t="s">
        <v>1645</v>
      </c>
      <c r="C1083">
        <v>42</v>
      </c>
      <c r="D1083" t="s">
        <v>802</v>
      </c>
      <c r="E1083" t="s">
        <v>49</v>
      </c>
      <c r="F1083" t="s">
        <v>59</v>
      </c>
      <c r="G1083">
        <v>179</v>
      </c>
      <c r="H1083" t="s">
        <v>71</v>
      </c>
      <c r="I1083">
        <v>2</v>
      </c>
      <c r="J1083">
        <v>5</v>
      </c>
      <c r="K1083" t="s">
        <v>52</v>
      </c>
      <c r="L1083">
        <v>1</v>
      </c>
      <c r="M1083">
        <v>1231</v>
      </c>
      <c r="N1083">
        <v>4</v>
      </c>
      <c r="O1083" t="s">
        <v>44</v>
      </c>
      <c r="P1083">
        <v>79</v>
      </c>
      <c r="Q1083" s="1">
        <v>43596</v>
      </c>
      <c r="R1083">
        <v>4</v>
      </c>
      <c r="S1083">
        <v>2</v>
      </c>
      <c r="T1083" t="s">
        <v>71</v>
      </c>
      <c r="U1083">
        <v>1</v>
      </c>
      <c r="V1083" t="s">
        <v>105</v>
      </c>
      <c r="W1083">
        <v>6272</v>
      </c>
      <c r="X1083" t="s">
        <v>163</v>
      </c>
      <c r="Y1083">
        <v>12858</v>
      </c>
      <c r="Z1083">
        <v>7</v>
      </c>
      <c r="AA1083" t="s">
        <v>48</v>
      </c>
      <c r="AB1083" t="s">
        <v>49</v>
      </c>
      <c r="AC1083">
        <v>16</v>
      </c>
      <c r="AD1083">
        <v>3</v>
      </c>
      <c r="AE1083">
        <v>1</v>
      </c>
      <c r="AF1083">
        <v>80</v>
      </c>
      <c r="AG1083">
        <v>1</v>
      </c>
      <c r="AH1083">
        <v>10</v>
      </c>
      <c r="AI1083">
        <v>3</v>
      </c>
      <c r="AJ1083">
        <v>4</v>
      </c>
      <c r="AK1083">
        <v>4</v>
      </c>
      <c r="AL1083">
        <v>3</v>
      </c>
      <c r="AM1083">
        <v>0</v>
      </c>
      <c r="AN1083">
        <v>3</v>
      </c>
    </row>
    <row r="1084" spans="1:40" x14ac:dyDescent="0.3">
      <c r="A1084" t="s">
        <v>1147</v>
      </c>
      <c r="B1084" t="s">
        <v>1571</v>
      </c>
      <c r="C1084">
        <v>42</v>
      </c>
      <c r="D1084" t="s">
        <v>802</v>
      </c>
      <c r="E1084" t="s">
        <v>49</v>
      </c>
      <c r="F1084" t="s">
        <v>56</v>
      </c>
      <c r="G1084">
        <v>458</v>
      </c>
      <c r="H1084" t="s">
        <v>42</v>
      </c>
      <c r="I1084">
        <v>26</v>
      </c>
      <c r="J1084">
        <v>5</v>
      </c>
      <c r="K1084" t="s">
        <v>52</v>
      </c>
      <c r="L1084">
        <v>1</v>
      </c>
      <c r="M1084">
        <v>1242</v>
      </c>
      <c r="N1084">
        <v>1</v>
      </c>
      <c r="O1084" t="s">
        <v>53</v>
      </c>
      <c r="P1084">
        <v>60</v>
      </c>
      <c r="Q1084" s="1">
        <v>41824</v>
      </c>
      <c r="R1084">
        <v>3</v>
      </c>
      <c r="S1084">
        <v>3</v>
      </c>
      <c r="T1084" t="s">
        <v>252</v>
      </c>
      <c r="U1084">
        <v>1</v>
      </c>
      <c r="V1084" t="s">
        <v>105</v>
      </c>
      <c r="W1084">
        <v>13191</v>
      </c>
      <c r="X1084" t="s">
        <v>253</v>
      </c>
      <c r="Y1084">
        <v>23281</v>
      </c>
      <c r="Z1084">
        <v>3</v>
      </c>
      <c r="AA1084" t="s">
        <v>48</v>
      </c>
      <c r="AB1084" t="s">
        <v>40</v>
      </c>
      <c r="AC1084">
        <v>17</v>
      </c>
      <c r="AD1084">
        <v>3</v>
      </c>
      <c r="AE1084">
        <v>3</v>
      </c>
      <c r="AF1084">
        <v>80</v>
      </c>
      <c r="AG1084">
        <v>0</v>
      </c>
      <c r="AH1084">
        <v>20</v>
      </c>
      <c r="AI1084">
        <v>6</v>
      </c>
      <c r="AJ1084">
        <v>3</v>
      </c>
      <c r="AK1084">
        <v>1</v>
      </c>
      <c r="AL1084">
        <v>0</v>
      </c>
      <c r="AM1084">
        <v>0</v>
      </c>
      <c r="AN1084">
        <v>0</v>
      </c>
    </row>
    <row r="1085" spans="1:40" x14ac:dyDescent="0.3">
      <c r="A1085" t="s">
        <v>1148</v>
      </c>
      <c r="B1085" t="s">
        <v>1603</v>
      </c>
      <c r="C1085">
        <v>42</v>
      </c>
      <c r="D1085" t="s">
        <v>802</v>
      </c>
      <c r="E1085" t="s">
        <v>49</v>
      </c>
      <c r="F1085" t="s">
        <v>41</v>
      </c>
      <c r="G1085">
        <v>603</v>
      </c>
      <c r="H1085" t="s">
        <v>42</v>
      </c>
      <c r="I1085">
        <v>7</v>
      </c>
      <c r="J1085">
        <v>4</v>
      </c>
      <c r="K1085" t="s">
        <v>52</v>
      </c>
      <c r="L1085">
        <v>1</v>
      </c>
      <c r="M1085">
        <v>1292</v>
      </c>
      <c r="N1085">
        <v>2</v>
      </c>
      <c r="O1085" t="s">
        <v>53</v>
      </c>
      <c r="P1085">
        <v>78</v>
      </c>
      <c r="Q1085" s="1">
        <v>41384</v>
      </c>
      <c r="R1085">
        <v>4</v>
      </c>
      <c r="S1085">
        <v>2</v>
      </c>
      <c r="T1085" t="s">
        <v>60</v>
      </c>
      <c r="U1085">
        <v>2</v>
      </c>
      <c r="V1085" t="s">
        <v>105</v>
      </c>
      <c r="W1085">
        <v>2372</v>
      </c>
      <c r="X1085" t="s">
        <v>47</v>
      </c>
      <c r="Y1085">
        <v>5628</v>
      </c>
      <c r="Z1085">
        <v>6</v>
      </c>
      <c r="AA1085" t="s">
        <v>48</v>
      </c>
      <c r="AB1085" t="s">
        <v>40</v>
      </c>
      <c r="AC1085">
        <v>16</v>
      </c>
      <c r="AD1085">
        <v>3</v>
      </c>
      <c r="AE1085">
        <v>4</v>
      </c>
      <c r="AF1085">
        <v>80</v>
      </c>
      <c r="AG1085">
        <v>0</v>
      </c>
      <c r="AH1085">
        <v>18</v>
      </c>
      <c r="AI1085">
        <v>2</v>
      </c>
      <c r="AJ1085">
        <v>3</v>
      </c>
      <c r="AK1085">
        <v>1</v>
      </c>
      <c r="AL1085">
        <v>0</v>
      </c>
      <c r="AM1085">
        <v>0</v>
      </c>
      <c r="AN1085">
        <v>0</v>
      </c>
    </row>
    <row r="1086" spans="1:40" x14ac:dyDescent="0.3">
      <c r="A1086" t="s">
        <v>1149</v>
      </c>
      <c r="B1086" t="s">
        <v>1927</v>
      </c>
      <c r="C1086">
        <v>42</v>
      </c>
      <c r="D1086" t="s">
        <v>802</v>
      </c>
      <c r="E1086" t="s">
        <v>49</v>
      </c>
      <c r="F1086" t="s">
        <v>59</v>
      </c>
      <c r="G1086">
        <v>495</v>
      </c>
      <c r="H1086" t="s">
        <v>42</v>
      </c>
      <c r="I1086">
        <v>2</v>
      </c>
      <c r="J1086">
        <v>1</v>
      </c>
      <c r="K1086" t="s">
        <v>43</v>
      </c>
      <c r="L1086">
        <v>1</v>
      </c>
      <c r="M1086">
        <v>1334</v>
      </c>
      <c r="N1086">
        <v>3</v>
      </c>
      <c r="O1086" t="s">
        <v>44</v>
      </c>
      <c r="P1086">
        <v>37</v>
      </c>
      <c r="Q1086" s="1">
        <v>43209</v>
      </c>
      <c r="R1086">
        <v>3</v>
      </c>
      <c r="S1086">
        <v>4</v>
      </c>
      <c r="T1086" t="s">
        <v>442</v>
      </c>
      <c r="U1086">
        <v>3</v>
      </c>
      <c r="V1086" t="s">
        <v>105</v>
      </c>
      <c r="W1086">
        <v>17861</v>
      </c>
      <c r="X1086" t="s">
        <v>368</v>
      </c>
      <c r="Y1086">
        <v>26582</v>
      </c>
      <c r="Z1086">
        <v>0</v>
      </c>
      <c r="AA1086" t="s">
        <v>48</v>
      </c>
      <c r="AB1086" t="s">
        <v>40</v>
      </c>
      <c r="AC1086">
        <v>13</v>
      </c>
      <c r="AD1086">
        <v>3</v>
      </c>
      <c r="AE1086">
        <v>4</v>
      </c>
      <c r="AF1086">
        <v>80</v>
      </c>
      <c r="AG1086">
        <v>0</v>
      </c>
      <c r="AH1086">
        <v>21</v>
      </c>
      <c r="AI1086">
        <v>3</v>
      </c>
      <c r="AJ1086">
        <v>2</v>
      </c>
      <c r="AK1086">
        <v>20</v>
      </c>
      <c r="AL1086">
        <v>8</v>
      </c>
      <c r="AM1086">
        <v>2</v>
      </c>
      <c r="AN1086">
        <v>10</v>
      </c>
    </row>
    <row r="1087" spans="1:40" x14ac:dyDescent="0.3">
      <c r="A1087" t="s">
        <v>1150</v>
      </c>
      <c r="B1087" t="s">
        <v>1646</v>
      </c>
      <c r="C1087">
        <v>42</v>
      </c>
      <c r="D1087" t="s">
        <v>802</v>
      </c>
      <c r="E1087" t="s">
        <v>49</v>
      </c>
      <c r="F1087" t="s">
        <v>41</v>
      </c>
      <c r="G1087">
        <v>1147</v>
      </c>
      <c r="H1087" t="s">
        <v>71</v>
      </c>
      <c r="I1087">
        <v>10</v>
      </c>
      <c r="J1087">
        <v>3</v>
      </c>
      <c r="K1087" t="s">
        <v>71</v>
      </c>
      <c r="L1087">
        <v>1</v>
      </c>
      <c r="M1087">
        <v>1408</v>
      </c>
      <c r="N1087">
        <v>3</v>
      </c>
      <c r="O1087" t="s">
        <v>53</v>
      </c>
      <c r="P1087">
        <v>31</v>
      </c>
      <c r="Q1087" s="1">
        <v>43051</v>
      </c>
      <c r="R1087">
        <v>3</v>
      </c>
      <c r="S1087">
        <v>4</v>
      </c>
      <c r="T1087" t="s">
        <v>442</v>
      </c>
      <c r="U1087">
        <v>1</v>
      </c>
      <c r="V1087" t="s">
        <v>105</v>
      </c>
      <c r="W1087">
        <v>16799</v>
      </c>
      <c r="X1087" t="s">
        <v>368</v>
      </c>
      <c r="Y1087">
        <v>16616</v>
      </c>
      <c r="Z1087">
        <v>0</v>
      </c>
      <c r="AA1087" t="s">
        <v>48</v>
      </c>
      <c r="AB1087" t="s">
        <v>49</v>
      </c>
      <c r="AC1087">
        <v>14</v>
      </c>
      <c r="AD1087">
        <v>3</v>
      </c>
      <c r="AE1087">
        <v>3</v>
      </c>
      <c r="AF1087">
        <v>80</v>
      </c>
      <c r="AG1087">
        <v>1</v>
      </c>
      <c r="AH1087">
        <v>21</v>
      </c>
      <c r="AI1087">
        <v>5</v>
      </c>
      <c r="AJ1087">
        <v>3</v>
      </c>
      <c r="AK1087">
        <v>20</v>
      </c>
      <c r="AL1087">
        <v>7</v>
      </c>
      <c r="AM1087">
        <v>0</v>
      </c>
      <c r="AN1087">
        <v>9</v>
      </c>
    </row>
    <row r="1088" spans="1:40" x14ac:dyDescent="0.3">
      <c r="A1088" t="s">
        <v>1151</v>
      </c>
      <c r="B1088" t="s">
        <v>1635</v>
      </c>
      <c r="C1088">
        <v>42</v>
      </c>
      <c r="D1088" t="s">
        <v>802</v>
      </c>
      <c r="E1088" t="s">
        <v>49</v>
      </c>
      <c r="F1088" t="s">
        <v>56</v>
      </c>
      <c r="G1088">
        <v>748</v>
      </c>
      <c r="H1088" t="s">
        <v>42</v>
      </c>
      <c r="I1088">
        <v>9</v>
      </c>
      <c r="J1088">
        <v>2</v>
      </c>
      <c r="K1088" t="s">
        <v>52</v>
      </c>
      <c r="L1088">
        <v>1</v>
      </c>
      <c r="M1088">
        <v>1480</v>
      </c>
      <c r="N1088">
        <v>1</v>
      </c>
      <c r="O1088" t="s">
        <v>53</v>
      </c>
      <c r="P1088">
        <v>74</v>
      </c>
      <c r="Q1088" s="1">
        <v>43251</v>
      </c>
      <c r="R1088">
        <v>3</v>
      </c>
      <c r="S1088">
        <v>1</v>
      </c>
      <c r="T1088" t="s">
        <v>45</v>
      </c>
      <c r="U1088">
        <v>4</v>
      </c>
      <c r="V1088" t="s">
        <v>46</v>
      </c>
      <c r="W1088">
        <v>3673</v>
      </c>
      <c r="X1088" t="s">
        <v>47</v>
      </c>
      <c r="Y1088">
        <v>16458</v>
      </c>
      <c r="Z1088">
        <v>1</v>
      </c>
      <c r="AA1088" t="s">
        <v>48</v>
      </c>
      <c r="AB1088" t="s">
        <v>49</v>
      </c>
      <c r="AC1088">
        <v>13</v>
      </c>
      <c r="AD1088">
        <v>3</v>
      </c>
      <c r="AE1088">
        <v>3</v>
      </c>
      <c r="AF1088">
        <v>80</v>
      </c>
      <c r="AG1088">
        <v>0</v>
      </c>
      <c r="AH1088">
        <v>12</v>
      </c>
      <c r="AI1088">
        <v>3</v>
      </c>
      <c r="AJ1088">
        <v>3</v>
      </c>
      <c r="AK1088">
        <v>12</v>
      </c>
      <c r="AL1088">
        <v>9</v>
      </c>
      <c r="AM1088">
        <v>5</v>
      </c>
      <c r="AN1088">
        <v>8</v>
      </c>
    </row>
    <row r="1089" spans="1:40" x14ac:dyDescent="0.3">
      <c r="A1089" t="s">
        <v>1152</v>
      </c>
      <c r="B1089" t="s">
        <v>1817</v>
      </c>
      <c r="C1089">
        <v>42</v>
      </c>
      <c r="D1089" t="s">
        <v>802</v>
      </c>
      <c r="E1089" t="s">
        <v>49</v>
      </c>
      <c r="F1089" t="s">
        <v>41</v>
      </c>
      <c r="G1089">
        <v>1210</v>
      </c>
      <c r="H1089" t="s">
        <v>42</v>
      </c>
      <c r="I1089">
        <v>2</v>
      </c>
      <c r="J1089">
        <v>3</v>
      </c>
      <c r="K1089" t="s">
        <v>52</v>
      </c>
      <c r="L1089">
        <v>1</v>
      </c>
      <c r="M1089">
        <v>1542</v>
      </c>
      <c r="N1089">
        <v>3</v>
      </c>
      <c r="O1089" t="s">
        <v>44</v>
      </c>
      <c r="P1089">
        <v>68</v>
      </c>
      <c r="Q1089" s="1">
        <v>42033</v>
      </c>
      <c r="R1089">
        <v>2</v>
      </c>
      <c r="S1089">
        <v>1</v>
      </c>
      <c r="T1089" t="s">
        <v>45</v>
      </c>
      <c r="U1089">
        <v>2</v>
      </c>
      <c r="V1089" t="s">
        <v>105</v>
      </c>
      <c r="W1089">
        <v>4841</v>
      </c>
      <c r="X1089" t="s">
        <v>47</v>
      </c>
      <c r="Y1089">
        <v>24052</v>
      </c>
      <c r="Z1089">
        <v>4</v>
      </c>
      <c r="AA1089" t="s">
        <v>48</v>
      </c>
      <c r="AB1089" t="s">
        <v>49</v>
      </c>
      <c r="AC1089">
        <v>14</v>
      </c>
      <c r="AD1089">
        <v>3</v>
      </c>
      <c r="AE1089">
        <v>2</v>
      </c>
      <c r="AF1089">
        <v>80</v>
      </c>
      <c r="AG1089">
        <v>1</v>
      </c>
      <c r="AH1089">
        <v>4</v>
      </c>
      <c r="AI1089">
        <v>3</v>
      </c>
      <c r="AJ1089">
        <v>3</v>
      </c>
      <c r="AK1089">
        <v>1</v>
      </c>
      <c r="AL1089">
        <v>0</v>
      </c>
      <c r="AM1089">
        <v>0</v>
      </c>
      <c r="AN1089">
        <v>0</v>
      </c>
    </row>
    <row r="1090" spans="1:40" x14ac:dyDescent="0.3">
      <c r="A1090" t="s">
        <v>1153</v>
      </c>
      <c r="B1090" t="s">
        <v>1928</v>
      </c>
      <c r="C1090">
        <v>42</v>
      </c>
      <c r="D1090" t="s">
        <v>802</v>
      </c>
      <c r="E1090" t="s">
        <v>49</v>
      </c>
      <c r="F1090" t="s">
        <v>56</v>
      </c>
      <c r="G1090">
        <v>288</v>
      </c>
      <c r="H1090" t="s">
        <v>42</v>
      </c>
      <c r="I1090">
        <v>2</v>
      </c>
      <c r="J1090">
        <v>3</v>
      </c>
      <c r="K1090" t="s">
        <v>43</v>
      </c>
      <c r="L1090">
        <v>1</v>
      </c>
      <c r="M1090">
        <v>1547</v>
      </c>
      <c r="N1090">
        <v>4</v>
      </c>
      <c r="O1090" t="s">
        <v>44</v>
      </c>
      <c r="P1090">
        <v>40</v>
      </c>
      <c r="Q1090" s="1">
        <v>44200</v>
      </c>
      <c r="R1090">
        <v>3</v>
      </c>
      <c r="S1090">
        <v>3</v>
      </c>
      <c r="T1090" t="s">
        <v>161</v>
      </c>
      <c r="U1090">
        <v>4</v>
      </c>
      <c r="V1090" t="s">
        <v>105</v>
      </c>
      <c r="W1090">
        <v>10124</v>
      </c>
      <c r="X1090" t="s">
        <v>253</v>
      </c>
      <c r="Y1090">
        <v>18611</v>
      </c>
      <c r="Z1090">
        <v>2</v>
      </c>
      <c r="AA1090" t="s">
        <v>48</v>
      </c>
      <c r="AB1090" t="s">
        <v>40</v>
      </c>
      <c r="AC1090">
        <v>14</v>
      </c>
      <c r="AD1090">
        <v>3</v>
      </c>
      <c r="AE1090">
        <v>3</v>
      </c>
      <c r="AF1090">
        <v>80</v>
      </c>
      <c r="AG1090">
        <v>1</v>
      </c>
      <c r="AH1090">
        <v>24</v>
      </c>
      <c r="AI1090">
        <v>3</v>
      </c>
      <c r="AJ1090">
        <v>1</v>
      </c>
      <c r="AK1090">
        <v>20</v>
      </c>
      <c r="AL1090">
        <v>8</v>
      </c>
      <c r="AM1090">
        <v>13</v>
      </c>
      <c r="AN1090">
        <v>9</v>
      </c>
    </row>
    <row r="1091" spans="1:40" x14ac:dyDescent="0.3">
      <c r="A1091" t="s">
        <v>1154</v>
      </c>
      <c r="B1091" t="s">
        <v>1929</v>
      </c>
      <c r="C1091">
        <v>42</v>
      </c>
      <c r="D1091" t="s">
        <v>802</v>
      </c>
      <c r="E1091" t="s">
        <v>49</v>
      </c>
      <c r="F1091" t="s">
        <v>41</v>
      </c>
      <c r="G1091">
        <v>1059</v>
      </c>
      <c r="H1091" t="s">
        <v>42</v>
      </c>
      <c r="I1091">
        <v>9</v>
      </c>
      <c r="J1091">
        <v>2</v>
      </c>
      <c r="K1091" t="s">
        <v>73</v>
      </c>
      <c r="L1091">
        <v>1</v>
      </c>
      <c r="M1091">
        <v>1595</v>
      </c>
      <c r="N1091">
        <v>4</v>
      </c>
      <c r="O1091" t="s">
        <v>44</v>
      </c>
      <c r="P1091">
        <v>93</v>
      </c>
      <c r="Q1091" s="1">
        <v>44841</v>
      </c>
      <c r="R1091">
        <v>2</v>
      </c>
      <c r="S1091">
        <v>5</v>
      </c>
      <c r="T1091" t="s">
        <v>442</v>
      </c>
      <c r="U1091">
        <v>4</v>
      </c>
      <c r="V1091" t="s">
        <v>46</v>
      </c>
      <c r="W1091">
        <v>19613</v>
      </c>
      <c r="X1091" t="s">
        <v>368</v>
      </c>
      <c r="Y1091">
        <v>26362</v>
      </c>
      <c r="Z1091">
        <v>8</v>
      </c>
      <c r="AA1091" t="s">
        <v>48</v>
      </c>
      <c r="AB1091" t="s">
        <v>49</v>
      </c>
      <c r="AC1091">
        <v>22</v>
      </c>
      <c r="AD1091">
        <v>4</v>
      </c>
      <c r="AE1091">
        <v>4</v>
      </c>
      <c r="AF1091">
        <v>80</v>
      </c>
      <c r="AG1091">
        <v>0</v>
      </c>
      <c r="AH1091">
        <v>24</v>
      </c>
      <c r="AI1091">
        <v>2</v>
      </c>
      <c r="AJ1091">
        <v>3</v>
      </c>
      <c r="AK1091">
        <v>1</v>
      </c>
      <c r="AL1091">
        <v>0</v>
      </c>
      <c r="AM1091">
        <v>0</v>
      </c>
      <c r="AN1091">
        <v>1</v>
      </c>
    </row>
    <row r="1092" spans="1:40" x14ac:dyDescent="0.3">
      <c r="A1092" t="s">
        <v>1155</v>
      </c>
      <c r="B1092" t="s">
        <v>1930</v>
      </c>
      <c r="C1092">
        <v>42</v>
      </c>
      <c r="D1092" t="s">
        <v>802</v>
      </c>
      <c r="E1092" t="s">
        <v>49</v>
      </c>
      <c r="F1092" t="s">
        <v>41</v>
      </c>
      <c r="G1092">
        <v>855</v>
      </c>
      <c r="H1092" t="s">
        <v>42</v>
      </c>
      <c r="I1092">
        <v>12</v>
      </c>
      <c r="J1092">
        <v>3</v>
      </c>
      <c r="K1092" t="s">
        <v>52</v>
      </c>
      <c r="L1092">
        <v>1</v>
      </c>
      <c r="M1092">
        <v>1768</v>
      </c>
      <c r="N1092">
        <v>2</v>
      </c>
      <c r="O1092" t="s">
        <v>44</v>
      </c>
      <c r="P1092">
        <v>57</v>
      </c>
      <c r="Q1092" s="1">
        <v>45210</v>
      </c>
      <c r="R1092">
        <v>3</v>
      </c>
      <c r="S1092">
        <v>1</v>
      </c>
      <c r="T1092" t="s">
        <v>45</v>
      </c>
      <c r="U1092">
        <v>2</v>
      </c>
      <c r="V1092" t="s">
        <v>102</v>
      </c>
      <c r="W1092">
        <v>2766</v>
      </c>
      <c r="X1092" t="s">
        <v>47</v>
      </c>
      <c r="Y1092">
        <v>8952</v>
      </c>
      <c r="Z1092">
        <v>8</v>
      </c>
      <c r="AA1092" t="s">
        <v>48</v>
      </c>
      <c r="AB1092" t="s">
        <v>49</v>
      </c>
      <c r="AC1092">
        <v>22</v>
      </c>
      <c r="AD1092">
        <v>4</v>
      </c>
      <c r="AE1092">
        <v>2</v>
      </c>
      <c r="AF1092">
        <v>80</v>
      </c>
      <c r="AG1092">
        <v>3</v>
      </c>
      <c r="AH1092">
        <v>7</v>
      </c>
      <c r="AI1092">
        <v>6</v>
      </c>
      <c r="AJ1092">
        <v>2</v>
      </c>
      <c r="AK1092">
        <v>5</v>
      </c>
      <c r="AL1092">
        <v>3</v>
      </c>
      <c r="AM1092">
        <v>0</v>
      </c>
      <c r="AN1092">
        <v>4</v>
      </c>
    </row>
    <row r="1093" spans="1:40" x14ac:dyDescent="0.3">
      <c r="A1093" t="s">
        <v>1156</v>
      </c>
      <c r="B1093" t="s">
        <v>1931</v>
      </c>
      <c r="C1093">
        <v>42</v>
      </c>
      <c r="D1093" t="s">
        <v>802</v>
      </c>
      <c r="E1093" t="s">
        <v>49</v>
      </c>
      <c r="F1093" t="s">
        <v>41</v>
      </c>
      <c r="G1093">
        <v>1128</v>
      </c>
      <c r="H1093" t="s">
        <v>42</v>
      </c>
      <c r="I1093">
        <v>13</v>
      </c>
      <c r="J1093">
        <v>3</v>
      </c>
      <c r="K1093" t="s">
        <v>52</v>
      </c>
      <c r="L1093">
        <v>1</v>
      </c>
      <c r="M1093">
        <v>1803</v>
      </c>
      <c r="N1093">
        <v>2</v>
      </c>
      <c r="O1093" t="s">
        <v>44</v>
      </c>
      <c r="P1093">
        <v>95</v>
      </c>
      <c r="Q1093" s="1">
        <v>42887</v>
      </c>
      <c r="R1093">
        <v>4</v>
      </c>
      <c r="S1093">
        <v>2</v>
      </c>
      <c r="T1093" t="s">
        <v>161</v>
      </c>
      <c r="U1093">
        <v>1</v>
      </c>
      <c r="V1093" t="s">
        <v>105</v>
      </c>
      <c r="W1093">
        <v>5538</v>
      </c>
      <c r="X1093" t="s">
        <v>163</v>
      </c>
      <c r="Y1093">
        <v>5696</v>
      </c>
      <c r="Z1093">
        <v>5</v>
      </c>
      <c r="AA1093" t="s">
        <v>48</v>
      </c>
      <c r="AB1093" t="s">
        <v>49</v>
      </c>
      <c r="AC1093">
        <v>18</v>
      </c>
      <c r="AD1093">
        <v>3</v>
      </c>
      <c r="AE1093">
        <v>3</v>
      </c>
      <c r="AF1093">
        <v>80</v>
      </c>
      <c r="AG1093">
        <v>2</v>
      </c>
      <c r="AH1093">
        <v>10</v>
      </c>
      <c r="AI1093">
        <v>2</v>
      </c>
      <c r="AJ1093">
        <v>2</v>
      </c>
      <c r="AK1093">
        <v>0</v>
      </c>
      <c r="AL1093">
        <v>0</v>
      </c>
      <c r="AM1093">
        <v>0</v>
      </c>
      <c r="AN1093">
        <v>0</v>
      </c>
    </row>
    <row r="1094" spans="1:40" x14ac:dyDescent="0.3">
      <c r="A1094" t="s">
        <v>1157</v>
      </c>
      <c r="B1094" t="s">
        <v>1932</v>
      </c>
      <c r="C1094">
        <v>42</v>
      </c>
      <c r="D1094" t="s">
        <v>802</v>
      </c>
      <c r="E1094" t="s">
        <v>49</v>
      </c>
      <c r="F1094" t="s">
        <v>59</v>
      </c>
      <c r="G1094">
        <v>355</v>
      </c>
      <c r="H1094" t="s">
        <v>42</v>
      </c>
      <c r="I1094">
        <v>10</v>
      </c>
      <c r="J1094">
        <v>4</v>
      </c>
      <c r="K1094" t="s">
        <v>68</v>
      </c>
      <c r="L1094">
        <v>1</v>
      </c>
      <c r="M1094">
        <v>1854</v>
      </c>
      <c r="N1094">
        <v>3</v>
      </c>
      <c r="O1094" t="s">
        <v>44</v>
      </c>
      <c r="P1094">
        <v>38</v>
      </c>
      <c r="Q1094" s="1">
        <v>43681</v>
      </c>
      <c r="R1094">
        <v>3</v>
      </c>
      <c r="S1094">
        <v>1</v>
      </c>
      <c r="T1094" t="s">
        <v>60</v>
      </c>
      <c r="U1094">
        <v>3</v>
      </c>
      <c r="V1094" t="s">
        <v>105</v>
      </c>
      <c r="W1094">
        <v>2936</v>
      </c>
      <c r="X1094" t="s">
        <v>47</v>
      </c>
      <c r="Y1094">
        <v>6161</v>
      </c>
      <c r="Z1094">
        <v>3</v>
      </c>
      <c r="AA1094" t="s">
        <v>48</v>
      </c>
      <c r="AB1094" t="s">
        <v>49</v>
      </c>
      <c r="AC1094">
        <v>22</v>
      </c>
      <c r="AD1094">
        <v>4</v>
      </c>
      <c r="AE1094">
        <v>2</v>
      </c>
      <c r="AF1094">
        <v>80</v>
      </c>
      <c r="AG1094">
        <v>2</v>
      </c>
      <c r="AH1094">
        <v>10</v>
      </c>
      <c r="AI1094">
        <v>1</v>
      </c>
      <c r="AJ1094">
        <v>2</v>
      </c>
      <c r="AK1094">
        <v>6</v>
      </c>
      <c r="AL1094">
        <v>3</v>
      </c>
      <c r="AM1094">
        <v>3</v>
      </c>
      <c r="AN1094">
        <v>3</v>
      </c>
    </row>
    <row r="1095" spans="1:40" x14ac:dyDescent="0.3">
      <c r="A1095" t="s">
        <v>1158</v>
      </c>
      <c r="B1095" t="s">
        <v>1839</v>
      </c>
      <c r="C1095">
        <v>42</v>
      </c>
      <c r="D1095" t="s">
        <v>802</v>
      </c>
      <c r="E1095" t="s">
        <v>49</v>
      </c>
      <c r="F1095" t="s">
        <v>41</v>
      </c>
      <c r="G1095">
        <v>1142</v>
      </c>
      <c r="H1095" t="s">
        <v>42</v>
      </c>
      <c r="I1095">
        <v>8</v>
      </c>
      <c r="J1095">
        <v>3</v>
      </c>
      <c r="K1095" t="s">
        <v>43</v>
      </c>
      <c r="L1095">
        <v>1</v>
      </c>
      <c r="M1095">
        <v>1860</v>
      </c>
      <c r="N1095">
        <v>4</v>
      </c>
      <c r="O1095" t="s">
        <v>44</v>
      </c>
      <c r="P1095">
        <v>81</v>
      </c>
      <c r="Q1095" s="1">
        <v>41511</v>
      </c>
      <c r="R1095">
        <v>3</v>
      </c>
      <c r="S1095">
        <v>1</v>
      </c>
      <c r="T1095" t="s">
        <v>45</v>
      </c>
      <c r="U1095">
        <v>3</v>
      </c>
      <c r="V1095" t="s">
        <v>46</v>
      </c>
      <c r="W1095">
        <v>3968</v>
      </c>
      <c r="X1095" t="s">
        <v>47</v>
      </c>
      <c r="Y1095">
        <v>13624</v>
      </c>
      <c r="Z1095">
        <v>4</v>
      </c>
      <c r="AA1095" t="s">
        <v>48</v>
      </c>
      <c r="AB1095" t="s">
        <v>49</v>
      </c>
      <c r="AC1095">
        <v>13</v>
      </c>
      <c r="AD1095">
        <v>3</v>
      </c>
      <c r="AE1095">
        <v>4</v>
      </c>
      <c r="AF1095">
        <v>80</v>
      </c>
      <c r="AG1095">
        <v>0</v>
      </c>
      <c r="AH1095">
        <v>8</v>
      </c>
      <c r="AI1095">
        <v>3</v>
      </c>
      <c r="AJ1095">
        <v>3</v>
      </c>
      <c r="AK1095">
        <v>0</v>
      </c>
      <c r="AL1095">
        <v>0</v>
      </c>
      <c r="AM1095">
        <v>0</v>
      </c>
      <c r="AN1095">
        <v>0</v>
      </c>
    </row>
    <row r="1096" spans="1:40" x14ac:dyDescent="0.3">
      <c r="A1096" t="s">
        <v>1159</v>
      </c>
      <c r="B1096" t="s">
        <v>1688</v>
      </c>
      <c r="C1096">
        <v>42</v>
      </c>
      <c r="D1096" t="s">
        <v>802</v>
      </c>
      <c r="E1096" t="s">
        <v>49</v>
      </c>
      <c r="F1096" t="s">
        <v>41</v>
      </c>
      <c r="G1096">
        <v>1396</v>
      </c>
      <c r="H1096" t="s">
        <v>42</v>
      </c>
      <c r="I1096">
        <v>6</v>
      </c>
      <c r="J1096">
        <v>3</v>
      </c>
      <c r="K1096" t="s">
        <v>52</v>
      </c>
      <c r="L1096">
        <v>1</v>
      </c>
      <c r="M1096">
        <v>1911</v>
      </c>
      <c r="N1096">
        <v>3</v>
      </c>
      <c r="O1096" t="s">
        <v>44</v>
      </c>
      <c r="P1096">
        <v>83</v>
      </c>
      <c r="Q1096" s="1">
        <v>40380</v>
      </c>
      <c r="R1096">
        <v>3</v>
      </c>
      <c r="S1096">
        <v>3</v>
      </c>
      <c r="T1096" t="s">
        <v>252</v>
      </c>
      <c r="U1096">
        <v>1</v>
      </c>
      <c r="V1096" t="s">
        <v>105</v>
      </c>
      <c r="W1096">
        <v>13348</v>
      </c>
      <c r="X1096" t="s">
        <v>253</v>
      </c>
      <c r="Y1096">
        <v>14842</v>
      </c>
      <c r="Z1096">
        <v>9</v>
      </c>
      <c r="AA1096" t="s">
        <v>48</v>
      </c>
      <c r="AB1096" t="s">
        <v>49</v>
      </c>
      <c r="AC1096">
        <v>13</v>
      </c>
      <c r="AD1096">
        <v>3</v>
      </c>
      <c r="AE1096">
        <v>2</v>
      </c>
      <c r="AF1096">
        <v>80</v>
      </c>
      <c r="AG1096">
        <v>1</v>
      </c>
      <c r="AH1096">
        <v>18</v>
      </c>
      <c r="AI1096">
        <v>3</v>
      </c>
      <c r="AJ1096">
        <v>4</v>
      </c>
      <c r="AK1096">
        <v>13</v>
      </c>
      <c r="AL1096">
        <v>7</v>
      </c>
      <c r="AM1096">
        <v>5</v>
      </c>
      <c r="AN1096">
        <v>7</v>
      </c>
    </row>
    <row r="1097" spans="1:40" x14ac:dyDescent="0.3">
      <c r="A1097" t="s">
        <v>1160</v>
      </c>
      <c r="B1097" t="s">
        <v>1828</v>
      </c>
      <c r="C1097">
        <v>42</v>
      </c>
      <c r="D1097" t="s">
        <v>802</v>
      </c>
      <c r="E1097" t="s">
        <v>49</v>
      </c>
      <c r="F1097" t="s">
        <v>41</v>
      </c>
      <c r="G1097">
        <v>419</v>
      </c>
      <c r="H1097" t="s">
        <v>51</v>
      </c>
      <c r="I1097">
        <v>12</v>
      </c>
      <c r="J1097">
        <v>4</v>
      </c>
      <c r="K1097" t="s">
        <v>57</v>
      </c>
      <c r="L1097">
        <v>1</v>
      </c>
      <c r="M1097">
        <v>1943</v>
      </c>
      <c r="N1097">
        <v>2</v>
      </c>
      <c r="O1097" t="s">
        <v>44</v>
      </c>
      <c r="P1097">
        <v>77</v>
      </c>
      <c r="Q1097" s="1">
        <v>43686</v>
      </c>
      <c r="R1097">
        <v>3</v>
      </c>
      <c r="S1097">
        <v>2</v>
      </c>
      <c r="T1097" t="s">
        <v>137</v>
      </c>
      <c r="U1097">
        <v>4</v>
      </c>
      <c r="V1097" t="s">
        <v>102</v>
      </c>
      <c r="W1097">
        <v>5087</v>
      </c>
      <c r="X1097" t="s">
        <v>163</v>
      </c>
      <c r="Y1097">
        <v>2900</v>
      </c>
      <c r="Z1097">
        <v>3</v>
      </c>
      <c r="AA1097" t="s">
        <v>48</v>
      </c>
      <c r="AB1097" t="s">
        <v>40</v>
      </c>
      <c r="AC1097">
        <v>12</v>
      </c>
      <c r="AD1097">
        <v>3</v>
      </c>
      <c r="AE1097">
        <v>3</v>
      </c>
      <c r="AF1097">
        <v>80</v>
      </c>
      <c r="AG1097">
        <v>2</v>
      </c>
      <c r="AH1097">
        <v>14</v>
      </c>
      <c r="AI1097">
        <v>4</v>
      </c>
      <c r="AJ1097">
        <v>3</v>
      </c>
      <c r="AK1097">
        <v>0</v>
      </c>
      <c r="AL1097">
        <v>0</v>
      </c>
      <c r="AM1097">
        <v>0</v>
      </c>
      <c r="AN1097">
        <v>0</v>
      </c>
    </row>
    <row r="1098" spans="1:40" x14ac:dyDescent="0.3">
      <c r="A1098" t="s">
        <v>1161</v>
      </c>
      <c r="B1098" t="s">
        <v>1559</v>
      </c>
      <c r="C1098">
        <v>42</v>
      </c>
      <c r="D1098" t="s">
        <v>802</v>
      </c>
      <c r="E1098" t="s">
        <v>49</v>
      </c>
      <c r="F1098" t="s">
        <v>59</v>
      </c>
      <c r="G1098">
        <v>335</v>
      </c>
      <c r="H1098" t="s">
        <v>42</v>
      </c>
      <c r="I1098">
        <v>23</v>
      </c>
      <c r="J1098">
        <v>2</v>
      </c>
      <c r="K1098" t="s">
        <v>43</v>
      </c>
      <c r="L1098">
        <v>1</v>
      </c>
      <c r="M1098">
        <v>1976</v>
      </c>
      <c r="N1098">
        <v>4</v>
      </c>
      <c r="O1098" t="s">
        <v>44</v>
      </c>
      <c r="P1098">
        <v>37</v>
      </c>
      <c r="Q1098" s="1">
        <v>44391</v>
      </c>
      <c r="R1098">
        <v>2</v>
      </c>
      <c r="S1098">
        <v>2</v>
      </c>
      <c r="T1098" t="s">
        <v>60</v>
      </c>
      <c r="U1098">
        <v>3</v>
      </c>
      <c r="V1098" t="s">
        <v>46</v>
      </c>
      <c r="W1098">
        <v>4332</v>
      </c>
      <c r="X1098" t="s">
        <v>47</v>
      </c>
      <c r="Y1098">
        <v>14811</v>
      </c>
      <c r="Z1098">
        <v>1</v>
      </c>
      <c r="AA1098" t="s">
        <v>48</v>
      </c>
      <c r="AB1098" t="s">
        <v>49</v>
      </c>
      <c r="AC1098">
        <v>12</v>
      </c>
      <c r="AD1098">
        <v>3</v>
      </c>
      <c r="AE1098">
        <v>4</v>
      </c>
      <c r="AF1098">
        <v>80</v>
      </c>
      <c r="AG1098">
        <v>0</v>
      </c>
      <c r="AH1098">
        <v>20</v>
      </c>
      <c r="AI1098">
        <v>2</v>
      </c>
      <c r="AJ1098">
        <v>3</v>
      </c>
      <c r="AK1098">
        <v>20</v>
      </c>
      <c r="AL1098">
        <v>9</v>
      </c>
      <c r="AM1098">
        <v>3</v>
      </c>
      <c r="AN1098">
        <v>7</v>
      </c>
    </row>
    <row r="1099" spans="1:40" x14ac:dyDescent="0.3">
      <c r="A1099" t="s">
        <v>1162</v>
      </c>
      <c r="B1099" t="s">
        <v>1933</v>
      </c>
      <c r="C1099">
        <v>42</v>
      </c>
      <c r="D1099" t="s">
        <v>802</v>
      </c>
      <c r="E1099" t="s">
        <v>49</v>
      </c>
      <c r="F1099" t="s">
        <v>41</v>
      </c>
      <c r="G1099">
        <v>557</v>
      </c>
      <c r="H1099" t="s">
        <v>42</v>
      </c>
      <c r="I1099">
        <v>18</v>
      </c>
      <c r="J1099">
        <v>4</v>
      </c>
      <c r="K1099" t="s">
        <v>43</v>
      </c>
      <c r="L1099">
        <v>1</v>
      </c>
      <c r="M1099">
        <v>1998</v>
      </c>
      <c r="N1099">
        <v>4</v>
      </c>
      <c r="O1099" t="s">
        <v>44</v>
      </c>
      <c r="P1099">
        <v>35</v>
      </c>
      <c r="Q1099" s="1">
        <v>45211</v>
      </c>
      <c r="R1099">
        <v>3</v>
      </c>
      <c r="S1099">
        <v>2</v>
      </c>
      <c r="T1099" t="s">
        <v>60</v>
      </c>
      <c r="U1099">
        <v>1</v>
      </c>
      <c r="V1099" t="s">
        <v>102</v>
      </c>
      <c r="W1099">
        <v>5410</v>
      </c>
      <c r="X1099" t="s">
        <v>163</v>
      </c>
      <c r="Y1099">
        <v>11189</v>
      </c>
      <c r="Z1099">
        <v>6</v>
      </c>
      <c r="AA1099" t="s">
        <v>48</v>
      </c>
      <c r="AB1099" t="s">
        <v>40</v>
      </c>
      <c r="AC1099">
        <v>17</v>
      </c>
      <c r="AD1099">
        <v>3</v>
      </c>
      <c r="AE1099">
        <v>3</v>
      </c>
      <c r="AF1099">
        <v>80</v>
      </c>
      <c r="AG1099">
        <v>1</v>
      </c>
      <c r="AH1099">
        <v>9</v>
      </c>
      <c r="AI1099">
        <v>3</v>
      </c>
      <c r="AJ1099">
        <v>2</v>
      </c>
      <c r="AK1099">
        <v>4</v>
      </c>
      <c r="AL1099">
        <v>3</v>
      </c>
      <c r="AM1099">
        <v>1</v>
      </c>
      <c r="AN1099">
        <v>2</v>
      </c>
    </row>
    <row r="1100" spans="1:40" x14ac:dyDescent="0.3">
      <c r="A1100" t="s">
        <v>1163</v>
      </c>
      <c r="B1100" t="s">
        <v>1766</v>
      </c>
      <c r="C1100">
        <v>42</v>
      </c>
      <c r="D1100" t="s">
        <v>802</v>
      </c>
      <c r="E1100" t="s">
        <v>49</v>
      </c>
      <c r="F1100" t="s">
        <v>41</v>
      </c>
      <c r="G1100">
        <v>300</v>
      </c>
      <c r="H1100" t="s">
        <v>42</v>
      </c>
      <c r="I1100">
        <v>2</v>
      </c>
      <c r="J1100">
        <v>3</v>
      </c>
      <c r="K1100" t="s">
        <v>43</v>
      </c>
      <c r="L1100">
        <v>1</v>
      </c>
      <c r="M1100">
        <v>2031</v>
      </c>
      <c r="N1100">
        <v>1</v>
      </c>
      <c r="O1100" t="s">
        <v>44</v>
      </c>
      <c r="P1100">
        <v>56</v>
      </c>
      <c r="Q1100" s="1">
        <v>40753</v>
      </c>
      <c r="R1100">
        <v>3</v>
      </c>
      <c r="S1100">
        <v>5</v>
      </c>
      <c r="T1100" t="s">
        <v>442</v>
      </c>
      <c r="U1100">
        <v>3</v>
      </c>
      <c r="V1100" t="s">
        <v>105</v>
      </c>
      <c r="W1100">
        <v>18880</v>
      </c>
      <c r="X1100" t="s">
        <v>368</v>
      </c>
      <c r="Y1100">
        <v>17312</v>
      </c>
      <c r="Z1100">
        <v>5</v>
      </c>
      <c r="AA1100" t="s">
        <v>48</v>
      </c>
      <c r="AB1100" t="s">
        <v>49</v>
      </c>
      <c r="AC1100">
        <v>11</v>
      </c>
      <c r="AD1100">
        <v>3</v>
      </c>
      <c r="AE1100">
        <v>1</v>
      </c>
      <c r="AF1100">
        <v>80</v>
      </c>
      <c r="AG1100">
        <v>0</v>
      </c>
      <c r="AH1100">
        <v>24</v>
      </c>
      <c r="AI1100">
        <v>2</v>
      </c>
      <c r="AJ1100">
        <v>2</v>
      </c>
      <c r="AK1100">
        <v>22</v>
      </c>
      <c r="AL1100">
        <v>6</v>
      </c>
      <c r="AM1100">
        <v>4</v>
      </c>
      <c r="AN1100">
        <v>14</v>
      </c>
    </row>
    <row r="1101" spans="1:40" x14ac:dyDescent="0.3">
      <c r="A1101" t="s">
        <v>1164</v>
      </c>
      <c r="B1101" t="s">
        <v>1608</v>
      </c>
      <c r="C1101">
        <v>43</v>
      </c>
      <c r="D1101" t="s">
        <v>802</v>
      </c>
      <c r="E1101" t="s">
        <v>49</v>
      </c>
      <c r="F1101" t="s">
        <v>41</v>
      </c>
      <c r="G1101">
        <v>1273</v>
      </c>
      <c r="H1101" t="s">
        <v>42</v>
      </c>
      <c r="I1101">
        <v>2</v>
      </c>
      <c r="J1101">
        <v>2</v>
      </c>
      <c r="K1101" t="s">
        <v>52</v>
      </c>
      <c r="L1101">
        <v>1</v>
      </c>
      <c r="M1101">
        <v>46</v>
      </c>
      <c r="N1101">
        <v>4</v>
      </c>
      <c r="O1101" t="s">
        <v>53</v>
      </c>
      <c r="P1101">
        <v>72</v>
      </c>
      <c r="Q1101" s="1">
        <v>40715</v>
      </c>
      <c r="R1101">
        <v>4</v>
      </c>
      <c r="S1101">
        <v>1</v>
      </c>
      <c r="T1101" t="s">
        <v>60</v>
      </c>
      <c r="U1101">
        <v>3</v>
      </c>
      <c r="V1101" t="s">
        <v>102</v>
      </c>
      <c r="W1101">
        <v>2645</v>
      </c>
      <c r="X1101" t="s">
        <v>47</v>
      </c>
      <c r="Y1101">
        <v>21923</v>
      </c>
      <c r="Z1101">
        <v>1</v>
      </c>
      <c r="AA1101" t="s">
        <v>48</v>
      </c>
      <c r="AB1101" t="s">
        <v>49</v>
      </c>
      <c r="AC1101">
        <v>12</v>
      </c>
      <c r="AD1101">
        <v>3</v>
      </c>
      <c r="AE1101">
        <v>4</v>
      </c>
      <c r="AF1101">
        <v>80</v>
      </c>
      <c r="AG1101">
        <v>2</v>
      </c>
      <c r="AH1101">
        <v>6</v>
      </c>
      <c r="AI1101">
        <v>3</v>
      </c>
      <c r="AJ1101">
        <v>2</v>
      </c>
      <c r="AK1101">
        <v>5</v>
      </c>
      <c r="AL1101">
        <v>3</v>
      </c>
      <c r="AM1101">
        <v>1</v>
      </c>
      <c r="AN1101">
        <v>4</v>
      </c>
    </row>
    <row r="1102" spans="1:40" x14ac:dyDescent="0.3">
      <c r="A1102" t="s">
        <v>1165</v>
      </c>
      <c r="B1102" t="s">
        <v>1759</v>
      </c>
      <c r="C1102">
        <v>43</v>
      </c>
      <c r="D1102" t="s">
        <v>802</v>
      </c>
      <c r="E1102" t="s">
        <v>49</v>
      </c>
      <c r="F1102" t="s">
        <v>56</v>
      </c>
      <c r="G1102">
        <v>394</v>
      </c>
      <c r="H1102" t="s">
        <v>51</v>
      </c>
      <c r="I1102">
        <v>26</v>
      </c>
      <c r="J1102">
        <v>2</v>
      </c>
      <c r="K1102" t="s">
        <v>43</v>
      </c>
      <c r="L1102">
        <v>1</v>
      </c>
      <c r="M1102">
        <v>158</v>
      </c>
      <c r="N1102">
        <v>3</v>
      </c>
      <c r="O1102" t="s">
        <v>44</v>
      </c>
      <c r="P1102">
        <v>92</v>
      </c>
      <c r="Q1102" s="1">
        <v>41804</v>
      </c>
      <c r="R1102">
        <v>3</v>
      </c>
      <c r="S1102">
        <v>4</v>
      </c>
      <c r="T1102" t="s">
        <v>442</v>
      </c>
      <c r="U1102">
        <v>4</v>
      </c>
      <c r="V1102" t="s">
        <v>105</v>
      </c>
      <c r="W1102">
        <v>16959</v>
      </c>
      <c r="X1102" t="s">
        <v>368</v>
      </c>
      <c r="Y1102">
        <v>19494</v>
      </c>
      <c r="Z1102">
        <v>1</v>
      </c>
      <c r="AA1102" t="s">
        <v>48</v>
      </c>
      <c r="AB1102" t="s">
        <v>40</v>
      </c>
      <c r="AC1102">
        <v>12</v>
      </c>
      <c r="AD1102">
        <v>3</v>
      </c>
      <c r="AE1102">
        <v>4</v>
      </c>
      <c r="AF1102">
        <v>80</v>
      </c>
      <c r="AG1102">
        <v>2</v>
      </c>
      <c r="AH1102">
        <v>25</v>
      </c>
      <c r="AI1102">
        <v>3</v>
      </c>
      <c r="AJ1102">
        <v>4</v>
      </c>
      <c r="AK1102">
        <v>25</v>
      </c>
      <c r="AL1102">
        <v>12</v>
      </c>
      <c r="AM1102">
        <v>4</v>
      </c>
      <c r="AN1102">
        <v>12</v>
      </c>
    </row>
    <row r="1103" spans="1:40" x14ac:dyDescent="0.3">
      <c r="A1103" t="s">
        <v>1166</v>
      </c>
      <c r="B1103" t="s">
        <v>1819</v>
      </c>
      <c r="C1103">
        <v>43</v>
      </c>
      <c r="D1103" t="s">
        <v>802</v>
      </c>
      <c r="E1103" t="s">
        <v>49</v>
      </c>
      <c r="F1103" t="s">
        <v>56</v>
      </c>
      <c r="G1103">
        <v>957</v>
      </c>
      <c r="H1103" t="s">
        <v>42</v>
      </c>
      <c r="I1103">
        <v>28</v>
      </c>
      <c r="J1103">
        <v>3</v>
      </c>
      <c r="K1103" t="s">
        <v>52</v>
      </c>
      <c r="L1103">
        <v>1</v>
      </c>
      <c r="M1103">
        <v>171</v>
      </c>
      <c r="N1103">
        <v>2</v>
      </c>
      <c r="O1103" t="s">
        <v>53</v>
      </c>
      <c r="P1103">
        <v>72</v>
      </c>
      <c r="Q1103" s="1">
        <v>42301</v>
      </c>
      <c r="R1103">
        <v>4</v>
      </c>
      <c r="S1103">
        <v>1</v>
      </c>
      <c r="T1103" t="s">
        <v>60</v>
      </c>
      <c r="U1103">
        <v>3</v>
      </c>
      <c r="V1103" t="s">
        <v>46</v>
      </c>
      <c r="W1103">
        <v>4739</v>
      </c>
      <c r="X1103" t="s">
        <v>47</v>
      </c>
      <c r="Y1103">
        <v>16090</v>
      </c>
      <c r="Z1103">
        <v>4</v>
      </c>
      <c r="AA1103" t="s">
        <v>48</v>
      </c>
      <c r="AB1103" t="s">
        <v>49</v>
      </c>
      <c r="AC1103">
        <v>12</v>
      </c>
      <c r="AD1103">
        <v>3</v>
      </c>
      <c r="AE1103">
        <v>4</v>
      </c>
      <c r="AF1103">
        <v>80</v>
      </c>
      <c r="AG1103">
        <v>0</v>
      </c>
      <c r="AH1103">
        <v>18</v>
      </c>
      <c r="AI1103">
        <v>2</v>
      </c>
      <c r="AJ1103">
        <v>3</v>
      </c>
      <c r="AK1103">
        <v>3</v>
      </c>
      <c r="AL1103">
        <v>2</v>
      </c>
      <c r="AM1103">
        <v>1</v>
      </c>
      <c r="AN1103">
        <v>2</v>
      </c>
    </row>
    <row r="1104" spans="1:40" x14ac:dyDescent="0.3">
      <c r="A1104" t="s">
        <v>1167</v>
      </c>
      <c r="B1104" t="s">
        <v>1548</v>
      </c>
      <c r="C1104">
        <v>43</v>
      </c>
      <c r="D1104" t="s">
        <v>802</v>
      </c>
      <c r="E1104" t="s">
        <v>49</v>
      </c>
      <c r="F1104" t="s">
        <v>59</v>
      </c>
      <c r="G1104">
        <v>1344</v>
      </c>
      <c r="H1104" t="s">
        <v>42</v>
      </c>
      <c r="I1104">
        <v>7</v>
      </c>
      <c r="J1104">
        <v>3</v>
      </c>
      <c r="K1104" t="s">
        <v>52</v>
      </c>
      <c r="L1104">
        <v>1</v>
      </c>
      <c r="M1104">
        <v>262</v>
      </c>
      <c r="N1104">
        <v>4</v>
      </c>
      <c r="O1104" t="s">
        <v>44</v>
      </c>
      <c r="P1104">
        <v>37</v>
      </c>
      <c r="Q1104" s="1">
        <v>40564</v>
      </c>
      <c r="R1104">
        <v>4</v>
      </c>
      <c r="S1104">
        <v>1</v>
      </c>
      <c r="T1104" t="s">
        <v>60</v>
      </c>
      <c r="U1104">
        <v>4</v>
      </c>
      <c r="V1104" t="s">
        <v>102</v>
      </c>
      <c r="W1104">
        <v>2089</v>
      </c>
      <c r="X1104" t="s">
        <v>47</v>
      </c>
      <c r="Y1104">
        <v>5228</v>
      </c>
      <c r="Z1104">
        <v>4</v>
      </c>
      <c r="AA1104" t="s">
        <v>48</v>
      </c>
      <c r="AB1104" t="s">
        <v>49</v>
      </c>
      <c r="AC1104">
        <v>14</v>
      </c>
      <c r="AD1104">
        <v>3</v>
      </c>
      <c r="AE1104">
        <v>4</v>
      </c>
      <c r="AF1104">
        <v>80</v>
      </c>
      <c r="AG1104">
        <v>3</v>
      </c>
      <c r="AH1104">
        <v>7</v>
      </c>
      <c r="AI1104">
        <v>3</v>
      </c>
      <c r="AJ1104">
        <v>4</v>
      </c>
      <c r="AK1104">
        <v>5</v>
      </c>
      <c r="AL1104">
        <v>4</v>
      </c>
      <c r="AM1104">
        <v>2</v>
      </c>
      <c r="AN1104">
        <v>2</v>
      </c>
    </row>
    <row r="1105" spans="1:40" x14ac:dyDescent="0.3">
      <c r="A1105" t="s">
        <v>1168</v>
      </c>
      <c r="B1105" t="s">
        <v>1934</v>
      </c>
      <c r="C1105">
        <v>43</v>
      </c>
      <c r="D1105" t="s">
        <v>802</v>
      </c>
      <c r="E1105" t="s">
        <v>49</v>
      </c>
      <c r="F1105" t="s">
        <v>41</v>
      </c>
      <c r="G1105">
        <v>1034</v>
      </c>
      <c r="H1105" t="s">
        <v>51</v>
      </c>
      <c r="I1105">
        <v>16</v>
      </c>
      <c r="J1105">
        <v>3</v>
      </c>
      <c r="K1105" t="s">
        <v>57</v>
      </c>
      <c r="L1105">
        <v>1</v>
      </c>
      <c r="M1105">
        <v>327</v>
      </c>
      <c r="N1105">
        <v>4</v>
      </c>
      <c r="O1105" t="s">
        <v>53</v>
      </c>
      <c r="P1105">
        <v>80</v>
      </c>
      <c r="Q1105" s="1">
        <v>43460</v>
      </c>
      <c r="R1105">
        <v>3</v>
      </c>
      <c r="S1105">
        <v>4</v>
      </c>
      <c r="T1105" t="s">
        <v>442</v>
      </c>
      <c r="U1105">
        <v>4</v>
      </c>
      <c r="V1105" t="s">
        <v>105</v>
      </c>
      <c r="W1105">
        <v>16064</v>
      </c>
      <c r="X1105" t="s">
        <v>368</v>
      </c>
      <c r="Y1105">
        <v>7744</v>
      </c>
      <c r="Z1105">
        <v>5</v>
      </c>
      <c r="AA1105" t="s">
        <v>48</v>
      </c>
      <c r="AB1105" t="s">
        <v>40</v>
      </c>
      <c r="AC1105">
        <v>22</v>
      </c>
      <c r="AD1105">
        <v>4</v>
      </c>
      <c r="AE1105">
        <v>3</v>
      </c>
      <c r="AF1105">
        <v>80</v>
      </c>
      <c r="AG1105">
        <v>1</v>
      </c>
      <c r="AH1105">
        <v>22</v>
      </c>
      <c r="AI1105">
        <v>3</v>
      </c>
      <c r="AJ1105">
        <v>3</v>
      </c>
      <c r="AK1105">
        <v>17</v>
      </c>
      <c r="AL1105">
        <v>13</v>
      </c>
      <c r="AM1105">
        <v>1</v>
      </c>
      <c r="AN1105">
        <v>9</v>
      </c>
    </row>
    <row r="1106" spans="1:40" x14ac:dyDescent="0.3">
      <c r="A1106" t="s">
        <v>1169</v>
      </c>
      <c r="B1106" t="s">
        <v>1758</v>
      </c>
      <c r="C1106">
        <v>43</v>
      </c>
      <c r="D1106" t="s">
        <v>802</v>
      </c>
      <c r="E1106" t="s">
        <v>49</v>
      </c>
      <c r="F1106" t="s">
        <v>56</v>
      </c>
      <c r="G1106">
        <v>185</v>
      </c>
      <c r="H1106" t="s">
        <v>42</v>
      </c>
      <c r="I1106">
        <v>10</v>
      </c>
      <c r="J1106">
        <v>4</v>
      </c>
      <c r="K1106" t="s">
        <v>43</v>
      </c>
      <c r="L1106">
        <v>1</v>
      </c>
      <c r="M1106">
        <v>430</v>
      </c>
      <c r="N1106">
        <v>3</v>
      </c>
      <c r="O1106" t="s">
        <v>53</v>
      </c>
      <c r="P1106">
        <v>33</v>
      </c>
      <c r="Q1106" s="1">
        <v>40653</v>
      </c>
      <c r="R1106">
        <v>3</v>
      </c>
      <c r="S1106">
        <v>1</v>
      </c>
      <c r="T1106" t="s">
        <v>45</v>
      </c>
      <c r="U1106">
        <v>4</v>
      </c>
      <c r="V1106" t="s">
        <v>46</v>
      </c>
      <c r="W1106">
        <v>2455</v>
      </c>
      <c r="X1106" t="s">
        <v>47</v>
      </c>
      <c r="Y1106">
        <v>10675</v>
      </c>
      <c r="Z1106">
        <v>0</v>
      </c>
      <c r="AA1106" t="s">
        <v>48</v>
      </c>
      <c r="AB1106" t="s">
        <v>49</v>
      </c>
      <c r="AC1106">
        <v>19</v>
      </c>
      <c r="AD1106">
        <v>3</v>
      </c>
      <c r="AE1106">
        <v>1</v>
      </c>
      <c r="AF1106">
        <v>80</v>
      </c>
      <c r="AG1106">
        <v>0</v>
      </c>
      <c r="AH1106">
        <v>9</v>
      </c>
      <c r="AI1106">
        <v>5</v>
      </c>
      <c r="AJ1106">
        <v>3</v>
      </c>
      <c r="AK1106">
        <v>8</v>
      </c>
      <c r="AL1106">
        <v>7</v>
      </c>
      <c r="AM1106">
        <v>1</v>
      </c>
      <c r="AN1106">
        <v>7</v>
      </c>
    </row>
    <row r="1107" spans="1:40" x14ac:dyDescent="0.3">
      <c r="A1107" t="s">
        <v>1170</v>
      </c>
      <c r="B1107" t="s">
        <v>1678</v>
      </c>
      <c r="C1107">
        <v>43</v>
      </c>
      <c r="D1107" t="s">
        <v>802</v>
      </c>
      <c r="E1107" t="s">
        <v>49</v>
      </c>
      <c r="F1107" t="s">
        <v>56</v>
      </c>
      <c r="G1107">
        <v>559</v>
      </c>
      <c r="H1107" t="s">
        <v>42</v>
      </c>
      <c r="I1107">
        <v>10</v>
      </c>
      <c r="J1107">
        <v>4</v>
      </c>
      <c r="K1107" t="s">
        <v>43</v>
      </c>
      <c r="L1107">
        <v>1</v>
      </c>
      <c r="M1107">
        <v>448</v>
      </c>
      <c r="N1107">
        <v>3</v>
      </c>
      <c r="O1107" t="s">
        <v>53</v>
      </c>
      <c r="P1107">
        <v>82</v>
      </c>
      <c r="Q1107" s="1">
        <v>40596</v>
      </c>
      <c r="R1107">
        <v>2</v>
      </c>
      <c r="S1107">
        <v>2</v>
      </c>
      <c r="T1107" t="s">
        <v>45</v>
      </c>
      <c r="U1107">
        <v>3</v>
      </c>
      <c r="V1107" t="s">
        <v>102</v>
      </c>
      <c r="W1107">
        <v>5257</v>
      </c>
      <c r="X1107" t="s">
        <v>163</v>
      </c>
      <c r="Y1107">
        <v>6227</v>
      </c>
      <c r="Z1107">
        <v>1</v>
      </c>
      <c r="AA1107" t="s">
        <v>48</v>
      </c>
      <c r="AB1107" t="s">
        <v>49</v>
      </c>
      <c r="AC1107">
        <v>11</v>
      </c>
      <c r="AD1107">
        <v>3</v>
      </c>
      <c r="AE1107">
        <v>2</v>
      </c>
      <c r="AF1107">
        <v>80</v>
      </c>
      <c r="AG1107">
        <v>1</v>
      </c>
      <c r="AH1107">
        <v>9</v>
      </c>
      <c r="AI1107">
        <v>3</v>
      </c>
      <c r="AJ1107">
        <v>4</v>
      </c>
      <c r="AK1107">
        <v>9</v>
      </c>
      <c r="AL1107">
        <v>7</v>
      </c>
      <c r="AM1107">
        <v>0</v>
      </c>
      <c r="AN1107">
        <v>0</v>
      </c>
    </row>
    <row r="1108" spans="1:40" x14ac:dyDescent="0.3">
      <c r="A1108" t="s">
        <v>1171</v>
      </c>
      <c r="B1108" t="s">
        <v>1756</v>
      </c>
      <c r="C1108">
        <v>43</v>
      </c>
      <c r="D1108" t="s">
        <v>802</v>
      </c>
      <c r="E1108" t="s">
        <v>49</v>
      </c>
      <c r="F1108" t="s">
        <v>41</v>
      </c>
      <c r="G1108">
        <v>1001</v>
      </c>
      <c r="H1108" t="s">
        <v>42</v>
      </c>
      <c r="I1108">
        <v>7</v>
      </c>
      <c r="J1108">
        <v>3</v>
      </c>
      <c r="K1108" t="s">
        <v>43</v>
      </c>
      <c r="L1108">
        <v>1</v>
      </c>
      <c r="M1108">
        <v>451</v>
      </c>
      <c r="N1108">
        <v>3</v>
      </c>
      <c r="O1108" t="s">
        <v>53</v>
      </c>
      <c r="P1108">
        <v>43</v>
      </c>
      <c r="Q1108" s="1">
        <v>43779</v>
      </c>
      <c r="R1108">
        <v>3</v>
      </c>
      <c r="S1108">
        <v>3</v>
      </c>
      <c r="T1108" t="s">
        <v>161</v>
      </c>
      <c r="U1108">
        <v>1</v>
      </c>
      <c r="V1108" t="s">
        <v>105</v>
      </c>
      <c r="W1108">
        <v>9985</v>
      </c>
      <c r="X1108" t="s">
        <v>163</v>
      </c>
      <c r="Y1108">
        <v>9262</v>
      </c>
      <c r="Z1108">
        <v>8</v>
      </c>
      <c r="AA1108" t="s">
        <v>48</v>
      </c>
      <c r="AB1108" t="s">
        <v>49</v>
      </c>
      <c r="AC1108">
        <v>16</v>
      </c>
      <c r="AD1108">
        <v>3</v>
      </c>
      <c r="AE1108">
        <v>1</v>
      </c>
      <c r="AF1108">
        <v>80</v>
      </c>
      <c r="AG1108">
        <v>1</v>
      </c>
      <c r="AH1108">
        <v>10</v>
      </c>
      <c r="AI1108">
        <v>1</v>
      </c>
      <c r="AJ1108">
        <v>2</v>
      </c>
      <c r="AK1108">
        <v>1</v>
      </c>
      <c r="AL1108">
        <v>0</v>
      </c>
      <c r="AM1108">
        <v>0</v>
      </c>
      <c r="AN1108">
        <v>0</v>
      </c>
    </row>
    <row r="1109" spans="1:40" x14ac:dyDescent="0.3">
      <c r="A1109" t="s">
        <v>1172</v>
      </c>
      <c r="B1109" t="s">
        <v>1568</v>
      </c>
      <c r="C1109">
        <v>43</v>
      </c>
      <c r="D1109" t="s">
        <v>802</v>
      </c>
      <c r="E1109" t="s">
        <v>49</v>
      </c>
      <c r="F1109" t="s">
        <v>41</v>
      </c>
      <c r="G1109">
        <v>982</v>
      </c>
      <c r="H1109" t="s">
        <v>42</v>
      </c>
      <c r="I1109">
        <v>12</v>
      </c>
      <c r="J1109">
        <v>3</v>
      </c>
      <c r="K1109" t="s">
        <v>43</v>
      </c>
      <c r="L1109">
        <v>1</v>
      </c>
      <c r="M1109">
        <v>520</v>
      </c>
      <c r="N1109">
        <v>1</v>
      </c>
      <c r="O1109" t="s">
        <v>44</v>
      </c>
      <c r="P1109">
        <v>59</v>
      </c>
      <c r="Q1109" s="1">
        <v>45213</v>
      </c>
      <c r="R1109">
        <v>2</v>
      </c>
      <c r="S1109">
        <v>4</v>
      </c>
      <c r="T1109" t="s">
        <v>252</v>
      </c>
      <c r="U1109">
        <v>2</v>
      </c>
      <c r="V1109" t="s">
        <v>102</v>
      </c>
      <c r="W1109">
        <v>14336</v>
      </c>
      <c r="X1109" t="s">
        <v>253</v>
      </c>
      <c r="Y1109">
        <v>4345</v>
      </c>
      <c r="Z1109">
        <v>1</v>
      </c>
      <c r="AA1109" t="s">
        <v>48</v>
      </c>
      <c r="AB1109" t="s">
        <v>49</v>
      </c>
      <c r="AC1109">
        <v>11</v>
      </c>
      <c r="AD1109">
        <v>3</v>
      </c>
      <c r="AE1109">
        <v>3</v>
      </c>
      <c r="AF1109">
        <v>80</v>
      </c>
      <c r="AG1109">
        <v>1</v>
      </c>
      <c r="AH1109">
        <v>25</v>
      </c>
      <c r="AI1109">
        <v>3</v>
      </c>
      <c r="AJ1109">
        <v>3</v>
      </c>
      <c r="AK1109">
        <v>25</v>
      </c>
      <c r="AL1109">
        <v>10</v>
      </c>
      <c r="AM1109">
        <v>3</v>
      </c>
      <c r="AN1109">
        <v>9</v>
      </c>
    </row>
    <row r="1110" spans="1:40" x14ac:dyDescent="0.3">
      <c r="A1110" t="s">
        <v>1173</v>
      </c>
      <c r="B1110" t="s">
        <v>1594</v>
      </c>
      <c r="C1110">
        <v>43</v>
      </c>
      <c r="D1110" t="s">
        <v>802</v>
      </c>
      <c r="E1110" t="s">
        <v>49</v>
      </c>
      <c r="F1110" t="s">
        <v>56</v>
      </c>
      <c r="G1110">
        <v>313</v>
      </c>
      <c r="H1110" t="s">
        <v>42</v>
      </c>
      <c r="I1110">
        <v>21</v>
      </c>
      <c r="J1110">
        <v>3</v>
      </c>
      <c r="K1110" t="s">
        <v>52</v>
      </c>
      <c r="L1110">
        <v>1</v>
      </c>
      <c r="M1110">
        <v>525</v>
      </c>
      <c r="N1110">
        <v>4</v>
      </c>
      <c r="O1110" t="s">
        <v>44</v>
      </c>
      <c r="P1110">
        <v>61</v>
      </c>
      <c r="Q1110" s="1">
        <v>41133</v>
      </c>
      <c r="R1110">
        <v>3</v>
      </c>
      <c r="S1110">
        <v>1</v>
      </c>
      <c r="T1110" t="s">
        <v>45</v>
      </c>
      <c r="U1110">
        <v>4</v>
      </c>
      <c r="V1110" t="s">
        <v>105</v>
      </c>
      <c r="W1110">
        <v>2258</v>
      </c>
      <c r="X1110" t="s">
        <v>47</v>
      </c>
      <c r="Y1110">
        <v>15238</v>
      </c>
      <c r="Z1110">
        <v>7</v>
      </c>
      <c r="AA1110" t="s">
        <v>48</v>
      </c>
      <c r="AB1110" t="s">
        <v>49</v>
      </c>
      <c r="AC1110">
        <v>20</v>
      </c>
      <c r="AD1110">
        <v>4</v>
      </c>
      <c r="AE1110">
        <v>1</v>
      </c>
      <c r="AF1110">
        <v>80</v>
      </c>
      <c r="AG1110">
        <v>1</v>
      </c>
      <c r="AH1110">
        <v>8</v>
      </c>
      <c r="AI1110">
        <v>1</v>
      </c>
      <c r="AJ1110">
        <v>3</v>
      </c>
      <c r="AK1110">
        <v>3</v>
      </c>
      <c r="AL1110">
        <v>2</v>
      </c>
      <c r="AM1110">
        <v>1</v>
      </c>
      <c r="AN1110">
        <v>2</v>
      </c>
    </row>
    <row r="1111" spans="1:40" x14ac:dyDescent="0.3">
      <c r="A1111" t="s">
        <v>1174</v>
      </c>
      <c r="B1111" t="s">
        <v>1719</v>
      </c>
      <c r="C1111">
        <v>43</v>
      </c>
      <c r="D1111" t="s">
        <v>802</v>
      </c>
      <c r="E1111" t="s">
        <v>49</v>
      </c>
      <c r="F1111" t="s">
        <v>41</v>
      </c>
      <c r="G1111">
        <v>1473</v>
      </c>
      <c r="H1111" t="s">
        <v>42</v>
      </c>
      <c r="I1111">
        <v>8</v>
      </c>
      <c r="J1111">
        <v>4</v>
      </c>
      <c r="K1111" t="s">
        <v>73</v>
      </c>
      <c r="L1111">
        <v>1</v>
      </c>
      <c r="M1111">
        <v>526</v>
      </c>
      <c r="N1111">
        <v>3</v>
      </c>
      <c r="O1111" t="s">
        <v>53</v>
      </c>
      <c r="P1111">
        <v>74</v>
      </c>
      <c r="Q1111" s="1">
        <v>45150</v>
      </c>
      <c r="R1111">
        <v>3</v>
      </c>
      <c r="S1111">
        <v>2</v>
      </c>
      <c r="T1111" t="s">
        <v>161</v>
      </c>
      <c r="U1111">
        <v>3</v>
      </c>
      <c r="V1111" t="s">
        <v>102</v>
      </c>
      <c r="W1111">
        <v>4522</v>
      </c>
      <c r="X1111" t="s">
        <v>47</v>
      </c>
      <c r="Y1111">
        <v>2227</v>
      </c>
      <c r="Z1111">
        <v>4</v>
      </c>
      <c r="AA1111" t="s">
        <v>48</v>
      </c>
      <c r="AB1111" t="s">
        <v>40</v>
      </c>
      <c r="AC1111">
        <v>14</v>
      </c>
      <c r="AD1111">
        <v>3</v>
      </c>
      <c r="AE1111">
        <v>4</v>
      </c>
      <c r="AF1111">
        <v>80</v>
      </c>
      <c r="AG1111">
        <v>0</v>
      </c>
      <c r="AH1111">
        <v>8</v>
      </c>
      <c r="AI1111">
        <v>3</v>
      </c>
      <c r="AJ1111">
        <v>3</v>
      </c>
      <c r="AK1111">
        <v>5</v>
      </c>
      <c r="AL1111">
        <v>2</v>
      </c>
      <c r="AM1111">
        <v>0</v>
      </c>
      <c r="AN1111">
        <v>2</v>
      </c>
    </row>
    <row r="1112" spans="1:40" x14ac:dyDescent="0.3">
      <c r="A1112" t="s">
        <v>1175</v>
      </c>
      <c r="B1112" t="s">
        <v>1690</v>
      </c>
      <c r="C1112">
        <v>43</v>
      </c>
      <c r="D1112" t="s">
        <v>802</v>
      </c>
      <c r="E1112" t="s">
        <v>49</v>
      </c>
      <c r="F1112" t="s">
        <v>41</v>
      </c>
      <c r="G1112">
        <v>782</v>
      </c>
      <c r="H1112" t="s">
        <v>42</v>
      </c>
      <c r="I1112">
        <v>6</v>
      </c>
      <c r="J1112">
        <v>4</v>
      </c>
      <c r="K1112" t="s">
        <v>73</v>
      </c>
      <c r="L1112">
        <v>1</v>
      </c>
      <c r="M1112">
        <v>661</v>
      </c>
      <c r="N1112">
        <v>2</v>
      </c>
      <c r="O1112" t="s">
        <v>44</v>
      </c>
      <c r="P1112">
        <v>50</v>
      </c>
      <c r="Q1112" s="1">
        <v>45037</v>
      </c>
      <c r="R1112">
        <v>2</v>
      </c>
      <c r="S1112">
        <v>4</v>
      </c>
      <c r="T1112" t="s">
        <v>252</v>
      </c>
      <c r="U1112">
        <v>4</v>
      </c>
      <c r="V1112" t="s">
        <v>102</v>
      </c>
      <c r="W1112">
        <v>16627</v>
      </c>
      <c r="X1112" t="s">
        <v>368</v>
      </c>
      <c r="Y1112">
        <v>2671</v>
      </c>
      <c r="Z1112">
        <v>4</v>
      </c>
      <c r="AA1112" t="s">
        <v>48</v>
      </c>
      <c r="AB1112" t="s">
        <v>40</v>
      </c>
      <c r="AC1112">
        <v>14</v>
      </c>
      <c r="AD1112">
        <v>3</v>
      </c>
      <c r="AE1112">
        <v>3</v>
      </c>
      <c r="AF1112">
        <v>80</v>
      </c>
      <c r="AG1112">
        <v>1</v>
      </c>
      <c r="AH1112">
        <v>21</v>
      </c>
      <c r="AI1112">
        <v>3</v>
      </c>
      <c r="AJ1112">
        <v>2</v>
      </c>
      <c r="AK1112">
        <v>1</v>
      </c>
      <c r="AL1112">
        <v>0</v>
      </c>
      <c r="AM1112">
        <v>0</v>
      </c>
      <c r="AN1112">
        <v>0</v>
      </c>
    </row>
    <row r="1113" spans="1:40" x14ac:dyDescent="0.3">
      <c r="A1113" t="s">
        <v>1176</v>
      </c>
      <c r="B1113" t="s">
        <v>1562</v>
      </c>
      <c r="C1113">
        <v>43</v>
      </c>
      <c r="D1113" t="s">
        <v>802</v>
      </c>
      <c r="E1113" t="s">
        <v>49</v>
      </c>
      <c r="F1113" t="s">
        <v>56</v>
      </c>
      <c r="G1113">
        <v>1001</v>
      </c>
      <c r="H1113" t="s">
        <v>42</v>
      </c>
      <c r="I1113">
        <v>9</v>
      </c>
      <c r="J1113">
        <v>5</v>
      </c>
      <c r="K1113" t="s">
        <v>52</v>
      </c>
      <c r="L1113">
        <v>1</v>
      </c>
      <c r="M1113">
        <v>663</v>
      </c>
      <c r="N1113">
        <v>4</v>
      </c>
      <c r="O1113" t="s">
        <v>44</v>
      </c>
      <c r="P1113">
        <v>72</v>
      </c>
      <c r="Q1113" s="1">
        <v>45477</v>
      </c>
      <c r="R1113">
        <v>3</v>
      </c>
      <c r="S1113">
        <v>2</v>
      </c>
      <c r="T1113" t="s">
        <v>45</v>
      </c>
      <c r="U1113">
        <v>3</v>
      </c>
      <c r="V1113" t="s">
        <v>102</v>
      </c>
      <c r="W1113">
        <v>5679</v>
      </c>
      <c r="X1113" t="s">
        <v>163</v>
      </c>
      <c r="Y1113">
        <v>19627</v>
      </c>
      <c r="Z1113">
        <v>3</v>
      </c>
      <c r="AA1113" t="s">
        <v>48</v>
      </c>
      <c r="AB1113" t="s">
        <v>40</v>
      </c>
      <c r="AC1113">
        <v>13</v>
      </c>
      <c r="AD1113">
        <v>3</v>
      </c>
      <c r="AE1113">
        <v>2</v>
      </c>
      <c r="AF1113">
        <v>80</v>
      </c>
      <c r="AG1113">
        <v>1</v>
      </c>
      <c r="AH1113">
        <v>10</v>
      </c>
      <c r="AI1113">
        <v>3</v>
      </c>
      <c r="AJ1113">
        <v>3</v>
      </c>
      <c r="AK1113">
        <v>8</v>
      </c>
      <c r="AL1113">
        <v>7</v>
      </c>
      <c r="AM1113">
        <v>4</v>
      </c>
      <c r="AN1113">
        <v>7</v>
      </c>
    </row>
    <row r="1114" spans="1:40" x14ac:dyDescent="0.3">
      <c r="A1114" t="s">
        <v>1177</v>
      </c>
      <c r="B1114" t="s">
        <v>1580</v>
      </c>
      <c r="C1114">
        <v>43</v>
      </c>
      <c r="D1114" t="s">
        <v>802</v>
      </c>
      <c r="E1114" t="s">
        <v>49</v>
      </c>
      <c r="F1114" t="s">
        <v>56</v>
      </c>
      <c r="G1114">
        <v>775</v>
      </c>
      <c r="H1114" t="s">
        <v>51</v>
      </c>
      <c r="I1114">
        <v>15</v>
      </c>
      <c r="J1114">
        <v>3</v>
      </c>
      <c r="K1114" t="s">
        <v>43</v>
      </c>
      <c r="L1114">
        <v>1</v>
      </c>
      <c r="M1114">
        <v>754</v>
      </c>
      <c r="N1114">
        <v>4</v>
      </c>
      <c r="O1114" t="s">
        <v>44</v>
      </c>
      <c r="P1114">
        <v>47</v>
      </c>
      <c r="Q1114" s="1">
        <v>41384</v>
      </c>
      <c r="R1114">
        <v>2</v>
      </c>
      <c r="S1114">
        <v>2</v>
      </c>
      <c r="T1114" t="s">
        <v>137</v>
      </c>
      <c r="U1114">
        <v>4</v>
      </c>
      <c r="V1114" t="s">
        <v>105</v>
      </c>
      <c r="W1114">
        <v>6804</v>
      </c>
      <c r="X1114" t="s">
        <v>163</v>
      </c>
      <c r="Y1114">
        <v>23683</v>
      </c>
      <c r="Z1114">
        <v>3</v>
      </c>
      <c r="AA1114" t="s">
        <v>48</v>
      </c>
      <c r="AB1114" t="s">
        <v>49</v>
      </c>
      <c r="AC1114">
        <v>18</v>
      </c>
      <c r="AD1114">
        <v>3</v>
      </c>
      <c r="AE1114">
        <v>3</v>
      </c>
      <c r="AF1114">
        <v>80</v>
      </c>
      <c r="AG1114">
        <v>1</v>
      </c>
      <c r="AH1114">
        <v>7</v>
      </c>
      <c r="AI1114">
        <v>5</v>
      </c>
      <c r="AJ1114">
        <v>3</v>
      </c>
      <c r="AK1114">
        <v>2</v>
      </c>
      <c r="AL1114">
        <v>2</v>
      </c>
      <c r="AM1114">
        <v>2</v>
      </c>
      <c r="AN1114">
        <v>2</v>
      </c>
    </row>
    <row r="1115" spans="1:40" x14ac:dyDescent="0.3">
      <c r="A1115" t="s">
        <v>1178</v>
      </c>
      <c r="B1115" t="s">
        <v>1897</v>
      </c>
      <c r="C1115">
        <v>43</v>
      </c>
      <c r="D1115" t="s">
        <v>802</v>
      </c>
      <c r="E1115" t="s">
        <v>49</v>
      </c>
      <c r="F1115" t="s">
        <v>41</v>
      </c>
      <c r="G1115">
        <v>589</v>
      </c>
      <c r="H1115" t="s">
        <v>42</v>
      </c>
      <c r="I1115">
        <v>14</v>
      </c>
      <c r="J1115">
        <v>2</v>
      </c>
      <c r="K1115" t="s">
        <v>43</v>
      </c>
      <c r="L1115">
        <v>1</v>
      </c>
      <c r="M1115">
        <v>843</v>
      </c>
      <c r="N1115">
        <v>2</v>
      </c>
      <c r="O1115" t="s">
        <v>44</v>
      </c>
      <c r="P1115">
        <v>94</v>
      </c>
      <c r="Q1115" s="1">
        <v>44938</v>
      </c>
      <c r="R1115">
        <v>3</v>
      </c>
      <c r="S1115">
        <v>4</v>
      </c>
      <c r="T1115" t="s">
        <v>252</v>
      </c>
      <c r="U1115">
        <v>1</v>
      </c>
      <c r="V1115" t="s">
        <v>105</v>
      </c>
      <c r="W1115">
        <v>17159</v>
      </c>
      <c r="X1115" t="s">
        <v>368</v>
      </c>
      <c r="Y1115">
        <v>5200</v>
      </c>
      <c r="Z1115">
        <v>6</v>
      </c>
      <c r="AA1115" t="s">
        <v>48</v>
      </c>
      <c r="AB1115" t="s">
        <v>49</v>
      </c>
      <c r="AC1115">
        <v>24</v>
      </c>
      <c r="AD1115">
        <v>4</v>
      </c>
      <c r="AE1115">
        <v>3</v>
      </c>
      <c r="AF1115">
        <v>80</v>
      </c>
      <c r="AG1115">
        <v>1</v>
      </c>
      <c r="AH1115">
        <v>22</v>
      </c>
      <c r="AI1115">
        <v>3</v>
      </c>
      <c r="AJ1115">
        <v>3</v>
      </c>
      <c r="AK1115">
        <v>4</v>
      </c>
      <c r="AL1115">
        <v>1</v>
      </c>
      <c r="AM1115">
        <v>1</v>
      </c>
      <c r="AN1115">
        <v>0</v>
      </c>
    </row>
    <row r="1116" spans="1:40" x14ac:dyDescent="0.3">
      <c r="A1116" t="s">
        <v>1179</v>
      </c>
      <c r="B1116" t="s">
        <v>1935</v>
      </c>
      <c r="C1116">
        <v>43</v>
      </c>
      <c r="D1116" t="s">
        <v>802</v>
      </c>
      <c r="E1116" t="s">
        <v>49</v>
      </c>
      <c r="F1116" t="s">
        <v>56</v>
      </c>
      <c r="G1116">
        <v>422</v>
      </c>
      <c r="H1116" t="s">
        <v>42</v>
      </c>
      <c r="I1116">
        <v>1</v>
      </c>
      <c r="J1116">
        <v>3</v>
      </c>
      <c r="K1116" t="s">
        <v>43</v>
      </c>
      <c r="L1116">
        <v>1</v>
      </c>
      <c r="M1116">
        <v>902</v>
      </c>
      <c r="N1116">
        <v>4</v>
      </c>
      <c r="O1116" t="s">
        <v>53</v>
      </c>
      <c r="P1116">
        <v>33</v>
      </c>
      <c r="Q1116" s="1">
        <v>44299</v>
      </c>
      <c r="R1116">
        <v>3</v>
      </c>
      <c r="S1116">
        <v>2</v>
      </c>
      <c r="T1116" t="s">
        <v>161</v>
      </c>
      <c r="U1116">
        <v>4</v>
      </c>
      <c r="V1116" t="s">
        <v>105</v>
      </c>
      <c r="W1116">
        <v>5562</v>
      </c>
      <c r="X1116" t="s">
        <v>163</v>
      </c>
      <c r="Y1116">
        <v>21782</v>
      </c>
      <c r="Z1116">
        <v>4</v>
      </c>
      <c r="AA1116" t="s">
        <v>48</v>
      </c>
      <c r="AB1116" t="s">
        <v>49</v>
      </c>
      <c r="AC1116">
        <v>13</v>
      </c>
      <c r="AD1116">
        <v>3</v>
      </c>
      <c r="AE1116">
        <v>2</v>
      </c>
      <c r="AF1116">
        <v>80</v>
      </c>
      <c r="AG1116">
        <v>1</v>
      </c>
      <c r="AH1116">
        <v>12</v>
      </c>
      <c r="AI1116">
        <v>2</v>
      </c>
      <c r="AJ1116">
        <v>2</v>
      </c>
      <c r="AK1116">
        <v>5</v>
      </c>
      <c r="AL1116">
        <v>2</v>
      </c>
      <c r="AM1116">
        <v>2</v>
      </c>
      <c r="AN1116">
        <v>2</v>
      </c>
    </row>
    <row r="1117" spans="1:40" x14ac:dyDescent="0.3">
      <c r="A1117" t="s">
        <v>1180</v>
      </c>
      <c r="B1117" t="s">
        <v>1570</v>
      </c>
      <c r="C1117">
        <v>43</v>
      </c>
      <c r="D1117" t="s">
        <v>802</v>
      </c>
      <c r="E1117" t="s">
        <v>49</v>
      </c>
      <c r="F1117" t="s">
        <v>41</v>
      </c>
      <c r="G1117">
        <v>177</v>
      </c>
      <c r="H1117" t="s">
        <v>42</v>
      </c>
      <c r="I1117">
        <v>8</v>
      </c>
      <c r="J1117">
        <v>3</v>
      </c>
      <c r="K1117" t="s">
        <v>43</v>
      </c>
      <c r="L1117">
        <v>1</v>
      </c>
      <c r="M1117">
        <v>920</v>
      </c>
      <c r="N1117">
        <v>1</v>
      </c>
      <c r="O1117" t="s">
        <v>53</v>
      </c>
      <c r="P1117">
        <v>55</v>
      </c>
      <c r="Q1117" s="1">
        <v>42169</v>
      </c>
      <c r="R1117">
        <v>3</v>
      </c>
      <c r="S1117">
        <v>2</v>
      </c>
      <c r="T1117" t="s">
        <v>112</v>
      </c>
      <c r="U1117">
        <v>2</v>
      </c>
      <c r="V1117" t="s">
        <v>102</v>
      </c>
      <c r="W1117">
        <v>4765</v>
      </c>
      <c r="X1117" t="s">
        <v>47</v>
      </c>
      <c r="Y1117">
        <v>23814</v>
      </c>
      <c r="Z1117">
        <v>4</v>
      </c>
      <c r="AA1117" t="s">
        <v>48</v>
      </c>
      <c r="AB1117" t="s">
        <v>49</v>
      </c>
      <c r="AC1117">
        <v>21</v>
      </c>
      <c r="AD1117">
        <v>4</v>
      </c>
      <c r="AE1117">
        <v>3</v>
      </c>
      <c r="AF1117">
        <v>80</v>
      </c>
      <c r="AG1117">
        <v>1</v>
      </c>
      <c r="AH1117">
        <v>4</v>
      </c>
      <c r="AI1117">
        <v>2</v>
      </c>
      <c r="AJ1117">
        <v>4</v>
      </c>
      <c r="AK1117">
        <v>1</v>
      </c>
      <c r="AL1117">
        <v>0</v>
      </c>
      <c r="AM1117">
        <v>0</v>
      </c>
      <c r="AN1117">
        <v>0</v>
      </c>
    </row>
    <row r="1118" spans="1:40" x14ac:dyDescent="0.3">
      <c r="A1118" t="s">
        <v>1181</v>
      </c>
      <c r="B1118" t="s">
        <v>1758</v>
      </c>
      <c r="C1118">
        <v>43</v>
      </c>
      <c r="D1118" t="s">
        <v>802</v>
      </c>
      <c r="E1118" t="s">
        <v>49</v>
      </c>
      <c r="F1118" t="s">
        <v>41</v>
      </c>
      <c r="G1118">
        <v>415</v>
      </c>
      <c r="H1118" t="s">
        <v>51</v>
      </c>
      <c r="I1118">
        <v>25</v>
      </c>
      <c r="J1118">
        <v>3</v>
      </c>
      <c r="K1118" t="s">
        <v>52</v>
      </c>
      <c r="L1118">
        <v>1</v>
      </c>
      <c r="M1118">
        <v>1076</v>
      </c>
      <c r="N1118">
        <v>3</v>
      </c>
      <c r="O1118" t="s">
        <v>44</v>
      </c>
      <c r="P1118">
        <v>79</v>
      </c>
      <c r="Q1118" s="1">
        <v>45478</v>
      </c>
      <c r="R1118">
        <v>2</v>
      </c>
      <c r="S1118">
        <v>3</v>
      </c>
      <c r="T1118" t="s">
        <v>137</v>
      </c>
      <c r="U1118">
        <v>4</v>
      </c>
      <c r="V1118" t="s">
        <v>102</v>
      </c>
      <c r="W1118">
        <v>10798</v>
      </c>
      <c r="X1118" t="s">
        <v>253</v>
      </c>
      <c r="Y1118">
        <v>5268</v>
      </c>
      <c r="Z1118">
        <v>5</v>
      </c>
      <c r="AA1118" t="s">
        <v>48</v>
      </c>
      <c r="AB1118" t="s">
        <v>49</v>
      </c>
      <c r="AC1118">
        <v>13</v>
      </c>
      <c r="AD1118">
        <v>3</v>
      </c>
      <c r="AE1118">
        <v>3</v>
      </c>
      <c r="AF1118">
        <v>80</v>
      </c>
      <c r="AG1118">
        <v>1</v>
      </c>
      <c r="AH1118">
        <v>18</v>
      </c>
      <c r="AI1118">
        <v>5</v>
      </c>
      <c r="AJ1118">
        <v>3</v>
      </c>
      <c r="AK1118">
        <v>1</v>
      </c>
      <c r="AL1118">
        <v>0</v>
      </c>
      <c r="AM1118">
        <v>0</v>
      </c>
      <c r="AN1118">
        <v>0</v>
      </c>
    </row>
    <row r="1119" spans="1:40" x14ac:dyDescent="0.3">
      <c r="A1119" t="s">
        <v>1182</v>
      </c>
      <c r="B1119" t="s">
        <v>1548</v>
      </c>
      <c r="C1119">
        <v>43</v>
      </c>
      <c r="D1119" t="s">
        <v>802</v>
      </c>
      <c r="E1119" t="s">
        <v>49</v>
      </c>
      <c r="F1119" t="s">
        <v>56</v>
      </c>
      <c r="G1119">
        <v>1082</v>
      </c>
      <c r="H1119" t="s">
        <v>42</v>
      </c>
      <c r="I1119">
        <v>27</v>
      </c>
      <c r="J1119">
        <v>3</v>
      </c>
      <c r="K1119" t="s">
        <v>43</v>
      </c>
      <c r="L1119">
        <v>1</v>
      </c>
      <c r="M1119">
        <v>1126</v>
      </c>
      <c r="N1119">
        <v>3</v>
      </c>
      <c r="O1119" t="s">
        <v>53</v>
      </c>
      <c r="P1119">
        <v>83</v>
      </c>
      <c r="Q1119" s="1">
        <v>44984</v>
      </c>
      <c r="R1119">
        <v>3</v>
      </c>
      <c r="S1119">
        <v>3</v>
      </c>
      <c r="T1119" t="s">
        <v>112</v>
      </c>
      <c r="U1119">
        <v>1</v>
      </c>
      <c r="V1119" t="s">
        <v>105</v>
      </c>
      <c r="W1119">
        <v>10820</v>
      </c>
      <c r="X1119" t="s">
        <v>253</v>
      </c>
      <c r="Y1119">
        <v>11535</v>
      </c>
      <c r="Z1119">
        <v>8</v>
      </c>
      <c r="AA1119" t="s">
        <v>48</v>
      </c>
      <c r="AB1119" t="s">
        <v>49</v>
      </c>
      <c r="AC1119">
        <v>11</v>
      </c>
      <c r="AD1119">
        <v>3</v>
      </c>
      <c r="AE1119">
        <v>3</v>
      </c>
      <c r="AF1119">
        <v>80</v>
      </c>
      <c r="AG1119">
        <v>1</v>
      </c>
      <c r="AH1119">
        <v>18</v>
      </c>
      <c r="AI1119">
        <v>1</v>
      </c>
      <c r="AJ1119">
        <v>3</v>
      </c>
      <c r="AK1119">
        <v>8</v>
      </c>
      <c r="AL1119">
        <v>7</v>
      </c>
      <c r="AM1119">
        <v>0</v>
      </c>
      <c r="AN1119">
        <v>1</v>
      </c>
    </row>
    <row r="1120" spans="1:40" x14ac:dyDescent="0.3">
      <c r="A1120" t="s">
        <v>1183</v>
      </c>
      <c r="B1120" t="s">
        <v>1626</v>
      </c>
      <c r="C1120">
        <v>43</v>
      </c>
      <c r="D1120" t="s">
        <v>802</v>
      </c>
      <c r="E1120" t="s">
        <v>40</v>
      </c>
      <c r="F1120" t="s">
        <v>41</v>
      </c>
      <c r="G1120">
        <v>1372</v>
      </c>
      <c r="H1120" t="s">
        <v>51</v>
      </c>
      <c r="I1120">
        <v>9</v>
      </c>
      <c r="J1120">
        <v>3</v>
      </c>
      <c r="K1120" t="s">
        <v>57</v>
      </c>
      <c r="L1120">
        <v>1</v>
      </c>
      <c r="M1120">
        <v>1188</v>
      </c>
      <c r="N1120">
        <v>1</v>
      </c>
      <c r="O1120" t="s">
        <v>53</v>
      </c>
      <c r="P1120">
        <v>85</v>
      </c>
      <c r="Q1120" s="1">
        <v>43751</v>
      </c>
      <c r="R1120">
        <v>1</v>
      </c>
      <c r="S1120">
        <v>2</v>
      </c>
      <c r="T1120" t="s">
        <v>137</v>
      </c>
      <c r="U1120">
        <v>3</v>
      </c>
      <c r="V1120" t="s">
        <v>46</v>
      </c>
      <c r="W1120">
        <v>5346</v>
      </c>
      <c r="X1120" t="s">
        <v>163</v>
      </c>
      <c r="Y1120">
        <v>9489</v>
      </c>
      <c r="Z1120">
        <v>8</v>
      </c>
      <c r="AA1120" t="s">
        <v>48</v>
      </c>
      <c r="AB1120" t="s">
        <v>49</v>
      </c>
      <c r="AC1120">
        <v>13</v>
      </c>
      <c r="AD1120">
        <v>3</v>
      </c>
      <c r="AE1120">
        <v>2</v>
      </c>
      <c r="AF1120">
        <v>80</v>
      </c>
      <c r="AG1120">
        <v>0</v>
      </c>
      <c r="AH1120">
        <v>7</v>
      </c>
      <c r="AI1120">
        <v>2</v>
      </c>
      <c r="AJ1120">
        <v>2</v>
      </c>
      <c r="AK1120">
        <v>4</v>
      </c>
      <c r="AL1120">
        <v>3</v>
      </c>
      <c r="AM1120">
        <v>1</v>
      </c>
      <c r="AN1120">
        <v>3</v>
      </c>
    </row>
    <row r="1121" spans="1:40" x14ac:dyDescent="0.3">
      <c r="A1121" t="s">
        <v>1184</v>
      </c>
      <c r="B1121" t="s">
        <v>1696</v>
      </c>
      <c r="C1121">
        <v>43</v>
      </c>
      <c r="D1121" t="s">
        <v>802</v>
      </c>
      <c r="E1121" t="s">
        <v>49</v>
      </c>
      <c r="F1121" t="s">
        <v>41</v>
      </c>
      <c r="G1121">
        <v>920</v>
      </c>
      <c r="H1121" t="s">
        <v>42</v>
      </c>
      <c r="I1121">
        <v>3</v>
      </c>
      <c r="J1121">
        <v>3</v>
      </c>
      <c r="K1121" t="s">
        <v>43</v>
      </c>
      <c r="L1121">
        <v>1</v>
      </c>
      <c r="M1121">
        <v>1255</v>
      </c>
      <c r="N1121">
        <v>3</v>
      </c>
      <c r="O1121" t="s">
        <v>44</v>
      </c>
      <c r="P1121">
        <v>96</v>
      </c>
      <c r="Q1121" s="1">
        <v>45459</v>
      </c>
      <c r="R1121">
        <v>1</v>
      </c>
      <c r="S1121">
        <v>5</v>
      </c>
      <c r="T1121" t="s">
        <v>252</v>
      </c>
      <c r="U1121">
        <v>4</v>
      </c>
      <c r="V1121" t="s">
        <v>105</v>
      </c>
      <c r="W1121">
        <v>19740</v>
      </c>
      <c r="X1121" t="s">
        <v>368</v>
      </c>
      <c r="Y1121">
        <v>18625</v>
      </c>
      <c r="Z1121">
        <v>3</v>
      </c>
      <c r="AA1121" t="s">
        <v>48</v>
      </c>
      <c r="AB1121" t="s">
        <v>49</v>
      </c>
      <c r="AC1121">
        <v>14</v>
      </c>
      <c r="AD1121">
        <v>3</v>
      </c>
      <c r="AE1121">
        <v>2</v>
      </c>
      <c r="AF1121">
        <v>80</v>
      </c>
      <c r="AG1121">
        <v>1</v>
      </c>
      <c r="AH1121">
        <v>25</v>
      </c>
      <c r="AI1121">
        <v>2</v>
      </c>
      <c r="AJ1121">
        <v>3</v>
      </c>
      <c r="AK1121">
        <v>8</v>
      </c>
      <c r="AL1121">
        <v>7</v>
      </c>
      <c r="AM1121">
        <v>0</v>
      </c>
      <c r="AN1121">
        <v>7</v>
      </c>
    </row>
    <row r="1122" spans="1:40" x14ac:dyDescent="0.3">
      <c r="A1122" t="s">
        <v>1185</v>
      </c>
      <c r="B1122" t="s">
        <v>1872</v>
      </c>
      <c r="C1122">
        <v>43</v>
      </c>
      <c r="D1122" t="s">
        <v>802</v>
      </c>
      <c r="E1122" t="s">
        <v>49</v>
      </c>
      <c r="F1122" t="s">
        <v>41</v>
      </c>
      <c r="G1122">
        <v>531</v>
      </c>
      <c r="H1122" t="s">
        <v>51</v>
      </c>
      <c r="I1122">
        <v>4</v>
      </c>
      <c r="J1122">
        <v>4</v>
      </c>
      <c r="K1122" t="s">
        <v>57</v>
      </c>
      <c r="L1122">
        <v>1</v>
      </c>
      <c r="M1122">
        <v>1293</v>
      </c>
      <c r="N1122">
        <v>4</v>
      </c>
      <c r="O1122" t="s">
        <v>53</v>
      </c>
      <c r="P1122">
        <v>56</v>
      </c>
      <c r="Q1122" s="1">
        <v>44559</v>
      </c>
      <c r="R1122">
        <v>2</v>
      </c>
      <c r="S1122">
        <v>3</v>
      </c>
      <c r="T1122" t="s">
        <v>137</v>
      </c>
      <c r="U1122">
        <v>4</v>
      </c>
      <c r="V1122" t="s">
        <v>46</v>
      </c>
      <c r="W1122">
        <v>10231</v>
      </c>
      <c r="X1122" t="s">
        <v>253</v>
      </c>
      <c r="Y1122">
        <v>20364</v>
      </c>
      <c r="Z1122">
        <v>3</v>
      </c>
      <c r="AA1122" t="s">
        <v>48</v>
      </c>
      <c r="AB1122" t="s">
        <v>49</v>
      </c>
      <c r="AC1122">
        <v>14</v>
      </c>
      <c r="AD1122">
        <v>3</v>
      </c>
      <c r="AE1122">
        <v>4</v>
      </c>
      <c r="AF1122">
        <v>80</v>
      </c>
      <c r="AG1122">
        <v>0</v>
      </c>
      <c r="AH1122">
        <v>23</v>
      </c>
      <c r="AI1122">
        <v>3</v>
      </c>
      <c r="AJ1122">
        <v>4</v>
      </c>
      <c r="AK1122">
        <v>21</v>
      </c>
      <c r="AL1122">
        <v>7</v>
      </c>
      <c r="AM1122">
        <v>15</v>
      </c>
      <c r="AN1122">
        <v>17</v>
      </c>
    </row>
    <row r="1123" spans="1:40" x14ac:dyDescent="0.3">
      <c r="A1123" t="s">
        <v>1186</v>
      </c>
      <c r="B1123" t="s">
        <v>1720</v>
      </c>
      <c r="C1123">
        <v>43</v>
      </c>
      <c r="D1123" t="s">
        <v>802</v>
      </c>
      <c r="E1123" t="s">
        <v>49</v>
      </c>
      <c r="F1123" t="s">
        <v>41</v>
      </c>
      <c r="G1123">
        <v>930</v>
      </c>
      <c r="H1123" t="s">
        <v>42</v>
      </c>
      <c r="I1123">
        <v>6</v>
      </c>
      <c r="J1123">
        <v>3</v>
      </c>
      <c r="K1123" t="s">
        <v>52</v>
      </c>
      <c r="L1123">
        <v>1</v>
      </c>
      <c r="M1123">
        <v>1402</v>
      </c>
      <c r="N1123">
        <v>1</v>
      </c>
      <c r="O1123" t="s">
        <v>53</v>
      </c>
      <c r="P1123">
        <v>73</v>
      </c>
      <c r="Q1123" s="1">
        <v>44337</v>
      </c>
      <c r="R1123">
        <v>2</v>
      </c>
      <c r="S1123">
        <v>2</v>
      </c>
      <c r="T1123" t="s">
        <v>60</v>
      </c>
      <c r="U1123">
        <v>3</v>
      </c>
      <c r="V1123" t="s">
        <v>46</v>
      </c>
      <c r="W1123">
        <v>4081</v>
      </c>
      <c r="X1123" t="s">
        <v>47</v>
      </c>
      <c r="Y1123">
        <v>20003</v>
      </c>
      <c r="Z1123">
        <v>1</v>
      </c>
      <c r="AA1123" t="s">
        <v>48</v>
      </c>
      <c r="AB1123" t="s">
        <v>40</v>
      </c>
      <c r="AC1123">
        <v>14</v>
      </c>
      <c r="AD1123">
        <v>3</v>
      </c>
      <c r="AE1123">
        <v>1</v>
      </c>
      <c r="AF1123">
        <v>80</v>
      </c>
      <c r="AG1123">
        <v>0</v>
      </c>
      <c r="AH1123">
        <v>20</v>
      </c>
      <c r="AI1123">
        <v>3</v>
      </c>
      <c r="AJ1123">
        <v>1</v>
      </c>
      <c r="AK1123">
        <v>20</v>
      </c>
      <c r="AL1123">
        <v>7</v>
      </c>
      <c r="AM1123">
        <v>1</v>
      </c>
      <c r="AN1123">
        <v>8</v>
      </c>
    </row>
    <row r="1124" spans="1:40" x14ac:dyDescent="0.3">
      <c r="A1124" t="s">
        <v>1187</v>
      </c>
      <c r="B1124" t="s">
        <v>1936</v>
      </c>
      <c r="C1124">
        <v>43</v>
      </c>
      <c r="D1124" t="s">
        <v>802</v>
      </c>
      <c r="E1124" t="s">
        <v>49</v>
      </c>
      <c r="F1124" t="s">
        <v>41</v>
      </c>
      <c r="G1124">
        <v>990</v>
      </c>
      <c r="H1124" t="s">
        <v>42</v>
      </c>
      <c r="I1124">
        <v>27</v>
      </c>
      <c r="J1124">
        <v>3</v>
      </c>
      <c r="K1124" t="s">
        <v>68</v>
      </c>
      <c r="L1124">
        <v>1</v>
      </c>
      <c r="M1124">
        <v>1599</v>
      </c>
      <c r="N1124">
        <v>4</v>
      </c>
      <c r="O1124" t="s">
        <v>44</v>
      </c>
      <c r="P1124">
        <v>87</v>
      </c>
      <c r="Q1124" s="1">
        <v>45277</v>
      </c>
      <c r="R1124">
        <v>4</v>
      </c>
      <c r="S1124">
        <v>1</v>
      </c>
      <c r="T1124" t="s">
        <v>45</v>
      </c>
      <c r="U1124">
        <v>2</v>
      </c>
      <c r="V1124" t="s">
        <v>102</v>
      </c>
      <c r="W1124">
        <v>4876</v>
      </c>
      <c r="X1124" t="s">
        <v>47</v>
      </c>
      <c r="Y1124">
        <v>5855</v>
      </c>
      <c r="Z1124">
        <v>5</v>
      </c>
      <c r="AA1124" t="s">
        <v>48</v>
      </c>
      <c r="AB1124" t="s">
        <v>49</v>
      </c>
      <c r="AC1124">
        <v>12</v>
      </c>
      <c r="AD1124">
        <v>3</v>
      </c>
      <c r="AE1124">
        <v>3</v>
      </c>
      <c r="AF1124">
        <v>80</v>
      </c>
      <c r="AG1124">
        <v>1</v>
      </c>
      <c r="AH1124">
        <v>8</v>
      </c>
      <c r="AI1124">
        <v>0</v>
      </c>
      <c r="AJ1124">
        <v>3</v>
      </c>
      <c r="AK1124">
        <v>6</v>
      </c>
      <c r="AL1124">
        <v>4</v>
      </c>
      <c r="AM1124">
        <v>0</v>
      </c>
      <c r="AN1124">
        <v>2</v>
      </c>
    </row>
    <row r="1125" spans="1:40" x14ac:dyDescent="0.3">
      <c r="A1125" t="s">
        <v>1188</v>
      </c>
      <c r="B1125" t="s">
        <v>1547</v>
      </c>
      <c r="C1125">
        <v>43</v>
      </c>
      <c r="D1125" t="s">
        <v>802</v>
      </c>
      <c r="E1125" t="s">
        <v>49</v>
      </c>
      <c r="F1125" t="s">
        <v>41</v>
      </c>
      <c r="G1125">
        <v>1291</v>
      </c>
      <c r="H1125" t="s">
        <v>42</v>
      </c>
      <c r="I1125">
        <v>15</v>
      </c>
      <c r="J1125">
        <v>2</v>
      </c>
      <c r="K1125" t="s">
        <v>43</v>
      </c>
      <c r="L1125">
        <v>1</v>
      </c>
      <c r="M1125">
        <v>1666</v>
      </c>
      <c r="N1125">
        <v>3</v>
      </c>
      <c r="O1125" t="s">
        <v>44</v>
      </c>
      <c r="P1125">
        <v>65</v>
      </c>
      <c r="Q1125" s="1">
        <v>44936</v>
      </c>
      <c r="R1125">
        <v>2</v>
      </c>
      <c r="S1125">
        <v>4</v>
      </c>
      <c r="T1125" t="s">
        <v>252</v>
      </c>
      <c r="U1125">
        <v>3</v>
      </c>
      <c r="V1125" t="s">
        <v>105</v>
      </c>
      <c r="W1125">
        <v>17603</v>
      </c>
      <c r="X1125" t="s">
        <v>368</v>
      </c>
      <c r="Y1125">
        <v>3525</v>
      </c>
      <c r="Z1125">
        <v>1</v>
      </c>
      <c r="AA1125" t="s">
        <v>48</v>
      </c>
      <c r="AB1125" t="s">
        <v>49</v>
      </c>
      <c r="AC1125">
        <v>24</v>
      </c>
      <c r="AD1125">
        <v>4</v>
      </c>
      <c r="AE1125">
        <v>1</v>
      </c>
      <c r="AF1125">
        <v>80</v>
      </c>
      <c r="AG1125">
        <v>1</v>
      </c>
      <c r="AH1125">
        <v>14</v>
      </c>
      <c r="AI1125">
        <v>3</v>
      </c>
      <c r="AJ1125">
        <v>3</v>
      </c>
      <c r="AK1125">
        <v>14</v>
      </c>
      <c r="AL1125">
        <v>10</v>
      </c>
      <c r="AM1125">
        <v>6</v>
      </c>
      <c r="AN1125">
        <v>11</v>
      </c>
    </row>
    <row r="1126" spans="1:40" x14ac:dyDescent="0.3">
      <c r="A1126" t="s">
        <v>1189</v>
      </c>
      <c r="B1126" t="s">
        <v>1606</v>
      </c>
      <c r="C1126">
        <v>43</v>
      </c>
      <c r="D1126" t="s">
        <v>802</v>
      </c>
      <c r="E1126" t="s">
        <v>49</v>
      </c>
      <c r="F1126" t="s">
        <v>41</v>
      </c>
      <c r="G1126">
        <v>1179</v>
      </c>
      <c r="H1126" t="s">
        <v>51</v>
      </c>
      <c r="I1126">
        <v>2</v>
      </c>
      <c r="J1126">
        <v>3</v>
      </c>
      <c r="K1126" t="s">
        <v>52</v>
      </c>
      <c r="L1126">
        <v>1</v>
      </c>
      <c r="M1126">
        <v>1706</v>
      </c>
      <c r="N1126">
        <v>4</v>
      </c>
      <c r="O1126" t="s">
        <v>44</v>
      </c>
      <c r="P1126">
        <v>73</v>
      </c>
      <c r="Q1126" s="1">
        <v>42892</v>
      </c>
      <c r="R1126">
        <v>3</v>
      </c>
      <c r="S1126">
        <v>2</v>
      </c>
      <c r="T1126" t="s">
        <v>137</v>
      </c>
      <c r="U1126">
        <v>4</v>
      </c>
      <c r="V1126" t="s">
        <v>105</v>
      </c>
      <c r="W1126">
        <v>7847</v>
      </c>
      <c r="X1126" t="s">
        <v>163</v>
      </c>
      <c r="Y1126">
        <v>6069</v>
      </c>
      <c r="Z1126">
        <v>1</v>
      </c>
      <c r="AA1126" t="s">
        <v>48</v>
      </c>
      <c r="AB1126" t="s">
        <v>40</v>
      </c>
      <c r="AC1126">
        <v>17</v>
      </c>
      <c r="AD1126">
        <v>3</v>
      </c>
      <c r="AE1126">
        <v>1</v>
      </c>
      <c r="AF1126">
        <v>80</v>
      </c>
      <c r="AG1126">
        <v>1</v>
      </c>
      <c r="AH1126">
        <v>10</v>
      </c>
      <c r="AI1126">
        <v>3</v>
      </c>
      <c r="AJ1126">
        <v>3</v>
      </c>
      <c r="AK1126">
        <v>10</v>
      </c>
      <c r="AL1126">
        <v>9</v>
      </c>
      <c r="AM1126">
        <v>8</v>
      </c>
      <c r="AN1126">
        <v>8</v>
      </c>
    </row>
    <row r="1127" spans="1:40" x14ac:dyDescent="0.3">
      <c r="A1127" t="s">
        <v>1190</v>
      </c>
      <c r="B1127" t="s">
        <v>1910</v>
      </c>
      <c r="C1127">
        <v>43</v>
      </c>
      <c r="D1127" t="s">
        <v>802</v>
      </c>
      <c r="E1127" t="s">
        <v>40</v>
      </c>
      <c r="F1127" t="s">
        <v>56</v>
      </c>
      <c r="G1127">
        <v>807</v>
      </c>
      <c r="H1127" t="s">
        <v>42</v>
      </c>
      <c r="I1127">
        <v>17</v>
      </c>
      <c r="J1127">
        <v>3</v>
      </c>
      <c r="K1127" t="s">
        <v>68</v>
      </c>
      <c r="L1127">
        <v>1</v>
      </c>
      <c r="M1127">
        <v>1767</v>
      </c>
      <c r="N1127">
        <v>3</v>
      </c>
      <c r="O1127" t="s">
        <v>44</v>
      </c>
      <c r="P1127">
        <v>38</v>
      </c>
      <c r="Q1127" s="1">
        <v>42382</v>
      </c>
      <c r="R1127">
        <v>2</v>
      </c>
      <c r="S1127">
        <v>1</v>
      </c>
      <c r="T1127" t="s">
        <v>60</v>
      </c>
      <c r="U1127">
        <v>3</v>
      </c>
      <c r="V1127" t="s">
        <v>105</v>
      </c>
      <c r="W1127">
        <v>2437</v>
      </c>
      <c r="X1127" t="s">
        <v>47</v>
      </c>
      <c r="Y1127">
        <v>15587</v>
      </c>
      <c r="Z1127">
        <v>9</v>
      </c>
      <c r="AA1127" t="s">
        <v>48</v>
      </c>
      <c r="AB1127" t="s">
        <v>40</v>
      </c>
      <c r="AC1127">
        <v>16</v>
      </c>
      <c r="AD1127">
        <v>3</v>
      </c>
      <c r="AE1127">
        <v>4</v>
      </c>
      <c r="AF1127">
        <v>80</v>
      </c>
      <c r="AG1127">
        <v>1</v>
      </c>
      <c r="AH1127">
        <v>6</v>
      </c>
      <c r="AI1127">
        <v>4</v>
      </c>
      <c r="AJ1127">
        <v>3</v>
      </c>
      <c r="AK1127">
        <v>1</v>
      </c>
      <c r="AL1127">
        <v>0</v>
      </c>
      <c r="AM1127">
        <v>0</v>
      </c>
      <c r="AN1127">
        <v>0</v>
      </c>
    </row>
    <row r="1128" spans="1:40" x14ac:dyDescent="0.3">
      <c r="A1128" t="s">
        <v>1191</v>
      </c>
      <c r="B1128" t="s">
        <v>1819</v>
      </c>
      <c r="C1128">
        <v>43</v>
      </c>
      <c r="D1128" t="s">
        <v>802</v>
      </c>
      <c r="E1128" t="s">
        <v>49</v>
      </c>
      <c r="F1128" t="s">
        <v>41</v>
      </c>
      <c r="G1128">
        <v>244</v>
      </c>
      <c r="H1128" t="s">
        <v>71</v>
      </c>
      <c r="I1128">
        <v>2</v>
      </c>
      <c r="J1128">
        <v>3</v>
      </c>
      <c r="K1128" t="s">
        <v>43</v>
      </c>
      <c r="L1128">
        <v>1</v>
      </c>
      <c r="M1128">
        <v>1778</v>
      </c>
      <c r="N1128">
        <v>2</v>
      </c>
      <c r="O1128" t="s">
        <v>44</v>
      </c>
      <c r="P1128">
        <v>97</v>
      </c>
      <c r="Q1128" s="1">
        <v>43299</v>
      </c>
      <c r="R1128">
        <v>3</v>
      </c>
      <c r="S1128">
        <v>1</v>
      </c>
      <c r="T1128" t="s">
        <v>71</v>
      </c>
      <c r="U1128">
        <v>4</v>
      </c>
      <c r="V1128" t="s">
        <v>46</v>
      </c>
      <c r="W1128">
        <v>3539</v>
      </c>
      <c r="X1128" t="s">
        <v>47</v>
      </c>
      <c r="Y1128">
        <v>5033</v>
      </c>
      <c r="Z1128">
        <v>0</v>
      </c>
      <c r="AA1128" t="s">
        <v>48</v>
      </c>
      <c r="AB1128" t="s">
        <v>49</v>
      </c>
      <c r="AC1128">
        <v>13</v>
      </c>
      <c r="AD1128">
        <v>3</v>
      </c>
      <c r="AE1128">
        <v>2</v>
      </c>
      <c r="AF1128">
        <v>80</v>
      </c>
      <c r="AG1128">
        <v>0</v>
      </c>
      <c r="AH1128">
        <v>10</v>
      </c>
      <c r="AI1128">
        <v>5</v>
      </c>
      <c r="AJ1128">
        <v>3</v>
      </c>
      <c r="AK1128">
        <v>9</v>
      </c>
      <c r="AL1128">
        <v>7</v>
      </c>
      <c r="AM1128">
        <v>1</v>
      </c>
      <c r="AN1128">
        <v>8</v>
      </c>
    </row>
    <row r="1129" spans="1:40" x14ac:dyDescent="0.3">
      <c r="A1129" t="s">
        <v>1192</v>
      </c>
      <c r="B1129" t="s">
        <v>1607</v>
      </c>
      <c r="C1129">
        <v>43</v>
      </c>
      <c r="D1129" t="s">
        <v>802</v>
      </c>
      <c r="E1129" t="s">
        <v>49</v>
      </c>
      <c r="F1129" t="s">
        <v>59</v>
      </c>
      <c r="G1129">
        <v>343</v>
      </c>
      <c r="H1129" t="s">
        <v>42</v>
      </c>
      <c r="I1129">
        <v>9</v>
      </c>
      <c r="J1129">
        <v>3</v>
      </c>
      <c r="K1129" t="s">
        <v>43</v>
      </c>
      <c r="L1129">
        <v>1</v>
      </c>
      <c r="M1129">
        <v>1813</v>
      </c>
      <c r="N1129">
        <v>1</v>
      </c>
      <c r="O1129" t="s">
        <v>44</v>
      </c>
      <c r="P1129">
        <v>52</v>
      </c>
      <c r="Q1129" s="1">
        <v>41145</v>
      </c>
      <c r="R1129">
        <v>3</v>
      </c>
      <c r="S1129">
        <v>1</v>
      </c>
      <c r="T1129" t="s">
        <v>60</v>
      </c>
      <c r="U1129">
        <v>3</v>
      </c>
      <c r="V1129" t="s">
        <v>46</v>
      </c>
      <c r="W1129">
        <v>2438</v>
      </c>
      <c r="X1129" t="s">
        <v>47</v>
      </c>
      <c r="Y1129">
        <v>24978</v>
      </c>
      <c r="Z1129">
        <v>4</v>
      </c>
      <c r="AA1129" t="s">
        <v>48</v>
      </c>
      <c r="AB1129" t="s">
        <v>49</v>
      </c>
      <c r="AC1129">
        <v>13</v>
      </c>
      <c r="AD1129">
        <v>3</v>
      </c>
      <c r="AE1129">
        <v>3</v>
      </c>
      <c r="AF1129">
        <v>80</v>
      </c>
      <c r="AG1129">
        <v>0</v>
      </c>
      <c r="AH1129">
        <v>7</v>
      </c>
      <c r="AI1129">
        <v>2</v>
      </c>
      <c r="AJ1129">
        <v>2</v>
      </c>
      <c r="AK1129">
        <v>3</v>
      </c>
      <c r="AL1129">
        <v>2</v>
      </c>
      <c r="AM1129">
        <v>1</v>
      </c>
      <c r="AN1129">
        <v>2</v>
      </c>
    </row>
    <row r="1130" spans="1:40" x14ac:dyDescent="0.3">
      <c r="A1130" t="s">
        <v>1193</v>
      </c>
      <c r="B1130" t="s">
        <v>1806</v>
      </c>
      <c r="C1130">
        <v>43</v>
      </c>
      <c r="D1130" t="s">
        <v>802</v>
      </c>
      <c r="E1130" t="s">
        <v>49</v>
      </c>
      <c r="F1130" t="s">
        <v>56</v>
      </c>
      <c r="G1130">
        <v>1422</v>
      </c>
      <c r="H1130" t="s">
        <v>51</v>
      </c>
      <c r="I1130">
        <v>2</v>
      </c>
      <c r="J1130">
        <v>4</v>
      </c>
      <c r="K1130" t="s">
        <v>43</v>
      </c>
      <c r="L1130">
        <v>1</v>
      </c>
      <c r="M1130">
        <v>1849</v>
      </c>
      <c r="N1130">
        <v>1</v>
      </c>
      <c r="O1130" t="s">
        <v>44</v>
      </c>
      <c r="P1130">
        <v>92</v>
      </c>
      <c r="Q1130" s="1">
        <v>45123</v>
      </c>
      <c r="R1130">
        <v>3</v>
      </c>
      <c r="S1130">
        <v>2</v>
      </c>
      <c r="T1130" t="s">
        <v>137</v>
      </c>
      <c r="U1130">
        <v>4</v>
      </c>
      <c r="V1130" t="s">
        <v>105</v>
      </c>
      <c r="W1130">
        <v>5675</v>
      </c>
      <c r="X1130" t="s">
        <v>163</v>
      </c>
      <c r="Y1130">
        <v>19246</v>
      </c>
      <c r="Z1130">
        <v>1</v>
      </c>
      <c r="AA1130" t="s">
        <v>48</v>
      </c>
      <c r="AB1130" t="s">
        <v>49</v>
      </c>
      <c r="AC1130">
        <v>20</v>
      </c>
      <c r="AD1130">
        <v>4</v>
      </c>
      <c r="AE1130">
        <v>3</v>
      </c>
      <c r="AF1130">
        <v>80</v>
      </c>
      <c r="AG1130">
        <v>1</v>
      </c>
      <c r="AH1130">
        <v>7</v>
      </c>
      <c r="AI1130">
        <v>5</v>
      </c>
      <c r="AJ1130">
        <v>3</v>
      </c>
      <c r="AK1130">
        <v>7</v>
      </c>
      <c r="AL1130">
        <v>7</v>
      </c>
      <c r="AM1130">
        <v>7</v>
      </c>
      <c r="AN1130">
        <v>7</v>
      </c>
    </row>
    <row r="1131" spans="1:40" x14ac:dyDescent="0.3">
      <c r="A1131" t="s">
        <v>1194</v>
      </c>
      <c r="B1131" t="s">
        <v>1863</v>
      </c>
      <c r="C1131">
        <v>43</v>
      </c>
      <c r="D1131" t="s">
        <v>802</v>
      </c>
      <c r="E1131" t="s">
        <v>49</v>
      </c>
      <c r="F1131" t="s">
        <v>41</v>
      </c>
      <c r="G1131">
        <v>823</v>
      </c>
      <c r="H1131" t="s">
        <v>42</v>
      </c>
      <c r="I1131">
        <v>6</v>
      </c>
      <c r="J1131">
        <v>3</v>
      </c>
      <c r="K1131" t="s">
        <v>52</v>
      </c>
      <c r="L1131">
        <v>1</v>
      </c>
      <c r="M1131">
        <v>1866</v>
      </c>
      <c r="N1131">
        <v>1</v>
      </c>
      <c r="O1131" t="s">
        <v>53</v>
      </c>
      <c r="P1131">
        <v>81</v>
      </c>
      <c r="Q1131" s="1">
        <v>45382</v>
      </c>
      <c r="R1131">
        <v>2</v>
      </c>
      <c r="S1131">
        <v>5</v>
      </c>
      <c r="T1131" t="s">
        <v>442</v>
      </c>
      <c r="U1131">
        <v>3</v>
      </c>
      <c r="V1131" t="s">
        <v>105</v>
      </c>
      <c r="W1131">
        <v>19392</v>
      </c>
      <c r="X1131" t="s">
        <v>368</v>
      </c>
      <c r="Y1131">
        <v>22539</v>
      </c>
      <c r="Z1131">
        <v>7</v>
      </c>
      <c r="AA1131" t="s">
        <v>48</v>
      </c>
      <c r="AB1131" t="s">
        <v>49</v>
      </c>
      <c r="AC1131">
        <v>13</v>
      </c>
      <c r="AD1131">
        <v>3</v>
      </c>
      <c r="AE1131">
        <v>4</v>
      </c>
      <c r="AF1131">
        <v>80</v>
      </c>
      <c r="AG1131">
        <v>0</v>
      </c>
      <c r="AH1131">
        <v>21</v>
      </c>
      <c r="AI1131">
        <v>2</v>
      </c>
      <c r="AJ1131">
        <v>3</v>
      </c>
      <c r="AK1131">
        <v>16</v>
      </c>
      <c r="AL1131">
        <v>12</v>
      </c>
      <c r="AM1131">
        <v>6</v>
      </c>
      <c r="AN1131">
        <v>14</v>
      </c>
    </row>
    <row r="1132" spans="1:40" x14ac:dyDescent="0.3">
      <c r="A1132" t="s">
        <v>1195</v>
      </c>
      <c r="B1132" t="s">
        <v>1557</v>
      </c>
      <c r="C1132">
        <v>43</v>
      </c>
      <c r="D1132" t="s">
        <v>802</v>
      </c>
      <c r="E1132" t="s">
        <v>49</v>
      </c>
      <c r="F1132" t="s">
        <v>41</v>
      </c>
      <c r="G1132">
        <v>574</v>
      </c>
      <c r="H1132" t="s">
        <v>42</v>
      </c>
      <c r="I1132">
        <v>11</v>
      </c>
      <c r="J1132">
        <v>3</v>
      </c>
      <c r="K1132" t="s">
        <v>43</v>
      </c>
      <c r="L1132">
        <v>1</v>
      </c>
      <c r="M1132">
        <v>1971</v>
      </c>
      <c r="N1132">
        <v>1</v>
      </c>
      <c r="O1132" t="s">
        <v>44</v>
      </c>
      <c r="P1132">
        <v>30</v>
      </c>
      <c r="Q1132" s="1">
        <v>43611</v>
      </c>
      <c r="R1132">
        <v>3</v>
      </c>
      <c r="S1132">
        <v>3</v>
      </c>
      <c r="T1132" t="s">
        <v>161</v>
      </c>
      <c r="U1132">
        <v>3</v>
      </c>
      <c r="V1132" t="s">
        <v>105</v>
      </c>
      <c r="W1132">
        <v>7510</v>
      </c>
      <c r="X1132" t="s">
        <v>163</v>
      </c>
      <c r="Y1132">
        <v>16873</v>
      </c>
      <c r="Z1132">
        <v>1</v>
      </c>
      <c r="AA1132" t="s">
        <v>48</v>
      </c>
      <c r="AB1132" t="s">
        <v>49</v>
      </c>
      <c r="AC1132">
        <v>17</v>
      </c>
      <c r="AD1132">
        <v>3</v>
      </c>
      <c r="AE1132">
        <v>2</v>
      </c>
      <c r="AF1132">
        <v>80</v>
      </c>
      <c r="AG1132">
        <v>1</v>
      </c>
      <c r="AH1132">
        <v>10</v>
      </c>
      <c r="AI1132">
        <v>1</v>
      </c>
      <c r="AJ1132">
        <v>3</v>
      </c>
      <c r="AK1132">
        <v>10</v>
      </c>
      <c r="AL1132">
        <v>9</v>
      </c>
      <c r="AM1132">
        <v>0</v>
      </c>
      <c r="AN1132">
        <v>9</v>
      </c>
    </row>
    <row r="1133" spans="1:40" x14ac:dyDescent="0.3">
      <c r="A1133" t="s">
        <v>1196</v>
      </c>
      <c r="B1133" t="s">
        <v>1646</v>
      </c>
      <c r="C1133">
        <v>44</v>
      </c>
      <c r="D1133" t="s">
        <v>802</v>
      </c>
      <c r="E1133" t="s">
        <v>49</v>
      </c>
      <c r="F1133" t="s">
        <v>41</v>
      </c>
      <c r="G1133">
        <v>477</v>
      </c>
      <c r="H1133" t="s">
        <v>42</v>
      </c>
      <c r="I1133">
        <v>7</v>
      </c>
      <c r="J1133">
        <v>4</v>
      </c>
      <c r="K1133" t="s">
        <v>52</v>
      </c>
      <c r="L1133">
        <v>1</v>
      </c>
      <c r="M1133">
        <v>36</v>
      </c>
      <c r="N1133">
        <v>1</v>
      </c>
      <c r="O1133" t="s">
        <v>53</v>
      </c>
      <c r="P1133">
        <v>42</v>
      </c>
      <c r="Q1133" s="1">
        <v>40867</v>
      </c>
      <c r="R1133">
        <v>2</v>
      </c>
      <c r="S1133">
        <v>3</v>
      </c>
      <c r="T1133" t="s">
        <v>161</v>
      </c>
      <c r="U1133">
        <v>4</v>
      </c>
      <c r="V1133" t="s">
        <v>105</v>
      </c>
      <c r="W1133">
        <v>10248</v>
      </c>
      <c r="X1133" t="s">
        <v>253</v>
      </c>
      <c r="Y1133">
        <v>2094</v>
      </c>
      <c r="Z1133">
        <v>3</v>
      </c>
      <c r="AA1133" t="s">
        <v>48</v>
      </c>
      <c r="AB1133" t="s">
        <v>49</v>
      </c>
      <c r="AC1133">
        <v>14</v>
      </c>
      <c r="AD1133">
        <v>3</v>
      </c>
      <c r="AE1133">
        <v>4</v>
      </c>
      <c r="AF1133">
        <v>80</v>
      </c>
      <c r="AG1133">
        <v>1</v>
      </c>
      <c r="AH1133">
        <v>24</v>
      </c>
      <c r="AI1133">
        <v>4</v>
      </c>
      <c r="AJ1133">
        <v>3</v>
      </c>
      <c r="AK1133">
        <v>22</v>
      </c>
      <c r="AL1133">
        <v>6</v>
      </c>
      <c r="AM1133">
        <v>5</v>
      </c>
    </row>
    <row r="1134" spans="1:40" x14ac:dyDescent="0.3">
      <c r="A1134" t="s">
        <v>1197</v>
      </c>
      <c r="B1134" t="s">
        <v>1877</v>
      </c>
      <c r="C1134">
        <v>44</v>
      </c>
      <c r="D1134" t="s">
        <v>802</v>
      </c>
      <c r="E1134" t="s">
        <v>49</v>
      </c>
      <c r="F1134" t="s">
        <v>41</v>
      </c>
      <c r="G1134">
        <v>1459</v>
      </c>
      <c r="H1134" t="s">
        <v>42</v>
      </c>
      <c r="I1134">
        <v>10</v>
      </c>
      <c r="J1134">
        <v>4</v>
      </c>
      <c r="K1134" t="s">
        <v>73</v>
      </c>
      <c r="L1134">
        <v>1</v>
      </c>
      <c r="M1134">
        <v>40</v>
      </c>
      <c r="N1134">
        <v>4</v>
      </c>
      <c r="O1134" t="s">
        <v>44</v>
      </c>
      <c r="P1134">
        <v>41</v>
      </c>
      <c r="Q1134" s="1">
        <v>44422</v>
      </c>
      <c r="R1134">
        <v>3</v>
      </c>
      <c r="S1134">
        <v>2</v>
      </c>
      <c r="T1134" t="s">
        <v>161</v>
      </c>
      <c r="U1134">
        <v>4</v>
      </c>
      <c r="V1134" t="s">
        <v>105</v>
      </c>
      <c r="W1134">
        <v>6465</v>
      </c>
      <c r="X1134" t="s">
        <v>163</v>
      </c>
      <c r="Y1134">
        <v>19121</v>
      </c>
      <c r="Z1134">
        <v>2</v>
      </c>
      <c r="AA1134" t="s">
        <v>48</v>
      </c>
      <c r="AB1134" t="s">
        <v>40</v>
      </c>
      <c r="AC1134">
        <v>13</v>
      </c>
      <c r="AD1134">
        <v>3</v>
      </c>
      <c r="AE1134">
        <v>4</v>
      </c>
      <c r="AF1134">
        <v>80</v>
      </c>
      <c r="AG1134">
        <v>0</v>
      </c>
      <c r="AH1134">
        <v>9</v>
      </c>
      <c r="AI1134">
        <v>5</v>
      </c>
      <c r="AJ1134">
        <v>4</v>
      </c>
      <c r="AK1134">
        <v>4</v>
      </c>
      <c r="AL1134">
        <v>2</v>
      </c>
      <c r="AM1134">
        <v>1</v>
      </c>
      <c r="AN1134">
        <v>3</v>
      </c>
    </row>
    <row r="1135" spans="1:40" x14ac:dyDescent="0.3">
      <c r="A1135" t="s">
        <v>1198</v>
      </c>
      <c r="B1135" t="s">
        <v>1587</v>
      </c>
      <c r="C1135">
        <v>44</v>
      </c>
      <c r="D1135" t="s">
        <v>802</v>
      </c>
      <c r="E1135" t="s">
        <v>49</v>
      </c>
      <c r="F1135" t="s">
        <v>41</v>
      </c>
      <c r="G1135">
        <v>1488</v>
      </c>
      <c r="H1135" t="s">
        <v>51</v>
      </c>
      <c r="I1135">
        <v>1</v>
      </c>
      <c r="J1135">
        <v>5</v>
      </c>
      <c r="K1135" t="s">
        <v>57</v>
      </c>
      <c r="L1135">
        <v>1</v>
      </c>
      <c r="M1135">
        <v>68</v>
      </c>
      <c r="N1135">
        <v>2</v>
      </c>
      <c r="O1135" t="s">
        <v>53</v>
      </c>
      <c r="P1135">
        <v>75</v>
      </c>
      <c r="Q1135" s="1">
        <v>43880</v>
      </c>
      <c r="R1135">
        <v>3</v>
      </c>
      <c r="S1135">
        <v>2</v>
      </c>
      <c r="T1135" t="s">
        <v>137</v>
      </c>
      <c r="U1135">
        <v>1</v>
      </c>
      <c r="V1135" t="s">
        <v>102</v>
      </c>
      <c r="W1135">
        <v>5454</v>
      </c>
      <c r="X1135" t="s">
        <v>163</v>
      </c>
      <c r="Y1135">
        <v>4009</v>
      </c>
      <c r="Z1135">
        <v>5</v>
      </c>
      <c r="AA1135" t="s">
        <v>48</v>
      </c>
      <c r="AB1135" t="s">
        <v>40</v>
      </c>
      <c r="AC1135">
        <v>21</v>
      </c>
      <c r="AD1135">
        <v>4</v>
      </c>
      <c r="AE1135">
        <v>3</v>
      </c>
      <c r="AF1135">
        <v>80</v>
      </c>
      <c r="AG1135">
        <v>1</v>
      </c>
      <c r="AH1135">
        <v>9</v>
      </c>
      <c r="AI1135">
        <v>2</v>
      </c>
      <c r="AJ1135">
        <v>2</v>
      </c>
      <c r="AK1135">
        <v>4</v>
      </c>
      <c r="AL1135">
        <v>3</v>
      </c>
      <c r="AM1135">
        <v>1</v>
      </c>
      <c r="AN1135">
        <v>3</v>
      </c>
    </row>
    <row r="1136" spans="1:40" x14ac:dyDescent="0.3">
      <c r="A1136" t="s">
        <v>1199</v>
      </c>
      <c r="B1136" t="s">
        <v>1570</v>
      </c>
      <c r="C1136">
        <v>44</v>
      </c>
      <c r="D1136" t="s">
        <v>802</v>
      </c>
      <c r="E1136" t="s">
        <v>49</v>
      </c>
      <c r="F1136" t="s">
        <v>59</v>
      </c>
      <c r="G1136">
        <v>489</v>
      </c>
      <c r="H1136" t="s">
        <v>42</v>
      </c>
      <c r="I1136">
        <v>23</v>
      </c>
      <c r="J1136">
        <v>3</v>
      </c>
      <c r="K1136" t="s">
        <v>52</v>
      </c>
      <c r="L1136">
        <v>1</v>
      </c>
      <c r="M1136">
        <v>132</v>
      </c>
      <c r="N1136">
        <v>2</v>
      </c>
      <c r="O1136" t="s">
        <v>44</v>
      </c>
      <c r="P1136">
        <v>67</v>
      </c>
      <c r="Q1136" s="1">
        <v>40520</v>
      </c>
      <c r="R1136">
        <v>3</v>
      </c>
      <c r="S1136">
        <v>2</v>
      </c>
      <c r="T1136" t="s">
        <v>45</v>
      </c>
      <c r="U1136">
        <v>2</v>
      </c>
      <c r="V1136" t="s">
        <v>105</v>
      </c>
      <c r="W1136">
        <v>2042</v>
      </c>
      <c r="X1136" t="s">
        <v>47</v>
      </c>
      <c r="Y1136">
        <v>25043</v>
      </c>
      <c r="Z1136">
        <v>4</v>
      </c>
      <c r="AA1136" t="s">
        <v>48</v>
      </c>
      <c r="AB1136" t="s">
        <v>49</v>
      </c>
      <c r="AC1136">
        <v>12</v>
      </c>
      <c r="AD1136">
        <v>3</v>
      </c>
      <c r="AE1136">
        <v>3</v>
      </c>
      <c r="AF1136">
        <v>80</v>
      </c>
      <c r="AG1136">
        <v>1</v>
      </c>
      <c r="AH1136">
        <v>17</v>
      </c>
      <c r="AI1136">
        <v>3</v>
      </c>
      <c r="AJ1136">
        <v>4</v>
      </c>
      <c r="AK1136">
        <v>3</v>
      </c>
      <c r="AL1136">
        <v>2</v>
      </c>
      <c r="AM1136">
        <v>1</v>
      </c>
      <c r="AN1136">
        <v>2</v>
      </c>
    </row>
    <row r="1137" spans="1:40" x14ac:dyDescent="0.3">
      <c r="A1137" t="s">
        <v>1200</v>
      </c>
      <c r="B1137" t="s">
        <v>1848</v>
      </c>
      <c r="C1137">
        <v>44</v>
      </c>
      <c r="D1137" t="s">
        <v>802</v>
      </c>
      <c r="E1137" t="s">
        <v>40</v>
      </c>
      <c r="F1137" t="s">
        <v>56</v>
      </c>
      <c r="G1137">
        <v>920</v>
      </c>
      <c r="H1137" t="s">
        <v>42</v>
      </c>
      <c r="I1137">
        <v>24</v>
      </c>
      <c r="J1137">
        <v>3</v>
      </c>
      <c r="K1137" t="s">
        <v>43</v>
      </c>
      <c r="L1137">
        <v>1</v>
      </c>
      <c r="M1137">
        <v>392</v>
      </c>
      <c r="N1137">
        <v>4</v>
      </c>
      <c r="O1137" t="s">
        <v>44</v>
      </c>
      <c r="P1137">
        <v>43</v>
      </c>
      <c r="Q1137" s="1">
        <v>45361</v>
      </c>
      <c r="R1137">
        <v>3</v>
      </c>
      <c r="S1137">
        <v>1</v>
      </c>
      <c r="T1137" t="s">
        <v>45</v>
      </c>
      <c r="U1137">
        <v>3</v>
      </c>
      <c r="V1137" t="s">
        <v>102</v>
      </c>
      <c r="W1137">
        <v>3161</v>
      </c>
      <c r="X1137" t="s">
        <v>47</v>
      </c>
      <c r="Y1137">
        <v>19920</v>
      </c>
      <c r="Z1137">
        <v>3</v>
      </c>
      <c r="AA1137" t="s">
        <v>48</v>
      </c>
      <c r="AB1137" t="s">
        <v>40</v>
      </c>
      <c r="AC1137">
        <v>22</v>
      </c>
      <c r="AD1137">
        <v>4</v>
      </c>
      <c r="AE1137">
        <v>4</v>
      </c>
      <c r="AF1137">
        <v>80</v>
      </c>
      <c r="AG1137">
        <v>1</v>
      </c>
      <c r="AH1137">
        <v>19</v>
      </c>
      <c r="AI1137">
        <v>0</v>
      </c>
      <c r="AJ1137">
        <v>1</v>
      </c>
      <c r="AK1137">
        <v>1</v>
      </c>
      <c r="AL1137">
        <v>0</v>
      </c>
      <c r="AM1137">
        <v>0</v>
      </c>
      <c r="AN1137">
        <v>0</v>
      </c>
    </row>
    <row r="1138" spans="1:40" x14ac:dyDescent="0.3">
      <c r="A1138" t="s">
        <v>1201</v>
      </c>
      <c r="B1138" t="s">
        <v>1566</v>
      </c>
      <c r="C1138">
        <v>44</v>
      </c>
      <c r="D1138" t="s">
        <v>802</v>
      </c>
      <c r="E1138" t="s">
        <v>49</v>
      </c>
      <c r="F1138" t="s">
        <v>41</v>
      </c>
      <c r="G1138">
        <v>1112</v>
      </c>
      <c r="H1138" t="s">
        <v>71</v>
      </c>
      <c r="I1138">
        <v>1</v>
      </c>
      <c r="J1138">
        <v>4</v>
      </c>
      <c r="K1138" t="s">
        <v>43</v>
      </c>
      <c r="L1138">
        <v>1</v>
      </c>
      <c r="M1138">
        <v>665</v>
      </c>
      <c r="N1138">
        <v>1</v>
      </c>
      <c r="O1138" t="s">
        <v>53</v>
      </c>
      <c r="P1138">
        <v>50</v>
      </c>
      <c r="Q1138" s="1">
        <v>41903</v>
      </c>
      <c r="R1138">
        <v>2</v>
      </c>
      <c r="S1138">
        <v>2</v>
      </c>
      <c r="T1138" t="s">
        <v>71</v>
      </c>
      <c r="U1138">
        <v>3</v>
      </c>
      <c r="V1138" t="s">
        <v>46</v>
      </c>
      <c r="W1138">
        <v>5985</v>
      </c>
      <c r="X1138" t="s">
        <v>163</v>
      </c>
      <c r="Y1138">
        <v>26894</v>
      </c>
      <c r="Z1138">
        <v>4</v>
      </c>
      <c r="AA1138" t="s">
        <v>48</v>
      </c>
      <c r="AB1138" t="s">
        <v>49</v>
      </c>
      <c r="AC1138">
        <v>11</v>
      </c>
      <c r="AD1138">
        <v>3</v>
      </c>
      <c r="AE1138">
        <v>2</v>
      </c>
      <c r="AF1138">
        <v>80</v>
      </c>
      <c r="AG1138">
        <v>0</v>
      </c>
      <c r="AH1138">
        <v>10</v>
      </c>
      <c r="AI1138">
        <v>1</v>
      </c>
      <c r="AJ1138">
        <v>4</v>
      </c>
      <c r="AK1138">
        <v>2</v>
      </c>
      <c r="AL1138">
        <v>2</v>
      </c>
      <c r="AM1138">
        <v>0</v>
      </c>
      <c r="AN1138">
        <v>2</v>
      </c>
    </row>
    <row r="1139" spans="1:40" x14ac:dyDescent="0.3">
      <c r="A1139" t="s">
        <v>1202</v>
      </c>
      <c r="B1139" t="s">
        <v>1937</v>
      </c>
      <c r="C1139">
        <v>44</v>
      </c>
      <c r="D1139" t="s">
        <v>802</v>
      </c>
      <c r="E1139" t="s">
        <v>49</v>
      </c>
      <c r="F1139" t="s">
        <v>41</v>
      </c>
      <c r="G1139">
        <v>1315</v>
      </c>
      <c r="H1139" t="s">
        <v>42</v>
      </c>
      <c r="I1139">
        <v>3</v>
      </c>
      <c r="J1139">
        <v>4</v>
      </c>
      <c r="K1139" t="s">
        <v>73</v>
      </c>
      <c r="L1139">
        <v>1</v>
      </c>
      <c r="M1139">
        <v>671</v>
      </c>
      <c r="N1139">
        <v>4</v>
      </c>
      <c r="O1139" t="s">
        <v>44</v>
      </c>
      <c r="P1139">
        <v>35</v>
      </c>
      <c r="Q1139" s="1">
        <v>44601</v>
      </c>
      <c r="R1139">
        <v>3</v>
      </c>
      <c r="S1139">
        <v>5</v>
      </c>
      <c r="T1139" t="s">
        <v>442</v>
      </c>
      <c r="U1139">
        <v>4</v>
      </c>
      <c r="V1139" t="s">
        <v>105</v>
      </c>
      <c r="W1139">
        <v>19513</v>
      </c>
      <c r="X1139" t="s">
        <v>368</v>
      </c>
      <c r="Y1139">
        <v>9358</v>
      </c>
      <c r="Z1139">
        <v>4</v>
      </c>
      <c r="AA1139" t="s">
        <v>48</v>
      </c>
      <c r="AB1139" t="s">
        <v>40</v>
      </c>
      <c r="AC1139">
        <v>12</v>
      </c>
      <c r="AD1139">
        <v>3</v>
      </c>
      <c r="AE1139">
        <v>1</v>
      </c>
      <c r="AF1139">
        <v>80</v>
      </c>
      <c r="AG1139">
        <v>1</v>
      </c>
      <c r="AH1139">
        <v>26</v>
      </c>
      <c r="AI1139">
        <v>2</v>
      </c>
      <c r="AJ1139">
        <v>4</v>
      </c>
      <c r="AK1139">
        <v>2</v>
      </c>
      <c r="AL1139">
        <v>2</v>
      </c>
      <c r="AM1139">
        <v>0</v>
      </c>
      <c r="AN1139">
        <v>1</v>
      </c>
    </row>
    <row r="1140" spans="1:40" x14ac:dyDescent="0.3">
      <c r="A1140" t="s">
        <v>1203</v>
      </c>
      <c r="B1140" t="s">
        <v>1798</v>
      </c>
      <c r="C1140">
        <v>44</v>
      </c>
      <c r="D1140" t="s">
        <v>802</v>
      </c>
      <c r="E1140" t="s">
        <v>49</v>
      </c>
      <c r="F1140" t="s">
        <v>59</v>
      </c>
      <c r="G1140">
        <v>381</v>
      </c>
      <c r="H1140" t="s">
        <v>42</v>
      </c>
      <c r="I1140">
        <v>24</v>
      </c>
      <c r="J1140">
        <v>3</v>
      </c>
      <c r="K1140" t="s">
        <v>52</v>
      </c>
      <c r="L1140">
        <v>1</v>
      </c>
      <c r="M1140">
        <v>744</v>
      </c>
      <c r="N1140">
        <v>1</v>
      </c>
      <c r="O1140" t="s">
        <v>44</v>
      </c>
      <c r="P1140">
        <v>49</v>
      </c>
      <c r="Q1140" s="1">
        <v>41971</v>
      </c>
      <c r="R1140">
        <v>1</v>
      </c>
      <c r="S1140">
        <v>1</v>
      </c>
      <c r="T1140" t="s">
        <v>45</v>
      </c>
      <c r="U1140">
        <v>3</v>
      </c>
      <c r="V1140" t="s">
        <v>46</v>
      </c>
      <c r="W1140">
        <v>3708</v>
      </c>
      <c r="X1140" t="s">
        <v>47</v>
      </c>
      <c r="Y1140">
        <v>2104</v>
      </c>
      <c r="Z1140">
        <v>2</v>
      </c>
      <c r="AA1140" t="s">
        <v>48</v>
      </c>
      <c r="AB1140" t="s">
        <v>49</v>
      </c>
      <c r="AC1140">
        <v>14</v>
      </c>
      <c r="AD1140">
        <v>3</v>
      </c>
      <c r="AE1140">
        <v>3</v>
      </c>
      <c r="AF1140">
        <v>80</v>
      </c>
      <c r="AG1140">
        <v>0</v>
      </c>
      <c r="AH1140">
        <v>9</v>
      </c>
      <c r="AI1140">
        <v>5</v>
      </c>
      <c r="AJ1140">
        <v>3</v>
      </c>
      <c r="AK1140">
        <v>5</v>
      </c>
      <c r="AL1140">
        <v>2</v>
      </c>
      <c r="AM1140">
        <v>1</v>
      </c>
      <c r="AN1140">
        <v>4</v>
      </c>
    </row>
    <row r="1141" spans="1:40" x14ac:dyDescent="0.3">
      <c r="A1141" t="s">
        <v>1204</v>
      </c>
      <c r="B1141" t="s">
        <v>1742</v>
      </c>
      <c r="C1141">
        <v>44</v>
      </c>
      <c r="D1141" t="s">
        <v>802</v>
      </c>
      <c r="E1141" t="s">
        <v>49</v>
      </c>
      <c r="F1141" t="s">
        <v>41</v>
      </c>
      <c r="G1141">
        <v>625</v>
      </c>
      <c r="H1141" t="s">
        <v>42</v>
      </c>
      <c r="I1141">
        <v>4</v>
      </c>
      <c r="J1141">
        <v>3</v>
      </c>
      <c r="K1141" t="s">
        <v>52</v>
      </c>
      <c r="L1141">
        <v>1</v>
      </c>
      <c r="M1141">
        <v>852</v>
      </c>
      <c r="N1141">
        <v>4</v>
      </c>
      <c r="O1141" t="s">
        <v>44</v>
      </c>
      <c r="P1141">
        <v>50</v>
      </c>
      <c r="Q1141" s="1">
        <v>41938</v>
      </c>
      <c r="R1141">
        <v>3</v>
      </c>
      <c r="S1141">
        <v>2</v>
      </c>
      <c r="T1141" t="s">
        <v>161</v>
      </c>
      <c r="U1141">
        <v>2</v>
      </c>
      <c r="V1141" t="s">
        <v>46</v>
      </c>
      <c r="W1141">
        <v>5933</v>
      </c>
      <c r="X1141" t="s">
        <v>163</v>
      </c>
      <c r="Y1141">
        <v>5197</v>
      </c>
      <c r="Z1141">
        <v>9</v>
      </c>
      <c r="AA1141" t="s">
        <v>48</v>
      </c>
      <c r="AB1141" t="s">
        <v>49</v>
      </c>
      <c r="AC1141">
        <v>12</v>
      </c>
      <c r="AD1141">
        <v>3</v>
      </c>
      <c r="AE1141">
        <v>4</v>
      </c>
      <c r="AF1141">
        <v>80</v>
      </c>
      <c r="AG1141">
        <v>0</v>
      </c>
      <c r="AH1141">
        <v>10</v>
      </c>
      <c r="AI1141">
        <v>2</v>
      </c>
      <c r="AJ1141">
        <v>2</v>
      </c>
      <c r="AK1141">
        <v>5</v>
      </c>
      <c r="AL1141">
        <v>2</v>
      </c>
      <c r="AM1141">
        <v>2</v>
      </c>
      <c r="AN1141">
        <v>3</v>
      </c>
    </row>
    <row r="1142" spans="1:40" x14ac:dyDescent="0.3">
      <c r="A1142" t="s">
        <v>1205</v>
      </c>
      <c r="B1142" t="s">
        <v>1604</v>
      </c>
      <c r="C1142">
        <v>44</v>
      </c>
      <c r="D1142" t="s">
        <v>802</v>
      </c>
      <c r="E1142" t="s">
        <v>49</v>
      </c>
      <c r="F1142" t="s">
        <v>41</v>
      </c>
      <c r="G1142">
        <v>986</v>
      </c>
      <c r="H1142" t="s">
        <v>42</v>
      </c>
      <c r="I1142">
        <v>8</v>
      </c>
      <c r="J1142">
        <v>4</v>
      </c>
      <c r="K1142" t="s">
        <v>43</v>
      </c>
      <c r="L1142">
        <v>1</v>
      </c>
      <c r="M1142">
        <v>874</v>
      </c>
      <c r="N1142">
        <v>1</v>
      </c>
      <c r="O1142" t="s">
        <v>44</v>
      </c>
      <c r="P1142">
        <v>62</v>
      </c>
      <c r="Q1142" s="1">
        <v>43391</v>
      </c>
      <c r="R1142">
        <v>4</v>
      </c>
      <c r="S1142">
        <v>1</v>
      </c>
      <c r="T1142" t="s">
        <v>45</v>
      </c>
      <c r="U1142">
        <v>4</v>
      </c>
      <c r="V1142" t="s">
        <v>105</v>
      </c>
      <c r="W1142">
        <v>2818</v>
      </c>
      <c r="X1142" t="s">
        <v>47</v>
      </c>
      <c r="Y1142">
        <v>5044</v>
      </c>
      <c r="Z1142">
        <v>2</v>
      </c>
      <c r="AA1142" t="s">
        <v>48</v>
      </c>
      <c r="AB1142" t="s">
        <v>40</v>
      </c>
      <c r="AC1142">
        <v>24</v>
      </c>
      <c r="AD1142">
        <v>4</v>
      </c>
      <c r="AE1142">
        <v>3</v>
      </c>
      <c r="AF1142">
        <v>80</v>
      </c>
      <c r="AG1142">
        <v>1</v>
      </c>
      <c r="AH1142">
        <v>10</v>
      </c>
      <c r="AI1142">
        <v>2</v>
      </c>
      <c r="AJ1142">
        <v>2</v>
      </c>
      <c r="AK1142">
        <v>3</v>
      </c>
      <c r="AL1142">
        <v>2</v>
      </c>
      <c r="AM1142">
        <v>0</v>
      </c>
      <c r="AN1142">
        <v>2</v>
      </c>
    </row>
    <row r="1143" spans="1:40" x14ac:dyDescent="0.3">
      <c r="A1143" t="s">
        <v>1206</v>
      </c>
      <c r="B1143" t="s">
        <v>1856</v>
      </c>
      <c r="C1143">
        <v>44</v>
      </c>
      <c r="D1143" t="s">
        <v>802</v>
      </c>
      <c r="E1143" t="s">
        <v>49</v>
      </c>
      <c r="F1143" t="s">
        <v>41</v>
      </c>
      <c r="G1143">
        <v>661</v>
      </c>
      <c r="H1143" t="s">
        <v>42</v>
      </c>
      <c r="I1143">
        <v>9</v>
      </c>
      <c r="J1143">
        <v>2</v>
      </c>
      <c r="K1143" t="s">
        <v>43</v>
      </c>
      <c r="L1143">
        <v>1</v>
      </c>
      <c r="M1143">
        <v>913</v>
      </c>
      <c r="N1143">
        <v>2</v>
      </c>
      <c r="O1143" t="s">
        <v>44</v>
      </c>
      <c r="P1143">
        <v>61</v>
      </c>
      <c r="Q1143" s="1">
        <v>41168</v>
      </c>
      <c r="R1143">
        <v>3</v>
      </c>
      <c r="S1143">
        <v>1</v>
      </c>
      <c r="T1143" t="s">
        <v>60</v>
      </c>
      <c r="U1143">
        <v>1</v>
      </c>
      <c r="V1143" t="s">
        <v>105</v>
      </c>
      <c r="W1143">
        <v>2559</v>
      </c>
      <c r="X1143" t="s">
        <v>47</v>
      </c>
      <c r="Y1143">
        <v>7508</v>
      </c>
      <c r="Z1143">
        <v>1</v>
      </c>
      <c r="AA1143" t="s">
        <v>48</v>
      </c>
      <c r="AB1143" t="s">
        <v>40</v>
      </c>
      <c r="AC1143">
        <v>13</v>
      </c>
      <c r="AD1143">
        <v>3</v>
      </c>
      <c r="AE1143">
        <v>4</v>
      </c>
      <c r="AF1143">
        <v>80</v>
      </c>
      <c r="AG1143">
        <v>0</v>
      </c>
      <c r="AH1143">
        <v>8</v>
      </c>
      <c r="AI1143">
        <v>0</v>
      </c>
      <c r="AJ1143">
        <v>3</v>
      </c>
      <c r="AK1143">
        <v>8</v>
      </c>
      <c r="AL1143">
        <v>7</v>
      </c>
      <c r="AM1143">
        <v>7</v>
      </c>
      <c r="AN1143">
        <v>1</v>
      </c>
    </row>
    <row r="1144" spans="1:40" x14ac:dyDescent="0.3">
      <c r="A1144" t="s">
        <v>1207</v>
      </c>
      <c r="B1144" t="s">
        <v>1598</v>
      </c>
      <c r="C1144">
        <v>44</v>
      </c>
      <c r="D1144" t="s">
        <v>802</v>
      </c>
      <c r="E1144" t="s">
        <v>49</v>
      </c>
      <c r="F1144" t="s">
        <v>41</v>
      </c>
      <c r="G1144">
        <v>1448</v>
      </c>
      <c r="H1144" t="s">
        <v>51</v>
      </c>
      <c r="I1144">
        <v>28</v>
      </c>
      <c r="J1144">
        <v>3</v>
      </c>
      <c r="K1144" t="s">
        <v>52</v>
      </c>
      <c r="L1144">
        <v>1</v>
      </c>
      <c r="M1144">
        <v>1039</v>
      </c>
      <c r="N1144">
        <v>4</v>
      </c>
      <c r="O1144" t="s">
        <v>53</v>
      </c>
      <c r="P1144">
        <v>53</v>
      </c>
      <c r="Q1144" s="1">
        <v>42441</v>
      </c>
      <c r="R1144">
        <v>4</v>
      </c>
      <c r="S1144">
        <v>4</v>
      </c>
      <c r="T1144" t="s">
        <v>137</v>
      </c>
      <c r="U1144">
        <v>4</v>
      </c>
      <c r="V1144" t="s">
        <v>105</v>
      </c>
      <c r="W1144">
        <v>13320</v>
      </c>
      <c r="X1144" t="s">
        <v>253</v>
      </c>
      <c r="Y1144">
        <v>11737</v>
      </c>
      <c r="Z1144">
        <v>3</v>
      </c>
      <c r="AA1144" t="s">
        <v>48</v>
      </c>
      <c r="AB1144" t="s">
        <v>40</v>
      </c>
      <c r="AC1144">
        <v>18</v>
      </c>
      <c r="AD1144">
        <v>3</v>
      </c>
      <c r="AE1144">
        <v>3</v>
      </c>
      <c r="AF1144">
        <v>80</v>
      </c>
      <c r="AG1144">
        <v>1</v>
      </c>
      <c r="AH1144">
        <v>23</v>
      </c>
      <c r="AI1144">
        <v>2</v>
      </c>
      <c r="AJ1144">
        <v>3</v>
      </c>
      <c r="AK1144">
        <v>12</v>
      </c>
      <c r="AL1144">
        <v>11</v>
      </c>
      <c r="AM1144">
        <v>11</v>
      </c>
      <c r="AN1144">
        <v>11</v>
      </c>
    </row>
    <row r="1145" spans="1:40" x14ac:dyDescent="0.3">
      <c r="A1145" t="s">
        <v>1208</v>
      </c>
      <c r="B1145" t="s">
        <v>1938</v>
      </c>
      <c r="C1145">
        <v>44</v>
      </c>
      <c r="D1145" t="s">
        <v>802</v>
      </c>
      <c r="E1145" t="s">
        <v>40</v>
      </c>
      <c r="F1145" t="s">
        <v>41</v>
      </c>
      <c r="G1145">
        <v>1376</v>
      </c>
      <c r="H1145" t="s">
        <v>71</v>
      </c>
      <c r="I1145">
        <v>1</v>
      </c>
      <c r="J1145">
        <v>2</v>
      </c>
      <c r="K1145" t="s">
        <v>52</v>
      </c>
      <c r="L1145">
        <v>1</v>
      </c>
      <c r="M1145">
        <v>1098</v>
      </c>
      <c r="N1145">
        <v>2</v>
      </c>
      <c r="O1145" t="s">
        <v>44</v>
      </c>
      <c r="P1145">
        <v>91</v>
      </c>
      <c r="Q1145" s="1">
        <v>42661</v>
      </c>
      <c r="R1145">
        <v>2</v>
      </c>
      <c r="S1145">
        <v>3</v>
      </c>
      <c r="T1145" t="s">
        <v>71</v>
      </c>
      <c r="U1145">
        <v>1</v>
      </c>
      <c r="V1145" t="s">
        <v>105</v>
      </c>
      <c r="W1145">
        <v>10482</v>
      </c>
      <c r="X1145" t="s">
        <v>253</v>
      </c>
      <c r="Y1145">
        <v>2326</v>
      </c>
      <c r="Z1145">
        <v>9</v>
      </c>
      <c r="AA1145" t="s">
        <v>48</v>
      </c>
      <c r="AB1145" t="s">
        <v>49</v>
      </c>
      <c r="AC1145">
        <v>14</v>
      </c>
      <c r="AD1145">
        <v>3</v>
      </c>
      <c r="AE1145">
        <v>4</v>
      </c>
      <c r="AF1145">
        <v>80</v>
      </c>
      <c r="AG1145">
        <v>1</v>
      </c>
      <c r="AH1145">
        <v>24</v>
      </c>
      <c r="AI1145">
        <v>1</v>
      </c>
      <c r="AJ1145">
        <v>3</v>
      </c>
      <c r="AK1145">
        <v>20</v>
      </c>
      <c r="AL1145">
        <v>6</v>
      </c>
      <c r="AM1145">
        <v>3</v>
      </c>
      <c r="AN1145">
        <v>6</v>
      </c>
    </row>
    <row r="1146" spans="1:40" x14ac:dyDescent="0.3">
      <c r="A1146" t="s">
        <v>1209</v>
      </c>
      <c r="B1146" t="s">
        <v>1678</v>
      </c>
      <c r="C1146">
        <v>44</v>
      </c>
      <c r="D1146" t="s">
        <v>802</v>
      </c>
      <c r="E1146" t="s">
        <v>40</v>
      </c>
      <c r="F1146" t="s">
        <v>41</v>
      </c>
      <c r="G1146">
        <v>1097</v>
      </c>
      <c r="H1146" t="s">
        <v>42</v>
      </c>
      <c r="I1146">
        <v>10</v>
      </c>
      <c r="J1146">
        <v>4</v>
      </c>
      <c r="K1146" t="s">
        <v>43</v>
      </c>
      <c r="L1146">
        <v>1</v>
      </c>
      <c r="M1146">
        <v>1200</v>
      </c>
      <c r="N1146">
        <v>3</v>
      </c>
      <c r="O1146" t="s">
        <v>44</v>
      </c>
      <c r="P1146">
        <v>96</v>
      </c>
      <c r="Q1146" s="1">
        <v>41130</v>
      </c>
      <c r="R1146">
        <v>3</v>
      </c>
      <c r="S1146">
        <v>1</v>
      </c>
      <c r="T1146" t="s">
        <v>60</v>
      </c>
      <c r="U1146">
        <v>3</v>
      </c>
      <c r="V1146" t="s">
        <v>46</v>
      </c>
      <c r="W1146">
        <v>2936</v>
      </c>
      <c r="X1146" t="s">
        <v>47</v>
      </c>
      <c r="Y1146">
        <v>10826</v>
      </c>
      <c r="Z1146">
        <v>1</v>
      </c>
      <c r="AA1146" t="s">
        <v>48</v>
      </c>
      <c r="AB1146" t="s">
        <v>40</v>
      </c>
      <c r="AC1146">
        <v>11</v>
      </c>
      <c r="AD1146">
        <v>3</v>
      </c>
      <c r="AE1146">
        <v>3</v>
      </c>
      <c r="AF1146">
        <v>80</v>
      </c>
      <c r="AG1146">
        <v>0</v>
      </c>
      <c r="AH1146">
        <v>6</v>
      </c>
      <c r="AI1146">
        <v>4</v>
      </c>
      <c r="AJ1146">
        <v>3</v>
      </c>
      <c r="AK1146">
        <v>6</v>
      </c>
      <c r="AL1146">
        <v>4</v>
      </c>
      <c r="AM1146">
        <v>0</v>
      </c>
      <c r="AN1146">
        <v>2</v>
      </c>
    </row>
    <row r="1147" spans="1:40" x14ac:dyDescent="0.3">
      <c r="A1147" t="s">
        <v>1210</v>
      </c>
      <c r="B1147" t="s">
        <v>1567</v>
      </c>
      <c r="C1147">
        <v>44</v>
      </c>
      <c r="D1147" t="s">
        <v>802</v>
      </c>
      <c r="E1147" t="s">
        <v>49</v>
      </c>
      <c r="F1147" t="s">
        <v>59</v>
      </c>
      <c r="G1147">
        <v>111</v>
      </c>
      <c r="H1147" t="s">
        <v>42</v>
      </c>
      <c r="I1147">
        <v>17</v>
      </c>
      <c r="J1147">
        <v>3</v>
      </c>
      <c r="K1147" t="s">
        <v>43</v>
      </c>
      <c r="L1147">
        <v>1</v>
      </c>
      <c r="M1147">
        <v>1206</v>
      </c>
      <c r="N1147">
        <v>4</v>
      </c>
      <c r="O1147" t="s">
        <v>44</v>
      </c>
      <c r="P1147">
        <v>74</v>
      </c>
      <c r="Q1147" s="1">
        <v>40901</v>
      </c>
      <c r="R1147">
        <v>1</v>
      </c>
      <c r="S1147">
        <v>1</v>
      </c>
      <c r="T1147" t="s">
        <v>60</v>
      </c>
      <c r="U1147">
        <v>3</v>
      </c>
      <c r="V1147" t="s">
        <v>46</v>
      </c>
      <c r="W1147">
        <v>2290</v>
      </c>
      <c r="X1147" t="s">
        <v>47</v>
      </c>
      <c r="Y1147">
        <v>4279</v>
      </c>
      <c r="Z1147">
        <v>2</v>
      </c>
      <c r="AA1147" t="s">
        <v>48</v>
      </c>
      <c r="AB1147" t="s">
        <v>49</v>
      </c>
      <c r="AC1147">
        <v>13</v>
      </c>
      <c r="AD1147">
        <v>3</v>
      </c>
      <c r="AE1147">
        <v>4</v>
      </c>
      <c r="AF1147">
        <v>80</v>
      </c>
      <c r="AG1147">
        <v>0</v>
      </c>
      <c r="AH1147">
        <v>6</v>
      </c>
      <c r="AI1147">
        <v>3</v>
      </c>
      <c r="AJ1147">
        <v>3</v>
      </c>
      <c r="AK1147">
        <v>0</v>
      </c>
      <c r="AL1147">
        <v>0</v>
      </c>
      <c r="AM1147">
        <v>0</v>
      </c>
      <c r="AN1147">
        <v>0</v>
      </c>
    </row>
    <row r="1148" spans="1:40" x14ac:dyDescent="0.3">
      <c r="A1148" t="s">
        <v>1211</v>
      </c>
      <c r="B1148" t="s">
        <v>1648</v>
      </c>
      <c r="C1148">
        <v>44</v>
      </c>
      <c r="D1148" t="s">
        <v>802</v>
      </c>
      <c r="E1148" t="s">
        <v>49</v>
      </c>
      <c r="F1148" t="s">
        <v>41</v>
      </c>
      <c r="G1148">
        <v>200</v>
      </c>
      <c r="H1148" t="s">
        <v>42</v>
      </c>
      <c r="I1148">
        <v>29</v>
      </c>
      <c r="J1148">
        <v>4</v>
      </c>
      <c r="K1148" t="s">
        <v>73</v>
      </c>
      <c r="L1148">
        <v>1</v>
      </c>
      <c r="M1148">
        <v>1225</v>
      </c>
      <c r="N1148">
        <v>4</v>
      </c>
      <c r="O1148" t="s">
        <v>44</v>
      </c>
      <c r="P1148">
        <v>32</v>
      </c>
      <c r="Q1148" s="1">
        <v>43568</v>
      </c>
      <c r="R1148">
        <v>3</v>
      </c>
      <c r="S1148">
        <v>2</v>
      </c>
      <c r="T1148" t="s">
        <v>60</v>
      </c>
      <c r="U1148">
        <v>4</v>
      </c>
      <c r="V1148" t="s">
        <v>46</v>
      </c>
      <c r="W1148">
        <v>4541</v>
      </c>
      <c r="X1148" t="s">
        <v>47</v>
      </c>
      <c r="Y1148">
        <v>7744</v>
      </c>
      <c r="Z1148">
        <v>1</v>
      </c>
      <c r="AA1148" t="s">
        <v>48</v>
      </c>
      <c r="AB1148" t="s">
        <v>49</v>
      </c>
      <c r="AC1148">
        <v>25</v>
      </c>
      <c r="AD1148">
        <v>4</v>
      </c>
      <c r="AE1148">
        <v>2</v>
      </c>
      <c r="AF1148">
        <v>80</v>
      </c>
      <c r="AG1148">
        <v>0</v>
      </c>
      <c r="AH1148">
        <v>20</v>
      </c>
      <c r="AI1148">
        <v>3</v>
      </c>
      <c r="AJ1148">
        <v>3</v>
      </c>
      <c r="AK1148">
        <v>20</v>
      </c>
      <c r="AL1148">
        <v>11</v>
      </c>
      <c r="AM1148">
        <v>13</v>
      </c>
      <c r="AN1148">
        <v>17</v>
      </c>
    </row>
    <row r="1149" spans="1:40" x14ac:dyDescent="0.3">
      <c r="A1149" t="s">
        <v>1212</v>
      </c>
      <c r="B1149" t="s">
        <v>1737</v>
      </c>
      <c r="C1149">
        <v>44</v>
      </c>
      <c r="D1149" t="s">
        <v>802</v>
      </c>
      <c r="E1149" t="s">
        <v>49</v>
      </c>
      <c r="F1149" t="s">
        <v>41</v>
      </c>
      <c r="G1149">
        <v>1117</v>
      </c>
      <c r="H1149" t="s">
        <v>42</v>
      </c>
      <c r="I1149">
        <v>2</v>
      </c>
      <c r="J1149">
        <v>1</v>
      </c>
      <c r="K1149" t="s">
        <v>43</v>
      </c>
      <c r="L1149">
        <v>1</v>
      </c>
      <c r="M1149">
        <v>1246</v>
      </c>
      <c r="N1149">
        <v>1</v>
      </c>
      <c r="O1149" t="s">
        <v>53</v>
      </c>
      <c r="P1149">
        <v>72</v>
      </c>
      <c r="Q1149" s="1">
        <v>42258</v>
      </c>
      <c r="R1149">
        <v>4</v>
      </c>
      <c r="S1149">
        <v>1</v>
      </c>
      <c r="T1149" t="s">
        <v>60</v>
      </c>
      <c r="U1149">
        <v>4</v>
      </c>
      <c r="V1149" t="s">
        <v>105</v>
      </c>
      <c r="W1149">
        <v>2011</v>
      </c>
      <c r="X1149" t="s">
        <v>47</v>
      </c>
      <c r="Y1149">
        <v>19982</v>
      </c>
      <c r="Z1149">
        <v>1</v>
      </c>
      <c r="AA1149" t="s">
        <v>48</v>
      </c>
      <c r="AB1149" t="s">
        <v>49</v>
      </c>
      <c r="AC1149">
        <v>13</v>
      </c>
      <c r="AD1149">
        <v>3</v>
      </c>
      <c r="AE1149">
        <v>4</v>
      </c>
      <c r="AF1149">
        <v>80</v>
      </c>
      <c r="AG1149">
        <v>1</v>
      </c>
      <c r="AH1149">
        <v>10</v>
      </c>
      <c r="AI1149">
        <v>5</v>
      </c>
      <c r="AJ1149">
        <v>3</v>
      </c>
      <c r="AK1149">
        <v>10</v>
      </c>
      <c r="AL1149">
        <v>5</v>
      </c>
      <c r="AM1149">
        <v>7</v>
      </c>
      <c r="AN1149">
        <v>7</v>
      </c>
    </row>
    <row r="1150" spans="1:40" x14ac:dyDescent="0.3">
      <c r="A1150" t="s">
        <v>1213</v>
      </c>
      <c r="B1150" t="s">
        <v>1737</v>
      </c>
      <c r="C1150">
        <v>44</v>
      </c>
      <c r="D1150" t="s">
        <v>802</v>
      </c>
      <c r="E1150" t="s">
        <v>49</v>
      </c>
      <c r="F1150" t="s">
        <v>41</v>
      </c>
      <c r="G1150">
        <v>1099</v>
      </c>
      <c r="H1150" t="s">
        <v>51</v>
      </c>
      <c r="I1150">
        <v>5</v>
      </c>
      <c r="J1150">
        <v>3</v>
      </c>
      <c r="K1150" t="s">
        <v>57</v>
      </c>
      <c r="L1150">
        <v>1</v>
      </c>
      <c r="M1150">
        <v>1267</v>
      </c>
      <c r="N1150">
        <v>2</v>
      </c>
      <c r="O1150" t="s">
        <v>44</v>
      </c>
      <c r="P1150">
        <v>88</v>
      </c>
      <c r="Q1150" s="1">
        <v>42896</v>
      </c>
      <c r="R1150">
        <v>3</v>
      </c>
      <c r="S1150">
        <v>5</v>
      </c>
      <c r="T1150" t="s">
        <v>442</v>
      </c>
      <c r="U1150">
        <v>2</v>
      </c>
      <c r="V1150" t="s">
        <v>105</v>
      </c>
      <c r="W1150">
        <v>18213</v>
      </c>
      <c r="X1150" t="s">
        <v>368</v>
      </c>
      <c r="Y1150">
        <v>8751</v>
      </c>
      <c r="Z1150">
        <v>7</v>
      </c>
      <c r="AA1150" t="s">
        <v>48</v>
      </c>
      <c r="AB1150" t="s">
        <v>49</v>
      </c>
      <c r="AC1150">
        <v>11</v>
      </c>
      <c r="AD1150">
        <v>3</v>
      </c>
      <c r="AE1150">
        <v>3</v>
      </c>
      <c r="AF1150">
        <v>80</v>
      </c>
      <c r="AG1150">
        <v>1</v>
      </c>
      <c r="AH1150">
        <v>26</v>
      </c>
      <c r="AI1150">
        <v>5</v>
      </c>
      <c r="AJ1150">
        <v>3</v>
      </c>
      <c r="AK1150">
        <v>22</v>
      </c>
      <c r="AL1150">
        <v>9</v>
      </c>
      <c r="AM1150">
        <v>3</v>
      </c>
      <c r="AN1150">
        <v>10</v>
      </c>
    </row>
    <row r="1151" spans="1:40" x14ac:dyDescent="0.3">
      <c r="A1151" t="s">
        <v>1214</v>
      </c>
      <c r="B1151" t="s">
        <v>1650</v>
      </c>
      <c r="C1151">
        <v>44</v>
      </c>
      <c r="D1151" t="s">
        <v>802</v>
      </c>
      <c r="E1151" t="s">
        <v>49</v>
      </c>
      <c r="F1151" t="s">
        <v>41</v>
      </c>
      <c r="G1151">
        <v>1199</v>
      </c>
      <c r="H1151" t="s">
        <v>42</v>
      </c>
      <c r="I1151">
        <v>4</v>
      </c>
      <c r="J1151">
        <v>2</v>
      </c>
      <c r="K1151" t="s">
        <v>43</v>
      </c>
      <c r="L1151">
        <v>1</v>
      </c>
      <c r="M1151">
        <v>1288</v>
      </c>
      <c r="N1151">
        <v>3</v>
      </c>
      <c r="O1151" t="s">
        <v>44</v>
      </c>
      <c r="P1151">
        <v>92</v>
      </c>
      <c r="Q1151" s="1">
        <v>42511</v>
      </c>
      <c r="R1151">
        <v>4</v>
      </c>
      <c r="S1151">
        <v>5</v>
      </c>
      <c r="T1151" t="s">
        <v>442</v>
      </c>
      <c r="U1151">
        <v>1</v>
      </c>
      <c r="V1151" t="s">
        <v>102</v>
      </c>
      <c r="W1151">
        <v>19190</v>
      </c>
      <c r="X1151" t="s">
        <v>368</v>
      </c>
      <c r="Y1151">
        <v>17477</v>
      </c>
      <c r="Z1151">
        <v>1</v>
      </c>
      <c r="AA1151" t="s">
        <v>48</v>
      </c>
      <c r="AB1151" t="s">
        <v>49</v>
      </c>
      <c r="AC1151">
        <v>14</v>
      </c>
      <c r="AD1151">
        <v>3</v>
      </c>
      <c r="AE1151">
        <v>4</v>
      </c>
      <c r="AF1151">
        <v>80</v>
      </c>
      <c r="AG1151">
        <v>2</v>
      </c>
      <c r="AH1151">
        <v>26</v>
      </c>
      <c r="AI1151">
        <v>4</v>
      </c>
      <c r="AJ1151">
        <v>2</v>
      </c>
      <c r="AK1151">
        <v>25</v>
      </c>
      <c r="AL1151">
        <v>9</v>
      </c>
      <c r="AM1151">
        <v>14</v>
      </c>
      <c r="AN1151">
        <v>13</v>
      </c>
    </row>
    <row r="1152" spans="1:40" x14ac:dyDescent="0.3">
      <c r="A1152" t="s">
        <v>1215</v>
      </c>
      <c r="B1152" t="s">
        <v>1751</v>
      </c>
      <c r="C1152">
        <v>44</v>
      </c>
      <c r="D1152" t="s">
        <v>802</v>
      </c>
      <c r="E1152" t="s">
        <v>40</v>
      </c>
      <c r="F1152" t="s">
        <v>41</v>
      </c>
      <c r="G1152">
        <v>621</v>
      </c>
      <c r="H1152" t="s">
        <v>42</v>
      </c>
      <c r="I1152">
        <v>15</v>
      </c>
      <c r="J1152">
        <v>3</v>
      </c>
      <c r="K1152" t="s">
        <v>52</v>
      </c>
      <c r="L1152">
        <v>1</v>
      </c>
      <c r="M1152">
        <v>1295</v>
      </c>
      <c r="N1152">
        <v>1</v>
      </c>
      <c r="O1152" t="s">
        <v>53</v>
      </c>
      <c r="P1152">
        <v>73</v>
      </c>
      <c r="Q1152" s="1">
        <v>43555</v>
      </c>
      <c r="R1152">
        <v>3</v>
      </c>
      <c r="S1152">
        <v>3</v>
      </c>
      <c r="T1152" t="s">
        <v>161</v>
      </c>
      <c r="U1152">
        <v>4</v>
      </c>
      <c r="V1152" t="s">
        <v>105</v>
      </c>
      <c r="W1152">
        <v>7978</v>
      </c>
      <c r="X1152" t="s">
        <v>163</v>
      </c>
      <c r="Y1152">
        <v>14075</v>
      </c>
      <c r="Z1152">
        <v>1</v>
      </c>
      <c r="AA1152" t="s">
        <v>48</v>
      </c>
      <c r="AB1152" t="s">
        <v>49</v>
      </c>
      <c r="AC1152">
        <v>11</v>
      </c>
      <c r="AD1152">
        <v>3</v>
      </c>
      <c r="AE1152">
        <v>4</v>
      </c>
      <c r="AF1152">
        <v>80</v>
      </c>
      <c r="AG1152">
        <v>1</v>
      </c>
      <c r="AH1152">
        <v>10</v>
      </c>
      <c r="AI1152">
        <v>2</v>
      </c>
      <c r="AJ1152">
        <v>3</v>
      </c>
      <c r="AK1152">
        <v>10</v>
      </c>
      <c r="AL1152">
        <v>7</v>
      </c>
      <c r="AM1152">
        <v>0</v>
      </c>
      <c r="AN1152">
        <v>5</v>
      </c>
    </row>
    <row r="1153" spans="1:40" x14ac:dyDescent="0.3">
      <c r="A1153" t="s">
        <v>1216</v>
      </c>
      <c r="B1153" t="s">
        <v>1557</v>
      </c>
      <c r="C1153">
        <v>44</v>
      </c>
      <c r="D1153" t="s">
        <v>802</v>
      </c>
      <c r="E1153" t="s">
        <v>40</v>
      </c>
      <c r="F1153" t="s">
        <v>41</v>
      </c>
      <c r="G1153">
        <v>935</v>
      </c>
      <c r="H1153" t="s">
        <v>42</v>
      </c>
      <c r="I1153">
        <v>3</v>
      </c>
      <c r="J1153">
        <v>3</v>
      </c>
      <c r="K1153" t="s">
        <v>43</v>
      </c>
      <c r="L1153">
        <v>1</v>
      </c>
      <c r="M1153">
        <v>1333</v>
      </c>
      <c r="N1153">
        <v>1</v>
      </c>
      <c r="O1153" t="s">
        <v>44</v>
      </c>
      <c r="P1153">
        <v>89</v>
      </c>
      <c r="Q1153" s="1">
        <v>44703</v>
      </c>
      <c r="R1153">
        <v>3</v>
      </c>
      <c r="S1153">
        <v>1</v>
      </c>
      <c r="T1153" t="s">
        <v>45</v>
      </c>
      <c r="U1153">
        <v>1</v>
      </c>
      <c r="V1153" t="s">
        <v>105</v>
      </c>
      <c r="W1153">
        <v>2362</v>
      </c>
      <c r="X1153" t="s">
        <v>47</v>
      </c>
      <c r="Y1153">
        <v>14669</v>
      </c>
      <c r="Z1153">
        <v>4</v>
      </c>
      <c r="AA1153" t="s">
        <v>48</v>
      </c>
      <c r="AB1153" t="s">
        <v>49</v>
      </c>
      <c r="AC1153">
        <v>12</v>
      </c>
      <c r="AD1153">
        <v>3</v>
      </c>
      <c r="AE1153">
        <v>3</v>
      </c>
      <c r="AF1153">
        <v>80</v>
      </c>
      <c r="AG1153">
        <v>0</v>
      </c>
      <c r="AH1153">
        <v>10</v>
      </c>
      <c r="AI1153">
        <v>4</v>
      </c>
      <c r="AJ1153">
        <v>4</v>
      </c>
      <c r="AK1153">
        <v>3</v>
      </c>
      <c r="AL1153">
        <v>2</v>
      </c>
      <c r="AM1153">
        <v>1</v>
      </c>
      <c r="AN1153">
        <v>2</v>
      </c>
    </row>
    <row r="1154" spans="1:40" x14ac:dyDescent="0.3">
      <c r="A1154" t="s">
        <v>1217</v>
      </c>
      <c r="B1154" t="s">
        <v>1653</v>
      </c>
      <c r="C1154">
        <v>44</v>
      </c>
      <c r="D1154" t="s">
        <v>802</v>
      </c>
      <c r="E1154" t="s">
        <v>49</v>
      </c>
      <c r="F1154" t="s">
        <v>59</v>
      </c>
      <c r="G1154">
        <v>981</v>
      </c>
      <c r="H1154" t="s">
        <v>42</v>
      </c>
      <c r="I1154">
        <v>5</v>
      </c>
      <c r="J1154">
        <v>3</v>
      </c>
      <c r="K1154" t="s">
        <v>43</v>
      </c>
      <c r="L1154">
        <v>1</v>
      </c>
      <c r="M1154">
        <v>1471</v>
      </c>
      <c r="N1154">
        <v>3</v>
      </c>
      <c r="O1154" t="s">
        <v>44</v>
      </c>
      <c r="P1154">
        <v>90</v>
      </c>
      <c r="Q1154" s="1">
        <v>41679</v>
      </c>
      <c r="R1154">
        <v>2</v>
      </c>
      <c r="S1154">
        <v>1</v>
      </c>
      <c r="T1154" t="s">
        <v>45</v>
      </c>
      <c r="U1154">
        <v>3</v>
      </c>
      <c r="V1154" t="s">
        <v>46</v>
      </c>
      <c r="W1154">
        <v>3162</v>
      </c>
      <c r="X1154" t="s">
        <v>47</v>
      </c>
      <c r="Y1154">
        <v>7973</v>
      </c>
      <c r="Z1154">
        <v>3</v>
      </c>
      <c r="AA1154" t="s">
        <v>48</v>
      </c>
      <c r="AB1154" t="s">
        <v>49</v>
      </c>
      <c r="AC1154">
        <v>14</v>
      </c>
      <c r="AD1154">
        <v>3</v>
      </c>
      <c r="AE1154">
        <v>4</v>
      </c>
      <c r="AF1154">
        <v>80</v>
      </c>
      <c r="AG1154">
        <v>0</v>
      </c>
      <c r="AH1154">
        <v>7</v>
      </c>
      <c r="AI1154">
        <v>5</v>
      </c>
      <c r="AJ1154">
        <v>3</v>
      </c>
      <c r="AK1154">
        <v>5</v>
      </c>
      <c r="AL1154">
        <v>2</v>
      </c>
      <c r="AM1154">
        <v>0</v>
      </c>
      <c r="AN1154">
        <v>3</v>
      </c>
    </row>
    <row r="1155" spans="1:40" x14ac:dyDescent="0.3">
      <c r="A1155" t="s">
        <v>1218</v>
      </c>
      <c r="B1155" t="s">
        <v>1634</v>
      </c>
      <c r="C1155">
        <v>44</v>
      </c>
      <c r="D1155" t="s">
        <v>802</v>
      </c>
      <c r="E1155" t="s">
        <v>49</v>
      </c>
      <c r="F1155" t="s">
        <v>41</v>
      </c>
      <c r="G1155">
        <v>1467</v>
      </c>
      <c r="H1155" t="s">
        <v>42</v>
      </c>
      <c r="I1155">
        <v>20</v>
      </c>
      <c r="J1155">
        <v>3</v>
      </c>
      <c r="K1155" t="s">
        <v>43</v>
      </c>
      <c r="L1155">
        <v>1</v>
      </c>
      <c r="M1155">
        <v>1475</v>
      </c>
      <c r="N1155">
        <v>4</v>
      </c>
      <c r="O1155" t="s">
        <v>44</v>
      </c>
      <c r="P1155">
        <v>49</v>
      </c>
      <c r="Q1155" s="1">
        <v>40464</v>
      </c>
      <c r="R1155">
        <v>3</v>
      </c>
      <c r="S1155">
        <v>1</v>
      </c>
      <c r="T1155" t="s">
        <v>60</v>
      </c>
      <c r="U1155">
        <v>2</v>
      </c>
      <c r="V1155" t="s">
        <v>46</v>
      </c>
      <c r="W1155">
        <v>3420</v>
      </c>
      <c r="X1155" t="s">
        <v>47</v>
      </c>
      <c r="Y1155">
        <v>21158</v>
      </c>
      <c r="Z1155">
        <v>1</v>
      </c>
      <c r="AA1155" t="s">
        <v>48</v>
      </c>
      <c r="AB1155" t="s">
        <v>49</v>
      </c>
      <c r="AC1155">
        <v>13</v>
      </c>
      <c r="AD1155">
        <v>3</v>
      </c>
      <c r="AE1155">
        <v>3</v>
      </c>
      <c r="AF1155">
        <v>80</v>
      </c>
      <c r="AG1155">
        <v>0</v>
      </c>
      <c r="AH1155">
        <v>6</v>
      </c>
      <c r="AI1155">
        <v>3</v>
      </c>
      <c r="AJ1155">
        <v>2</v>
      </c>
      <c r="AK1155">
        <v>5</v>
      </c>
      <c r="AL1155">
        <v>2</v>
      </c>
      <c r="AM1155">
        <v>1</v>
      </c>
      <c r="AN1155">
        <v>3</v>
      </c>
    </row>
    <row r="1156" spans="1:40" x14ac:dyDescent="0.3">
      <c r="A1156" t="s">
        <v>1219</v>
      </c>
      <c r="B1156" t="s">
        <v>1678</v>
      </c>
      <c r="C1156">
        <v>44</v>
      </c>
      <c r="D1156" t="s">
        <v>802</v>
      </c>
      <c r="E1156" t="s">
        <v>49</v>
      </c>
      <c r="F1156" t="s">
        <v>56</v>
      </c>
      <c r="G1156">
        <v>383</v>
      </c>
      <c r="H1156" t="s">
        <v>51</v>
      </c>
      <c r="I1156">
        <v>1</v>
      </c>
      <c r="J1156">
        <v>5</v>
      </c>
      <c r="K1156" t="s">
        <v>57</v>
      </c>
      <c r="L1156">
        <v>1</v>
      </c>
      <c r="M1156">
        <v>1481</v>
      </c>
      <c r="N1156">
        <v>1</v>
      </c>
      <c r="O1156" t="s">
        <v>53</v>
      </c>
      <c r="P1156">
        <v>79</v>
      </c>
      <c r="Q1156" s="1">
        <v>43674</v>
      </c>
      <c r="R1156">
        <v>3</v>
      </c>
      <c r="S1156">
        <v>2</v>
      </c>
      <c r="T1156" t="s">
        <v>137</v>
      </c>
      <c r="U1156">
        <v>3</v>
      </c>
      <c r="V1156" t="s">
        <v>105</v>
      </c>
      <c r="W1156">
        <v>4768</v>
      </c>
      <c r="X1156" t="s">
        <v>47</v>
      </c>
      <c r="Y1156">
        <v>9282</v>
      </c>
      <c r="Z1156">
        <v>7</v>
      </c>
      <c r="AA1156" t="s">
        <v>48</v>
      </c>
      <c r="AB1156" t="s">
        <v>49</v>
      </c>
      <c r="AC1156">
        <v>12</v>
      </c>
      <c r="AD1156">
        <v>3</v>
      </c>
      <c r="AE1156">
        <v>3</v>
      </c>
      <c r="AF1156">
        <v>80</v>
      </c>
      <c r="AG1156">
        <v>1</v>
      </c>
      <c r="AH1156">
        <v>11</v>
      </c>
      <c r="AI1156">
        <v>4</v>
      </c>
      <c r="AJ1156">
        <v>2</v>
      </c>
      <c r="AK1156">
        <v>1</v>
      </c>
      <c r="AL1156">
        <v>0</v>
      </c>
      <c r="AM1156">
        <v>0</v>
      </c>
      <c r="AN1156">
        <v>0</v>
      </c>
    </row>
    <row r="1157" spans="1:40" x14ac:dyDescent="0.3">
      <c r="A1157" t="s">
        <v>1220</v>
      </c>
      <c r="B1157" t="s">
        <v>1598</v>
      </c>
      <c r="C1157">
        <v>44</v>
      </c>
      <c r="D1157" t="s">
        <v>802</v>
      </c>
      <c r="E1157" t="s">
        <v>49</v>
      </c>
      <c r="F1157" t="s">
        <v>56</v>
      </c>
      <c r="G1157">
        <v>1193</v>
      </c>
      <c r="H1157" t="s">
        <v>42</v>
      </c>
      <c r="I1157">
        <v>2</v>
      </c>
      <c r="J1157">
        <v>1</v>
      </c>
      <c r="K1157" t="s">
        <v>52</v>
      </c>
      <c r="L1157">
        <v>1</v>
      </c>
      <c r="M1157">
        <v>1496</v>
      </c>
      <c r="N1157">
        <v>2</v>
      </c>
      <c r="O1157" t="s">
        <v>44</v>
      </c>
      <c r="P1157">
        <v>86</v>
      </c>
      <c r="Q1157" s="1">
        <v>42244</v>
      </c>
      <c r="R1157">
        <v>3</v>
      </c>
      <c r="S1157">
        <v>3</v>
      </c>
      <c r="T1157" t="s">
        <v>112</v>
      </c>
      <c r="U1157">
        <v>3</v>
      </c>
      <c r="V1157" t="s">
        <v>46</v>
      </c>
      <c r="W1157">
        <v>10209</v>
      </c>
      <c r="X1157" t="s">
        <v>253</v>
      </c>
      <c r="Y1157">
        <v>19719</v>
      </c>
      <c r="Z1157">
        <v>5</v>
      </c>
      <c r="AA1157" t="s">
        <v>48</v>
      </c>
      <c r="AB1157" t="s">
        <v>40</v>
      </c>
      <c r="AC1157">
        <v>18</v>
      </c>
      <c r="AD1157">
        <v>3</v>
      </c>
      <c r="AE1157">
        <v>2</v>
      </c>
      <c r="AF1157">
        <v>80</v>
      </c>
      <c r="AG1157">
        <v>0</v>
      </c>
      <c r="AH1157">
        <v>16</v>
      </c>
      <c r="AI1157">
        <v>2</v>
      </c>
      <c r="AJ1157">
        <v>2</v>
      </c>
      <c r="AK1157">
        <v>2</v>
      </c>
      <c r="AL1157">
        <v>2</v>
      </c>
      <c r="AM1157">
        <v>2</v>
      </c>
      <c r="AN1157">
        <v>2</v>
      </c>
    </row>
    <row r="1158" spans="1:40" x14ac:dyDescent="0.3">
      <c r="A1158" t="s">
        <v>1221</v>
      </c>
      <c r="B1158" t="s">
        <v>1751</v>
      </c>
      <c r="C1158">
        <v>44</v>
      </c>
      <c r="D1158" t="s">
        <v>802</v>
      </c>
      <c r="E1158" t="s">
        <v>49</v>
      </c>
      <c r="F1158" t="s">
        <v>41</v>
      </c>
      <c r="G1158">
        <v>136</v>
      </c>
      <c r="H1158" t="s">
        <v>42</v>
      </c>
      <c r="I1158">
        <v>28</v>
      </c>
      <c r="J1158">
        <v>3</v>
      </c>
      <c r="K1158" t="s">
        <v>43</v>
      </c>
      <c r="L1158">
        <v>1</v>
      </c>
      <c r="M1158">
        <v>1523</v>
      </c>
      <c r="N1158">
        <v>4</v>
      </c>
      <c r="O1158" t="s">
        <v>44</v>
      </c>
      <c r="P1158">
        <v>32</v>
      </c>
      <c r="Q1158" s="1">
        <v>40947</v>
      </c>
      <c r="R1158">
        <v>3</v>
      </c>
      <c r="S1158">
        <v>4</v>
      </c>
      <c r="T1158" t="s">
        <v>252</v>
      </c>
      <c r="U1158">
        <v>1</v>
      </c>
      <c r="V1158" t="s">
        <v>105</v>
      </c>
      <c r="W1158">
        <v>16328</v>
      </c>
      <c r="X1158" t="s">
        <v>368</v>
      </c>
      <c r="Y1158">
        <v>22074</v>
      </c>
      <c r="Z1158">
        <v>3</v>
      </c>
      <c r="AA1158" t="s">
        <v>48</v>
      </c>
      <c r="AB1158" t="s">
        <v>49</v>
      </c>
      <c r="AC1158">
        <v>13</v>
      </c>
      <c r="AD1158">
        <v>3</v>
      </c>
      <c r="AE1158">
        <v>3</v>
      </c>
      <c r="AF1158">
        <v>80</v>
      </c>
      <c r="AG1158">
        <v>1</v>
      </c>
      <c r="AH1158">
        <v>24</v>
      </c>
      <c r="AI1158">
        <v>1</v>
      </c>
      <c r="AJ1158">
        <v>4</v>
      </c>
      <c r="AK1158">
        <v>20</v>
      </c>
      <c r="AL1158">
        <v>6</v>
      </c>
      <c r="AM1158">
        <v>14</v>
      </c>
      <c r="AN1158">
        <v>17</v>
      </c>
    </row>
    <row r="1159" spans="1:40" x14ac:dyDescent="0.3">
      <c r="A1159" t="s">
        <v>1222</v>
      </c>
      <c r="B1159" t="s">
        <v>1649</v>
      </c>
      <c r="C1159">
        <v>44</v>
      </c>
      <c r="D1159" t="s">
        <v>802</v>
      </c>
      <c r="E1159" t="s">
        <v>49</v>
      </c>
      <c r="F1159" t="s">
        <v>41</v>
      </c>
      <c r="G1159">
        <v>1313</v>
      </c>
      <c r="H1159" t="s">
        <v>42</v>
      </c>
      <c r="I1159">
        <v>7</v>
      </c>
      <c r="J1159">
        <v>3</v>
      </c>
      <c r="K1159" t="s">
        <v>52</v>
      </c>
      <c r="L1159">
        <v>1</v>
      </c>
      <c r="M1159">
        <v>1608</v>
      </c>
      <c r="N1159">
        <v>2</v>
      </c>
      <c r="O1159" t="s">
        <v>53</v>
      </c>
      <c r="P1159">
        <v>31</v>
      </c>
      <c r="Q1159" s="1">
        <v>43236</v>
      </c>
      <c r="R1159">
        <v>3</v>
      </c>
      <c r="S1159">
        <v>5</v>
      </c>
      <c r="T1159" t="s">
        <v>252</v>
      </c>
      <c r="U1159">
        <v>4</v>
      </c>
      <c r="V1159" t="s">
        <v>102</v>
      </c>
      <c r="W1159">
        <v>19049</v>
      </c>
      <c r="X1159" t="s">
        <v>368</v>
      </c>
      <c r="Y1159">
        <v>3549</v>
      </c>
      <c r="Z1159">
        <v>0</v>
      </c>
      <c r="AA1159" t="s">
        <v>48</v>
      </c>
      <c r="AB1159" t="s">
        <v>40</v>
      </c>
      <c r="AC1159">
        <v>14</v>
      </c>
      <c r="AD1159">
        <v>3</v>
      </c>
      <c r="AE1159">
        <v>4</v>
      </c>
      <c r="AF1159">
        <v>80</v>
      </c>
      <c r="AG1159">
        <v>1</v>
      </c>
      <c r="AH1159">
        <v>23</v>
      </c>
      <c r="AI1159">
        <v>4</v>
      </c>
      <c r="AJ1159">
        <v>2</v>
      </c>
      <c r="AK1159">
        <v>22</v>
      </c>
      <c r="AL1159">
        <v>7</v>
      </c>
      <c r="AM1159">
        <v>1</v>
      </c>
      <c r="AN1159">
        <v>10</v>
      </c>
    </row>
    <row r="1160" spans="1:40" x14ac:dyDescent="0.3">
      <c r="A1160" t="s">
        <v>1223</v>
      </c>
      <c r="B1160" t="s">
        <v>1819</v>
      </c>
      <c r="C1160">
        <v>44</v>
      </c>
      <c r="D1160" t="s">
        <v>802</v>
      </c>
      <c r="E1160" t="s">
        <v>49</v>
      </c>
      <c r="F1160" t="s">
        <v>56</v>
      </c>
      <c r="G1160">
        <v>602</v>
      </c>
      <c r="H1160" t="s">
        <v>71</v>
      </c>
      <c r="I1160">
        <v>1</v>
      </c>
      <c r="J1160">
        <v>5</v>
      </c>
      <c r="K1160" t="s">
        <v>71</v>
      </c>
      <c r="L1160">
        <v>1</v>
      </c>
      <c r="M1160">
        <v>1642</v>
      </c>
      <c r="N1160">
        <v>1</v>
      </c>
      <c r="O1160" t="s">
        <v>44</v>
      </c>
      <c r="P1160">
        <v>37</v>
      </c>
      <c r="Q1160" s="1">
        <v>44468</v>
      </c>
      <c r="R1160">
        <v>3</v>
      </c>
      <c r="S1160">
        <v>2</v>
      </c>
      <c r="T1160" t="s">
        <v>71</v>
      </c>
      <c r="U1160">
        <v>4</v>
      </c>
      <c r="V1160" t="s">
        <v>105</v>
      </c>
      <c r="W1160">
        <v>5743</v>
      </c>
      <c r="X1160" t="s">
        <v>163</v>
      </c>
      <c r="Y1160">
        <v>10503</v>
      </c>
      <c r="Z1160">
        <v>4</v>
      </c>
      <c r="AA1160" t="s">
        <v>48</v>
      </c>
      <c r="AB1160" t="s">
        <v>40</v>
      </c>
      <c r="AC1160">
        <v>11</v>
      </c>
      <c r="AD1160">
        <v>3</v>
      </c>
      <c r="AE1160">
        <v>3</v>
      </c>
      <c r="AF1160">
        <v>80</v>
      </c>
      <c r="AG1160">
        <v>0</v>
      </c>
      <c r="AH1160">
        <v>14</v>
      </c>
      <c r="AI1160">
        <v>3</v>
      </c>
      <c r="AJ1160">
        <v>3</v>
      </c>
      <c r="AK1160">
        <v>10</v>
      </c>
      <c r="AL1160">
        <v>7</v>
      </c>
      <c r="AM1160">
        <v>0</v>
      </c>
      <c r="AN1160">
        <v>2</v>
      </c>
    </row>
    <row r="1161" spans="1:40" x14ac:dyDescent="0.3">
      <c r="A1161" t="s">
        <v>1224</v>
      </c>
      <c r="B1161" t="s">
        <v>1784</v>
      </c>
      <c r="C1161">
        <v>44</v>
      </c>
      <c r="D1161" t="s">
        <v>802</v>
      </c>
      <c r="E1161" t="s">
        <v>49</v>
      </c>
      <c r="F1161" t="s">
        <v>41</v>
      </c>
      <c r="G1161">
        <v>528</v>
      </c>
      <c r="H1161" t="s">
        <v>71</v>
      </c>
      <c r="I1161">
        <v>1</v>
      </c>
      <c r="J1161">
        <v>3</v>
      </c>
      <c r="K1161" t="s">
        <v>43</v>
      </c>
      <c r="L1161">
        <v>1</v>
      </c>
      <c r="M1161">
        <v>1683</v>
      </c>
      <c r="N1161">
        <v>3</v>
      </c>
      <c r="O1161" t="s">
        <v>53</v>
      </c>
      <c r="P1161">
        <v>44</v>
      </c>
      <c r="Q1161" s="1">
        <v>45262</v>
      </c>
      <c r="R1161">
        <v>3</v>
      </c>
      <c r="S1161">
        <v>1</v>
      </c>
      <c r="T1161" t="s">
        <v>71</v>
      </c>
      <c r="U1161">
        <v>4</v>
      </c>
      <c r="V1161" t="s">
        <v>102</v>
      </c>
      <c r="W1161">
        <v>3195</v>
      </c>
      <c r="X1161" t="s">
        <v>47</v>
      </c>
      <c r="Y1161">
        <v>4167</v>
      </c>
      <c r="Z1161">
        <v>4</v>
      </c>
      <c r="AA1161" t="s">
        <v>48</v>
      </c>
      <c r="AB1161" t="s">
        <v>40</v>
      </c>
      <c r="AC1161">
        <v>18</v>
      </c>
      <c r="AD1161">
        <v>3</v>
      </c>
      <c r="AE1161">
        <v>1</v>
      </c>
      <c r="AF1161">
        <v>80</v>
      </c>
      <c r="AG1161">
        <v>3</v>
      </c>
      <c r="AH1161">
        <v>8</v>
      </c>
      <c r="AI1161">
        <v>2</v>
      </c>
      <c r="AJ1161">
        <v>3</v>
      </c>
      <c r="AK1161">
        <v>2</v>
      </c>
      <c r="AL1161">
        <v>2</v>
      </c>
      <c r="AM1161">
        <v>2</v>
      </c>
      <c r="AN1161">
        <v>2</v>
      </c>
    </row>
    <row r="1162" spans="1:40" x14ac:dyDescent="0.3">
      <c r="A1162" t="s">
        <v>1225</v>
      </c>
      <c r="B1162" t="s">
        <v>1719</v>
      </c>
      <c r="C1162">
        <v>44</v>
      </c>
      <c r="D1162" t="s">
        <v>802</v>
      </c>
      <c r="E1162" t="s">
        <v>49</v>
      </c>
      <c r="F1162" t="s">
        <v>41</v>
      </c>
      <c r="G1162">
        <v>921</v>
      </c>
      <c r="H1162" t="s">
        <v>42</v>
      </c>
      <c r="I1162">
        <v>2</v>
      </c>
      <c r="J1162">
        <v>3</v>
      </c>
      <c r="K1162" t="s">
        <v>43</v>
      </c>
      <c r="L1162">
        <v>1</v>
      </c>
      <c r="M1162">
        <v>1703</v>
      </c>
      <c r="N1162">
        <v>3</v>
      </c>
      <c r="O1162" t="s">
        <v>53</v>
      </c>
      <c r="P1162">
        <v>96</v>
      </c>
      <c r="Q1162" s="1">
        <v>45411</v>
      </c>
      <c r="R1162">
        <v>4</v>
      </c>
      <c r="S1162">
        <v>3</v>
      </c>
      <c r="T1162" t="s">
        <v>161</v>
      </c>
      <c r="U1162">
        <v>4</v>
      </c>
      <c r="V1162" t="s">
        <v>105</v>
      </c>
      <c r="W1162">
        <v>7879</v>
      </c>
      <c r="X1162" t="s">
        <v>163</v>
      </c>
      <c r="Y1162">
        <v>14810</v>
      </c>
      <c r="Z1162">
        <v>1</v>
      </c>
      <c r="AA1162" t="s">
        <v>48</v>
      </c>
      <c r="AB1162" t="s">
        <v>40</v>
      </c>
      <c r="AC1162">
        <v>19</v>
      </c>
      <c r="AD1162">
        <v>3</v>
      </c>
      <c r="AE1162">
        <v>2</v>
      </c>
      <c r="AF1162">
        <v>80</v>
      </c>
      <c r="AG1162">
        <v>1</v>
      </c>
      <c r="AH1162">
        <v>9</v>
      </c>
      <c r="AI1162">
        <v>2</v>
      </c>
      <c r="AJ1162">
        <v>3</v>
      </c>
      <c r="AK1162">
        <v>8</v>
      </c>
      <c r="AL1162">
        <v>7</v>
      </c>
      <c r="AM1162">
        <v>6</v>
      </c>
      <c r="AN1162">
        <v>7</v>
      </c>
    </row>
    <row r="1163" spans="1:40" x14ac:dyDescent="0.3">
      <c r="A1163" t="s">
        <v>1226</v>
      </c>
      <c r="B1163" t="s">
        <v>1576</v>
      </c>
      <c r="C1163">
        <v>44</v>
      </c>
      <c r="D1163" t="s">
        <v>802</v>
      </c>
      <c r="E1163" t="s">
        <v>40</v>
      </c>
      <c r="F1163" t="s">
        <v>56</v>
      </c>
      <c r="G1163">
        <v>429</v>
      </c>
      <c r="H1163" t="s">
        <v>42</v>
      </c>
      <c r="I1163">
        <v>1</v>
      </c>
      <c r="J1163">
        <v>2</v>
      </c>
      <c r="K1163" t="s">
        <v>52</v>
      </c>
      <c r="L1163">
        <v>1</v>
      </c>
      <c r="M1163">
        <v>1792</v>
      </c>
      <c r="N1163">
        <v>3</v>
      </c>
      <c r="O1163" t="s">
        <v>44</v>
      </c>
      <c r="P1163">
        <v>99</v>
      </c>
      <c r="Q1163" s="1">
        <v>42340</v>
      </c>
      <c r="R1163">
        <v>3</v>
      </c>
      <c r="S1163">
        <v>1</v>
      </c>
      <c r="T1163" t="s">
        <v>60</v>
      </c>
      <c r="U1163">
        <v>2</v>
      </c>
      <c r="V1163" t="s">
        <v>102</v>
      </c>
      <c r="W1163">
        <v>2342</v>
      </c>
      <c r="X1163" t="s">
        <v>47</v>
      </c>
      <c r="Y1163">
        <v>11092</v>
      </c>
      <c r="Z1163">
        <v>1</v>
      </c>
      <c r="AA1163" t="s">
        <v>48</v>
      </c>
      <c r="AB1163" t="s">
        <v>40</v>
      </c>
      <c r="AC1163">
        <v>12</v>
      </c>
      <c r="AD1163">
        <v>3</v>
      </c>
      <c r="AE1163">
        <v>3</v>
      </c>
      <c r="AF1163">
        <v>80</v>
      </c>
      <c r="AG1163">
        <v>3</v>
      </c>
      <c r="AH1163">
        <v>6</v>
      </c>
      <c r="AI1163">
        <v>2</v>
      </c>
      <c r="AJ1163">
        <v>2</v>
      </c>
      <c r="AK1163">
        <v>5</v>
      </c>
      <c r="AL1163">
        <v>3</v>
      </c>
      <c r="AM1163">
        <v>2</v>
      </c>
      <c r="AN1163">
        <v>3</v>
      </c>
    </row>
    <row r="1164" spans="1:40" x14ac:dyDescent="0.3">
      <c r="A1164" t="s">
        <v>1227</v>
      </c>
      <c r="B1164" t="s">
        <v>1598</v>
      </c>
      <c r="C1164">
        <v>44</v>
      </c>
      <c r="D1164" t="s">
        <v>802</v>
      </c>
      <c r="E1164" t="s">
        <v>49</v>
      </c>
      <c r="F1164" t="s">
        <v>41</v>
      </c>
      <c r="G1164">
        <v>170</v>
      </c>
      <c r="H1164" t="s">
        <v>42</v>
      </c>
      <c r="I1164">
        <v>1</v>
      </c>
      <c r="J1164">
        <v>4</v>
      </c>
      <c r="K1164" t="s">
        <v>43</v>
      </c>
      <c r="L1164">
        <v>1</v>
      </c>
      <c r="M1164">
        <v>1903</v>
      </c>
      <c r="N1164">
        <v>2</v>
      </c>
      <c r="O1164" t="s">
        <v>44</v>
      </c>
      <c r="P1164">
        <v>78</v>
      </c>
      <c r="Q1164" s="1">
        <v>43472</v>
      </c>
      <c r="R1164">
        <v>4</v>
      </c>
      <c r="S1164">
        <v>2</v>
      </c>
      <c r="T1164" t="s">
        <v>161</v>
      </c>
      <c r="U1164">
        <v>1</v>
      </c>
      <c r="V1164" t="s">
        <v>105</v>
      </c>
      <c r="W1164">
        <v>5033</v>
      </c>
      <c r="X1164" t="s">
        <v>163</v>
      </c>
      <c r="Y1164">
        <v>9364</v>
      </c>
      <c r="Z1164">
        <v>2</v>
      </c>
      <c r="AA1164" t="s">
        <v>48</v>
      </c>
      <c r="AB1164" t="s">
        <v>49</v>
      </c>
      <c r="AC1164">
        <v>15</v>
      </c>
      <c r="AD1164">
        <v>3</v>
      </c>
      <c r="AE1164">
        <v>4</v>
      </c>
      <c r="AF1164">
        <v>80</v>
      </c>
      <c r="AG1164">
        <v>1</v>
      </c>
      <c r="AH1164">
        <v>10</v>
      </c>
      <c r="AI1164">
        <v>5</v>
      </c>
      <c r="AJ1164">
        <v>3</v>
      </c>
      <c r="AK1164">
        <v>2</v>
      </c>
      <c r="AL1164">
        <v>0</v>
      </c>
      <c r="AM1164">
        <v>2</v>
      </c>
      <c r="AN1164">
        <v>2</v>
      </c>
    </row>
    <row r="1165" spans="1:40" x14ac:dyDescent="0.3">
      <c r="A1165" t="s">
        <v>1228</v>
      </c>
      <c r="B1165" t="s">
        <v>1735</v>
      </c>
      <c r="C1165">
        <v>44</v>
      </c>
      <c r="D1165" t="s">
        <v>802</v>
      </c>
      <c r="E1165" t="s">
        <v>49</v>
      </c>
      <c r="F1165" t="s">
        <v>41</v>
      </c>
      <c r="G1165">
        <v>1037</v>
      </c>
      <c r="H1165" t="s">
        <v>42</v>
      </c>
      <c r="I1165">
        <v>1</v>
      </c>
      <c r="J1165">
        <v>3</v>
      </c>
      <c r="K1165" t="s">
        <v>52</v>
      </c>
      <c r="L1165">
        <v>1</v>
      </c>
      <c r="M1165">
        <v>2020</v>
      </c>
      <c r="N1165">
        <v>2</v>
      </c>
      <c r="O1165" t="s">
        <v>44</v>
      </c>
      <c r="P1165">
        <v>42</v>
      </c>
      <c r="Q1165" s="1">
        <v>41125</v>
      </c>
      <c r="R1165">
        <v>3</v>
      </c>
      <c r="S1165">
        <v>1</v>
      </c>
      <c r="T1165" t="s">
        <v>60</v>
      </c>
      <c r="U1165">
        <v>4</v>
      </c>
      <c r="V1165" t="s">
        <v>46</v>
      </c>
      <c r="W1165">
        <v>2436</v>
      </c>
      <c r="X1165" t="s">
        <v>47</v>
      </c>
      <c r="Y1165">
        <v>13422</v>
      </c>
      <c r="Z1165">
        <v>6</v>
      </c>
      <c r="AA1165" t="s">
        <v>48</v>
      </c>
      <c r="AB1165" t="s">
        <v>40</v>
      </c>
      <c r="AC1165">
        <v>12</v>
      </c>
      <c r="AD1165">
        <v>3</v>
      </c>
      <c r="AE1165">
        <v>3</v>
      </c>
      <c r="AF1165">
        <v>80</v>
      </c>
      <c r="AG1165">
        <v>0</v>
      </c>
      <c r="AH1165">
        <v>6</v>
      </c>
      <c r="AI1165">
        <v>2</v>
      </c>
      <c r="AJ1165">
        <v>3</v>
      </c>
      <c r="AK1165">
        <v>4</v>
      </c>
      <c r="AL1165">
        <v>3</v>
      </c>
      <c r="AM1165">
        <v>1</v>
      </c>
      <c r="AN1165">
        <v>2</v>
      </c>
    </row>
    <row r="1166" spans="1:40" x14ac:dyDescent="0.3">
      <c r="A1166" t="s">
        <v>1229</v>
      </c>
      <c r="B1166" t="s">
        <v>1602</v>
      </c>
      <c r="C1166">
        <v>45</v>
      </c>
      <c r="D1166" t="s">
        <v>802</v>
      </c>
      <c r="E1166" t="s">
        <v>49</v>
      </c>
      <c r="F1166" t="s">
        <v>41</v>
      </c>
      <c r="G1166">
        <v>1339</v>
      </c>
      <c r="H1166" t="s">
        <v>42</v>
      </c>
      <c r="I1166">
        <v>7</v>
      </c>
      <c r="J1166">
        <v>3</v>
      </c>
      <c r="K1166" t="s">
        <v>43</v>
      </c>
      <c r="L1166">
        <v>1</v>
      </c>
      <c r="M1166">
        <v>86</v>
      </c>
      <c r="N1166">
        <v>2</v>
      </c>
      <c r="O1166" t="s">
        <v>44</v>
      </c>
      <c r="P1166">
        <v>59</v>
      </c>
      <c r="Q1166" s="1">
        <v>45105</v>
      </c>
      <c r="R1166">
        <v>3</v>
      </c>
      <c r="S1166">
        <v>3</v>
      </c>
      <c r="T1166" t="s">
        <v>60</v>
      </c>
      <c r="U1166">
        <v>1</v>
      </c>
      <c r="V1166" t="s">
        <v>102</v>
      </c>
      <c r="W1166">
        <v>9724</v>
      </c>
      <c r="X1166" t="s">
        <v>163</v>
      </c>
      <c r="Y1166">
        <v>18787</v>
      </c>
      <c r="Z1166">
        <v>2</v>
      </c>
      <c r="AA1166" t="s">
        <v>48</v>
      </c>
      <c r="AB1166" t="s">
        <v>49</v>
      </c>
      <c r="AC1166">
        <v>17</v>
      </c>
      <c r="AD1166">
        <v>3</v>
      </c>
      <c r="AE1166">
        <v>3</v>
      </c>
      <c r="AF1166">
        <v>80</v>
      </c>
      <c r="AG1166">
        <v>1</v>
      </c>
      <c r="AH1166">
        <v>25</v>
      </c>
      <c r="AI1166">
        <v>2</v>
      </c>
      <c r="AJ1166">
        <v>3</v>
      </c>
      <c r="AK1166">
        <v>1</v>
      </c>
      <c r="AL1166">
        <v>0</v>
      </c>
      <c r="AM1166">
        <v>0</v>
      </c>
      <c r="AN1166">
        <v>0</v>
      </c>
    </row>
    <row r="1167" spans="1:40" x14ac:dyDescent="0.3">
      <c r="A1167" t="s">
        <v>1230</v>
      </c>
      <c r="B1167" t="s">
        <v>1627</v>
      </c>
      <c r="C1167">
        <v>45</v>
      </c>
      <c r="D1167" t="s">
        <v>802</v>
      </c>
      <c r="E1167" t="s">
        <v>49</v>
      </c>
      <c r="F1167" t="s">
        <v>41</v>
      </c>
      <c r="G1167">
        <v>193</v>
      </c>
      <c r="H1167" t="s">
        <v>42</v>
      </c>
      <c r="I1167">
        <v>6</v>
      </c>
      <c r="J1167">
        <v>4</v>
      </c>
      <c r="K1167" t="s">
        <v>73</v>
      </c>
      <c r="L1167">
        <v>1</v>
      </c>
      <c r="M1167">
        <v>101</v>
      </c>
      <c r="N1167">
        <v>4</v>
      </c>
      <c r="O1167" t="s">
        <v>44</v>
      </c>
      <c r="P1167">
        <v>52</v>
      </c>
      <c r="Q1167" s="1">
        <v>43514</v>
      </c>
      <c r="R1167">
        <v>3</v>
      </c>
      <c r="S1167">
        <v>3</v>
      </c>
      <c r="T1167" t="s">
        <v>252</v>
      </c>
      <c r="U1167">
        <v>1</v>
      </c>
      <c r="V1167" t="s">
        <v>105</v>
      </c>
      <c r="W1167">
        <v>13245</v>
      </c>
      <c r="X1167" t="s">
        <v>253</v>
      </c>
      <c r="Y1167">
        <v>15067</v>
      </c>
      <c r="Z1167">
        <v>4</v>
      </c>
      <c r="AA1167" t="s">
        <v>48</v>
      </c>
      <c r="AB1167" t="s">
        <v>40</v>
      </c>
      <c r="AC1167">
        <v>14</v>
      </c>
      <c r="AD1167">
        <v>3</v>
      </c>
      <c r="AE1167">
        <v>2</v>
      </c>
      <c r="AF1167">
        <v>80</v>
      </c>
      <c r="AG1167">
        <v>0</v>
      </c>
      <c r="AH1167">
        <v>17</v>
      </c>
      <c r="AI1167">
        <v>3</v>
      </c>
      <c r="AJ1167">
        <v>4</v>
      </c>
      <c r="AK1167">
        <v>0</v>
      </c>
      <c r="AL1167">
        <v>0</v>
      </c>
      <c r="AM1167">
        <v>0</v>
      </c>
    </row>
    <row r="1168" spans="1:40" x14ac:dyDescent="0.3">
      <c r="A1168" t="s">
        <v>1231</v>
      </c>
      <c r="B1168" t="s">
        <v>1725</v>
      </c>
      <c r="C1168">
        <v>45</v>
      </c>
      <c r="D1168" t="s">
        <v>802</v>
      </c>
      <c r="E1168" t="s">
        <v>49</v>
      </c>
      <c r="F1168" t="s">
        <v>41</v>
      </c>
      <c r="G1168">
        <v>1316</v>
      </c>
      <c r="H1168" t="s">
        <v>42</v>
      </c>
      <c r="I1168">
        <v>29</v>
      </c>
      <c r="J1168">
        <v>3</v>
      </c>
      <c r="K1168" t="s">
        <v>52</v>
      </c>
      <c r="L1168">
        <v>1</v>
      </c>
      <c r="M1168">
        <v>192</v>
      </c>
      <c r="N1168">
        <v>3</v>
      </c>
      <c r="O1168" t="s">
        <v>44</v>
      </c>
      <c r="P1168">
        <v>83</v>
      </c>
      <c r="Q1168" s="1">
        <v>44329</v>
      </c>
      <c r="R1168">
        <v>3</v>
      </c>
      <c r="S1168">
        <v>1</v>
      </c>
      <c r="T1168" t="s">
        <v>60</v>
      </c>
      <c r="U1168">
        <v>4</v>
      </c>
      <c r="V1168" t="s">
        <v>46</v>
      </c>
      <c r="W1168">
        <v>3452</v>
      </c>
      <c r="X1168" t="s">
        <v>47</v>
      </c>
      <c r="Y1168">
        <v>9752</v>
      </c>
      <c r="Z1168">
        <v>5</v>
      </c>
      <c r="AA1168" t="s">
        <v>48</v>
      </c>
      <c r="AB1168" t="s">
        <v>49</v>
      </c>
      <c r="AC1168">
        <v>13</v>
      </c>
      <c r="AD1168">
        <v>3</v>
      </c>
      <c r="AE1168">
        <v>2</v>
      </c>
      <c r="AF1168">
        <v>80</v>
      </c>
      <c r="AG1168">
        <v>0</v>
      </c>
      <c r="AH1168">
        <v>9</v>
      </c>
      <c r="AI1168">
        <v>2</v>
      </c>
      <c r="AJ1168">
        <v>2</v>
      </c>
      <c r="AK1168">
        <v>6</v>
      </c>
      <c r="AL1168">
        <v>5</v>
      </c>
      <c r="AM1168">
        <v>0</v>
      </c>
    </row>
    <row r="1169" spans="1:40" x14ac:dyDescent="0.3">
      <c r="A1169" t="s">
        <v>1232</v>
      </c>
      <c r="B1169" t="s">
        <v>1604</v>
      </c>
      <c r="C1169">
        <v>45</v>
      </c>
      <c r="D1169" t="s">
        <v>802</v>
      </c>
      <c r="E1169" t="s">
        <v>49</v>
      </c>
      <c r="F1169" t="s">
        <v>41</v>
      </c>
      <c r="G1169">
        <v>194</v>
      </c>
      <c r="H1169" t="s">
        <v>42</v>
      </c>
      <c r="I1169">
        <v>9</v>
      </c>
      <c r="J1169">
        <v>3</v>
      </c>
      <c r="K1169" t="s">
        <v>43</v>
      </c>
      <c r="L1169">
        <v>1</v>
      </c>
      <c r="M1169">
        <v>206</v>
      </c>
      <c r="N1169">
        <v>2</v>
      </c>
      <c r="O1169" t="s">
        <v>44</v>
      </c>
      <c r="P1169">
        <v>60</v>
      </c>
      <c r="Q1169" s="1">
        <v>45074</v>
      </c>
      <c r="R1169">
        <v>3</v>
      </c>
      <c r="S1169">
        <v>2</v>
      </c>
      <c r="T1169" t="s">
        <v>45</v>
      </c>
      <c r="U1169">
        <v>2</v>
      </c>
      <c r="V1169" t="s">
        <v>102</v>
      </c>
      <c r="W1169">
        <v>2348</v>
      </c>
      <c r="X1169" t="s">
        <v>47</v>
      </c>
      <c r="Y1169">
        <v>10901</v>
      </c>
      <c r="Z1169">
        <v>8</v>
      </c>
      <c r="AA1169" t="s">
        <v>48</v>
      </c>
      <c r="AB1169" t="s">
        <v>49</v>
      </c>
      <c r="AC1169">
        <v>18</v>
      </c>
      <c r="AD1169">
        <v>3</v>
      </c>
      <c r="AE1169">
        <v>3</v>
      </c>
      <c r="AF1169">
        <v>80</v>
      </c>
      <c r="AG1169">
        <v>1</v>
      </c>
      <c r="AH1169">
        <v>20</v>
      </c>
      <c r="AI1169">
        <v>2</v>
      </c>
      <c r="AJ1169">
        <v>1</v>
      </c>
      <c r="AK1169">
        <v>17</v>
      </c>
      <c r="AL1169">
        <v>9</v>
      </c>
      <c r="AM1169">
        <v>0</v>
      </c>
      <c r="AN1169">
        <v>15</v>
      </c>
    </row>
    <row r="1170" spans="1:40" x14ac:dyDescent="0.3">
      <c r="A1170" t="s">
        <v>1233</v>
      </c>
      <c r="B1170" t="s">
        <v>1625</v>
      </c>
      <c r="C1170">
        <v>45</v>
      </c>
      <c r="D1170" t="s">
        <v>802</v>
      </c>
      <c r="E1170" t="s">
        <v>49</v>
      </c>
      <c r="F1170" t="s">
        <v>41</v>
      </c>
      <c r="G1170">
        <v>1268</v>
      </c>
      <c r="H1170" t="s">
        <v>51</v>
      </c>
      <c r="I1170">
        <v>4</v>
      </c>
      <c r="J1170">
        <v>2</v>
      </c>
      <c r="K1170" t="s">
        <v>43</v>
      </c>
      <c r="L1170">
        <v>1</v>
      </c>
      <c r="M1170">
        <v>240</v>
      </c>
      <c r="N1170">
        <v>3</v>
      </c>
      <c r="O1170" t="s">
        <v>53</v>
      </c>
      <c r="P1170">
        <v>30</v>
      </c>
      <c r="Q1170" s="1">
        <v>45052</v>
      </c>
      <c r="R1170">
        <v>3</v>
      </c>
      <c r="S1170">
        <v>2</v>
      </c>
      <c r="T1170" t="s">
        <v>137</v>
      </c>
      <c r="U1170">
        <v>1</v>
      </c>
      <c r="V1170" t="s">
        <v>102</v>
      </c>
      <c r="W1170">
        <v>5006</v>
      </c>
      <c r="X1170" t="s">
        <v>163</v>
      </c>
      <c r="Y1170">
        <v>6319</v>
      </c>
      <c r="Z1170">
        <v>4</v>
      </c>
      <c r="AA1170" t="s">
        <v>48</v>
      </c>
      <c r="AB1170" t="s">
        <v>40</v>
      </c>
      <c r="AC1170">
        <v>11</v>
      </c>
      <c r="AD1170">
        <v>3</v>
      </c>
      <c r="AE1170">
        <v>1</v>
      </c>
      <c r="AF1170">
        <v>80</v>
      </c>
      <c r="AG1170">
        <v>1</v>
      </c>
      <c r="AH1170">
        <v>9</v>
      </c>
      <c r="AI1170">
        <v>3</v>
      </c>
      <c r="AJ1170">
        <v>4</v>
      </c>
      <c r="AK1170">
        <v>5</v>
      </c>
      <c r="AL1170">
        <v>4</v>
      </c>
      <c r="AM1170">
        <v>0</v>
      </c>
      <c r="AN1170">
        <v>3</v>
      </c>
    </row>
    <row r="1171" spans="1:40" x14ac:dyDescent="0.3">
      <c r="A1171" t="s">
        <v>1234</v>
      </c>
      <c r="B1171" t="s">
        <v>1751</v>
      </c>
      <c r="C1171">
        <v>45</v>
      </c>
      <c r="D1171" t="s">
        <v>802</v>
      </c>
      <c r="E1171" t="s">
        <v>49</v>
      </c>
      <c r="F1171" t="s">
        <v>59</v>
      </c>
      <c r="G1171">
        <v>1195</v>
      </c>
      <c r="H1171" t="s">
        <v>42</v>
      </c>
      <c r="I1171">
        <v>2</v>
      </c>
      <c r="J1171">
        <v>2</v>
      </c>
      <c r="K1171" t="s">
        <v>52</v>
      </c>
      <c r="L1171">
        <v>1</v>
      </c>
      <c r="M1171">
        <v>264</v>
      </c>
      <c r="N1171">
        <v>1</v>
      </c>
      <c r="O1171" t="s">
        <v>44</v>
      </c>
      <c r="P1171">
        <v>65</v>
      </c>
      <c r="Q1171" s="1">
        <v>41660</v>
      </c>
      <c r="R1171">
        <v>2</v>
      </c>
      <c r="S1171">
        <v>4</v>
      </c>
      <c r="T1171" t="s">
        <v>442</v>
      </c>
      <c r="U1171">
        <v>4</v>
      </c>
      <c r="V1171" t="s">
        <v>105</v>
      </c>
      <c r="W1171">
        <v>16792</v>
      </c>
      <c r="X1171" t="s">
        <v>368</v>
      </c>
      <c r="Y1171">
        <v>20462</v>
      </c>
      <c r="Z1171">
        <v>9</v>
      </c>
      <c r="AA1171" t="s">
        <v>48</v>
      </c>
      <c r="AB1171" t="s">
        <v>49</v>
      </c>
      <c r="AC1171">
        <v>23</v>
      </c>
      <c r="AD1171">
        <v>4</v>
      </c>
      <c r="AE1171">
        <v>4</v>
      </c>
      <c r="AF1171">
        <v>80</v>
      </c>
      <c r="AG1171">
        <v>1</v>
      </c>
      <c r="AH1171">
        <v>22</v>
      </c>
      <c r="AI1171">
        <v>1</v>
      </c>
      <c r="AJ1171">
        <v>3</v>
      </c>
      <c r="AK1171">
        <v>20</v>
      </c>
      <c r="AL1171">
        <v>8</v>
      </c>
      <c r="AM1171">
        <v>11</v>
      </c>
      <c r="AN1171">
        <v>8</v>
      </c>
    </row>
    <row r="1172" spans="1:40" x14ac:dyDescent="0.3">
      <c r="A1172" t="s">
        <v>1235</v>
      </c>
      <c r="B1172" t="s">
        <v>1675</v>
      </c>
      <c r="C1172">
        <v>45</v>
      </c>
      <c r="D1172" t="s">
        <v>802</v>
      </c>
      <c r="E1172" t="s">
        <v>49</v>
      </c>
      <c r="F1172" t="s">
        <v>59</v>
      </c>
      <c r="G1172">
        <v>1052</v>
      </c>
      <c r="H1172" t="s">
        <v>51</v>
      </c>
      <c r="I1172">
        <v>6</v>
      </c>
      <c r="J1172">
        <v>3</v>
      </c>
      <c r="K1172" t="s">
        <v>52</v>
      </c>
      <c r="L1172">
        <v>1</v>
      </c>
      <c r="M1172">
        <v>302</v>
      </c>
      <c r="N1172">
        <v>4</v>
      </c>
      <c r="O1172" t="s">
        <v>53</v>
      </c>
      <c r="P1172">
        <v>57</v>
      </c>
      <c r="Q1172" s="1">
        <v>42080</v>
      </c>
      <c r="R1172">
        <v>2</v>
      </c>
      <c r="S1172">
        <v>3</v>
      </c>
      <c r="T1172" t="s">
        <v>137</v>
      </c>
      <c r="U1172">
        <v>4</v>
      </c>
      <c r="V1172" t="s">
        <v>46</v>
      </c>
      <c r="W1172">
        <v>8865</v>
      </c>
      <c r="X1172" t="s">
        <v>163</v>
      </c>
      <c r="Y1172">
        <v>16840</v>
      </c>
      <c r="Z1172">
        <v>6</v>
      </c>
      <c r="AA1172" t="s">
        <v>48</v>
      </c>
      <c r="AB1172" t="s">
        <v>49</v>
      </c>
      <c r="AC1172">
        <v>12</v>
      </c>
      <c r="AD1172">
        <v>3</v>
      </c>
      <c r="AE1172">
        <v>4</v>
      </c>
      <c r="AF1172">
        <v>80</v>
      </c>
      <c r="AG1172">
        <v>0</v>
      </c>
      <c r="AH1172">
        <v>23</v>
      </c>
      <c r="AI1172">
        <v>2</v>
      </c>
      <c r="AJ1172">
        <v>3</v>
      </c>
      <c r="AK1172">
        <v>19</v>
      </c>
      <c r="AL1172">
        <v>7</v>
      </c>
      <c r="AM1172">
        <v>12</v>
      </c>
      <c r="AN1172">
        <v>8</v>
      </c>
    </row>
    <row r="1173" spans="1:40" x14ac:dyDescent="0.3">
      <c r="A1173" t="s">
        <v>1236</v>
      </c>
      <c r="B1173" t="s">
        <v>1690</v>
      </c>
      <c r="C1173">
        <v>45</v>
      </c>
      <c r="D1173" t="s">
        <v>802</v>
      </c>
      <c r="E1173" t="s">
        <v>49</v>
      </c>
      <c r="F1173" t="s">
        <v>41</v>
      </c>
      <c r="G1173">
        <v>252</v>
      </c>
      <c r="H1173" t="s">
        <v>42</v>
      </c>
      <c r="I1173">
        <v>1</v>
      </c>
      <c r="J1173">
        <v>3</v>
      </c>
      <c r="K1173" t="s">
        <v>73</v>
      </c>
      <c r="L1173">
        <v>1</v>
      </c>
      <c r="M1173">
        <v>336</v>
      </c>
      <c r="N1173">
        <v>3</v>
      </c>
      <c r="O1173" t="s">
        <v>44</v>
      </c>
      <c r="P1173">
        <v>70</v>
      </c>
      <c r="Q1173" s="1">
        <v>43630</v>
      </c>
      <c r="R1173">
        <v>4</v>
      </c>
      <c r="S1173">
        <v>5</v>
      </c>
      <c r="T1173" t="s">
        <v>442</v>
      </c>
      <c r="U1173">
        <v>4</v>
      </c>
      <c r="V1173" t="s">
        <v>105</v>
      </c>
      <c r="W1173">
        <v>19202</v>
      </c>
      <c r="X1173" t="s">
        <v>368</v>
      </c>
      <c r="Y1173">
        <v>15970</v>
      </c>
      <c r="Z1173">
        <v>0</v>
      </c>
      <c r="AA1173" t="s">
        <v>48</v>
      </c>
      <c r="AB1173" t="s">
        <v>49</v>
      </c>
      <c r="AC1173">
        <v>11</v>
      </c>
      <c r="AD1173">
        <v>3</v>
      </c>
      <c r="AE1173">
        <v>3</v>
      </c>
      <c r="AF1173">
        <v>80</v>
      </c>
      <c r="AG1173">
        <v>1</v>
      </c>
      <c r="AH1173">
        <v>25</v>
      </c>
      <c r="AI1173">
        <v>2</v>
      </c>
      <c r="AJ1173">
        <v>3</v>
      </c>
      <c r="AK1173">
        <v>24</v>
      </c>
      <c r="AL1173">
        <v>0</v>
      </c>
      <c r="AM1173">
        <v>1</v>
      </c>
      <c r="AN1173">
        <v>7</v>
      </c>
    </row>
    <row r="1174" spans="1:40" x14ac:dyDescent="0.3">
      <c r="A1174" t="s">
        <v>1237</v>
      </c>
      <c r="B1174" t="s">
        <v>1661</v>
      </c>
      <c r="C1174">
        <v>45</v>
      </c>
      <c r="D1174" t="s">
        <v>802</v>
      </c>
      <c r="E1174" t="s">
        <v>49</v>
      </c>
      <c r="F1174" t="s">
        <v>56</v>
      </c>
      <c r="G1174">
        <v>1199</v>
      </c>
      <c r="H1174" t="s">
        <v>42</v>
      </c>
      <c r="I1174">
        <v>7</v>
      </c>
      <c r="J1174">
        <v>4</v>
      </c>
      <c r="K1174" t="s">
        <v>43</v>
      </c>
      <c r="L1174">
        <v>1</v>
      </c>
      <c r="M1174">
        <v>341</v>
      </c>
      <c r="N1174">
        <v>1</v>
      </c>
      <c r="O1174" t="s">
        <v>44</v>
      </c>
      <c r="P1174">
        <v>77</v>
      </c>
      <c r="Q1174" s="1">
        <v>44243</v>
      </c>
      <c r="R1174">
        <v>4</v>
      </c>
      <c r="S1174">
        <v>2</v>
      </c>
      <c r="T1174" t="s">
        <v>112</v>
      </c>
      <c r="U1174">
        <v>3</v>
      </c>
      <c r="V1174" t="s">
        <v>105</v>
      </c>
      <c r="W1174">
        <v>6434</v>
      </c>
      <c r="X1174" t="s">
        <v>163</v>
      </c>
      <c r="Y1174">
        <v>5118</v>
      </c>
      <c r="Z1174">
        <v>4</v>
      </c>
      <c r="AA1174" t="s">
        <v>48</v>
      </c>
      <c r="AB1174" t="s">
        <v>49</v>
      </c>
      <c r="AC1174">
        <v>17</v>
      </c>
      <c r="AD1174">
        <v>3</v>
      </c>
      <c r="AE1174">
        <v>4</v>
      </c>
      <c r="AF1174">
        <v>80</v>
      </c>
      <c r="AG1174">
        <v>1</v>
      </c>
      <c r="AH1174">
        <v>9</v>
      </c>
      <c r="AI1174">
        <v>1</v>
      </c>
      <c r="AJ1174">
        <v>3</v>
      </c>
      <c r="AK1174">
        <v>3</v>
      </c>
      <c r="AL1174">
        <v>2</v>
      </c>
      <c r="AM1174">
        <v>0</v>
      </c>
    </row>
    <row r="1175" spans="1:40" x14ac:dyDescent="0.3">
      <c r="A1175" t="s">
        <v>1238</v>
      </c>
      <c r="B1175" t="s">
        <v>1939</v>
      </c>
      <c r="C1175">
        <v>45</v>
      </c>
      <c r="D1175" t="s">
        <v>802</v>
      </c>
      <c r="E1175" t="s">
        <v>49</v>
      </c>
      <c r="F1175" t="s">
        <v>41</v>
      </c>
      <c r="G1175">
        <v>1385</v>
      </c>
      <c r="H1175" t="s">
        <v>42</v>
      </c>
      <c r="I1175">
        <v>20</v>
      </c>
      <c r="J1175">
        <v>2</v>
      </c>
      <c r="K1175" t="s">
        <v>52</v>
      </c>
      <c r="L1175">
        <v>1</v>
      </c>
      <c r="M1175">
        <v>372</v>
      </c>
      <c r="N1175">
        <v>3</v>
      </c>
      <c r="O1175" t="s">
        <v>44</v>
      </c>
      <c r="P1175">
        <v>79</v>
      </c>
      <c r="Q1175" s="1">
        <v>40233</v>
      </c>
      <c r="R1175">
        <v>3</v>
      </c>
      <c r="S1175">
        <v>4</v>
      </c>
      <c r="T1175" t="s">
        <v>161</v>
      </c>
      <c r="U1175">
        <v>4</v>
      </c>
      <c r="V1175" t="s">
        <v>105</v>
      </c>
      <c r="W1175">
        <v>13496</v>
      </c>
      <c r="X1175" t="s">
        <v>253</v>
      </c>
      <c r="Y1175">
        <v>7501</v>
      </c>
      <c r="Z1175">
        <v>0</v>
      </c>
      <c r="AA1175" t="s">
        <v>48</v>
      </c>
      <c r="AB1175" t="s">
        <v>40</v>
      </c>
      <c r="AC1175">
        <v>14</v>
      </c>
      <c r="AD1175">
        <v>3</v>
      </c>
      <c r="AE1175">
        <v>2</v>
      </c>
      <c r="AF1175">
        <v>80</v>
      </c>
      <c r="AG1175">
        <v>0</v>
      </c>
      <c r="AH1175">
        <v>21</v>
      </c>
      <c r="AI1175">
        <v>2</v>
      </c>
      <c r="AJ1175">
        <v>3</v>
      </c>
      <c r="AK1175">
        <v>20</v>
      </c>
      <c r="AL1175">
        <v>7</v>
      </c>
      <c r="AM1175">
        <v>4</v>
      </c>
      <c r="AN1175">
        <v>10</v>
      </c>
    </row>
    <row r="1176" spans="1:40" x14ac:dyDescent="0.3">
      <c r="A1176" t="s">
        <v>1239</v>
      </c>
      <c r="B1176" t="s">
        <v>1848</v>
      </c>
      <c r="C1176">
        <v>45</v>
      </c>
      <c r="D1176" t="s">
        <v>802</v>
      </c>
      <c r="E1176" t="s">
        <v>49</v>
      </c>
      <c r="F1176" t="s">
        <v>56</v>
      </c>
      <c r="G1176">
        <v>1249</v>
      </c>
      <c r="H1176" t="s">
        <v>42</v>
      </c>
      <c r="I1176">
        <v>7</v>
      </c>
      <c r="J1176">
        <v>3</v>
      </c>
      <c r="K1176" t="s">
        <v>43</v>
      </c>
      <c r="L1176">
        <v>1</v>
      </c>
      <c r="M1176">
        <v>425</v>
      </c>
      <c r="N1176">
        <v>1</v>
      </c>
      <c r="O1176" t="s">
        <v>44</v>
      </c>
      <c r="P1176">
        <v>97</v>
      </c>
      <c r="Q1176" s="1">
        <v>42002</v>
      </c>
      <c r="R1176">
        <v>3</v>
      </c>
      <c r="S1176">
        <v>3</v>
      </c>
      <c r="T1176" t="s">
        <v>45</v>
      </c>
      <c r="U1176">
        <v>1</v>
      </c>
      <c r="V1176" t="s">
        <v>102</v>
      </c>
      <c r="W1176">
        <v>5210</v>
      </c>
      <c r="X1176" t="s">
        <v>163</v>
      </c>
      <c r="Y1176">
        <v>20308</v>
      </c>
      <c r="Z1176">
        <v>1</v>
      </c>
      <c r="AA1176" t="s">
        <v>48</v>
      </c>
      <c r="AB1176" t="s">
        <v>49</v>
      </c>
      <c r="AC1176">
        <v>18</v>
      </c>
      <c r="AD1176">
        <v>3</v>
      </c>
      <c r="AE1176">
        <v>1</v>
      </c>
      <c r="AF1176">
        <v>80</v>
      </c>
      <c r="AG1176">
        <v>1</v>
      </c>
      <c r="AH1176">
        <v>24</v>
      </c>
      <c r="AI1176">
        <v>2</v>
      </c>
      <c r="AJ1176">
        <v>3</v>
      </c>
      <c r="AK1176">
        <v>24</v>
      </c>
      <c r="AL1176">
        <v>9</v>
      </c>
      <c r="AM1176">
        <v>9</v>
      </c>
      <c r="AN1176">
        <v>11</v>
      </c>
    </row>
    <row r="1177" spans="1:40" x14ac:dyDescent="0.3">
      <c r="A1177" t="s">
        <v>1240</v>
      </c>
      <c r="B1177" t="s">
        <v>1605</v>
      </c>
      <c r="C1177">
        <v>45</v>
      </c>
      <c r="D1177" t="s">
        <v>802</v>
      </c>
      <c r="E1177" t="s">
        <v>49</v>
      </c>
      <c r="F1177" t="s">
        <v>41</v>
      </c>
      <c r="G1177">
        <v>549</v>
      </c>
      <c r="H1177" t="s">
        <v>42</v>
      </c>
      <c r="I1177">
        <v>8</v>
      </c>
      <c r="J1177">
        <v>4</v>
      </c>
      <c r="K1177" t="s">
        <v>73</v>
      </c>
      <c r="L1177">
        <v>1</v>
      </c>
      <c r="M1177">
        <v>452</v>
      </c>
      <c r="N1177">
        <v>4</v>
      </c>
      <c r="O1177" t="s">
        <v>44</v>
      </c>
      <c r="P1177">
        <v>75</v>
      </c>
      <c r="Q1177" s="1">
        <v>45476</v>
      </c>
      <c r="R1177">
        <v>3</v>
      </c>
      <c r="S1177">
        <v>2</v>
      </c>
      <c r="T1177" t="s">
        <v>60</v>
      </c>
      <c r="U1177">
        <v>4</v>
      </c>
      <c r="V1177" t="s">
        <v>105</v>
      </c>
      <c r="W1177">
        <v>3697</v>
      </c>
      <c r="X1177" t="s">
        <v>47</v>
      </c>
      <c r="Y1177">
        <v>9278</v>
      </c>
      <c r="Z1177">
        <v>9</v>
      </c>
      <c r="AA1177" t="s">
        <v>48</v>
      </c>
      <c r="AB1177" t="s">
        <v>49</v>
      </c>
      <c r="AC1177">
        <v>14</v>
      </c>
      <c r="AD1177">
        <v>3</v>
      </c>
      <c r="AE1177">
        <v>1</v>
      </c>
      <c r="AF1177">
        <v>80</v>
      </c>
      <c r="AG1177">
        <v>2</v>
      </c>
      <c r="AH1177">
        <v>12</v>
      </c>
      <c r="AI1177">
        <v>3</v>
      </c>
      <c r="AJ1177">
        <v>3</v>
      </c>
      <c r="AK1177">
        <v>10</v>
      </c>
      <c r="AL1177">
        <v>9</v>
      </c>
      <c r="AM1177">
        <v>9</v>
      </c>
      <c r="AN1177">
        <v>8</v>
      </c>
    </row>
    <row r="1178" spans="1:40" x14ac:dyDescent="0.3">
      <c r="A1178" t="s">
        <v>1241</v>
      </c>
      <c r="B1178" t="s">
        <v>1774</v>
      </c>
      <c r="C1178">
        <v>45</v>
      </c>
      <c r="D1178" t="s">
        <v>802</v>
      </c>
      <c r="E1178" t="s">
        <v>49</v>
      </c>
      <c r="F1178" t="s">
        <v>41</v>
      </c>
      <c r="G1178">
        <v>192</v>
      </c>
      <c r="H1178" t="s">
        <v>42</v>
      </c>
      <c r="I1178">
        <v>10</v>
      </c>
      <c r="J1178">
        <v>2</v>
      </c>
      <c r="K1178" t="s">
        <v>43</v>
      </c>
      <c r="L1178">
        <v>1</v>
      </c>
      <c r="M1178">
        <v>544</v>
      </c>
      <c r="N1178">
        <v>1</v>
      </c>
      <c r="O1178" t="s">
        <v>44</v>
      </c>
      <c r="P1178">
        <v>69</v>
      </c>
      <c r="Q1178" s="1">
        <v>43641</v>
      </c>
      <c r="R1178">
        <v>3</v>
      </c>
      <c r="S1178">
        <v>1</v>
      </c>
      <c r="T1178" t="s">
        <v>60</v>
      </c>
      <c r="U1178">
        <v>4</v>
      </c>
      <c r="V1178" t="s">
        <v>105</v>
      </c>
      <c r="W1178">
        <v>2654</v>
      </c>
      <c r="X1178" t="s">
        <v>47</v>
      </c>
      <c r="Y1178">
        <v>9655</v>
      </c>
      <c r="Z1178">
        <v>3</v>
      </c>
      <c r="AA1178" t="s">
        <v>48</v>
      </c>
      <c r="AB1178" t="s">
        <v>49</v>
      </c>
      <c r="AC1178">
        <v>21</v>
      </c>
      <c r="AD1178">
        <v>4</v>
      </c>
      <c r="AE1178">
        <v>4</v>
      </c>
      <c r="AF1178">
        <v>80</v>
      </c>
      <c r="AG1178">
        <v>2</v>
      </c>
      <c r="AH1178">
        <v>8</v>
      </c>
      <c r="AI1178">
        <v>3</v>
      </c>
      <c r="AJ1178">
        <v>2</v>
      </c>
      <c r="AK1178">
        <v>2</v>
      </c>
      <c r="AL1178">
        <v>2</v>
      </c>
      <c r="AM1178">
        <v>0</v>
      </c>
    </row>
    <row r="1179" spans="1:40" x14ac:dyDescent="0.3">
      <c r="A1179" t="s">
        <v>1242</v>
      </c>
      <c r="B1179" t="s">
        <v>1678</v>
      </c>
      <c r="C1179">
        <v>45</v>
      </c>
      <c r="D1179" t="s">
        <v>802</v>
      </c>
      <c r="E1179" t="s">
        <v>49</v>
      </c>
      <c r="F1179" t="s">
        <v>41</v>
      </c>
      <c r="G1179">
        <v>561</v>
      </c>
      <c r="H1179" t="s">
        <v>51</v>
      </c>
      <c r="I1179">
        <v>2</v>
      </c>
      <c r="J1179">
        <v>3</v>
      </c>
      <c r="K1179" t="s">
        <v>73</v>
      </c>
      <c r="L1179">
        <v>1</v>
      </c>
      <c r="M1179">
        <v>606</v>
      </c>
      <c r="N1179">
        <v>4</v>
      </c>
      <c r="O1179" t="s">
        <v>44</v>
      </c>
      <c r="P1179">
        <v>61</v>
      </c>
      <c r="Q1179" s="1">
        <v>43258</v>
      </c>
      <c r="R1179">
        <v>3</v>
      </c>
      <c r="S1179">
        <v>2</v>
      </c>
      <c r="T1179" t="s">
        <v>137</v>
      </c>
      <c r="U1179">
        <v>2</v>
      </c>
      <c r="V1179" t="s">
        <v>105</v>
      </c>
      <c r="W1179">
        <v>4805</v>
      </c>
      <c r="X1179" t="s">
        <v>47</v>
      </c>
      <c r="Y1179">
        <v>16177</v>
      </c>
      <c r="Z1179">
        <v>0</v>
      </c>
      <c r="AA1179" t="s">
        <v>48</v>
      </c>
      <c r="AB1179" t="s">
        <v>49</v>
      </c>
      <c r="AC1179">
        <v>19</v>
      </c>
      <c r="AD1179">
        <v>3</v>
      </c>
      <c r="AE1179">
        <v>2</v>
      </c>
      <c r="AF1179">
        <v>80</v>
      </c>
      <c r="AG1179">
        <v>1</v>
      </c>
      <c r="AH1179">
        <v>9</v>
      </c>
      <c r="AI1179">
        <v>3</v>
      </c>
      <c r="AJ1179">
        <v>4</v>
      </c>
      <c r="AK1179">
        <v>8</v>
      </c>
      <c r="AL1179">
        <v>7</v>
      </c>
      <c r="AM1179">
        <v>3</v>
      </c>
      <c r="AN1179">
        <v>7</v>
      </c>
    </row>
    <row r="1180" spans="1:40" x14ac:dyDescent="0.3">
      <c r="A1180" t="s">
        <v>1243</v>
      </c>
      <c r="B1180" t="s">
        <v>1940</v>
      </c>
      <c r="C1180">
        <v>45</v>
      </c>
      <c r="D1180" t="s">
        <v>802</v>
      </c>
      <c r="E1180" t="s">
        <v>40</v>
      </c>
      <c r="F1180" t="s">
        <v>56</v>
      </c>
      <c r="G1180">
        <v>306</v>
      </c>
      <c r="H1180" t="s">
        <v>51</v>
      </c>
      <c r="I1180">
        <v>26</v>
      </c>
      <c r="J1180">
        <v>4</v>
      </c>
      <c r="K1180" t="s">
        <v>43</v>
      </c>
      <c r="L1180">
        <v>1</v>
      </c>
      <c r="M1180">
        <v>684</v>
      </c>
      <c r="N1180">
        <v>1</v>
      </c>
      <c r="O1180" t="s">
        <v>53</v>
      </c>
      <c r="P1180">
        <v>100</v>
      </c>
      <c r="Q1180" s="1">
        <v>41011</v>
      </c>
      <c r="R1180">
        <v>3</v>
      </c>
      <c r="S1180">
        <v>2</v>
      </c>
      <c r="T1180" t="s">
        <v>137</v>
      </c>
      <c r="U1180">
        <v>1</v>
      </c>
      <c r="V1180" t="s">
        <v>105</v>
      </c>
      <c r="W1180">
        <v>4286</v>
      </c>
      <c r="X1180" t="s">
        <v>47</v>
      </c>
      <c r="Y1180">
        <v>5630</v>
      </c>
      <c r="Z1180">
        <v>2</v>
      </c>
      <c r="AA1180" t="s">
        <v>48</v>
      </c>
      <c r="AB1180" t="s">
        <v>49</v>
      </c>
      <c r="AC1180">
        <v>14</v>
      </c>
      <c r="AD1180">
        <v>3</v>
      </c>
      <c r="AE1180">
        <v>4</v>
      </c>
      <c r="AF1180">
        <v>80</v>
      </c>
      <c r="AG1180">
        <v>2</v>
      </c>
      <c r="AH1180">
        <v>5</v>
      </c>
      <c r="AI1180">
        <v>4</v>
      </c>
      <c r="AJ1180">
        <v>3</v>
      </c>
      <c r="AK1180">
        <v>1</v>
      </c>
      <c r="AL1180">
        <v>1</v>
      </c>
      <c r="AM1180">
        <v>0</v>
      </c>
      <c r="AN1180">
        <v>0</v>
      </c>
    </row>
    <row r="1181" spans="1:40" x14ac:dyDescent="0.3">
      <c r="A1181" t="s">
        <v>1244</v>
      </c>
      <c r="B1181" t="s">
        <v>1608</v>
      </c>
      <c r="C1181">
        <v>45</v>
      </c>
      <c r="D1181" t="s">
        <v>802</v>
      </c>
      <c r="E1181" t="s">
        <v>49</v>
      </c>
      <c r="F1181" t="s">
        <v>41</v>
      </c>
      <c r="G1181">
        <v>954</v>
      </c>
      <c r="H1181" t="s">
        <v>51</v>
      </c>
      <c r="I1181">
        <v>2</v>
      </c>
      <c r="J1181">
        <v>2</v>
      </c>
      <c r="K1181" t="s">
        <v>68</v>
      </c>
      <c r="L1181">
        <v>1</v>
      </c>
      <c r="M1181">
        <v>783</v>
      </c>
      <c r="N1181">
        <v>2</v>
      </c>
      <c r="O1181" t="s">
        <v>44</v>
      </c>
      <c r="P1181">
        <v>46</v>
      </c>
      <c r="Q1181" s="1">
        <v>44587</v>
      </c>
      <c r="R1181">
        <v>1</v>
      </c>
      <c r="S1181">
        <v>2</v>
      </c>
      <c r="T1181" t="s">
        <v>54</v>
      </c>
      <c r="U1181">
        <v>3</v>
      </c>
      <c r="V1181" t="s">
        <v>46</v>
      </c>
      <c r="W1181">
        <v>6632</v>
      </c>
      <c r="X1181" t="s">
        <v>163</v>
      </c>
      <c r="Y1181">
        <v>12388</v>
      </c>
      <c r="Z1181">
        <v>0</v>
      </c>
      <c r="AA1181" t="s">
        <v>48</v>
      </c>
      <c r="AB1181" t="s">
        <v>49</v>
      </c>
      <c r="AC1181">
        <v>13</v>
      </c>
      <c r="AD1181">
        <v>3</v>
      </c>
      <c r="AE1181">
        <v>1</v>
      </c>
      <c r="AF1181">
        <v>80</v>
      </c>
      <c r="AG1181">
        <v>0</v>
      </c>
      <c r="AH1181">
        <v>9</v>
      </c>
      <c r="AI1181">
        <v>3</v>
      </c>
      <c r="AJ1181">
        <v>3</v>
      </c>
      <c r="AK1181">
        <v>8</v>
      </c>
      <c r="AL1181">
        <v>7</v>
      </c>
      <c r="AM1181">
        <v>3</v>
      </c>
      <c r="AN1181">
        <v>1</v>
      </c>
    </row>
    <row r="1182" spans="1:40" x14ac:dyDescent="0.3">
      <c r="A1182" t="s">
        <v>1245</v>
      </c>
      <c r="B1182" t="s">
        <v>1548</v>
      </c>
      <c r="C1182">
        <v>45</v>
      </c>
      <c r="D1182" t="s">
        <v>802</v>
      </c>
      <c r="E1182" t="s">
        <v>49</v>
      </c>
      <c r="F1182" t="s">
        <v>41</v>
      </c>
      <c r="G1182">
        <v>252</v>
      </c>
      <c r="H1182" t="s">
        <v>42</v>
      </c>
      <c r="I1182">
        <v>2</v>
      </c>
      <c r="J1182">
        <v>3</v>
      </c>
      <c r="K1182" t="s">
        <v>43</v>
      </c>
      <c r="L1182">
        <v>1</v>
      </c>
      <c r="M1182">
        <v>834</v>
      </c>
      <c r="N1182">
        <v>2</v>
      </c>
      <c r="O1182" t="s">
        <v>53</v>
      </c>
      <c r="P1182">
        <v>95</v>
      </c>
      <c r="Q1182" s="1">
        <v>42985</v>
      </c>
      <c r="R1182">
        <v>2</v>
      </c>
      <c r="S1182">
        <v>1</v>
      </c>
      <c r="T1182" t="s">
        <v>60</v>
      </c>
      <c r="U1182">
        <v>3</v>
      </c>
      <c r="V1182" t="s">
        <v>46</v>
      </c>
      <c r="W1182">
        <v>2274</v>
      </c>
      <c r="X1182" t="s">
        <v>47</v>
      </c>
      <c r="Y1182">
        <v>6153</v>
      </c>
      <c r="Z1182">
        <v>1</v>
      </c>
      <c r="AA1182" t="s">
        <v>48</v>
      </c>
      <c r="AB1182" t="s">
        <v>49</v>
      </c>
      <c r="AC1182">
        <v>14</v>
      </c>
      <c r="AD1182">
        <v>3</v>
      </c>
      <c r="AE1182">
        <v>4</v>
      </c>
      <c r="AF1182">
        <v>80</v>
      </c>
      <c r="AG1182">
        <v>0</v>
      </c>
      <c r="AH1182">
        <v>1</v>
      </c>
      <c r="AI1182">
        <v>3</v>
      </c>
      <c r="AJ1182">
        <v>3</v>
      </c>
      <c r="AK1182">
        <v>1</v>
      </c>
      <c r="AL1182">
        <v>0</v>
      </c>
      <c r="AM1182">
        <v>0</v>
      </c>
      <c r="AN1182">
        <v>0</v>
      </c>
    </row>
    <row r="1183" spans="1:40" x14ac:dyDescent="0.3">
      <c r="A1183" t="s">
        <v>1246</v>
      </c>
      <c r="B1183" t="s">
        <v>1819</v>
      </c>
      <c r="C1183">
        <v>45</v>
      </c>
      <c r="D1183" t="s">
        <v>802</v>
      </c>
      <c r="E1183" t="s">
        <v>49</v>
      </c>
      <c r="F1183" t="s">
        <v>41</v>
      </c>
      <c r="G1183">
        <v>930</v>
      </c>
      <c r="H1183" t="s">
        <v>51</v>
      </c>
      <c r="I1183">
        <v>9</v>
      </c>
      <c r="J1183">
        <v>3</v>
      </c>
      <c r="K1183" t="s">
        <v>57</v>
      </c>
      <c r="L1183">
        <v>1</v>
      </c>
      <c r="M1183">
        <v>864</v>
      </c>
      <c r="N1183">
        <v>4</v>
      </c>
      <c r="O1183" t="s">
        <v>44</v>
      </c>
      <c r="P1183">
        <v>74</v>
      </c>
      <c r="Q1183" s="1">
        <v>42669</v>
      </c>
      <c r="R1183">
        <v>3</v>
      </c>
      <c r="S1183">
        <v>3</v>
      </c>
      <c r="T1183" t="s">
        <v>137</v>
      </c>
      <c r="U1183">
        <v>1</v>
      </c>
      <c r="V1183" t="s">
        <v>102</v>
      </c>
      <c r="W1183">
        <v>10761</v>
      </c>
      <c r="X1183" t="s">
        <v>253</v>
      </c>
      <c r="Y1183">
        <v>19239</v>
      </c>
      <c r="Z1183">
        <v>4</v>
      </c>
      <c r="AA1183" t="s">
        <v>48</v>
      </c>
      <c r="AB1183" t="s">
        <v>40</v>
      </c>
      <c r="AC1183">
        <v>12</v>
      </c>
      <c r="AD1183">
        <v>3</v>
      </c>
      <c r="AE1183">
        <v>3</v>
      </c>
      <c r="AF1183">
        <v>80</v>
      </c>
      <c r="AG1183">
        <v>1</v>
      </c>
      <c r="AH1183">
        <v>18</v>
      </c>
      <c r="AI1183">
        <v>2</v>
      </c>
      <c r="AJ1183">
        <v>3</v>
      </c>
      <c r="AK1183">
        <v>5</v>
      </c>
      <c r="AL1183">
        <v>4</v>
      </c>
      <c r="AM1183">
        <v>0</v>
      </c>
      <c r="AN1183">
        <v>2</v>
      </c>
    </row>
    <row r="1184" spans="1:40" x14ac:dyDescent="0.3">
      <c r="A1184" t="s">
        <v>1247</v>
      </c>
      <c r="B1184" t="s">
        <v>1691</v>
      </c>
      <c r="C1184">
        <v>45</v>
      </c>
      <c r="D1184" t="s">
        <v>802</v>
      </c>
      <c r="E1184" t="s">
        <v>49</v>
      </c>
      <c r="F1184" t="s">
        <v>59</v>
      </c>
      <c r="G1184">
        <v>805</v>
      </c>
      <c r="H1184" t="s">
        <v>42</v>
      </c>
      <c r="I1184">
        <v>4</v>
      </c>
      <c r="J1184">
        <v>2</v>
      </c>
      <c r="K1184" t="s">
        <v>43</v>
      </c>
      <c r="L1184">
        <v>1</v>
      </c>
      <c r="M1184">
        <v>972</v>
      </c>
      <c r="N1184">
        <v>3</v>
      </c>
      <c r="O1184" t="s">
        <v>44</v>
      </c>
      <c r="P1184">
        <v>57</v>
      </c>
      <c r="Q1184" s="1">
        <v>40506</v>
      </c>
      <c r="R1184">
        <v>3</v>
      </c>
      <c r="S1184">
        <v>2</v>
      </c>
      <c r="T1184" t="s">
        <v>45</v>
      </c>
      <c r="U1184">
        <v>2</v>
      </c>
      <c r="V1184" t="s">
        <v>105</v>
      </c>
      <c r="W1184">
        <v>4447</v>
      </c>
      <c r="X1184" t="s">
        <v>47</v>
      </c>
      <c r="Y1184">
        <v>23163</v>
      </c>
      <c r="Z1184">
        <v>1</v>
      </c>
      <c r="AA1184" t="s">
        <v>48</v>
      </c>
      <c r="AB1184" t="s">
        <v>49</v>
      </c>
      <c r="AC1184">
        <v>12</v>
      </c>
      <c r="AD1184">
        <v>3</v>
      </c>
      <c r="AE1184">
        <v>2</v>
      </c>
      <c r="AF1184">
        <v>80</v>
      </c>
      <c r="AG1184">
        <v>0</v>
      </c>
      <c r="AH1184">
        <v>9</v>
      </c>
      <c r="AI1184">
        <v>5</v>
      </c>
      <c r="AJ1184">
        <v>2</v>
      </c>
      <c r="AK1184">
        <v>9</v>
      </c>
      <c r="AL1184">
        <v>7</v>
      </c>
      <c r="AM1184">
        <v>0</v>
      </c>
      <c r="AN1184">
        <v>8</v>
      </c>
    </row>
    <row r="1185" spans="1:40" x14ac:dyDescent="0.3">
      <c r="A1185" t="s">
        <v>1248</v>
      </c>
      <c r="B1185" t="s">
        <v>1562</v>
      </c>
      <c r="C1185">
        <v>45</v>
      </c>
      <c r="D1185" t="s">
        <v>802</v>
      </c>
      <c r="E1185" t="s">
        <v>49</v>
      </c>
      <c r="F1185" t="s">
        <v>41</v>
      </c>
      <c r="G1185">
        <v>974</v>
      </c>
      <c r="H1185" t="s">
        <v>42</v>
      </c>
      <c r="I1185">
        <v>1</v>
      </c>
      <c r="J1185">
        <v>4</v>
      </c>
      <c r="K1185" t="s">
        <v>52</v>
      </c>
      <c r="L1185">
        <v>1</v>
      </c>
      <c r="M1185">
        <v>996</v>
      </c>
      <c r="N1185">
        <v>4</v>
      </c>
      <c r="O1185" t="s">
        <v>53</v>
      </c>
      <c r="P1185">
        <v>91</v>
      </c>
      <c r="Q1185" s="1">
        <v>43489</v>
      </c>
      <c r="R1185">
        <v>3</v>
      </c>
      <c r="S1185">
        <v>1</v>
      </c>
      <c r="T1185" t="s">
        <v>45</v>
      </c>
      <c r="U1185">
        <v>4</v>
      </c>
      <c r="V1185" t="s">
        <v>102</v>
      </c>
      <c r="W1185">
        <v>2270</v>
      </c>
      <c r="X1185" t="s">
        <v>47</v>
      </c>
      <c r="Y1185">
        <v>11005</v>
      </c>
      <c r="Z1185">
        <v>3</v>
      </c>
      <c r="AA1185" t="s">
        <v>48</v>
      </c>
      <c r="AB1185" t="s">
        <v>49</v>
      </c>
      <c r="AC1185">
        <v>14</v>
      </c>
      <c r="AD1185">
        <v>3</v>
      </c>
      <c r="AE1185">
        <v>4</v>
      </c>
      <c r="AF1185">
        <v>80</v>
      </c>
      <c r="AG1185">
        <v>2</v>
      </c>
      <c r="AH1185">
        <v>8</v>
      </c>
      <c r="AI1185">
        <v>2</v>
      </c>
      <c r="AJ1185">
        <v>3</v>
      </c>
      <c r="AK1185">
        <v>5</v>
      </c>
      <c r="AL1185">
        <v>3</v>
      </c>
      <c r="AM1185">
        <v>0</v>
      </c>
      <c r="AN1185">
        <v>2</v>
      </c>
    </row>
    <row r="1186" spans="1:40" x14ac:dyDescent="0.3">
      <c r="A1186" t="s">
        <v>1249</v>
      </c>
      <c r="B1186" t="s">
        <v>1941</v>
      </c>
      <c r="C1186">
        <v>45</v>
      </c>
      <c r="D1186" t="s">
        <v>802</v>
      </c>
      <c r="E1186" t="s">
        <v>49</v>
      </c>
      <c r="F1186" t="s">
        <v>59</v>
      </c>
      <c r="G1186">
        <v>248</v>
      </c>
      <c r="H1186" t="s">
        <v>42</v>
      </c>
      <c r="I1186">
        <v>23</v>
      </c>
      <c r="J1186">
        <v>2</v>
      </c>
      <c r="K1186" t="s">
        <v>43</v>
      </c>
      <c r="L1186">
        <v>1</v>
      </c>
      <c r="M1186">
        <v>1002</v>
      </c>
      <c r="N1186">
        <v>4</v>
      </c>
      <c r="O1186" t="s">
        <v>44</v>
      </c>
      <c r="P1186">
        <v>42</v>
      </c>
      <c r="Q1186" s="1">
        <v>43479</v>
      </c>
      <c r="R1186">
        <v>3</v>
      </c>
      <c r="S1186">
        <v>2</v>
      </c>
      <c r="T1186" t="s">
        <v>45</v>
      </c>
      <c r="U1186">
        <v>1</v>
      </c>
      <c r="V1186" t="s">
        <v>105</v>
      </c>
      <c r="W1186">
        <v>3633</v>
      </c>
      <c r="X1186" t="s">
        <v>47</v>
      </c>
      <c r="Y1186">
        <v>14039</v>
      </c>
      <c r="Z1186">
        <v>1</v>
      </c>
      <c r="AA1186" t="s">
        <v>48</v>
      </c>
      <c r="AB1186" t="s">
        <v>40</v>
      </c>
      <c r="AC1186">
        <v>15</v>
      </c>
      <c r="AD1186">
        <v>3</v>
      </c>
      <c r="AE1186">
        <v>3</v>
      </c>
      <c r="AF1186">
        <v>80</v>
      </c>
      <c r="AG1186">
        <v>1</v>
      </c>
      <c r="AH1186">
        <v>9</v>
      </c>
      <c r="AI1186">
        <v>2</v>
      </c>
      <c r="AJ1186">
        <v>3</v>
      </c>
      <c r="AK1186">
        <v>9</v>
      </c>
      <c r="AL1186">
        <v>8</v>
      </c>
      <c r="AM1186">
        <v>0</v>
      </c>
      <c r="AN1186">
        <v>8</v>
      </c>
    </row>
    <row r="1187" spans="1:40" x14ac:dyDescent="0.3">
      <c r="A1187" t="s">
        <v>1250</v>
      </c>
      <c r="B1187" t="s">
        <v>1823</v>
      </c>
      <c r="C1187">
        <v>45</v>
      </c>
      <c r="D1187" t="s">
        <v>802</v>
      </c>
      <c r="E1187" t="s">
        <v>49</v>
      </c>
      <c r="F1187" t="s">
        <v>41</v>
      </c>
      <c r="G1187">
        <v>1234</v>
      </c>
      <c r="H1187" t="s">
        <v>51</v>
      </c>
      <c r="I1187">
        <v>11</v>
      </c>
      <c r="J1187">
        <v>2</v>
      </c>
      <c r="K1187" t="s">
        <v>43</v>
      </c>
      <c r="L1187">
        <v>1</v>
      </c>
      <c r="M1187">
        <v>1045</v>
      </c>
      <c r="N1187">
        <v>4</v>
      </c>
      <c r="O1187" t="s">
        <v>53</v>
      </c>
      <c r="P1187">
        <v>90</v>
      </c>
      <c r="Q1187" s="1">
        <v>43854</v>
      </c>
      <c r="R1187">
        <v>3</v>
      </c>
      <c r="S1187">
        <v>4</v>
      </c>
      <c r="T1187" t="s">
        <v>442</v>
      </c>
      <c r="U1187">
        <v>4</v>
      </c>
      <c r="V1187" t="s">
        <v>105</v>
      </c>
      <c r="W1187">
        <v>17650</v>
      </c>
      <c r="X1187" t="s">
        <v>368</v>
      </c>
      <c r="Y1187">
        <v>5404</v>
      </c>
      <c r="Z1187">
        <v>3</v>
      </c>
      <c r="AA1187" t="s">
        <v>48</v>
      </c>
      <c r="AB1187" t="s">
        <v>49</v>
      </c>
      <c r="AC1187">
        <v>13</v>
      </c>
      <c r="AD1187">
        <v>3</v>
      </c>
      <c r="AE1187">
        <v>2</v>
      </c>
      <c r="AF1187">
        <v>80</v>
      </c>
      <c r="AG1187">
        <v>1</v>
      </c>
      <c r="AH1187">
        <v>26</v>
      </c>
      <c r="AI1187">
        <v>4</v>
      </c>
      <c r="AJ1187">
        <v>4</v>
      </c>
      <c r="AK1187">
        <v>9</v>
      </c>
      <c r="AL1187">
        <v>3</v>
      </c>
      <c r="AM1187">
        <v>1</v>
      </c>
      <c r="AN1187">
        <v>1</v>
      </c>
    </row>
    <row r="1188" spans="1:40" x14ac:dyDescent="0.3">
      <c r="A1188" t="s">
        <v>1251</v>
      </c>
      <c r="B1188" t="s">
        <v>1576</v>
      </c>
      <c r="C1188">
        <v>45</v>
      </c>
      <c r="D1188" t="s">
        <v>802</v>
      </c>
      <c r="E1188" t="s">
        <v>49</v>
      </c>
      <c r="F1188" t="s">
        <v>41</v>
      </c>
      <c r="G1188">
        <v>788</v>
      </c>
      <c r="H1188" t="s">
        <v>71</v>
      </c>
      <c r="I1188">
        <v>24</v>
      </c>
      <c r="J1188">
        <v>4</v>
      </c>
      <c r="K1188" t="s">
        <v>52</v>
      </c>
      <c r="L1188">
        <v>1</v>
      </c>
      <c r="M1188">
        <v>1049</v>
      </c>
      <c r="N1188">
        <v>2</v>
      </c>
      <c r="O1188" t="s">
        <v>44</v>
      </c>
      <c r="P1188">
        <v>36</v>
      </c>
      <c r="Q1188" s="1">
        <v>43233</v>
      </c>
      <c r="R1188">
        <v>3</v>
      </c>
      <c r="S1188">
        <v>1</v>
      </c>
      <c r="T1188" t="s">
        <v>71</v>
      </c>
      <c r="U1188">
        <v>2</v>
      </c>
      <c r="V1188" t="s">
        <v>46</v>
      </c>
      <c r="W1188">
        <v>2177</v>
      </c>
      <c r="X1188" t="s">
        <v>47</v>
      </c>
      <c r="Y1188">
        <v>8318</v>
      </c>
      <c r="Z1188">
        <v>1</v>
      </c>
      <c r="AA1188" t="s">
        <v>48</v>
      </c>
      <c r="AB1188" t="s">
        <v>49</v>
      </c>
      <c r="AC1188">
        <v>16</v>
      </c>
      <c r="AD1188">
        <v>3</v>
      </c>
      <c r="AE1188">
        <v>1</v>
      </c>
      <c r="AF1188">
        <v>80</v>
      </c>
      <c r="AG1188">
        <v>0</v>
      </c>
      <c r="AH1188">
        <v>6</v>
      </c>
      <c r="AI1188">
        <v>3</v>
      </c>
      <c r="AJ1188">
        <v>3</v>
      </c>
      <c r="AK1188">
        <v>6</v>
      </c>
      <c r="AL1188">
        <v>3</v>
      </c>
      <c r="AM1188">
        <v>0</v>
      </c>
      <c r="AN1188">
        <v>4</v>
      </c>
    </row>
    <row r="1189" spans="1:40" x14ac:dyDescent="0.3">
      <c r="A1189" t="s">
        <v>1252</v>
      </c>
      <c r="B1189" t="s">
        <v>1883</v>
      </c>
      <c r="C1189">
        <v>45</v>
      </c>
      <c r="D1189" t="s">
        <v>802</v>
      </c>
      <c r="E1189" t="s">
        <v>49</v>
      </c>
      <c r="F1189" t="s">
        <v>59</v>
      </c>
      <c r="G1189">
        <v>1050</v>
      </c>
      <c r="H1189" t="s">
        <v>51</v>
      </c>
      <c r="I1189">
        <v>9</v>
      </c>
      <c r="J1189">
        <v>4</v>
      </c>
      <c r="K1189" t="s">
        <v>43</v>
      </c>
      <c r="L1189">
        <v>1</v>
      </c>
      <c r="M1189">
        <v>1117</v>
      </c>
      <c r="N1189">
        <v>2</v>
      </c>
      <c r="O1189" t="s">
        <v>53</v>
      </c>
      <c r="P1189">
        <v>65</v>
      </c>
      <c r="Q1189" s="1">
        <v>45562</v>
      </c>
      <c r="R1189">
        <v>2</v>
      </c>
      <c r="S1189">
        <v>2</v>
      </c>
      <c r="T1189" t="s">
        <v>137</v>
      </c>
      <c r="U1189">
        <v>3</v>
      </c>
      <c r="V1189" t="s">
        <v>105</v>
      </c>
      <c r="W1189">
        <v>5593</v>
      </c>
      <c r="X1189" t="s">
        <v>163</v>
      </c>
      <c r="Y1189">
        <v>17970</v>
      </c>
      <c r="Z1189">
        <v>1</v>
      </c>
      <c r="AA1189" t="s">
        <v>48</v>
      </c>
      <c r="AB1189" t="s">
        <v>49</v>
      </c>
      <c r="AC1189">
        <v>13</v>
      </c>
      <c r="AD1189">
        <v>3</v>
      </c>
      <c r="AE1189">
        <v>4</v>
      </c>
      <c r="AF1189">
        <v>80</v>
      </c>
      <c r="AG1189">
        <v>1</v>
      </c>
      <c r="AH1189">
        <v>15</v>
      </c>
      <c r="AI1189">
        <v>2</v>
      </c>
      <c r="AJ1189">
        <v>3</v>
      </c>
      <c r="AK1189">
        <v>15</v>
      </c>
      <c r="AL1189">
        <v>10</v>
      </c>
      <c r="AM1189">
        <v>4</v>
      </c>
      <c r="AN1189">
        <v>12</v>
      </c>
    </row>
    <row r="1190" spans="1:40" x14ac:dyDescent="0.3">
      <c r="A1190" t="s">
        <v>1253</v>
      </c>
      <c r="B1190" t="s">
        <v>1570</v>
      </c>
      <c r="C1190">
        <v>45</v>
      </c>
      <c r="D1190" t="s">
        <v>802</v>
      </c>
      <c r="E1190" t="s">
        <v>49</v>
      </c>
      <c r="F1190" t="s">
        <v>41</v>
      </c>
      <c r="G1190">
        <v>1457</v>
      </c>
      <c r="H1190" t="s">
        <v>42</v>
      </c>
      <c r="I1190">
        <v>7</v>
      </c>
      <c r="J1190">
        <v>3</v>
      </c>
      <c r="K1190" t="s">
        <v>52</v>
      </c>
      <c r="L1190">
        <v>1</v>
      </c>
      <c r="M1190">
        <v>1195</v>
      </c>
      <c r="N1190">
        <v>1</v>
      </c>
      <c r="O1190" t="s">
        <v>53</v>
      </c>
      <c r="P1190">
        <v>83</v>
      </c>
      <c r="Q1190" s="1">
        <v>42322</v>
      </c>
      <c r="R1190">
        <v>3</v>
      </c>
      <c r="S1190">
        <v>1</v>
      </c>
      <c r="T1190" t="s">
        <v>60</v>
      </c>
      <c r="U1190">
        <v>3</v>
      </c>
      <c r="V1190" t="s">
        <v>105</v>
      </c>
      <c r="W1190">
        <v>4477</v>
      </c>
      <c r="X1190" t="s">
        <v>47</v>
      </c>
      <c r="Y1190">
        <v>20100</v>
      </c>
      <c r="Z1190">
        <v>4</v>
      </c>
      <c r="AA1190" t="s">
        <v>48</v>
      </c>
      <c r="AB1190" t="s">
        <v>40</v>
      </c>
      <c r="AC1190">
        <v>19</v>
      </c>
      <c r="AD1190">
        <v>3</v>
      </c>
      <c r="AE1190">
        <v>3</v>
      </c>
      <c r="AF1190">
        <v>80</v>
      </c>
      <c r="AG1190">
        <v>1</v>
      </c>
      <c r="AH1190">
        <v>7</v>
      </c>
      <c r="AI1190">
        <v>2</v>
      </c>
      <c r="AJ1190">
        <v>2</v>
      </c>
      <c r="AK1190">
        <v>3</v>
      </c>
      <c r="AL1190">
        <v>2</v>
      </c>
      <c r="AM1190">
        <v>0</v>
      </c>
      <c r="AN1190">
        <v>2</v>
      </c>
    </row>
    <row r="1191" spans="1:40" x14ac:dyDescent="0.3">
      <c r="A1191" t="s">
        <v>1254</v>
      </c>
      <c r="B1191" t="s">
        <v>1598</v>
      </c>
      <c r="C1191">
        <v>45</v>
      </c>
      <c r="D1191" t="s">
        <v>802</v>
      </c>
      <c r="E1191" t="s">
        <v>40</v>
      </c>
      <c r="F1191" t="s">
        <v>41</v>
      </c>
      <c r="G1191">
        <v>1449</v>
      </c>
      <c r="H1191" t="s">
        <v>51</v>
      </c>
      <c r="I1191">
        <v>2</v>
      </c>
      <c r="J1191">
        <v>3</v>
      </c>
      <c r="K1191" t="s">
        <v>57</v>
      </c>
      <c r="L1191">
        <v>1</v>
      </c>
      <c r="M1191">
        <v>1277</v>
      </c>
      <c r="N1191">
        <v>1</v>
      </c>
      <c r="O1191" t="s">
        <v>53</v>
      </c>
      <c r="P1191">
        <v>94</v>
      </c>
      <c r="Q1191" s="1">
        <v>45386</v>
      </c>
      <c r="R1191">
        <v>1</v>
      </c>
      <c r="S1191">
        <v>5</v>
      </c>
      <c r="T1191" t="s">
        <v>442</v>
      </c>
      <c r="U1191">
        <v>2</v>
      </c>
      <c r="V1191" t="s">
        <v>46</v>
      </c>
      <c r="W1191">
        <v>18824</v>
      </c>
      <c r="X1191" t="s">
        <v>368</v>
      </c>
      <c r="Y1191">
        <v>2493</v>
      </c>
      <c r="Z1191">
        <v>2</v>
      </c>
      <c r="AA1191" t="s">
        <v>48</v>
      </c>
      <c r="AB1191" t="s">
        <v>40</v>
      </c>
      <c r="AC1191">
        <v>16</v>
      </c>
      <c r="AD1191">
        <v>3</v>
      </c>
      <c r="AE1191">
        <v>1</v>
      </c>
      <c r="AF1191">
        <v>80</v>
      </c>
      <c r="AG1191">
        <v>0</v>
      </c>
      <c r="AH1191">
        <v>26</v>
      </c>
      <c r="AI1191">
        <v>2</v>
      </c>
      <c r="AJ1191">
        <v>3</v>
      </c>
      <c r="AK1191">
        <v>24</v>
      </c>
      <c r="AL1191">
        <v>10</v>
      </c>
      <c r="AM1191">
        <v>1</v>
      </c>
      <c r="AN1191">
        <v>11</v>
      </c>
    </row>
    <row r="1192" spans="1:40" x14ac:dyDescent="0.3">
      <c r="A1192" t="s">
        <v>1255</v>
      </c>
      <c r="B1192" t="s">
        <v>1636</v>
      </c>
      <c r="C1192">
        <v>45</v>
      </c>
      <c r="D1192" t="s">
        <v>802</v>
      </c>
      <c r="E1192" t="s">
        <v>49</v>
      </c>
      <c r="F1192" t="s">
        <v>56</v>
      </c>
      <c r="G1192">
        <v>364</v>
      </c>
      <c r="H1192" t="s">
        <v>42</v>
      </c>
      <c r="I1192">
        <v>25</v>
      </c>
      <c r="J1192">
        <v>3</v>
      </c>
      <c r="K1192" t="s">
        <v>52</v>
      </c>
      <c r="L1192">
        <v>1</v>
      </c>
      <c r="M1192">
        <v>1306</v>
      </c>
      <c r="N1192">
        <v>2</v>
      </c>
      <c r="O1192" t="s">
        <v>53</v>
      </c>
      <c r="P1192">
        <v>83</v>
      </c>
      <c r="Q1192" s="1">
        <v>41490</v>
      </c>
      <c r="R1192">
        <v>3</v>
      </c>
      <c r="S1192">
        <v>5</v>
      </c>
      <c r="T1192" t="s">
        <v>442</v>
      </c>
      <c r="U1192">
        <v>2</v>
      </c>
      <c r="V1192" t="s">
        <v>46</v>
      </c>
      <c r="W1192">
        <v>18061</v>
      </c>
      <c r="X1192" t="s">
        <v>368</v>
      </c>
      <c r="Y1192">
        <v>13035</v>
      </c>
      <c r="Z1192">
        <v>3</v>
      </c>
      <c r="AA1192" t="s">
        <v>48</v>
      </c>
      <c r="AB1192" t="s">
        <v>49</v>
      </c>
      <c r="AC1192">
        <v>22</v>
      </c>
      <c r="AD1192">
        <v>4</v>
      </c>
      <c r="AE1192">
        <v>3</v>
      </c>
      <c r="AF1192">
        <v>80</v>
      </c>
      <c r="AG1192">
        <v>0</v>
      </c>
      <c r="AH1192">
        <v>22</v>
      </c>
      <c r="AI1192">
        <v>4</v>
      </c>
      <c r="AJ1192">
        <v>3</v>
      </c>
      <c r="AK1192">
        <v>0</v>
      </c>
      <c r="AL1192">
        <v>0</v>
      </c>
      <c r="AM1192">
        <v>0</v>
      </c>
      <c r="AN1192">
        <v>0</v>
      </c>
    </row>
    <row r="1193" spans="1:40" x14ac:dyDescent="0.3">
      <c r="A1193" t="s">
        <v>1256</v>
      </c>
      <c r="B1193" t="s">
        <v>1567</v>
      </c>
      <c r="C1193">
        <v>45</v>
      </c>
      <c r="D1193" t="s">
        <v>802</v>
      </c>
      <c r="E1193" t="s">
        <v>49</v>
      </c>
      <c r="F1193" t="s">
        <v>41</v>
      </c>
      <c r="G1193">
        <v>1038</v>
      </c>
      <c r="H1193" t="s">
        <v>42</v>
      </c>
      <c r="I1193">
        <v>20</v>
      </c>
      <c r="J1193">
        <v>3</v>
      </c>
      <c r="K1193" t="s">
        <v>52</v>
      </c>
      <c r="L1193">
        <v>1</v>
      </c>
      <c r="M1193">
        <v>1460</v>
      </c>
      <c r="N1193">
        <v>2</v>
      </c>
      <c r="O1193" t="s">
        <v>44</v>
      </c>
      <c r="P1193">
        <v>95</v>
      </c>
      <c r="Q1193" s="1">
        <v>43370</v>
      </c>
      <c r="R1193">
        <v>1</v>
      </c>
      <c r="S1193">
        <v>3</v>
      </c>
      <c r="T1193" t="s">
        <v>161</v>
      </c>
      <c r="U1193">
        <v>1</v>
      </c>
      <c r="V1193" t="s">
        <v>102</v>
      </c>
      <c r="W1193">
        <v>10851</v>
      </c>
      <c r="X1193" t="s">
        <v>253</v>
      </c>
      <c r="Y1193">
        <v>19863</v>
      </c>
      <c r="Z1193">
        <v>2</v>
      </c>
      <c r="AA1193" t="s">
        <v>48</v>
      </c>
      <c r="AB1193" t="s">
        <v>40</v>
      </c>
      <c r="AC1193">
        <v>18</v>
      </c>
      <c r="AD1193">
        <v>3</v>
      </c>
      <c r="AE1193">
        <v>2</v>
      </c>
      <c r="AF1193">
        <v>80</v>
      </c>
      <c r="AG1193">
        <v>1</v>
      </c>
      <c r="AH1193">
        <v>24</v>
      </c>
      <c r="AI1193">
        <v>2</v>
      </c>
      <c r="AJ1193">
        <v>3</v>
      </c>
      <c r="AK1193">
        <v>7</v>
      </c>
      <c r="AL1193">
        <v>7</v>
      </c>
      <c r="AM1193">
        <v>0</v>
      </c>
      <c r="AN1193">
        <v>7</v>
      </c>
    </row>
    <row r="1194" spans="1:40" x14ac:dyDescent="0.3">
      <c r="A1194" t="s">
        <v>1257</v>
      </c>
      <c r="B1194" t="s">
        <v>1942</v>
      </c>
      <c r="C1194">
        <v>45</v>
      </c>
      <c r="D1194" t="s">
        <v>802</v>
      </c>
      <c r="E1194" t="s">
        <v>49</v>
      </c>
      <c r="F1194" t="s">
        <v>41</v>
      </c>
      <c r="G1194">
        <v>1448</v>
      </c>
      <c r="H1194" t="s">
        <v>42</v>
      </c>
      <c r="I1194">
        <v>29</v>
      </c>
      <c r="J1194">
        <v>3</v>
      </c>
      <c r="K1194" t="s">
        <v>68</v>
      </c>
      <c r="L1194">
        <v>1</v>
      </c>
      <c r="M1194">
        <v>1465</v>
      </c>
      <c r="N1194">
        <v>2</v>
      </c>
      <c r="O1194" t="s">
        <v>44</v>
      </c>
      <c r="P1194">
        <v>55</v>
      </c>
      <c r="Q1194" s="1">
        <v>42717</v>
      </c>
      <c r="R1194">
        <v>3</v>
      </c>
      <c r="S1194">
        <v>3</v>
      </c>
      <c r="T1194" t="s">
        <v>112</v>
      </c>
      <c r="U1194">
        <v>4</v>
      </c>
      <c r="V1194" t="s">
        <v>105</v>
      </c>
      <c r="W1194">
        <v>9380</v>
      </c>
      <c r="X1194" t="s">
        <v>163</v>
      </c>
      <c r="Y1194">
        <v>14720</v>
      </c>
      <c r="Z1194">
        <v>4</v>
      </c>
      <c r="AA1194" t="s">
        <v>48</v>
      </c>
      <c r="AB1194" t="s">
        <v>40</v>
      </c>
      <c r="AC1194">
        <v>18</v>
      </c>
      <c r="AD1194">
        <v>3</v>
      </c>
      <c r="AE1194">
        <v>4</v>
      </c>
      <c r="AF1194">
        <v>80</v>
      </c>
      <c r="AG1194">
        <v>2</v>
      </c>
      <c r="AH1194">
        <v>10</v>
      </c>
      <c r="AI1194">
        <v>4</v>
      </c>
      <c r="AJ1194">
        <v>4</v>
      </c>
      <c r="AK1194">
        <v>3</v>
      </c>
      <c r="AL1194">
        <v>1</v>
      </c>
      <c r="AM1194">
        <v>1</v>
      </c>
      <c r="AN1194">
        <v>2</v>
      </c>
    </row>
    <row r="1195" spans="1:40" x14ac:dyDescent="0.3">
      <c r="A1195" t="s">
        <v>1258</v>
      </c>
      <c r="B1195" t="s">
        <v>1929</v>
      </c>
      <c r="C1195">
        <v>45</v>
      </c>
      <c r="D1195" t="s">
        <v>802</v>
      </c>
      <c r="E1195" t="s">
        <v>49</v>
      </c>
      <c r="F1195" t="s">
        <v>41</v>
      </c>
      <c r="G1195">
        <v>950</v>
      </c>
      <c r="H1195" t="s">
        <v>42</v>
      </c>
      <c r="I1195">
        <v>28</v>
      </c>
      <c r="J1195">
        <v>3</v>
      </c>
      <c r="K1195" t="s">
        <v>68</v>
      </c>
      <c r="L1195">
        <v>1</v>
      </c>
      <c r="M1195">
        <v>1546</v>
      </c>
      <c r="N1195">
        <v>4</v>
      </c>
      <c r="O1195" t="s">
        <v>44</v>
      </c>
      <c r="P1195">
        <v>97</v>
      </c>
      <c r="Q1195" s="1">
        <v>44162</v>
      </c>
      <c r="R1195">
        <v>3</v>
      </c>
      <c r="S1195">
        <v>1</v>
      </c>
      <c r="T1195" t="s">
        <v>60</v>
      </c>
      <c r="U1195">
        <v>4</v>
      </c>
      <c r="V1195" t="s">
        <v>105</v>
      </c>
      <c r="W1195">
        <v>2132</v>
      </c>
      <c r="X1195" t="s">
        <v>47</v>
      </c>
      <c r="Y1195">
        <v>4585</v>
      </c>
      <c r="Z1195">
        <v>4</v>
      </c>
      <c r="AA1195" t="s">
        <v>48</v>
      </c>
      <c r="AB1195" t="s">
        <v>49</v>
      </c>
      <c r="AC1195">
        <v>20</v>
      </c>
      <c r="AD1195">
        <v>4</v>
      </c>
      <c r="AE1195">
        <v>4</v>
      </c>
      <c r="AF1195">
        <v>80</v>
      </c>
      <c r="AG1195">
        <v>1</v>
      </c>
      <c r="AH1195">
        <v>8</v>
      </c>
      <c r="AI1195">
        <v>3</v>
      </c>
      <c r="AJ1195">
        <v>3</v>
      </c>
      <c r="AK1195">
        <v>5</v>
      </c>
      <c r="AL1195">
        <v>4</v>
      </c>
      <c r="AM1195">
        <v>0</v>
      </c>
      <c r="AN1195">
        <v>3</v>
      </c>
    </row>
    <row r="1196" spans="1:40" x14ac:dyDescent="0.3">
      <c r="A1196" t="s">
        <v>1259</v>
      </c>
      <c r="B1196" t="s">
        <v>1727</v>
      </c>
      <c r="C1196">
        <v>45</v>
      </c>
      <c r="D1196" t="s">
        <v>802</v>
      </c>
      <c r="E1196" t="s">
        <v>49</v>
      </c>
      <c r="F1196" t="s">
        <v>41</v>
      </c>
      <c r="G1196">
        <v>538</v>
      </c>
      <c r="H1196" t="s">
        <v>42</v>
      </c>
      <c r="I1196">
        <v>1</v>
      </c>
      <c r="J1196">
        <v>4</v>
      </c>
      <c r="K1196" t="s">
        <v>68</v>
      </c>
      <c r="L1196">
        <v>1</v>
      </c>
      <c r="M1196">
        <v>1553</v>
      </c>
      <c r="N1196">
        <v>1</v>
      </c>
      <c r="O1196" t="s">
        <v>44</v>
      </c>
      <c r="P1196">
        <v>66</v>
      </c>
      <c r="Q1196" s="1">
        <v>44726</v>
      </c>
      <c r="R1196">
        <v>3</v>
      </c>
      <c r="S1196">
        <v>3</v>
      </c>
      <c r="T1196" t="s">
        <v>161</v>
      </c>
      <c r="U1196">
        <v>2</v>
      </c>
      <c r="V1196" t="s">
        <v>102</v>
      </c>
      <c r="W1196">
        <v>7441</v>
      </c>
      <c r="X1196" t="s">
        <v>163</v>
      </c>
      <c r="Y1196">
        <v>20933</v>
      </c>
      <c r="Z1196">
        <v>1</v>
      </c>
      <c r="AA1196" t="s">
        <v>48</v>
      </c>
      <c r="AB1196" t="s">
        <v>49</v>
      </c>
      <c r="AC1196">
        <v>12</v>
      </c>
      <c r="AD1196">
        <v>3</v>
      </c>
      <c r="AE1196">
        <v>1</v>
      </c>
      <c r="AF1196">
        <v>80</v>
      </c>
      <c r="AG1196">
        <v>3</v>
      </c>
      <c r="AH1196">
        <v>10</v>
      </c>
      <c r="AI1196">
        <v>4</v>
      </c>
      <c r="AJ1196">
        <v>3</v>
      </c>
      <c r="AK1196">
        <v>10</v>
      </c>
      <c r="AL1196">
        <v>8</v>
      </c>
      <c r="AM1196">
        <v>7</v>
      </c>
      <c r="AN1196">
        <v>7</v>
      </c>
    </row>
    <row r="1197" spans="1:40" x14ac:dyDescent="0.3">
      <c r="A1197" t="s">
        <v>1260</v>
      </c>
      <c r="B1197" t="s">
        <v>1570</v>
      </c>
      <c r="C1197">
        <v>45</v>
      </c>
      <c r="D1197" t="s">
        <v>802</v>
      </c>
      <c r="E1197" t="s">
        <v>49</v>
      </c>
      <c r="F1197" t="s">
        <v>41</v>
      </c>
      <c r="G1197">
        <v>1015</v>
      </c>
      <c r="H1197" t="s">
        <v>42</v>
      </c>
      <c r="I1197">
        <v>5</v>
      </c>
      <c r="J1197">
        <v>5</v>
      </c>
      <c r="K1197" t="s">
        <v>52</v>
      </c>
      <c r="L1197">
        <v>1</v>
      </c>
      <c r="M1197">
        <v>1611</v>
      </c>
      <c r="N1197">
        <v>3</v>
      </c>
      <c r="O1197" t="s">
        <v>53</v>
      </c>
      <c r="P1197">
        <v>50</v>
      </c>
      <c r="Q1197" s="1">
        <v>40343</v>
      </c>
      <c r="R1197">
        <v>1</v>
      </c>
      <c r="S1197">
        <v>2</v>
      </c>
      <c r="T1197" t="s">
        <v>45</v>
      </c>
      <c r="U1197">
        <v>1</v>
      </c>
      <c r="V1197" t="s">
        <v>46</v>
      </c>
      <c r="W1197">
        <v>5769</v>
      </c>
      <c r="X1197" t="s">
        <v>163</v>
      </c>
      <c r="Y1197">
        <v>23447</v>
      </c>
      <c r="Z1197">
        <v>1</v>
      </c>
      <c r="AA1197" t="s">
        <v>48</v>
      </c>
      <c r="AB1197" t="s">
        <v>40</v>
      </c>
      <c r="AC1197">
        <v>14</v>
      </c>
      <c r="AD1197">
        <v>3</v>
      </c>
      <c r="AE1197">
        <v>1</v>
      </c>
      <c r="AF1197">
        <v>80</v>
      </c>
      <c r="AG1197">
        <v>0</v>
      </c>
      <c r="AH1197">
        <v>10</v>
      </c>
      <c r="AI1197">
        <v>3</v>
      </c>
      <c r="AJ1197">
        <v>3</v>
      </c>
      <c r="AK1197">
        <v>10</v>
      </c>
      <c r="AL1197">
        <v>7</v>
      </c>
      <c r="AM1197">
        <v>1</v>
      </c>
      <c r="AN1197">
        <v>4</v>
      </c>
    </row>
    <row r="1198" spans="1:40" x14ac:dyDescent="0.3">
      <c r="A1198" t="s">
        <v>1261</v>
      </c>
      <c r="B1198" t="s">
        <v>1943</v>
      </c>
      <c r="C1198">
        <v>45</v>
      </c>
      <c r="D1198" t="s">
        <v>802</v>
      </c>
      <c r="E1198" t="s">
        <v>49</v>
      </c>
      <c r="F1198" t="s">
        <v>59</v>
      </c>
      <c r="G1198">
        <v>336</v>
      </c>
      <c r="H1198" t="s">
        <v>51</v>
      </c>
      <c r="I1198">
        <v>26</v>
      </c>
      <c r="J1198">
        <v>3</v>
      </c>
      <c r="K1198" t="s">
        <v>57</v>
      </c>
      <c r="L1198">
        <v>1</v>
      </c>
      <c r="M1198">
        <v>1612</v>
      </c>
      <c r="N1198">
        <v>1</v>
      </c>
      <c r="O1198" t="s">
        <v>44</v>
      </c>
      <c r="P1198">
        <v>52</v>
      </c>
      <c r="Q1198" s="1">
        <v>44456</v>
      </c>
      <c r="R1198">
        <v>2</v>
      </c>
      <c r="S1198">
        <v>2</v>
      </c>
      <c r="T1198" t="s">
        <v>137</v>
      </c>
      <c r="U1198">
        <v>1</v>
      </c>
      <c r="V1198" t="s">
        <v>105</v>
      </c>
      <c r="W1198">
        <v>4385</v>
      </c>
      <c r="X1198" t="s">
        <v>47</v>
      </c>
      <c r="Y1198">
        <v>24162</v>
      </c>
      <c r="Z1198">
        <v>1</v>
      </c>
      <c r="AA1198" t="s">
        <v>48</v>
      </c>
      <c r="AB1198" t="s">
        <v>49</v>
      </c>
      <c r="AC1198">
        <v>15</v>
      </c>
      <c r="AD1198">
        <v>3</v>
      </c>
      <c r="AE1198">
        <v>1</v>
      </c>
      <c r="AF1198">
        <v>80</v>
      </c>
      <c r="AG1198">
        <v>1</v>
      </c>
      <c r="AH1198">
        <v>10</v>
      </c>
      <c r="AI1198">
        <v>2</v>
      </c>
      <c r="AJ1198">
        <v>3</v>
      </c>
      <c r="AK1198">
        <v>10</v>
      </c>
      <c r="AL1198">
        <v>7</v>
      </c>
      <c r="AM1198">
        <v>4</v>
      </c>
      <c r="AN1198">
        <v>5</v>
      </c>
    </row>
    <row r="1199" spans="1:40" x14ac:dyDescent="0.3">
      <c r="A1199" t="s">
        <v>1262</v>
      </c>
      <c r="B1199" t="s">
        <v>1567</v>
      </c>
      <c r="C1199">
        <v>45</v>
      </c>
      <c r="D1199" t="s">
        <v>802</v>
      </c>
      <c r="E1199" t="s">
        <v>49</v>
      </c>
      <c r="F1199" t="s">
        <v>41</v>
      </c>
      <c r="G1199">
        <v>1329</v>
      </c>
      <c r="H1199" t="s">
        <v>42</v>
      </c>
      <c r="I1199">
        <v>2</v>
      </c>
      <c r="J1199">
        <v>2</v>
      </c>
      <c r="K1199" t="s">
        <v>73</v>
      </c>
      <c r="L1199">
        <v>1</v>
      </c>
      <c r="M1199">
        <v>1635</v>
      </c>
      <c r="N1199">
        <v>4</v>
      </c>
      <c r="O1199" t="s">
        <v>53</v>
      </c>
      <c r="P1199">
        <v>59</v>
      </c>
      <c r="Q1199" s="1">
        <v>45184</v>
      </c>
      <c r="R1199">
        <v>2</v>
      </c>
      <c r="S1199">
        <v>2</v>
      </c>
      <c r="T1199" t="s">
        <v>112</v>
      </c>
      <c r="U1199">
        <v>4</v>
      </c>
      <c r="V1199" t="s">
        <v>102</v>
      </c>
      <c r="W1199">
        <v>5770</v>
      </c>
      <c r="X1199" t="s">
        <v>163</v>
      </c>
      <c r="Y1199">
        <v>5388</v>
      </c>
      <c r="Z1199">
        <v>1</v>
      </c>
      <c r="AA1199" t="s">
        <v>48</v>
      </c>
      <c r="AB1199" t="s">
        <v>49</v>
      </c>
      <c r="AC1199">
        <v>19</v>
      </c>
      <c r="AD1199">
        <v>3</v>
      </c>
      <c r="AE1199">
        <v>1</v>
      </c>
      <c r="AF1199">
        <v>80</v>
      </c>
      <c r="AG1199">
        <v>2</v>
      </c>
      <c r="AH1199">
        <v>10</v>
      </c>
      <c r="AI1199">
        <v>3</v>
      </c>
      <c r="AJ1199">
        <v>3</v>
      </c>
      <c r="AK1199">
        <v>10</v>
      </c>
      <c r="AL1199">
        <v>7</v>
      </c>
      <c r="AM1199">
        <v>3</v>
      </c>
      <c r="AN1199">
        <v>9</v>
      </c>
    </row>
    <row r="1200" spans="1:40" x14ac:dyDescent="0.3">
      <c r="A1200" t="s">
        <v>1263</v>
      </c>
      <c r="B1200" t="s">
        <v>1746</v>
      </c>
      <c r="C1200">
        <v>45</v>
      </c>
      <c r="D1200" t="s">
        <v>802</v>
      </c>
      <c r="E1200" t="s">
        <v>49</v>
      </c>
      <c r="F1200" t="s">
        <v>59</v>
      </c>
      <c r="G1200">
        <v>1238</v>
      </c>
      <c r="H1200" t="s">
        <v>42</v>
      </c>
      <c r="I1200">
        <v>1</v>
      </c>
      <c r="J1200">
        <v>1</v>
      </c>
      <c r="K1200" t="s">
        <v>43</v>
      </c>
      <c r="L1200">
        <v>1</v>
      </c>
      <c r="M1200">
        <v>1712</v>
      </c>
      <c r="N1200">
        <v>3</v>
      </c>
      <c r="O1200" t="s">
        <v>44</v>
      </c>
      <c r="P1200">
        <v>74</v>
      </c>
      <c r="Q1200" s="1">
        <v>41001</v>
      </c>
      <c r="R1200">
        <v>2</v>
      </c>
      <c r="S1200">
        <v>3</v>
      </c>
      <c r="T1200" t="s">
        <v>161</v>
      </c>
      <c r="U1200">
        <v>3</v>
      </c>
      <c r="V1200" t="s">
        <v>105</v>
      </c>
      <c r="W1200">
        <v>10748</v>
      </c>
      <c r="X1200" t="s">
        <v>253</v>
      </c>
      <c r="Y1200">
        <v>3395</v>
      </c>
      <c r="Z1200">
        <v>3</v>
      </c>
      <c r="AA1200" t="s">
        <v>48</v>
      </c>
      <c r="AB1200" t="s">
        <v>49</v>
      </c>
      <c r="AC1200">
        <v>23</v>
      </c>
      <c r="AD1200">
        <v>4</v>
      </c>
      <c r="AE1200">
        <v>4</v>
      </c>
      <c r="AF1200">
        <v>80</v>
      </c>
      <c r="AG1200">
        <v>1</v>
      </c>
      <c r="AH1200">
        <v>25</v>
      </c>
      <c r="AI1200">
        <v>3</v>
      </c>
      <c r="AJ1200">
        <v>2</v>
      </c>
      <c r="AK1200">
        <v>23</v>
      </c>
      <c r="AL1200">
        <v>15</v>
      </c>
      <c r="AM1200">
        <v>14</v>
      </c>
      <c r="AN1200">
        <v>4</v>
      </c>
    </row>
    <row r="1201" spans="1:40" x14ac:dyDescent="0.3">
      <c r="A1201" t="s">
        <v>1264</v>
      </c>
      <c r="B1201" t="s">
        <v>1944</v>
      </c>
      <c r="C1201">
        <v>45</v>
      </c>
      <c r="D1201" t="s">
        <v>802</v>
      </c>
      <c r="E1201" t="s">
        <v>49</v>
      </c>
      <c r="F1201" t="s">
        <v>41</v>
      </c>
      <c r="G1201">
        <v>1005</v>
      </c>
      <c r="H1201" t="s">
        <v>42</v>
      </c>
      <c r="I1201">
        <v>28</v>
      </c>
      <c r="J1201">
        <v>2</v>
      </c>
      <c r="K1201" t="s">
        <v>68</v>
      </c>
      <c r="L1201">
        <v>1</v>
      </c>
      <c r="M1201">
        <v>1719</v>
      </c>
      <c r="N1201">
        <v>4</v>
      </c>
      <c r="O1201" t="s">
        <v>53</v>
      </c>
      <c r="P1201">
        <v>48</v>
      </c>
      <c r="Q1201" s="1">
        <v>41122</v>
      </c>
      <c r="R1201">
        <v>2</v>
      </c>
      <c r="S1201">
        <v>4</v>
      </c>
      <c r="T1201" t="s">
        <v>252</v>
      </c>
      <c r="U1201">
        <v>2</v>
      </c>
      <c r="V1201" t="s">
        <v>46</v>
      </c>
      <c r="W1201">
        <v>16704</v>
      </c>
      <c r="X1201" t="s">
        <v>368</v>
      </c>
      <c r="Y1201">
        <v>17119</v>
      </c>
      <c r="Z1201">
        <v>1</v>
      </c>
      <c r="AA1201" t="s">
        <v>48</v>
      </c>
      <c r="AB1201" t="s">
        <v>49</v>
      </c>
      <c r="AC1201">
        <v>11</v>
      </c>
      <c r="AD1201">
        <v>3</v>
      </c>
      <c r="AE1201">
        <v>3</v>
      </c>
      <c r="AF1201">
        <v>80</v>
      </c>
      <c r="AG1201">
        <v>0</v>
      </c>
      <c r="AH1201">
        <v>21</v>
      </c>
      <c r="AI1201">
        <v>2</v>
      </c>
      <c r="AJ1201">
        <v>3</v>
      </c>
      <c r="AK1201">
        <v>21</v>
      </c>
      <c r="AL1201">
        <v>6</v>
      </c>
      <c r="AM1201">
        <v>8</v>
      </c>
      <c r="AN1201">
        <v>6</v>
      </c>
    </row>
    <row r="1202" spans="1:40" x14ac:dyDescent="0.3">
      <c r="A1202" t="s">
        <v>1265</v>
      </c>
      <c r="B1202" t="s">
        <v>1658</v>
      </c>
      <c r="C1202">
        <v>45</v>
      </c>
      <c r="D1202" t="s">
        <v>802</v>
      </c>
      <c r="E1202" t="s">
        <v>49</v>
      </c>
      <c r="F1202" t="s">
        <v>41</v>
      </c>
      <c r="G1202">
        <v>176</v>
      </c>
      <c r="H1202" t="s">
        <v>71</v>
      </c>
      <c r="I1202">
        <v>4</v>
      </c>
      <c r="J1202">
        <v>3</v>
      </c>
      <c r="K1202" t="s">
        <v>43</v>
      </c>
      <c r="L1202">
        <v>1</v>
      </c>
      <c r="M1202">
        <v>1744</v>
      </c>
      <c r="N1202">
        <v>3</v>
      </c>
      <c r="O1202" t="s">
        <v>53</v>
      </c>
      <c r="P1202">
        <v>56</v>
      </c>
      <c r="Q1202" s="1">
        <v>44604</v>
      </c>
      <c r="R1202">
        <v>1</v>
      </c>
      <c r="S1202">
        <v>3</v>
      </c>
      <c r="T1202" t="s">
        <v>71</v>
      </c>
      <c r="U1202">
        <v>3</v>
      </c>
      <c r="V1202" t="s">
        <v>105</v>
      </c>
      <c r="W1202">
        <v>9756</v>
      </c>
      <c r="X1202" t="s">
        <v>163</v>
      </c>
      <c r="Y1202">
        <v>6595</v>
      </c>
      <c r="Z1202">
        <v>4</v>
      </c>
      <c r="AA1202" t="s">
        <v>48</v>
      </c>
      <c r="AB1202" t="s">
        <v>49</v>
      </c>
      <c r="AC1202">
        <v>21</v>
      </c>
      <c r="AD1202">
        <v>4</v>
      </c>
      <c r="AE1202">
        <v>3</v>
      </c>
      <c r="AF1202">
        <v>80</v>
      </c>
      <c r="AG1202">
        <v>2</v>
      </c>
      <c r="AH1202">
        <v>9</v>
      </c>
      <c r="AI1202">
        <v>2</v>
      </c>
      <c r="AJ1202">
        <v>4</v>
      </c>
      <c r="AK1202">
        <v>5</v>
      </c>
      <c r="AL1202">
        <v>0</v>
      </c>
      <c r="AM1202">
        <v>0</v>
      </c>
      <c r="AN1202">
        <v>3</v>
      </c>
    </row>
    <row r="1203" spans="1:40" x14ac:dyDescent="0.3">
      <c r="A1203" t="s">
        <v>1266</v>
      </c>
      <c r="B1203" t="s">
        <v>1746</v>
      </c>
      <c r="C1203">
        <v>45</v>
      </c>
      <c r="D1203" t="s">
        <v>802</v>
      </c>
      <c r="E1203" t="s">
        <v>49</v>
      </c>
      <c r="F1203" t="s">
        <v>59</v>
      </c>
      <c r="G1203">
        <v>589</v>
      </c>
      <c r="H1203" t="s">
        <v>51</v>
      </c>
      <c r="I1203">
        <v>2</v>
      </c>
      <c r="J1203">
        <v>4</v>
      </c>
      <c r="K1203" t="s">
        <v>43</v>
      </c>
      <c r="L1203">
        <v>1</v>
      </c>
      <c r="M1203">
        <v>1845</v>
      </c>
      <c r="N1203">
        <v>3</v>
      </c>
      <c r="O1203" t="s">
        <v>53</v>
      </c>
      <c r="P1203">
        <v>67</v>
      </c>
      <c r="Q1203" s="1">
        <v>40953</v>
      </c>
      <c r="R1203">
        <v>3</v>
      </c>
      <c r="S1203">
        <v>2</v>
      </c>
      <c r="T1203" t="s">
        <v>137</v>
      </c>
      <c r="U1203">
        <v>3</v>
      </c>
      <c r="V1203" t="s">
        <v>105</v>
      </c>
      <c r="W1203">
        <v>5154</v>
      </c>
      <c r="X1203" t="s">
        <v>163</v>
      </c>
      <c r="Y1203">
        <v>19665</v>
      </c>
      <c r="Z1203">
        <v>4</v>
      </c>
      <c r="AA1203" t="s">
        <v>48</v>
      </c>
      <c r="AB1203" t="s">
        <v>49</v>
      </c>
      <c r="AC1203">
        <v>22</v>
      </c>
      <c r="AD1203">
        <v>4</v>
      </c>
      <c r="AE1203">
        <v>2</v>
      </c>
      <c r="AF1203">
        <v>80</v>
      </c>
      <c r="AG1203">
        <v>2</v>
      </c>
      <c r="AH1203">
        <v>10</v>
      </c>
      <c r="AI1203">
        <v>3</v>
      </c>
      <c r="AJ1203">
        <v>4</v>
      </c>
      <c r="AK1203">
        <v>8</v>
      </c>
      <c r="AL1203">
        <v>7</v>
      </c>
      <c r="AM1203">
        <v>5</v>
      </c>
      <c r="AN1203">
        <v>7</v>
      </c>
    </row>
    <row r="1204" spans="1:40" x14ac:dyDescent="0.3">
      <c r="A1204" t="s">
        <v>1267</v>
      </c>
      <c r="B1204" t="s">
        <v>1703</v>
      </c>
      <c r="C1204">
        <v>45</v>
      </c>
      <c r="D1204" t="s">
        <v>802</v>
      </c>
      <c r="E1204" t="s">
        <v>49</v>
      </c>
      <c r="F1204" t="s">
        <v>41</v>
      </c>
      <c r="G1204">
        <v>556</v>
      </c>
      <c r="H1204" t="s">
        <v>42</v>
      </c>
      <c r="I1204">
        <v>25</v>
      </c>
      <c r="J1204">
        <v>2</v>
      </c>
      <c r="K1204" t="s">
        <v>43</v>
      </c>
      <c r="L1204">
        <v>1</v>
      </c>
      <c r="M1204">
        <v>1888</v>
      </c>
      <c r="N1204">
        <v>2</v>
      </c>
      <c r="O1204" t="s">
        <v>53</v>
      </c>
      <c r="P1204">
        <v>93</v>
      </c>
      <c r="Q1204" s="1">
        <v>42377</v>
      </c>
      <c r="R1204">
        <v>2</v>
      </c>
      <c r="S1204">
        <v>2</v>
      </c>
      <c r="T1204" t="s">
        <v>112</v>
      </c>
      <c r="U1204">
        <v>4</v>
      </c>
      <c r="V1204" t="s">
        <v>105</v>
      </c>
      <c r="W1204">
        <v>5906</v>
      </c>
      <c r="X1204" t="s">
        <v>163</v>
      </c>
      <c r="Y1204">
        <v>23888</v>
      </c>
      <c r="Z1204">
        <v>0</v>
      </c>
      <c r="AA1204" t="s">
        <v>48</v>
      </c>
      <c r="AB1204" t="s">
        <v>49</v>
      </c>
      <c r="AC1204">
        <v>13</v>
      </c>
      <c r="AD1204">
        <v>3</v>
      </c>
      <c r="AE1204">
        <v>4</v>
      </c>
      <c r="AF1204">
        <v>80</v>
      </c>
      <c r="AG1204">
        <v>2</v>
      </c>
      <c r="AH1204">
        <v>10</v>
      </c>
      <c r="AI1204">
        <v>2</v>
      </c>
      <c r="AJ1204">
        <v>2</v>
      </c>
      <c r="AK1204">
        <v>9</v>
      </c>
      <c r="AL1204">
        <v>8</v>
      </c>
      <c r="AM1204">
        <v>3</v>
      </c>
      <c r="AN1204">
        <v>8</v>
      </c>
    </row>
    <row r="1205" spans="1:40" x14ac:dyDescent="0.3">
      <c r="A1205" t="s">
        <v>1268</v>
      </c>
      <c r="B1205" t="s">
        <v>1723</v>
      </c>
      <c r="C1205">
        <v>45</v>
      </c>
      <c r="D1205" t="s">
        <v>802</v>
      </c>
      <c r="E1205" t="s">
        <v>49</v>
      </c>
      <c r="F1205" t="s">
        <v>56</v>
      </c>
      <c r="G1205">
        <v>1297</v>
      </c>
      <c r="H1205" t="s">
        <v>42</v>
      </c>
      <c r="I1205">
        <v>1</v>
      </c>
      <c r="J1205">
        <v>4</v>
      </c>
      <c r="K1205" t="s">
        <v>52</v>
      </c>
      <c r="L1205">
        <v>1</v>
      </c>
      <c r="M1205">
        <v>1922</v>
      </c>
      <c r="N1205">
        <v>2</v>
      </c>
      <c r="O1205" t="s">
        <v>44</v>
      </c>
      <c r="P1205">
        <v>44</v>
      </c>
      <c r="Q1205" s="1">
        <v>43335</v>
      </c>
      <c r="R1205">
        <v>3</v>
      </c>
      <c r="S1205">
        <v>2</v>
      </c>
      <c r="T1205" t="s">
        <v>161</v>
      </c>
      <c r="U1205">
        <v>3</v>
      </c>
      <c r="V1205" t="s">
        <v>46</v>
      </c>
      <c r="W1205">
        <v>5399</v>
      </c>
      <c r="X1205" t="s">
        <v>163</v>
      </c>
      <c r="Y1205">
        <v>14511</v>
      </c>
      <c r="Z1205">
        <v>4</v>
      </c>
      <c r="AA1205" t="s">
        <v>48</v>
      </c>
      <c r="AB1205" t="s">
        <v>49</v>
      </c>
      <c r="AC1205">
        <v>12</v>
      </c>
      <c r="AD1205">
        <v>3</v>
      </c>
      <c r="AE1205">
        <v>3</v>
      </c>
      <c r="AF1205">
        <v>80</v>
      </c>
      <c r="AG1205">
        <v>0</v>
      </c>
      <c r="AH1205">
        <v>12</v>
      </c>
      <c r="AI1205">
        <v>3</v>
      </c>
      <c r="AJ1205">
        <v>3</v>
      </c>
      <c r="AK1205">
        <v>4</v>
      </c>
      <c r="AL1205">
        <v>2</v>
      </c>
      <c r="AM1205">
        <v>0</v>
      </c>
      <c r="AN1205">
        <v>3</v>
      </c>
    </row>
    <row r="1206" spans="1:40" x14ac:dyDescent="0.3">
      <c r="A1206" t="s">
        <v>1269</v>
      </c>
      <c r="B1206" t="s">
        <v>1837</v>
      </c>
      <c r="C1206">
        <v>45</v>
      </c>
      <c r="D1206" t="s">
        <v>802</v>
      </c>
      <c r="E1206" t="s">
        <v>49</v>
      </c>
      <c r="F1206" t="s">
        <v>41</v>
      </c>
      <c r="G1206">
        <v>374</v>
      </c>
      <c r="H1206" t="s">
        <v>51</v>
      </c>
      <c r="I1206">
        <v>20</v>
      </c>
      <c r="J1206">
        <v>3</v>
      </c>
      <c r="K1206" t="s">
        <v>43</v>
      </c>
      <c r="L1206">
        <v>1</v>
      </c>
      <c r="M1206">
        <v>2046</v>
      </c>
      <c r="N1206">
        <v>4</v>
      </c>
      <c r="O1206" t="s">
        <v>53</v>
      </c>
      <c r="P1206">
        <v>50</v>
      </c>
      <c r="Q1206" s="1">
        <v>44421</v>
      </c>
      <c r="R1206">
        <v>3</v>
      </c>
      <c r="S1206">
        <v>2</v>
      </c>
      <c r="T1206" t="s">
        <v>137</v>
      </c>
      <c r="U1206">
        <v>3</v>
      </c>
      <c r="V1206" t="s">
        <v>46</v>
      </c>
      <c r="W1206">
        <v>4850</v>
      </c>
      <c r="X1206" t="s">
        <v>47</v>
      </c>
      <c r="Y1206">
        <v>23333</v>
      </c>
      <c r="Z1206">
        <v>8</v>
      </c>
      <c r="AA1206" t="s">
        <v>48</v>
      </c>
      <c r="AB1206" t="s">
        <v>49</v>
      </c>
      <c r="AC1206">
        <v>15</v>
      </c>
      <c r="AD1206">
        <v>3</v>
      </c>
      <c r="AE1206">
        <v>3</v>
      </c>
      <c r="AF1206">
        <v>80</v>
      </c>
      <c r="AG1206">
        <v>0</v>
      </c>
      <c r="AH1206">
        <v>8</v>
      </c>
      <c r="AI1206">
        <v>3</v>
      </c>
      <c r="AJ1206">
        <v>3</v>
      </c>
      <c r="AK1206">
        <v>5</v>
      </c>
      <c r="AL1206">
        <v>3</v>
      </c>
      <c r="AM1206">
        <v>0</v>
      </c>
      <c r="AN1206">
        <v>1</v>
      </c>
    </row>
    <row r="1207" spans="1:40" x14ac:dyDescent="0.3">
      <c r="A1207" t="s">
        <v>1270</v>
      </c>
      <c r="B1207" t="s">
        <v>1608</v>
      </c>
      <c r="C1207">
        <v>46</v>
      </c>
      <c r="D1207" t="s">
        <v>1271</v>
      </c>
      <c r="E1207" t="s">
        <v>49</v>
      </c>
      <c r="F1207" t="s">
        <v>41</v>
      </c>
      <c r="G1207">
        <v>705</v>
      </c>
      <c r="H1207" t="s">
        <v>51</v>
      </c>
      <c r="I1207">
        <v>2</v>
      </c>
      <c r="J1207">
        <v>4</v>
      </c>
      <c r="K1207" t="s">
        <v>57</v>
      </c>
      <c r="L1207">
        <v>1</v>
      </c>
      <c r="M1207">
        <v>38</v>
      </c>
      <c r="N1207">
        <v>2</v>
      </c>
      <c r="O1207" t="s">
        <v>53</v>
      </c>
      <c r="P1207">
        <v>83</v>
      </c>
      <c r="Q1207" s="1">
        <v>43874</v>
      </c>
      <c r="R1207">
        <v>3</v>
      </c>
      <c r="S1207">
        <v>5</v>
      </c>
      <c r="T1207" t="s">
        <v>442</v>
      </c>
      <c r="U1207">
        <v>1</v>
      </c>
      <c r="V1207" t="s">
        <v>46</v>
      </c>
      <c r="W1207">
        <v>18947</v>
      </c>
      <c r="X1207" t="s">
        <v>368</v>
      </c>
      <c r="Y1207">
        <v>22822</v>
      </c>
      <c r="Z1207">
        <v>3</v>
      </c>
      <c r="AA1207" t="s">
        <v>48</v>
      </c>
      <c r="AB1207" t="s">
        <v>49</v>
      </c>
      <c r="AC1207">
        <v>12</v>
      </c>
      <c r="AD1207">
        <v>3</v>
      </c>
      <c r="AE1207">
        <v>4</v>
      </c>
      <c r="AF1207">
        <v>80</v>
      </c>
      <c r="AG1207">
        <v>0</v>
      </c>
      <c r="AH1207">
        <v>22</v>
      </c>
      <c r="AI1207">
        <v>2</v>
      </c>
      <c r="AJ1207">
        <v>2</v>
      </c>
      <c r="AK1207">
        <v>2</v>
      </c>
      <c r="AL1207">
        <v>2</v>
      </c>
      <c r="AM1207">
        <v>2</v>
      </c>
    </row>
    <row r="1208" spans="1:40" x14ac:dyDescent="0.3">
      <c r="A1208" t="s">
        <v>1272</v>
      </c>
      <c r="B1208" t="s">
        <v>1758</v>
      </c>
      <c r="C1208">
        <v>46</v>
      </c>
      <c r="D1208" t="s">
        <v>1271</v>
      </c>
      <c r="E1208" t="s">
        <v>49</v>
      </c>
      <c r="F1208" t="s">
        <v>56</v>
      </c>
      <c r="G1208">
        <v>1211</v>
      </c>
      <c r="H1208" t="s">
        <v>51</v>
      </c>
      <c r="I1208">
        <v>5</v>
      </c>
      <c r="J1208">
        <v>4</v>
      </c>
      <c r="K1208" t="s">
        <v>57</v>
      </c>
      <c r="L1208">
        <v>1</v>
      </c>
      <c r="M1208">
        <v>62</v>
      </c>
      <c r="N1208">
        <v>1</v>
      </c>
      <c r="O1208" t="s">
        <v>44</v>
      </c>
      <c r="P1208">
        <v>98</v>
      </c>
      <c r="Q1208" s="1">
        <v>43631</v>
      </c>
      <c r="R1208">
        <v>3</v>
      </c>
      <c r="S1208">
        <v>2</v>
      </c>
      <c r="T1208" t="s">
        <v>137</v>
      </c>
      <c r="U1208">
        <v>4</v>
      </c>
      <c r="V1208" t="s">
        <v>46</v>
      </c>
      <c r="W1208">
        <v>5772</v>
      </c>
      <c r="X1208" t="s">
        <v>163</v>
      </c>
      <c r="Y1208">
        <v>20445</v>
      </c>
      <c r="Z1208">
        <v>4</v>
      </c>
      <c r="AA1208" t="s">
        <v>48</v>
      </c>
      <c r="AB1208" t="s">
        <v>40</v>
      </c>
      <c r="AC1208">
        <v>21</v>
      </c>
      <c r="AD1208">
        <v>4</v>
      </c>
      <c r="AE1208">
        <v>3</v>
      </c>
      <c r="AF1208">
        <v>80</v>
      </c>
      <c r="AG1208">
        <v>0</v>
      </c>
      <c r="AH1208">
        <v>14</v>
      </c>
      <c r="AI1208">
        <v>4</v>
      </c>
      <c r="AJ1208">
        <v>3</v>
      </c>
      <c r="AK1208">
        <v>9</v>
      </c>
      <c r="AL1208">
        <v>6</v>
      </c>
      <c r="AM1208">
        <v>0</v>
      </c>
      <c r="AN1208">
        <v>8</v>
      </c>
    </row>
    <row r="1209" spans="1:40" x14ac:dyDescent="0.3">
      <c r="A1209" t="s">
        <v>1273</v>
      </c>
      <c r="B1209" t="s">
        <v>1783</v>
      </c>
      <c r="C1209">
        <v>46</v>
      </c>
      <c r="D1209" t="s">
        <v>1271</v>
      </c>
      <c r="E1209" t="s">
        <v>49</v>
      </c>
      <c r="F1209" t="s">
        <v>41</v>
      </c>
      <c r="G1209">
        <v>945</v>
      </c>
      <c r="H1209" t="s">
        <v>71</v>
      </c>
      <c r="I1209">
        <v>5</v>
      </c>
      <c r="J1209">
        <v>2</v>
      </c>
      <c r="K1209" t="s">
        <v>52</v>
      </c>
      <c r="L1209">
        <v>1</v>
      </c>
      <c r="M1209">
        <v>103</v>
      </c>
      <c r="N1209">
        <v>2</v>
      </c>
      <c r="O1209" t="s">
        <v>44</v>
      </c>
      <c r="P1209">
        <v>80</v>
      </c>
      <c r="Q1209" s="1">
        <v>41093</v>
      </c>
      <c r="R1209">
        <v>3</v>
      </c>
      <c r="S1209">
        <v>2</v>
      </c>
      <c r="T1209" t="s">
        <v>71</v>
      </c>
      <c r="U1209">
        <v>2</v>
      </c>
      <c r="V1209" t="s">
        <v>102</v>
      </c>
      <c r="W1209">
        <v>5021</v>
      </c>
      <c r="X1209" t="s">
        <v>163</v>
      </c>
      <c r="Y1209">
        <v>10425</v>
      </c>
      <c r="Z1209">
        <v>8</v>
      </c>
      <c r="AA1209" t="s">
        <v>48</v>
      </c>
      <c r="AB1209" t="s">
        <v>40</v>
      </c>
      <c r="AC1209">
        <v>22</v>
      </c>
      <c r="AD1209">
        <v>4</v>
      </c>
      <c r="AE1209">
        <v>4</v>
      </c>
      <c r="AF1209">
        <v>80</v>
      </c>
      <c r="AG1209">
        <v>1</v>
      </c>
      <c r="AH1209">
        <v>16</v>
      </c>
      <c r="AI1209">
        <v>2</v>
      </c>
      <c r="AJ1209">
        <v>3</v>
      </c>
      <c r="AK1209">
        <v>4</v>
      </c>
      <c r="AL1209">
        <v>2</v>
      </c>
      <c r="AM1209">
        <v>0</v>
      </c>
      <c r="AN1209">
        <v>2</v>
      </c>
    </row>
    <row r="1210" spans="1:40" x14ac:dyDescent="0.3">
      <c r="A1210" t="s">
        <v>1274</v>
      </c>
      <c r="B1210" t="s">
        <v>1872</v>
      </c>
      <c r="C1210">
        <v>46</v>
      </c>
      <c r="D1210" t="s">
        <v>1271</v>
      </c>
      <c r="E1210" t="s">
        <v>40</v>
      </c>
      <c r="F1210" t="s">
        <v>41</v>
      </c>
      <c r="G1210">
        <v>669</v>
      </c>
      <c r="H1210" t="s">
        <v>51</v>
      </c>
      <c r="I1210">
        <v>9</v>
      </c>
      <c r="J1210">
        <v>2</v>
      </c>
      <c r="K1210" t="s">
        <v>52</v>
      </c>
      <c r="L1210">
        <v>1</v>
      </c>
      <c r="M1210">
        <v>118</v>
      </c>
      <c r="N1210">
        <v>3</v>
      </c>
      <c r="O1210" t="s">
        <v>44</v>
      </c>
      <c r="P1210">
        <v>64</v>
      </c>
      <c r="Q1210" s="1">
        <v>41487</v>
      </c>
      <c r="R1210">
        <v>2</v>
      </c>
      <c r="S1210">
        <v>3</v>
      </c>
      <c r="T1210" t="s">
        <v>137</v>
      </c>
      <c r="U1210">
        <v>4</v>
      </c>
      <c r="V1210" t="s">
        <v>46</v>
      </c>
      <c r="W1210">
        <v>9619</v>
      </c>
      <c r="X1210" t="s">
        <v>163</v>
      </c>
      <c r="Y1210">
        <v>13596</v>
      </c>
      <c r="Z1210">
        <v>1</v>
      </c>
      <c r="AA1210" t="s">
        <v>48</v>
      </c>
      <c r="AB1210" t="s">
        <v>49</v>
      </c>
      <c r="AC1210">
        <v>16</v>
      </c>
      <c r="AD1210">
        <v>3</v>
      </c>
      <c r="AE1210">
        <v>4</v>
      </c>
      <c r="AF1210">
        <v>80</v>
      </c>
      <c r="AG1210">
        <v>0</v>
      </c>
      <c r="AH1210">
        <v>9</v>
      </c>
      <c r="AI1210">
        <v>3</v>
      </c>
      <c r="AJ1210">
        <v>3</v>
      </c>
      <c r="AK1210">
        <v>9</v>
      </c>
      <c r="AL1210">
        <v>8</v>
      </c>
      <c r="AM1210">
        <v>4</v>
      </c>
      <c r="AN1210">
        <v>7</v>
      </c>
    </row>
    <row r="1211" spans="1:40" x14ac:dyDescent="0.3">
      <c r="A1211" t="s">
        <v>1275</v>
      </c>
      <c r="B1211" t="s">
        <v>1717</v>
      </c>
      <c r="C1211">
        <v>46</v>
      </c>
      <c r="D1211" t="s">
        <v>1271</v>
      </c>
      <c r="E1211" t="s">
        <v>49</v>
      </c>
      <c r="F1211" t="s">
        <v>56</v>
      </c>
      <c r="G1211">
        <v>638</v>
      </c>
      <c r="H1211" t="s">
        <v>42</v>
      </c>
      <c r="I1211">
        <v>1</v>
      </c>
      <c r="J1211">
        <v>3</v>
      </c>
      <c r="K1211" t="s">
        <v>52</v>
      </c>
      <c r="L1211">
        <v>1</v>
      </c>
      <c r="M1211">
        <v>124</v>
      </c>
      <c r="N1211">
        <v>3</v>
      </c>
      <c r="O1211" t="s">
        <v>44</v>
      </c>
      <c r="P1211">
        <v>40</v>
      </c>
      <c r="Q1211" s="1">
        <v>44356</v>
      </c>
      <c r="R1211">
        <v>2</v>
      </c>
      <c r="S1211">
        <v>3</v>
      </c>
      <c r="T1211" t="s">
        <v>161</v>
      </c>
      <c r="U1211">
        <v>1</v>
      </c>
      <c r="V1211" t="s">
        <v>105</v>
      </c>
      <c r="W1211">
        <v>10673</v>
      </c>
      <c r="X1211" t="s">
        <v>253</v>
      </c>
      <c r="Y1211">
        <v>3142</v>
      </c>
      <c r="Z1211">
        <v>2</v>
      </c>
      <c r="AA1211" t="s">
        <v>48</v>
      </c>
      <c r="AB1211" t="s">
        <v>40</v>
      </c>
      <c r="AC1211">
        <v>13</v>
      </c>
      <c r="AD1211">
        <v>3</v>
      </c>
      <c r="AE1211">
        <v>3</v>
      </c>
      <c r="AF1211">
        <v>80</v>
      </c>
      <c r="AG1211">
        <v>1</v>
      </c>
      <c r="AH1211">
        <v>21</v>
      </c>
      <c r="AI1211">
        <v>5</v>
      </c>
      <c r="AJ1211">
        <v>2</v>
      </c>
      <c r="AK1211">
        <v>10</v>
      </c>
      <c r="AL1211">
        <v>9</v>
      </c>
      <c r="AM1211">
        <v>9</v>
      </c>
      <c r="AN1211">
        <v>5</v>
      </c>
    </row>
    <row r="1212" spans="1:40" x14ac:dyDescent="0.3">
      <c r="A1212" t="s">
        <v>1276</v>
      </c>
      <c r="B1212" t="s">
        <v>1562</v>
      </c>
      <c r="C1212">
        <v>46</v>
      </c>
      <c r="D1212" t="s">
        <v>1271</v>
      </c>
      <c r="E1212" t="s">
        <v>49</v>
      </c>
      <c r="F1212" t="s">
        <v>41</v>
      </c>
      <c r="G1212">
        <v>526</v>
      </c>
      <c r="H1212" t="s">
        <v>51</v>
      </c>
      <c r="I1212">
        <v>1</v>
      </c>
      <c r="J1212">
        <v>2</v>
      </c>
      <c r="K1212" t="s">
        <v>57</v>
      </c>
      <c r="L1212">
        <v>1</v>
      </c>
      <c r="M1212">
        <v>244</v>
      </c>
      <c r="N1212">
        <v>2</v>
      </c>
      <c r="O1212" t="s">
        <v>53</v>
      </c>
      <c r="P1212">
        <v>92</v>
      </c>
      <c r="Q1212" s="1">
        <v>40692</v>
      </c>
      <c r="R1212">
        <v>3</v>
      </c>
      <c r="S1212">
        <v>3</v>
      </c>
      <c r="T1212" t="s">
        <v>137</v>
      </c>
      <c r="U1212">
        <v>1</v>
      </c>
      <c r="V1212" t="s">
        <v>102</v>
      </c>
      <c r="W1212">
        <v>10453</v>
      </c>
      <c r="X1212" t="s">
        <v>253</v>
      </c>
      <c r="Y1212">
        <v>2137</v>
      </c>
      <c r="Z1212">
        <v>1</v>
      </c>
      <c r="AA1212" t="s">
        <v>48</v>
      </c>
      <c r="AB1212" t="s">
        <v>49</v>
      </c>
      <c r="AC1212">
        <v>25</v>
      </c>
      <c r="AD1212">
        <v>4</v>
      </c>
      <c r="AE1212">
        <v>3</v>
      </c>
      <c r="AF1212">
        <v>80</v>
      </c>
      <c r="AG1212">
        <v>3</v>
      </c>
      <c r="AH1212">
        <v>24</v>
      </c>
      <c r="AI1212">
        <v>2</v>
      </c>
      <c r="AJ1212">
        <v>3</v>
      </c>
      <c r="AK1212">
        <v>24</v>
      </c>
      <c r="AL1212">
        <v>13</v>
      </c>
      <c r="AM1212">
        <v>15</v>
      </c>
      <c r="AN1212">
        <v>7</v>
      </c>
    </row>
    <row r="1213" spans="1:40" x14ac:dyDescent="0.3">
      <c r="A1213" t="s">
        <v>1277</v>
      </c>
      <c r="B1213" t="s">
        <v>1562</v>
      </c>
      <c r="C1213">
        <v>46</v>
      </c>
      <c r="D1213" t="s">
        <v>1271</v>
      </c>
      <c r="E1213" t="s">
        <v>49</v>
      </c>
      <c r="F1213" t="s">
        <v>41</v>
      </c>
      <c r="G1213">
        <v>644</v>
      </c>
      <c r="H1213" t="s">
        <v>42</v>
      </c>
      <c r="I1213">
        <v>1</v>
      </c>
      <c r="J1213">
        <v>4</v>
      </c>
      <c r="K1213" t="s">
        <v>52</v>
      </c>
      <c r="L1213">
        <v>1</v>
      </c>
      <c r="M1213">
        <v>288</v>
      </c>
      <c r="N1213">
        <v>4</v>
      </c>
      <c r="O1213" t="s">
        <v>44</v>
      </c>
      <c r="P1213">
        <v>97</v>
      </c>
      <c r="Q1213" s="1">
        <v>42099</v>
      </c>
      <c r="R1213">
        <v>3</v>
      </c>
      <c r="S1213">
        <v>3</v>
      </c>
      <c r="T1213" t="s">
        <v>161</v>
      </c>
      <c r="U1213">
        <v>1</v>
      </c>
      <c r="V1213" t="s">
        <v>102</v>
      </c>
      <c r="W1213">
        <v>9396</v>
      </c>
      <c r="X1213" t="s">
        <v>163</v>
      </c>
      <c r="Y1213">
        <v>12368</v>
      </c>
      <c r="Z1213">
        <v>7</v>
      </c>
      <c r="AA1213" t="s">
        <v>48</v>
      </c>
      <c r="AB1213" t="s">
        <v>49</v>
      </c>
      <c r="AC1213">
        <v>16</v>
      </c>
      <c r="AD1213">
        <v>3</v>
      </c>
      <c r="AE1213">
        <v>3</v>
      </c>
      <c r="AF1213">
        <v>80</v>
      </c>
      <c r="AG1213">
        <v>1</v>
      </c>
      <c r="AH1213">
        <v>17</v>
      </c>
      <c r="AI1213">
        <v>3</v>
      </c>
      <c r="AJ1213">
        <v>3</v>
      </c>
      <c r="AK1213">
        <v>4</v>
      </c>
      <c r="AL1213">
        <v>2</v>
      </c>
      <c r="AM1213">
        <v>0</v>
      </c>
    </row>
    <row r="1214" spans="1:40" x14ac:dyDescent="0.3">
      <c r="A1214" t="s">
        <v>1278</v>
      </c>
      <c r="B1214" t="s">
        <v>1570</v>
      </c>
      <c r="C1214">
        <v>46</v>
      </c>
      <c r="D1214" t="s">
        <v>1271</v>
      </c>
      <c r="E1214" t="s">
        <v>49</v>
      </c>
      <c r="F1214" t="s">
        <v>41</v>
      </c>
      <c r="G1214">
        <v>488</v>
      </c>
      <c r="H1214" t="s">
        <v>51</v>
      </c>
      <c r="I1214">
        <v>2</v>
      </c>
      <c r="J1214">
        <v>3</v>
      </c>
      <c r="K1214" t="s">
        <v>68</v>
      </c>
      <c r="L1214">
        <v>1</v>
      </c>
      <c r="M1214">
        <v>363</v>
      </c>
      <c r="N1214">
        <v>3</v>
      </c>
      <c r="O1214" t="s">
        <v>53</v>
      </c>
      <c r="P1214">
        <v>75</v>
      </c>
      <c r="Q1214" s="1">
        <v>43773</v>
      </c>
      <c r="R1214">
        <v>1</v>
      </c>
      <c r="S1214">
        <v>4</v>
      </c>
      <c r="T1214" t="s">
        <v>442</v>
      </c>
      <c r="U1214">
        <v>2</v>
      </c>
      <c r="V1214" t="s">
        <v>105</v>
      </c>
      <c r="W1214">
        <v>16872</v>
      </c>
      <c r="X1214" t="s">
        <v>368</v>
      </c>
      <c r="Y1214">
        <v>14977</v>
      </c>
      <c r="Z1214">
        <v>3</v>
      </c>
      <c r="AA1214" t="s">
        <v>48</v>
      </c>
      <c r="AB1214" t="s">
        <v>40</v>
      </c>
      <c r="AC1214">
        <v>12</v>
      </c>
      <c r="AD1214">
        <v>3</v>
      </c>
      <c r="AE1214">
        <v>2</v>
      </c>
      <c r="AF1214">
        <v>80</v>
      </c>
      <c r="AG1214">
        <v>1</v>
      </c>
      <c r="AH1214">
        <v>28</v>
      </c>
      <c r="AI1214">
        <v>2</v>
      </c>
      <c r="AJ1214">
        <v>2</v>
      </c>
      <c r="AK1214">
        <v>7</v>
      </c>
      <c r="AL1214">
        <v>7</v>
      </c>
      <c r="AM1214">
        <v>7</v>
      </c>
      <c r="AN1214">
        <v>7</v>
      </c>
    </row>
    <row r="1215" spans="1:40" x14ac:dyDescent="0.3">
      <c r="A1215" t="s">
        <v>1279</v>
      </c>
      <c r="B1215" t="s">
        <v>1786</v>
      </c>
      <c r="C1215">
        <v>46</v>
      </c>
      <c r="D1215" t="s">
        <v>1271</v>
      </c>
      <c r="E1215" t="s">
        <v>49</v>
      </c>
      <c r="F1215" t="s">
        <v>59</v>
      </c>
      <c r="G1215">
        <v>1144</v>
      </c>
      <c r="H1215" t="s">
        <v>42</v>
      </c>
      <c r="I1215">
        <v>7</v>
      </c>
      <c r="J1215">
        <v>4</v>
      </c>
      <c r="K1215" t="s">
        <v>52</v>
      </c>
      <c r="L1215">
        <v>1</v>
      </c>
      <c r="M1215">
        <v>487</v>
      </c>
      <c r="N1215">
        <v>3</v>
      </c>
      <c r="O1215" t="s">
        <v>53</v>
      </c>
      <c r="P1215">
        <v>30</v>
      </c>
      <c r="Q1215" s="1">
        <v>45020</v>
      </c>
      <c r="R1215">
        <v>3</v>
      </c>
      <c r="S1215">
        <v>2</v>
      </c>
      <c r="T1215" t="s">
        <v>112</v>
      </c>
      <c r="U1215">
        <v>3</v>
      </c>
      <c r="V1215" t="s">
        <v>105</v>
      </c>
      <c r="W1215">
        <v>5258</v>
      </c>
      <c r="X1215" t="s">
        <v>163</v>
      </c>
      <c r="Y1215">
        <v>16044</v>
      </c>
      <c r="Z1215">
        <v>2</v>
      </c>
      <c r="AA1215" t="s">
        <v>48</v>
      </c>
      <c r="AB1215" t="s">
        <v>49</v>
      </c>
      <c r="AC1215">
        <v>14</v>
      </c>
      <c r="AD1215">
        <v>3</v>
      </c>
      <c r="AE1215">
        <v>3</v>
      </c>
      <c r="AF1215">
        <v>80</v>
      </c>
      <c r="AG1215">
        <v>0</v>
      </c>
      <c r="AH1215">
        <v>7</v>
      </c>
      <c r="AI1215">
        <v>2</v>
      </c>
      <c r="AJ1215">
        <v>4</v>
      </c>
      <c r="AK1215">
        <v>1</v>
      </c>
      <c r="AL1215">
        <v>0</v>
      </c>
      <c r="AM1215">
        <v>0</v>
      </c>
      <c r="AN1215">
        <v>0</v>
      </c>
    </row>
    <row r="1216" spans="1:40" x14ac:dyDescent="0.3">
      <c r="A1216" t="s">
        <v>1280</v>
      </c>
      <c r="B1216" t="s">
        <v>1928</v>
      </c>
      <c r="C1216">
        <v>46</v>
      </c>
      <c r="D1216" t="s">
        <v>1271</v>
      </c>
      <c r="E1216" t="s">
        <v>49</v>
      </c>
      <c r="F1216" t="s">
        <v>41</v>
      </c>
      <c r="G1216">
        <v>1485</v>
      </c>
      <c r="H1216" t="s">
        <v>42</v>
      </c>
      <c r="I1216">
        <v>18</v>
      </c>
      <c r="J1216">
        <v>3</v>
      </c>
      <c r="K1216" t="s">
        <v>52</v>
      </c>
      <c r="L1216">
        <v>1</v>
      </c>
      <c r="M1216">
        <v>550</v>
      </c>
      <c r="N1216">
        <v>3</v>
      </c>
      <c r="O1216" t="s">
        <v>53</v>
      </c>
      <c r="P1216">
        <v>87</v>
      </c>
      <c r="Q1216" s="1">
        <v>41588</v>
      </c>
      <c r="R1216">
        <v>3</v>
      </c>
      <c r="S1216">
        <v>2</v>
      </c>
      <c r="T1216" t="s">
        <v>112</v>
      </c>
      <c r="U1216">
        <v>3</v>
      </c>
      <c r="V1216" t="s">
        <v>102</v>
      </c>
      <c r="W1216">
        <v>4810</v>
      </c>
      <c r="X1216" t="s">
        <v>47</v>
      </c>
      <c r="Y1216">
        <v>26314</v>
      </c>
      <c r="Z1216">
        <v>2</v>
      </c>
      <c r="AA1216" t="s">
        <v>48</v>
      </c>
      <c r="AB1216" t="s">
        <v>49</v>
      </c>
      <c r="AC1216">
        <v>14</v>
      </c>
      <c r="AD1216">
        <v>3</v>
      </c>
      <c r="AE1216">
        <v>3</v>
      </c>
      <c r="AF1216">
        <v>80</v>
      </c>
      <c r="AG1216">
        <v>1</v>
      </c>
      <c r="AH1216">
        <v>19</v>
      </c>
      <c r="AI1216">
        <v>5</v>
      </c>
      <c r="AJ1216">
        <v>2</v>
      </c>
      <c r="AK1216">
        <v>10</v>
      </c>
      <c r="AL1216">
        <v>7</v>
      </c>
      <c r="AM1216">
        <v>0</v>
      </c>
      <c r="AN1216">
        <v>8</v>
      </c>
    </row>
    <row r="1217" spans="1:40" x14ac:dyDescent="0.3">
      <c r="A1217" t="s">
        <v>1281</v>
      </c>
      <c r="B1217" t="s">
        <v>1890</v>
      </c>
      <c r="C1217">
        <v>46</v>
      </c>
      <c r="D1217" t="s">
        <v>1271</v>
      </c>
      <c r="E1217" t="s">
        <v>49</v>
      </c>
      <c r="F1217" t="s">
        <v>41</v>
      </c>
      <c r="G1217">
        <v>1009</v>
      </c>
      <c r="H1217" t="s">
        <v>42</v>
      </c>
      <c r="I1217">
        <v>2</v>
      </c>
      <c r="J1217">
        <v>3</v>
      </c>
      <c r="K1217" t="s">
        <v>43</v>
      </c>
      <c r="L1217">
        <v>1</v>
      </c>
      <c r="M1217">
        <v>575</v>
      </c>
      <c r="N1217">
        <v>1</v>
      </c>
      <c r="O1217" t="s">
        <v>44</v>
      </c>
      <c r="P1217">
        <v>51</v>
      </c>
      <c r="Q1217" s="1">
        <v>44981</v>
      </c>
      <c r="R1217">
        <v>3</v>
      </c>
      <c r="S1217">
        <v>4</v>
      </c>
      <c r="T1217" t="s">
        <v>252</v>
      </c>
      <c r="U1217">
        <v>3</v>
      </c>
      <c r="V1217" t="s">
        <v>105</v>
      </c>
      <c r="W1217">
        <v>17861</v>
      </c>
      <c r="X1217" t="s">
        <v>368</v>
      </c>
      <c r="Y1217">
        <v>2288</v>
      </c>
      <c r="Z1217">
        <v>6</v>
      </c>
      <c r="AA1217" t="s">
        <v>48</v>
      </c>
      <c r="AB1217" t="s">
        <v>49</v>
      </c>
      <c r="AC1217">
        <v>13</v>
      </c>
      <c r="AD1217">
        <v>3</v>
      </c>
      <c r="AE1217">
        <v>3</v>
      </c>
      <c r="AF1217">
        <v>80</v>
      </c>
      <c r="AG1217">
        <v>0</v>
      </c>
      <c r="AH1217">
        <v>26</v>
      </c>
      <c r="AI1217">
        <v>2</v>
      </c>
      <c r="AJ1217">
        <v>1</v>
      </c>
      <c r="AK1217">
        <v>3</v>
      </c>
      <c r="AL1217">
        <v>2</v>
      </c>
      <c r="AM1217">
        <v>0</v>
      </c>
      <c r="AN1217">
        <v>1</v>
      </c>
    </row>
    <row r="1218" spans="1:40" x14ac:dyDescent="0.3">
      <c r="A1218" t="s">
        <v>1282</v>
      </c>
      <c r="B1218" t="s">
        <v>1568</v>
      </c>
      <c r="C1218">
        <v>46</v>
      </c>
      <c r="D1218" t="s">
        <v>1271</v>
      </c>
      <c r="E1218" t="s">
        <v>49</v>
      </c>
      <c r="F1218" t="s">
        <v>41</v>
      </c>
      <c r="G1218">
        <v>1125</v>
      </c>
      <c r="H1218" t="s">
        <v>51</v>
      </c>
      <c r="I1218">
        <v>10</v>
      </c>
      <c r="J1218">
        <v>3</v>
      </c>
      <c r="K1218" t="s">
        <v>57</v>
      </c>
      <c r="L1218">
        <v>1</v>
      </c>
      <c r="M1218">
        <v>580</v>
      </c>
      <c r="N1218">
        <v>3</v>
      </c>
      <c r="O1218" t="s">
        <v>53</v>
      </c>
      <c r="P1218">
        <v>94</v>
      </c>
      <c r="Q1218" s="1">
        <v>44745</v>
      </c>
      <c r="R1218">
        <v>2</v>
      </c>
      <c r="S1218">
        <v>3</v>
      </c>
      <c r="T1218" t="s">
        <v>137</v>
      </c>
      <c r="U1218">
        <v>4</v>
      </c>
      <c r="V1218" t="s">
        <v>105</v>
      </c>
      <c r="W1218">
        <v>9071</v>
      </c>
      <c r="X1218" t="s">
        <v>163</v>
      </c>
      <c r="Y1218">
        <v>11563</v>
      </c>
      <c r="Z1218">
        <v>2</v>
      </c>
      <c r="AA1218" t="s">
        <v>48</v>
      </c>
      <c r="AB1218" t="s">
        <v>40</v>
      </c>
      <c r="AC1218">
        <v>19</v>
      </c>
      <c r="AD1218">
        <v>3</v>
      </c>
      <c r="AE1218">
        <v>3</v>
      </c>
      <c r="AF1218">
        <v>80</v>
      </c>
      <c r="AG1218">
        <v>1</v>
      </c>
      <c r="AH1218">
        <v>15</v>
      </c>
      <c r="AI1218">
        <v>3</v>
      </c>
      <c r="AJ1218">
        <v>3</v>
      </c>
      <c r="AK1218">
        <v>3</v>
      </c>
      <c r="AL1218">
        <v>2</v>
      </c>
      <c r="AM1218">
        <v>1</v>
      </c>
      <c r="AN1218">
        <v>2</v>
      </c>
    </row>
    <row r="1219" spans="1:40" x14ac:dyDescent="0.3">
      <c r="A1219" t="s">
        <v>1283</v>
      </c>
      <c r="B1219" t="s">
        <v>1748</v>
      </c>
      <c r="C1219">
        <v>46</v>
      </c>
      <c r="D1219" t="s">
        <v>1271</v>
      </c>
      <c r="E1219" t="s">
        <v>49</v>
      </c>
      <c r="F1219" t="s">
        <v>56</v>
      </c>
      <c r="G1219">
        <v>1034</v>
      </c>
      <c r="H1219" t="s">
        <v>42</v>
      </c>
      <c r="I1219">
        <v>18</v>
      </c>
      <c r="J1219">
        <v>1</v>
      </c>
      <c r="K1219" t="s">
        <v>52</v>
      </c>
      <c r="L1219">
        <v>1</v>
      </c>
      <c r="M1219">
        <v>624</v>
      </c>
      <c r="N1219">
        <v>1</v>
      </c>
      <c r="O1219" t="s">
        <v>53</v>
      </c>
      <c r="P1219">
        <v>86</v>
      </c>
      <c r="Q1219" s="1">
        <v>43369</v>
      </c>
      <c r="R1219">
        <v>3</v>
      </c>
      <c r="S1219">
        <v>3</v>
      </c>
      <c r="T1219" t="s">
        <v>161</v>
      </c>
      <c r="U1219">
        <v>3</v>
      </c>
      <c r="V1219" t="s">
        <v>105</v>
      </c>
      <c r="W1219">
        <v>10527</v>
      </c>
      <c r="X1219" t="s">
        <v>253</v>
      </c>
      <c r="Y1219">
        <v>8984</v>
      </c>
      <c r="Z1219">
        <v>5</v>
      </c>
      <c r="AA1219" t="s">
        <v>48</v>
      </c>
      <c r="AB1219" t="s">
        <v>49</v>
      </c>
      <c r="AC1219">
        <v>11</v>
      </c>
      <c r="AD1219">
        <v>3</v>
      </c>
      <c r="AE1219">
        <v>4</v>
      </c>
      <c r="AF1219">
        <v>80</v>
      </c>
      <c r="AG1219">
        <v>0</v>
      </c>
      <c r="AH1219">
        <v>28</v>
      </c>
      <c r="AI1219">
        <v>3</v>
      </c>
      <c r="AJ1219">
        <v>2</v>
      </c>
      <c r="AK1219">
        <v>2</v>
      </c>
      <c r="AL1219">
        <v>2</v>
      </c>
      <c r="AM1219">
        <v>1</v>
      </c>
      <c r="AN1219">
        <v>2</v>
      </c>
    </row>
    <row r="1220" spans="1:40" x14ac:dyDescent="0.3">
      <c r="A1220" t="s">
        <v>1284</v>
      </c>
      <c r="B1220" t="s">
        <v>1594</v>
      </c>
      <c r="C1220">
        <v>46</v>
      </c>
      <c r="D1220" t="s">
        <v>1271</v>
      </c>
      <c r="E1220" t="s">
        <v>49</v>
      </c>
      <c r="F1220" t="s">
        <v>41</v>
      </c>
      <c r="G1220">
        <v>566</v>
      </c>
      <c r="H1220" t="s">
        <v>42</v>
      </c>
      <c r="I1220">
        <v>7</v>
      </c>
      <c r="J1220">
        <v>2</v>
      </c>
      <c r="K1220" t="s">
        <v>52</v>
      </c>
      <c r="L1220">
        <v>1</v>
      </c>
      <c r="M1220">
        <v>1007</v>
      </c>
      <c r="N1220">
        <v>4</v>
      </c>
      <c r="O1220" t="s">
        <v>44</v>
      </c>
      <c r="P1220">
        <v>75</v>
      </c>
      <c r="Q1220" s="1">
        <v>44670</v>
      </c>
      <c r="R1220">
        <v>3</v>
      </c>
      <c r="S1220">
        <v>3</v>
      </c>
      <c r="T1220" t="s">
        <v>112</v>
      </c>
      <c r="U1220">
        <v>3</v>
      </c>
      <c r="V1220" t="s">
        <v>102</v>
      </c>
      <c r="W1220">
        <v>10845</v>
      </c>
      <c r="X1220" t="s">
        <v>253</v>
      </c>
      <c r="Y1220">
        <v>24208</v>
      </c>
      <c r="Z1220">
        <v>6</v>
      </c>
      <c r="AA1220" t="s">
        <v>48</v>
      </c>
      <c r="AB1220" t="s">
        <v>49</v>
      </c>
      <c r="AC1220">
        <v>13</v>
      </c>
      <c r="AD1220">
        <v>3</v>
      </c>
      <c r="AE1220">
        <v>2</v>
      </c>
      <c r="AF1220">
        <v>80</v>
      </c>
      <c r="AG1220">
        <v>1</v>
      </c>
      <c r="AH1220">
        <v>13</v>
      </c>
      <c r="AI1220">
        <v>3</v>
      </c>
      <c r="AJ1220">
        <v>3</v>
      </c>
      <c r="AK1220">
        <v>8</v>
      </c>
      <c r="AL1220">
        <v>7</v>
      </c>
      <c r="AM1220">
        <v>0</v>
      </c>
      <c r="AN1220">
        <v>7</v>
      </c>
    </row>
    <row r="1221" spans="1:40" x14ac:dyDescent="0.3">
      <c r="A1221" t="s">
        <v>1285</v>
      </c>
      <c r="B1221" t="s">
        <v>1591</v>
      </c>
      <c r="C1221">
        <v>46</v>
      </c>
      <c r="D1221" t="s">
        <v>1271</v>
      </c>
      <c r="E1221" t="s">
        <v>49</v>
      </c>
      <c r="F1221" t="s">
        <v>41</v>
      </c>
      <c r="G1221">
        <v>430</v>
      </c>
      <c r="H1221" t="s">
        <v>42</v>
      </c>
      <c r="I1221">
        <v>1</v>
      </c>
      <c r="J1221">
        <v>4</v>
      </c>
      <c r="K1221" t="s">
        <v>52</v>
      </c>
      <c r="L1221">
        <v>1</v>
      </c>
      <c r="M1221">
        <v>1069</v>
      </c>
      <c r="N1221">
        <v>4</v>
      </c>
      <c r="O1221" t="s">
        <v>44</v>
      </c>
      <c r="P1221">
        <v>40</v>
      </c>
      <c r="Q1221" s="1">
        <v>41734</v>
      </c>
      <c r="R1221">
        <v>3</v>
      </c>
      <c r="S1221">
        <v>5</v>
      </c>
      <c r="T1221" t="s">
        <v>252</v>
      </c>
      <c r="U1221">
        <v>4</v>
      </c>
      <c r="V1221" t="s">
        <v>102</v>
      </c>
      <c r="W1221">
        <v>19627</v>
      </c>
      <c r="X1221" t="s">
        <v>368</v>
      </c>
      <c r="Y1221">
        <v>21445</v>
      </c>
      <c r="Z1221">
        <v>9</v>
      </c>
      <c r="AA1221" t="s">
        <v>48</v>
      </c>
      <c r="AB1221" t="s">
        <v>49</v>
      </c>
      <c r="AC1221">
        <v>17</v>
      </c>
      <c r="AD1221">
        <v>3</v>
      </c>
      <c r="AE1221">
        <v>4</v>
      </c>
      <c r="AF1221">
        <v>80</v>
      </c>
      <c r="AG1221">
        <v>2</v>
      </c>
      <c r="AH1221">
        <v>23</v>
      </c>
      <c r="AI1221">
        <v>0</v>
      </c>
      <c r="AJ1221">
        <v>3</v>
      </c>
      <c r="AK1221">
        <v>2</v>
      </c>
      <c r="AL1221">
        <v>2</v>
      </c>
      <c r="AM1221">
        <v>2</v>
      </c>
      <c r="AN1221">
        <v>2</v>
      </c>
    </row>
    <row r="1222" spans="1:40" x14ac:dyDescent="0.3">
      <c r="A1222" t="s">
        <v>1286</v>
      </c>
      <c r="B1222" t="s">
        <v>1945</v>
      </c>
      <c r="C1222">
        <v>46</v>
      </c>
      <c r="D1222" t="s">
        <v>1271</v>
      </c>
      <c r="E1222" t="s">
        <v>49</v>
      </c>
      <c r="F1222" t="s">
        <v>41</v>
      </c>
      <c r="G1222">
        <v>1003</v>
      </c>
      <c r="H1222" t="s">
        <v>42</v>
      </c>
      <c r="I1222">
        <v>8</v>
      </c>
      <c r="J1222">
        <v>4</v>
      </c>
      <c r="K1222" t="s">
        <v>43</v>
      </c>
      <c r="L1222">
        <v>1</v>
      </c>
      <c r="M1222">
        <v>1080</v>
      </c>
      <c r="N1222">
        <v>4</v>
      </c>
      <c r="O1222" t="s">
        <v>53</v>
      </c>
      <c r="P1222">
        <v>74</v>
      </c>
      <c r="Q1222" s="1">
        <v>40983</v>
      </c>
      <c r="R1222">
        <v>2</v>
      </c>
      <c r="S1222">
        <v>2</v>
      </c>
      <c r="T1222" t="s">
        <v>60</v>
      </c>
      <c r="U1222">
        <v>1</v>
      </c>
      <c r="V1222" t="s">
        <v>102</v>
      </c>
      <c r="W1222">
        <v>4615</v>
      </c>
      <c r="X1222" t="s">
        <v>47</v>
      </c>
      <c r="Y1222">
        <v>21029</v>
      </c>
      <c r="Z1222">
        <v>8</v>
      </c>
      <c r="AA1222" t="s">
        <v>48</v>
      </c>
      <c r="AB1222" t="s">
        <v>40</v>
      </c>
      <c r="AC1222">
        <v>23</v>
      </c>
      <c r="AD1222">
        <v>4</v>
      </c>
      <c r="AE1222">
        <v>1</v>
      </c>
      <c r="AF1222">
        <v>80</v>
      </c>
      <c r="AG1222">
        <v>3</v>
      </c>
      <c r="AH1222">
        <v>19</v>
      </c>
      <c r="AI1222">
        <v>2</v>
      </c>
      <c r="AJ1222">
        <v>3</v>
      </c>
      <c r="AK1222">
        <v>16</v>
      </c>
      <c r="AL1222">
        <v>13</v>
      </c>
      <c r="AM1222">
        <v>1</v>
      </c>
      <c r="AN1222">
        <v>7</v>
      </c>
    </row>
    <row r="1223" spans="1:40" x14ac:dyDescent="0.3">
      <c r="A1223" t="s">
        <v>1287</v>
      </c>
      <c r="B1223" t="s">
        <v>1603</v>
      </c>
      <c r="C1223">
        <v>46</v>
      </c>
      <c r="D1223" t="s">
        <v>1271</v>
      </c>
      <c r="E1223" t="s">
        <v>49</v>
      </c>
      <c r="F1223" t="s">
        <v>41</v>
      </c>
      <c r="G1223">
        <v>406</v>
      </c>
      <c r="H1223" t="s">
        <v>51</v>
      </c>
      <c r="I1223">
        <v>3</v>
      </c>
      <c r="J1223">
        <v>1</v>
      </c>
      <c r="K1223" t="s">
        <v>57</v>
      </c>
      <c r="L1223">
        <v>1</v>
      </c>
      <c r="M1223">
        <v>1124</v>
      </c>
      <c r="N1223">
        <v>1</v>
      </c>
      <c r="O1223" t="s">
        <v>44</v>
      </c>
      <c r="P1223">
        <v>52</v>
      </c>
      <c r="Q1223" s="1">
        <v>45208</v>
      </c>
      <c r="R1223">
        <v>3</v>
      </c>
      <c r="S1223">
        <v>4</v>
      </c>
      <c r="T1223" t="s">
        <v>442</v>
      </c>
      <c r="U1223">
        <v>3</v>
      </c>
      <c r="V1223" t="s">
        <v>105</v>
      </c>
      <c r="W1223">
        <v>17465</v>
      </c>
      <c r="X1223" t="s">
        <v>368</v>
      </c>
      <c r="Y1223">
        <v>15596</v>
      </c>
      <c r="Z1223">
        <v>3</v>
      </c>
      <c r="AA1223" t="s">
        <v>48</v>
      </c>
      <c r="AB1223" t="s">
        <v>49</v>
      </c>
      <c r="AC1223">
        <v>12</v>
      </c>
      <c r="AD1223">
        <v>3</v>
      </c>
      <c r="AE1223">
        <v>4</v>
      </c>
      <c r="AF1223">
        <v>80</v>
      </c>
      <c r="AG1223">
        <v>1</v>
      </c>
      <c r="AH1223">
        <v>23</v>
      </c>
      <c r="AI1223">
        <v>3</v>
      </c>
      <c r="AJ1223">
        <v>3</v>
      </c>
      <c r="AK1223">
        <v>12</v>
      </c>
      <c r="AL1223">
        <v>9</v>
      </c>
      <c r="AM1223">
        <v>4</v>
      </c>
      <c r="AN1223">
        <v>9</v>
      </c>
    </row>
    <row r="1224" spans="1:40" x14ac:dyDescent="0.3">
      <c r="A1224" t="s">
        <v>1288</v>
      </c>
      <c r="B1224" t="s">
        <v>1567</v>
      </c>
      <c r="C1224">
        <v>46</v>
      </c>
      <c r="D1224" t="s">
        <v>1271</v>
      </c>
      <c r="E1224" t="s">
        <v>49</v>
      </c>
      <c r="F1224" t="s">
        <v>41</v>
      </c>
      <c r="G1224">
        <v>1402</v>
      </c>
      <c r="H1224" t="s">
        <v>51</v>
      </c>
      <c r="I1224">
        <v>2</v>
      </c>
      <c r="J1224">
        <v>3</v>
      </c>
      <c r="K1224" t="s">
        <v>57</v>
      </c>
      <c r="L1224">
        <v>1</v>
      </c>
      <c r="M1224">
        <v>1204</v>
      </c>
      <c r="N1224">
        <v>3</v>
      </c>
      <c r="O1224" t="s">
        <v>53</v>
      </c>
      <c r="P1224">
        <v>69</v>
      </c>
      <c r="Q1224" s="1">
        <v>41458</v>
      </c>
      <c r="R1224">
        <v>3</v>
      </c>
      <c r="S1224">
        <v>4</v>
      </c>
      <c r="T1224" t="s">
        <v>442</v>
      </c>
      <c r="U1224">
        <v>1</v>
      </c>
      <c r="V1224" t="s">
        <v>105</v>
      </c>
      <c r="W1224">
        <v>17048</v>
      </c>
      <c r="X1224" t="s">
        <v>368</v>
      </c>
      <c r="Y1224">
        <v>24097</v>
      </c>
      <c r="Z1224">
        <v>8</v>
      </c>
      <c r="AA1224" t="s">
        <v>48</v>
      </c>
      <c r="AB1224" t="s">
        <v>49</v>
      </c>
      <c r="AC1224">
        <v>23</v>
      </c>
      <c r="AD1224">
        <v>4</v>
      </c>
      <c r="AE1224">
        <v>1</v>
      </c>
      <c r="AF1224">
        <v>80</v>
      </c>
      <c r="AG1224">
        <v>0</v>
      </c>
      <c r="AH1224">
        <v>28</v>
      </c>
      <c r="AI1224">
        <v>2</v>
      </c>
      <c r="AJ1224">
        <v>3</v>
      </c>
      <c r="AK1224">
        <v>26</v>
      </c>
      <c r="AL1224">
        <v>15</v>
      </c>
      <c r="AM1224">
        <v>15</v>
      </c>
      <c r="AN1224">
        <v>9</v>
      </c>
    </row>
    <row r="1225" spans="1:40" x14ac:dyDescent="0.3">
      <c r="A1225" t="s">
        <v>1289</v>
      </c>
      <c r="B1225" t="s">
        <v>1946</v>
      </c>
      <c r="C1225">
        <v>46</v>
      </c>
      <c r="D1225" t="s">
        <v>1271</v>
      </c>
      <c r="E1225" t="s">
        <v>49</v>
      </c>
      <c r="F1225" t="s">
        <v>41</v>
      </c>
      <c r="G1225">
        <v>1450</v>
      </c>
      <c r="H1225" t="s">
        <v>42</v>
      </c>
      <c r="I1225">
        <v>15</v>
      </c>
      <c r="J1225">
        <v>2</v>
      </c>
      <c r="K1225" t="s">
        <v>43</v>
      </c>
      <c r="L1225">
        <v>1</v>
      </c>
      <c r="M1225">
        <v>1217</v>
      </c>
      <c r="N1225">
        <v>4</v>
      </c>
      <c r="O1225" t="s">
        <v>44</v>
      </c>
      <c r="P1225">
        <v>52</v>
      </c>
      <c r="Q1225" s="1">
        <v>45179</v>
      </c>
      <c r="R1225">
        <v>3</v>
      </c>
      <c r="S1225">
        <v>5</v>
      </c>
      <c r="T1225" t="s">
        <v>252</v>
      </c>
      <c r="U1225">
        <v>2</v>
      </c>
      <c r="V1225" t="s">
        <v>105</v>
      </c>
      <c r="W1225">
        <v>19081</v>
      </c>
      <c r="X1225" t="s">
        <v>368</v>
      </c>
      <c r="Y1225">
        <v>10849</v>
      </c>
      <c r="Z1225">
        <v>5</v>
      </c>
      <c r="AA1225" t="s">
        <v>48</v>
      </c>
      <c r="AB1225" t="s">
        <v>49</v>
      </c>
      <c r="AC1225">
        <v>11</v>
      </c>
      <c r="AD1225">
        <v>3</v>
      </c>
      <c r="AE1225">
        <v>1</v>
      </c>
      <c r="AF1225">
        <v>80</v>
      </c>
      <c r="AG1225">
        <v>1</v>
      </c>
      <c r="AH1225">
        <v>25</v>
      </c>
      <c r="AI1225">
        <v>2</v>
      </c>
      <c r="AJ1225">
        <v>3</v>
      </c>
      <c r="AK1225">
        <v>4</v>
      </c>
      <c r="AL1225">
        <v>2</v>
      </c>
      <c r="AM1225">
        <v>0</v>
      </c>
      <c r="AN1225">
        <v>3</v>
      </c>
    </row>
    <row r="1226" spans="1:40" x14ac:dyDescent="0.3">
      <c r="A1226" t="s">
        <v>1290</v>
      </c>
      <c r="B1226" t="s">
        <v>1604</v>
      </c>
      <c r="C1226">
        <v>46</v>
      </c>
      <c r="D1226" t="s">
        <v>1271</v>
      </c>
      <c r="E1226" t="s">
        <v>49</v>
      </c>
      <c r="F1226" t="s">
        <v>41</v>
      </c>
      <c r="G1226">
        <v>150</v>
      </c>
      <c r="H1226" t="s">
        <v>42</v>
      </c>
      <c r="I1226">
        <v>2</v>
      </c>
      <c r="J1226">
        <v>4</v>
      </c>
      <c r="K1226" t="s">
        <v>68</v>
      </c>
      <c r="L1226">
        <v>1</v>
      </c>
      <c r="M1226">
        <v>1228</v>
      </c>
      <c r="N1226">
        <v>4</v>
      </c>
      <c r="O1226" t="s">
        <v>44</v>
      </c>
      <c r="P1226">
        <v>60</v>
      </c>
      <c r="Q1226" s="1">
        <v>45351</v>
      </c>
      <c r="R1226">
        <v>3</v>
      </c>
      <c r="S1226">
        <v>2</v>
      </c>
      <c r="T1226" t="s">
        <v>112</v>
      </c>
      <c r="U1226">
        <v>4</v>
      </c>
      <c r="V1226" t="s">
        <v>102</v>
      </c>
      <c r="W1226">
        <v>7379</v>
      </c>
      <c r="X1226" t="s">
        <v>163</v>
      </c>
      <c r="Y1226">
        <v>17433</v>
      </c>
      <c r="Z1226">
        <v>2</v>
      </c>
      <c r="AA1226" t="s">
        <v>48</v>
      </c>
      <c r="AB1226" t="s">
        <v>49</v>
      </c>
      <c r="AC1226">
        <v>11</v>
      </c>
      <c r="AD1226">
        <v>3</v>
      </c>
      <c r="AE1226">
        <v>3</v>
      </c>
      <c r="AF1226">
        <v>80</v>
      </c>
      <c r="AG1226">
        <v>1</v>
      </c>
      <c r="AH1226">
        <v>12</v>
      </c>
      <c r="AI1226">
        <v>3</v>
      </c>
      <c r="AJ1226">
        <v>2</v>
      </c>
      <c r="AK1226">
        <v>6</v>
      </c>
      <c r="AL1226">
        <v>3</v>
      </c>
      <c r="AM1226">
        <v>1</v>
      </c>
      <c r="AN1226">
        <v>4</v>
      </c>
    </row>
    <row r="1227" spans="1:40" x14ac:dyDescent="0.3">
      <c r="A1227" t="s">
        <v>1291</v>
      </c>
      <c r="B1227" t="s">
        <v>1669</v>
      </c>
      <c r="C1227">
        <v>46</v>
      </c>
      <c r="D1227" t="s">
        <v>1271</v>
      </c>
      <c r="E1227" t="s">
        <v>49</v>
      </c>
      <c r="F1227" t="s">
        <v>41</v>
      </c>
      <c r="G1227">
        <v>168</v>
      </c>
      <c r="H1227" t="s">
        <v>51</v>
      </c>
      <c r="I1227">
        <v>4</v>
      </c>
      <c r="J1227">
        <v>2</v>
      </c>
      <c r="K1227" t="s">
        <v>57</v>
      </c>
      <c r="L1227">
        <v>1</v>
      </c>
      <c r="M1227">
        <v>1280</v>
      </c>
      <c r="N1227">
        <v>4</v>
      </c>
      <c r="O1227" t="s">
        <v>53</v>
      </c>
      <c r="P1227">
        <v>33</v>
      </c>
      <c r="Q1227" s="1">
        <v>43756</v>
      </c>
      <c r="R1227">
        <v>2</v>
      </c>
      <c r="S1227">
        <v>5</v>
      </c>
      <c r="T1227" t="s">
        <v>442</v>
      </c>
      <c r="U1227">
        <v>2</v>
      </c>
      <c r="V1227" t="s">
        <v>105</v>
      </c>
      <c r="W1227">
        <v>18789</v>
      </c>
      <c r="X1227" t="s">
        <v>368</v>
      </c>
      <c r="Y1227">
        <v>9946</v>
      </c>
      <c r="Z1227">
        <v>2</v>
      </c>
      <c r="AA1227" t="s">
        <v>48</v>
      </c>
      <c r="AB1227" t="s">
        <v>49</v>
      </c>
      <c r="AC1227">
        <v>14</v>
      </c>
      <c r="AD1227">
        <v>3</v>
      </c>
      <c r="AE1227">
        <v>3</v>
      </c>
      <c r="AF1227">
        <v>80</v>
      </c>
      <c r="AG1227">
        <v>1</v>
      </c>
      <c r="AH1227">
        <v>26</v>
      </c>
      <c r="AI1227">
        <v>2</v>
      </c>
      <c r="AJ1227">
        <v>3</v>
      </c>
      <c r="AK1227">
        <v>11</v>
      </c>
      <c r="AL1227">
        <v>4</v>
      </c>
      <c r="AM1227">
        <v>0</v>
      </c>
      <c r="AN1227">
        <v>8</v>
      </c>
    </row>
    <row r="1228" spans="1:40" x14ac:dyDescent="0.3">
      <c r="A1228" t="s">
        <v>1292</v>
      </c>
      <c r="B1228" t="s">
        <v>1644</v>
      </c>
      <c r="C1228">
        <v>46</v>
      </c>
      <c r="D1228" t="s">
        <v>1271</v>
      </c>
      <c r="E1228" t="s">
        <v>49</v>
      </c>
      <c r="F1228" t="s">
        <v>41</v>
      </c>
      <c r="G1228">
        <v>991</v>
      </c>
      <c r="H1228" t="s">
        <v>71</v>
      </c>
      <c r="I1228">
        <v>1</v>
      </c>
      <c r="J1228">
        <v>2</v>
      </c>
      <c r="K1228" t="s">
        <v>43</v>
      </c>
      <c r="L1228">
        <v>1</v>
      </c>
      <c r="M1228">
        <v>1314</v>
      </c>
      <c r="N1228">
        <v>4</v>
      </c>
      <c r="O1228" t="s">
        <v>53</v>
      </c>
      <c r="P1228">
        <v>44</v>
      </c>
      <c r="Q1228" s="1">
        <v>43080</v>
      </c>
      <c r="R1228">
        <v>3</v>
      </c>
      <c r="S1228">
        <v>1</v>
      </c>
      <c r="T1228" t="s">
        <v>71</v>
      </c>
      <c r="U1228">
        <v>1</v>
      </c>
      <c r="V1228" t="s">
        <v>46</v>
      </c>
      <c r="W1228">
        <v>3423</v>
      </c>
      <c r="X1228" t="s">
        <v>47</v>
      </c>
      <c r="Y1228">
        <v>22957</v>
      </c>
      <c r="Z1228">
        <v>6</v>
      </c>
      <c r="AA1228" t="s">
        <v>48</v>
      </c>
      <c r="AB1228" t="s">
        <v>49</v>
      </c>
      <c r="AC1228">
        <v>12</v>
      </c>
      <c r="AD1228">
        <v>3</v>
      </c>
      <c r="AE1228">
        <v>3</v>
      </c>
      <c r="AF1228">
        <v>80</v>
      </c>
      <c r="AG1228">
        <v>0</v>
      </c>
      <c r="AH1228">
        <v>10</v>
      </c>
      <c r="AI1228">
        <v>3</v>
      </c>
      <c r="AJ1228">
        <v>4</v>
      </c>
      <c r="AK1228">
        <v>7</v>
      </c>
      <c r="AL1228">
        <v>6</v>
      </c>
      <c r="AM1228">
        <v>5</v>
      </c>
      <c r="AN1228">
        <v>7</v>
      </c>
    </row>
    <row r="1229" spans="1:40" x14ac:dyDescent="0.3">
      <c r="A1229" t="s">
        <v>1293</v>
      </c>
      <c r="B1229" t="s">
        <v>1947</v>
      </c>
      <c r="C1229">
        <v>46</v>
      </c>
      <c r="D1229" t="s">
        <v>1271</v>
      </c>
      <c r="E1229" t="s">
        <v>40</v>
      </c>
      <c r="F1229" t="s">
        <v>41</v>
      </c>
      <c r="G1229">
        <v>377</v>
      </c>
      <c r="H1229" t="s">
        <v>51</v>
      </c>
      <c r="I1229">
        <v>9</v>
      </c>
      <c r="J1229">
        <v>3</v>
      </c>
      <c r="K1229" t="s">
        <v>57</v>
      </c>
      <c r="L1229">
        <v>1</v>
      </c>
      <c r="M1229">
        <v>1457</v>
      </c>
      <c r="N1229">
        <v>1</v>
      </c>
      <c r="O1229" t="s">
        <v>44</v>
      </c>
      <c r="P1229">
        <v>52</v>
      </c>
      <c r="Q1229" s="1">
        <v>41566</v>
      </c>
      <c r="R1229">
        <v>3</v>
      </c>
      <c r="S1229">
        <v>3</v>
      </c>
      <c r="T1229" t="s">
        <v>137</v>
      </c>
      <c r="U1229">
        <v>4</v>
      </c>
      <c r="V1229" t="s">
        <v>102</v>
      </c>
      <c r="W1229">
        <v>10096</v>
      </c>
      <c r="X1229" t="s">
        <v>253</v>
      </c>
      <c r="Y1229">
        <v>15986</v>
      </c>
      <c r="Z1229">
        <v>4</v>
      </c>
      <c r="AA1229" t="s">
        <v>48</v>
      </c>
      <c r="AB1229" t="s">
        <v>49</v>
      </c>
      <c r="AC1229">
        <v>11</v>
      </c>
      <c r="AD1229">
        <v>3</v>
      </c>
      <c r="AE1229">
        <v>1</v>
      </c>
      <c r="AF1229">
        <v>80</v>
      </c>
      <c r="AG1229">
        <v>1</v>
      </c>
      <c r="AH1229">
        <v>28</v>
      </c>
      <c r="AI1229">
        <v>1</v>
      </c>
      <c r="AJ1229">
        <v>4</v>
      </c>
      <c r="AK1229">
        <v>7</v>
      </c>
      <c r="AL1229">
        <v>7</v>
      </c>
      <c r="AM1229">
        <v>4</v>
      </c>
      <c r="AN1229">
        <v>3</v>
      </c>
    </row>
    <row r="1230" spans="1:40" x14ac:dyDescent="0.3">
      <c r="A1230" t="s">
        <v>1294</v>
      </c>
      <c r="B1230" t="s">
        <v>1656</v>
      </c>
      <c r="C1230">
        <v>46</v>
      </c>
      <c r="D1230" t="s">
        <v>1271</v>
      </c>
      <c r="E1230" t="s">
        <v>49</v>
      </c>
      <c r="F1230" t="s">
        <v>41</v>
      </c>
      <c r="G1230">
        <v>228</v>
      </c>
      <c r="H1230" t="s">
        <v>51</v>
      </c>
      <c r="I1230">
        <v>3</v>
      </c>
      <c r="J1230">
        <v>3</v>
      </c>
      <c r="K1230" t="s">
        <v>43</v>
      </c>
      <c r="L1230">
        <v>1</v>
      </c>
      <c r="M1230">
        <v>1527</v>
      </c>
      <c r="N1230">
        <v>3</v>
      </c>
      <c r="O1230" t="s">
        <v>53</v>
      </c>
      <c r="P1230">
        <v>51</v>
      </c>
      <c r="Q1230" s="1">
        <v>45578</v>
      </c>
      <c r="R1230">
        <v>3</v>
      </c>
      <c r="S1230">
        <v>4</v>
      </c>
      <c r="T1230" t="s">
        <v>442</v>
      </c>
      <c r="U1230">
        <v>2</v>
      </c>
      <c r="V1230" t="s">
        <v>105</v>
      </c>
      <c r="W1230">
        <v>16606</v>
      </c>
      <c r="X1230" t="s">
        <v>368</v>
      </c>
      <c r="Y1230">
        <v>11380</v>
      </c>
      <c r="Z1230">
        <v>8</v>
      </c>
      <c r="AA1230" t="s">
        <v>48</v>
      </c>
      <c r="AB1230" t="s">
        <v>49</v>
      </c>
      <c r="AC1230">
        <v>12</v>
      </c>
      <c r="AD1230">
        <v>3</v>
      </c>
      <c r="AE1230">
        <v>4</v>
      </c>
      <c r="AF1230">
        <v>80</v>
      </c>
      <c r="AG1230">
        <v>1</v>
      </c>
      <c r="AH1230">
        <v>23</v>
      </c>
      <c r="AI1230">
        <v>2</v>
      </c>
      <c r="AJ1230">
        <v>4</v>
      </c>
      <c r="AK1230">
        <v>13</v>
      </c>
      <c r="AL1230">
        <v>12</v>
      </c>
      <c r="AM1230">
        <v>5</v>
      </c>
      <c r="AN1230">
        <v>1</v>
      </c>
    </row>
    <row r="1231" spans="1:40" x14ac:dyDescent="0.3">
      <c r="A1231" t="s">
        <v>1295</v>
      </c>
      <c r="B1231" t="s">
        <v>1948</v>
      </c>
      <c r="C1231">
        <v>46</v>
      </c>
      <c r="D1231" t="s">
        <v>1271</v>
      </c>
      <c r="E1231" t="s">
        <v>49</v>
      </c>
      <c r="F1231" t="s">
        <v>41</v>
      </c>
      <c r="G1231">
        <v>563</v>
      </c>
      <c r="H1231" t="s">
        <v>51</v>
      </c>
      <c r="I1231">
        <v>1</v>
      </c>
      <c r="J1231">
        <v>4</v>
      </c>
      <c r="K1231" t="s">
        <v>43</v>
      </c>
      <c r="L1231">
        <v>1</v>
      </c>
      <c r="M1231">
        <v>1602</v>
      </c>
      <c r="N1231">
        <v>4</v>
      </c>
      <c r="O1231" t="s">
        <v>44</v>
      </c>
      <c r="P1231">
        <v>56</v>
      </c>
      <c r="Q1231" s="1">
        <v>44867</v>
      </c>
      <c r="R1231">
        <v>4</v>
      </c>
      <c r="S1231">
        <v>4</v>
      </c>
      <c r="T1231" t="s">
        <v>442</v>
      </c>
      <c r="U1231">
        <v>1</v>
      </c>
      <c r="V1231" t="s">
        <v>46</v>
      </c>
      <c r="W1231">
        <v>17567</v>
      </c>
      <c r="X1231" t="s">
        <v>368</v>
      </c>
      <c r="Y1231">
        <v>3156</v>
      </c>
      <c r="Z1231">
        <v>1</v>
      </c>
      <c r="AA1231" t="s">
        <v>48</v>
      </c>
      <c r="AB1231" t="s">
        <v>49</v>
      </c>
      <c r="AC1231">
        <v>15</v>
      </c>
      <c r="AD1231">
        <v>3</v>
      </c>
      <c r="AE1231">
        <v>2</v>
      </c>
      <c r="AF1231">
        <v>80</v>
      </c>
      <c r="AG1231">
        <v>0</v>
      </c>
      <c r="AH1231">
        <v>27</v>
      </c>
      <c r="AI1231">
        <v>5</v>
      </c>
      <c r="AJ1231">
        <v>1</v>
      </c>
      <c r="AK1231">
        <v>26</v>
      </c>
      <c r="AL1231">
        <v>0</v>
      </c>
      <c r="AM1231">
        <v>0</v>
      </c>
      <c r="AN1231">
        <v>12</v>
      </c>
    </row>
    <row r="1232" spans="1:40" x14ac:dyDescent="0.3">
      <c r="A1232" t="s">
        <v>1296</v>
      </c>
      <c r="B1232" t="s">
        <v>1751</v>
      </c>
      <c r="C1232">
        <v>46</v>
      </c>
      <c r="D1232" t="s">
        <v>1271</v>
      </c>
      <c r="E1232" t="s">
        <v>49</v>
      </c>
      <c r="F1232" t="s">
        <v>41</v>
      </c>
      <c r="G1232">
        <v>717</v>
      </c>
      <c r="H1232" t="s">
        <v>42</v>
      </c>
      <c r="I1232">
        <v>13</v>
      </c>
      <c r="J1232">
        <v>4</v>
      </c>
      <c r="K1232" t="s">
        <v>43</v>
      </c>
      <c r="L1232">
        <v>1</v>
      </c>
      <c r="M1232">
        <v>1727</v>
      </c>
      <c r="N1232">
        <v>3</v>
      </c>
      <c r="O1232" t="s">
        <v>44</v>
      </c>
      <c r="P1232">
        <v>34</v>
      </c>
      <c r="Q1232" s="1">
        <v>42940</v>
      </c>
      <c r="R1232">
        <v>3</v>
      </c>
      <c r="S1232">
        <v>2</v>
      </c>
      <c r="T1232" t="s">
        <v>161</v>
      </c>
      <c r="U1232">
        <v>2</v>
      </c>
      <c r="V1232" t="s">
        <v>46</v>
      </c>
      <c r="W1232">
        <v>5562</v>
      </c>
      <c r="X1232" t="s">
        <v>163</v>
      </c>
      <c r="Y1232">
        <v>9697</v>
      </c>
      <c r="Z1232">
        <v>6</v>
      </c>
      <c r="AA1232" t="s">
        <v>48</v>
      </c>
      <c r="AB1232" t="s">
        <v>49</v>
      </c>
      <c r="AC1232">
        <v>14</v>
      </c>
      <c r="AD1232">
        <v>3</v>
      </c>
      <c r="AE1232">
        <v>4</v>
      </c>
      <c r="AF1232">
        <v>80</v>
      </c>
      <c r="AG1232">
        <v>0</v>
      </c>
      <c r="AH1232">
        <v>19</v>
      </c>
      <c r="AI1232">
        <v>3</v>
      </c>
      <c r="AJ1232">
        <v>3</v>
      </c>
      <c r="AK1232">
        <v>10</v>
      </c>
      <c r="AL1232">
        <v>7</v>
      </c>
      <c r="AM1232">
        <v>0</v>
      </c>
      <c r="AN1232">
        <v>9</v>
      </c>
    </row>
    <row r="1233" spans="1:40" x14ac:dyDescent="0.3">
      <c r="A1233" t="s">
        <v>1297</v>
      </c>
      <c r="B1233" t="s">
        <v>1801</v>
      </c>
      <c r="C1233">
        <v>46</v>
      </c>
      <c r="D1233" t="s">
        <v>1271</v>
      </c>
      <c r="E1233" t="s">
        <v>49</v>
      </c>
      <c r="F1233" t="s">
        <v>41</v>
      </c>
      <c r="G1233">
        <v>1277</v>
      </c>
      <c r="H1233" t="s">
        <v>51</v>
      </c>
      <c r="I1233">
        <v>2</v>
      </c>
      <c r="J1233">
        <v>3</v>
      </c>
      <c r="K1233" t="s">
        <v>43</v>
      </c>
      <c r="L1233">
        <v>1</v>
      </c>
      <c r="M1233">
        <v>1732</v>
      </c>
      <c r="N1233">
        <v>3</v>
      </c>
      <c r="O1233" t="s">
        <v>44</v>
      </c>
      <c r="P1233">
        <v>74</v>
      </c>
      <c r="Q1233" s="1">
        <v>42858</v>
      </c>
      <c r="R1233">
        <v>3</v>
      </c>
      <c r="S1233">
        <v>3</v>
      </c>
      <c r="T1233" t="s">
        <v>137</v>
      </c>
      <c r="U1233">
        <v>4</v>
      </c>
      <c r="V1233" t="s">
        <v>102</v>
      </c>
      <c r="W1233">
        <v>10368</v>
      </c>
      <c r="X1233" t="s">
        <v>253</v>
      </c>
      <c r="Y1233">
        <v>5596</v>
      </c>
      <c r="Z1233">
        <v>4</v>
      </c>
      <c r="AA1233" t="s">
        <v>48</v>
      </c>
      <c r="AB1233" t="s">
        <v>40</v>
      </c>
      <c r="AC1233">
        <v>12</v>
      </c>
      <c r="AD1233">
        <v>3</v>
      </c>
      <c r="AE1233">
        <v>2</v>
      </c>
      <c r="AF1233">
        <v>80</v>
      </c>
      <c r="AG1233">
        <v>1</v>
      </c>
      <c r="AH1233">
        <v>13</v>
      </c>
      <c r="AI1233">
        <v>5</v>
      </c>
      <c r="AJ1233">
        <v>2</v>
      </c>
      <c r="AK1233">
        <v>10</v>
      </c>
      <c r="AL1233">
        <v>6</v>
      </c>
      <c r="AM1233">
        <v>0</v>
      </c>
      <c r="AN1233">
        <v>3</v>
      </c>
    </row>
    <row r="1234" spans="1:40" x14ac:dyDescent="0.3">
      <c r="A1234" t="s">
        <v>1298</v>
      </c>
      <c r="B1234" t="s">
        <v>1916</v>
      </c>
      <c r="C1234">
        <v>46</v>
      </c>
      <c r="D1234" t="s">
        <v>1271</v>
      </c>
      <c r="E1234" t="s">
        <v>49</v>
      </c>
      <c r="F1234" t="s">
        <v>41</v>
      </c>
      <c r="G1234">
        <v>734</v>
      </c>
      <c r="H1234" t="s">
        <v>42</v>
      </c>
      <c r="I1234">
        <v>2</v>
      </c>
      <c r="J1234">
        <v>4</v>
      </c>
      <c r="K1234" t="s">
        <v>52</v>
      </c>
      <c r="L1234">
        <v>1</v>
      </c>
      <c r="M1234">
        <v>1789</v>
      </c>
      <c r="N1234">
        <v>3</v>
      </c>
      <c r="O1234" t="s">
        <v>44</v>
      </c>
      <c r="P1234">
        <v>46</v>
      </c>
      <c r="Q1234" s="1">
        <v>42285</v>
      </c>
      <c r="R1234">
        <v>3</v>
      </c>
      <c r="S1234">
        <v>5</v>
      </c>
      <c r="T1234" t="s">
        <v>252</v>
      </c>
      <c r="U1234">
        <v>4</v>
      </c>
      <c r="V1234" t="s">
        <v>102</v>
      </c>
      <c r="W1234">
        <v>19328</v>
      </c>
      <c r="X1234" t="s">
        <v>368</v>
      </c>
      <c r="Y1234">
        <v>14218</v>
      </c>
      <c r="Z1234">
        <v>7</v>
      </c>
      <c r="AA1234" t="s">
        <v>48</v>
      </c>
      <c r="AB1234" t="s">
        <v>40</v>
      </c>
      <c r="AC1234">
        <v>17</v>
      </c>
      <c r="AD1234">
        <v>3</v>
      </c>
      <c r="AE1234">
        <v>3</v>
      </c>
      <c r="AF1234">
        <v>80</v>
      </c>
      <c r="AG1234">
        <v>1</v>
      </c>
      <c r="AH1234">
        <v>24</v>
      </c>
      <c r="AI1234">
        <v>3</v>
      </c>
      <c r="AJ1234">
        <v>3</v>
      </c>
      <c r="AK1234">
        <v>2</v>
      </c>
      <c r="AL1234">
        <v>1</v>
      </c>
      <c r="AM1234">
        <v>2</v>
      </c>
      <c r="AN1234">
        <v>2</v>
      </c>
    </row>
    <row r="1235" spans="1:40" x14ac:dyDescent="0.3">
      <c r="A1235" t="s">
        <v>1299</v>
      </c>
      <c r="B1235" t="s">
        <v>1714</v>
      </c>
      <c r="C1235">
        <v>46</v>
      </c>
      <c r="D1235" t="s">
        <v>1271</v>
      </c>
      <c r="E1235" t="s">
        <v>49</v>
      </c>
      <c r="F1235" t="s">
        <v>59</v>
      </c>
      <c r="G1235">
        <v>849</v>
      </c>
      <c r="H1235" t="s">
        <v>51</v>
      </c>
      <c r="I1235">
        <v>26</v>
      </c>
      <c r="J1235">
        <v>2</v>
      </c>
      <c r="K1235" t="s">
        <v>43</v>
      </c>
      <c r="L1235">
        <v>1</v>
      </c>
      <c r="M1235">
        <v>1801</v>
      </c>
      <c r="N1235">
        <v>2</v>
      </c>
      <c r="O1235" t="s">
        <v>44</v>
      </c>
      <c r="P1235">
        <v>98</v>
      </c>
      <c r="Q1235" s="1">
        <v>44402</v>
      </c>
      <c r="R1235">
        <v>2</v>
      </c>
      <c r="S1235">
        <v>2</v>
      </c>
      <c r="T1235" t="s">
        <v>137</v>
      </c>
      <c r="U1235">
        <v>2</v>
      </c>
      <c r="V1235" t="s">
        <v>46</v>
      </c>
      <c r="W1235">
        <v>7991</v>
      </c>
      <c r="X1235" t="s">
        <v>163</v>
      </c>
      <c r="Y1235">
        <v>25166</v>
      </c>
      <c r="Z1235">
        <v>8</v>
      </c>
      <c r="AA1235" t="s">
        <v>48</v>
      </c>
      <c r="AB1235" t="s">
        <v>49</v>
      </c>
      <c r="AC1235">
        <v>15</v>
      </c>
      <c r="AD1235">
        <v>3</v>
      </c>
      <c r="AE1235">
        <v>3</v>
      </c>
      <c r="AF1235">
        <v>80</v>
      </c>
      <c r="AG1235">
        <v>0</v>
      </c>
      <c r="AH1235">
        <v>6</v>
      </c>
      <c r="AI1235">
        <v>3</v>
      </c>
      <c r="AJ1235">
        <v>3</v>
      </c>
      <c r="AK1235">
        <v>2</v>
      </c>
      <c r="AL1235">
        <v>2</v>
      </c>
      <c r="AM1235">
        <v>2</v>
      </c>
      <c r="AN1235">
        <v>2</v>
      </c>
    </row>
    <row r="1236" spans="1:40" x14ac:dyDescent="0.3">
      <c r="A1236" t="s">
        <v>1300</v>
      </c>
      <c r="B1236" t="s">
        <v>1949</v>
      </c>
      <c r="C1236">
        <v>46</v>
      </c>
      <c r="D1236" t="s">
        <v>1271</v>
      </c>
      <c r="E1236" t="s">
        <v>40</v>
      </c>
      <c r="F1236" t="s">
        <v>41</v>
      </c>
      <c r="G1236">
        <v>261</v>
      </c>
      <c r="H1236" t="s">
        <v>42</v>
      </c>
      <c r="I1236">
        <v>21</v>
      </c>
      <c r="J1236">
        <v>2</v>
      </c>
      <c r="K1236" t="s">
        <v>52</v>
      </c>
      <c r="L1236">
        <v>1</v>
      </c>
      <c r="M1236">
        <v>1821</v>
      </c>
      <c r="N1236">
        <v>4</v>
      </c>
      <c r="O1236" t="s">
        <v>53</v>
      </c>
      <c r="P1236">
        <v>66</v>
      </c>
      <c r="Q1236" s="1">
        <v>45010</v>
      </c>
      <c r="R1236">
        <v>3</v>
      </c>
      <c r="S1236">
        <v>2</v>
      </c>
      <c r="T1236" t="s">
        <v>161</v>
      </c>
      <c r="U1236">
        <v>2</v>
      </c>
      <c r="V1236" t="s">
        <v>105</v>
      </c>
      <c r="W1236">
        <v>8926</v>
      </c>
      <c r="X1236" t="s">
        <v>163</v>
      </c>
      <c r="Y1236">
        <v>10842</v>
      </c>
      <c r="Z1236">
        <v>4</v>
      </c>
      <c r="AA1236" t="s">
        <v>48</v>
      </c>
      <c r="AB1236" t="s">
        <v>49</v>
      </c>
      <c r="AC1236">
        <v>22</v>
      </c>
      <c r="AD1236">
        <v>4</v>
      </c>
      <c r="AE1236">
        <v>4</v>
      </c>
      <c r="AF1236">
        <v>80</v>
      </c>
      <c r="AG1236">
        <v>1</v>
      </c>
      <c r="AH1236">
        <v>13</v>
      </c>
      <c r="AI1236">
        <v>2</v>
      </c>
      <c r="AJ1236">
        <v>4</v>
      </c>
      <c r="AK1236">
        <v>9</v>
      </c>
      <c r="AL1236">
        <v>7</v>
      </c>
      <c r="AM1236">
        <v>3</v>
      </c>
      <c r="AN1236">
        <v>7</v>
      </c>
    </row>
    <row r="1237" spans="1:40" x14ac:dyDescent="0.3">
      <c r="A1237" t="s">
        <v>1301</v>
      </c>
      <c r="B1237" t="s">
        <v>1570</v>
      </c>
      <c r="C1237">
        <v>46</v>
      </c>
      <c r="D1237" t="s">
        <v>1271</v>
      </c>
      <c r="E1237" t="s">
        <v>49</v>
      </c>
      <c r="F1237" t="s">
        <v>41</v>
      </c>
      <c r="G1237">
        <v>706</v>
      </c>
      <c r="H1237" t="s">
        <v>42</v>
      </c>
      <c r="I1237">
        <v>2</v>
      </c>
      <c r="J1237">
        <v>2</v>
      </c>
      <c r="K1237" t="s">
        <v>43</v>
      </c>
      <c r="L1237">
        <v>1</v>
      </c>
      <c r="M1237">
        <v>1857</v>
      </c>
      <c r="N1237">
        <v>4</v>
      </c>
      <c r="O1237" t="s">
        <v>44</v>
      </c>
      <c r="P1237">
        <v>82</v>
      </c>
      <c r="Q1237" s="1">
        <v>42947</v>
      </c>
      <c r="R1237">
        <v>3</v>
      </c>
      <c r="S1237">
        <v>3</v>
      </c>
      <c r="T1237" t="s">
        <v>112</v>
      </c>
      <c r="U1237">
        <v>4</v>
      </c>
      <c r="V1237" t="s">
        <v>102</v>
      </c>
      <c r="W1237">
        <v>8578</v>
      </c>
      <c r="X1237" t="s">
        <v>163</v>
      </c>
      <c r="Y1237">
        <v>19989</v>
      </c>
      <c r="Z1237">
        <v>3</v>
      </c>
      <c r="AA1237" t="s">
        <v>48</v>
      </c>
      <c r="AB1237" t="s">
        <v>49</v>
      </c>
      <c r="AC1237">
        <v>14</v>
      </c>
      <c r="AD1237">
        <v>3</v>
      </c>
      <c r="AE1237">
        <v>3</v>
      </c>
      <c r="AF1237">
        <v>80</v>
      </c>
      <c r="AG1237">
        <v>1</v>
      </c>
      <c r="AH1237">
        <v>12</v>
      </c>
      <c r="AI1237">
        <v>4</v>
      </c>
      <c r="AJ1237">
        <v>2</v>
      </c>
      <c r="AK1237">
        <v>9</v>
      </c>
      <c r="AL1237">
        <v>8</v>
      </c>
      <c r="AM1237">
        <v>4</v>
      </c>
      <c r="AN1237">
        <v>7</v>
      </c>
    </row>
    <row r="1238" spans="1:40" x14ac:dyDescent="0.3">
      <c r="A1238" t="s">
        <v>1302</v>
      </c>
      <c r="B1238" t="s">
        <v>1802</v>
      </c>
      <c r="C1238">
        <v>46</v>
      </c>
      <c r="D1238" t="s">
        <v>1271</v>
      </c>
      <c r="E1238" t="s">
        <v>49</v>
      </c>
      <c r="F1238" t="s">
        <v>41</v>
      </c>
      <c r="G1238">
        <v>1319</v>
      </c>
      <c r="H1238" t="s">
        <v>51</v>
      </c>
      <c r="I1238">
        <v>3</v>
      </c>
      <c r="J1238">
        <v>3</v>
      </c>
      <c r="K1238" t="s">
        <v>68</v>
      </c>
      <c r="L1238">
        <v>1</v>
      </c>
      <c r="M1238">
        <v>1863</v>
      </c>
      <c r="N1238">
        <v>1</v>
      </c>
      <c r="O1238" t="s">
        <v>53</v>
      </c>
      <c r="P1238">
        <v>45</v>
      </c>
      <c r="Q1238" s="1">
        <v>44132</v>
      </c>
      <c r="R1238">
        <v>4</v>
      </c>
      <c r="S1238">
        <v>4</v>
      </c>
      <c r="T1238" t="s">
        <v>137</v>
      </c>
      <c r="U1238">
        <v>1</v>
      </c>
      <c r="V1238" t="s">
        <v>102</v>
      </c>
      <c r="W1238">
        <v>13225</v>
      </c>
      <c r="X1238" t="s">
        <v>253</v>
      </c>
      <c r="Y1238">
        <v>7739</v>
      </c>
      <c r="Z1238">
        <v>2</v>
      </c>
      <c r="AA1238" t="s">
        <v>48</v>
      </c>
      <c r="AB1238" t="s">
        <v>49</v>
      </c>
      <c r="AC1238">
        <v>12</v>
      </c>
      <c r="AD1238">
        <v>3</v>
      </c>
      <c r="AE1238">
        <v>4</v>
      </c>
      <c r="AF1238">
        <v>80</v>
      </c>
      <c r="AG1238">
        <v>1</v>
      </c>
      <c r="AH1238">
        <v>25</v>
      </c>
      <c r="AI1238">
        <v>5</v>
      </c>
      <c r="AJ1238">
        <v>3</v>
      </c>
      <c r="AK1238">
        <v>19</v>
      </c>
      <c r="AL1238">
        <v>17</v>
      </c>
      <c r="AM1238">
        <v>2</v>
      </c>
      <c r="AN1238">
        <v>8</v>
      </c>
    </row>
    <row r="1239" spans="1:40" x14ac:dyDescent="0.3">
      <c r="A1239" t="s">
        <v>1303</v>
      </c>
      <c r="B1239" t="s">
        <v>1568</v>
      </c>
      <c r="C1239">
        <v>46</v>
      </c>
      <c r="D1239" t="s">
        <v>1271</v>
      </c>
      <c r="E1239" t="s">
        <v>40</v>
      </c>
      <c r="F1239" t="s">
        <v>41</v>
      </c>
      <c r="G1239">
        <v>1254</v>
      </c>
      <c r="H1239" t="s">
        <v>51</v>
      </c>
      <c r="I1239">
        <v>10</v>
      </c>
      <c r="J1239">
        <v>3</v>
      </c>
      <c r="K1239" t="s">
        <v>43</v>
      </c>
      <c r="L1239">
        <v>1</v>
      </c>
      <c r="M1239">
        <v>1869</v>
      </c>
      <c r="N1239">
        <v>3</v>
      </c>
      <c r="O1239" t="s">
        <v>53</v>
      </c>
      <c r="P1239">
        <v>64</v>
      </c>
      <c r="Q1239" s="1">
        <v>43365</v>
      </c>
      <c r="R1239">
        <v>3</v>
      </c>
      <c r="S1239">
        <v>3</v>
      </c>
      <c r="T1239" t="s">
        <v>137</v>
      </c>
      <c r="U1239">
        <v>2</v>
      </c>
      <c r="V1239" t="s">
        <v>105</v>
      </c>
      <c r="W1239">
        <v>7314</v>
      </c>
      <c r="X1239" t="s">
        <v>163</v>
      </c>
      <c r="Y1239">
        <v>14011</v>
      </c>
      <c r="Z1239">
        <v>5</v>
      </c>
      <c r="AA1239" t="s">
        <v>48</v>
      </c>
      <c r="AB1239" t="s">
        <v>49</v>
      </c>
      <c r="AC1239">
        <v>21</v>
      </c>
      <c r="AD1239">
        <v>4</v>
      </c>
      <c r="AE1239">
        <v>3</v>
      </c>
      <c r="AF1239">
        <v>80</v>
      </c>
      <c r="AG1239">
        <v>3</v>
      </c>
      <c r="AH1239">
        <v>14</v>
      </c>
      <c r="AI1239">
        <v>2</v>
      </c>
      <c r="AJ1239">
        <v>3</v>
      </c>
      <c r="AK1239">
        <v>8</v>
      </c>
      <c r="AL1239">
        <v>7</v>
      </c>
      <c r="AM1239">
        <v>0</v>
      </c>
      <c r="AN1239">
        <v>7</v>
      </c>
    </row>
    <row r="1240" spans="1:40" x14ac:dyDescent="0.3">
      <c r="A1240" t="s">
        <v>1304</v>
      </c>
      <c r="B1240" t="s">
        <v>1819</v>
      </c>
      <c r="C1240">
        <v>47</v>
      </c>
      <c r="D1240" t="s">
        <v>1271</v>
      </c>
      <c r="E1240" t="s">
        <v>40</v>
      </c>
      <c r="F1240" t="s">
        <v>59</v>
      </c>
      <c r="G1240">
        <v>666</v>
      </c>
      <c r="H1240" t="s">
        <v>42</v>
      </c>
      <c r="I1240">
        <v>29</v>
      </c>
      <c r="J1240">
        <v>4</v>
      </c>
      <c r="K1240" t="s">
        <v>43</v>
      </c>
      <c r="L1240">
        <v>1</v>
      </c>
      <c r="M1240">
        <v>376</v>
      </c>
      <c r="N1240">
        <v>1</v>
      </c>
      <c r="O1240" t="s">
        <v>44</v>
      </c>
      <c r="P1240">
        <v>88</v>
      </c>
      <c r="Q1240" s="1">
        <v>43459</v>
      </c>
      <c r="R1240">
        <v>3</v>
      </c>
      <c r="S1240">
        <v>3</v>
      </c>
      <c r="T1240" t="s">
        <v>442</v>
      </c>
      <c r="U1240">
        <v>2</v>
      </c>
      <c r="V1240" t="s">
        <v>105</v>
      </c>
      <c r="W1240">
        <v>11849</v>
      </c>
      <c r="X1240" t="s">
        <v>253</v>
      </c>
      <c r="Y1240">
        <v>10268</v>
      </c>
      <c r="Z1240">
        <v>1</v>
      </c>
      <c r="AA1240" t="s">
        <v>48</v>
      </c>
      <c r="AB1240" t="s">
        <v>40</v>
      </c>
      <c r="AC1240">
        <v>12</v>
      </c>
      <c r="AD1240">
        <v>3</v>
      </c>
      <c r="AE1240">
        <v>4</v>
      </c>
      <c r="AF1240">
        <v>80</v>
      </c>
      <c r="AG1240">
        <v>1</v>
      </c>
      <c r="AH1240">
        <v>10</v>
      </c>
      <c r="AI1240">
        <v>2</v>
      </c>
      <c r="AJ1240">
        <v>2</v>
      </c>
      <c r="AK1240">
        <v>10</v>
      </c>
      <c r="AL1240">
        <v>7</v>
      </c>
      <c r="AM1240">
        <v>9</v>
      </c>
      <c r="AN1240">
        <v>9</v>
      </c>
    </row>
    <row r="1241" spans="1:40" x14ac:dyDescent="0.3">
      <c r="A1241" t="s">
        <v>1305</v>
      </c>
      <c r="B1241" t="s">
        <v>1950</v>
      </c>
      <c r="C1241">
        <v>47</v>
      </c>
      <c r="D1241" t="s">
        <v>1271</v>
      </c>
      <c r="E1241" t="s">
        <v>49</v>
      </c>
      <c r="F1241" t="s">
        <v>41</v>
      </c>
      <c r="G1241">
        <v>1482</v>
      </c>
      <c r="H1241" t="s">
        <v>42</v>
      </c>
      <c r="I1241">
        <v>5</v>
      </c>
      <c r="J1241">
        <v>5</v>
      </c>
      <c r="K1241" t="s">
        <v>43</v>
      </c>
      <c r="L1241">
        <v>1</v>
      </c>
      <c r="M1241">
        <v>447</v>
      </c>
      <c r="N1241">
        <v>4</v>
      </c>
      <c r="O1241" t="s">
        <v>44</v>
      </c>
      <c r="P1241">
        <v>42</v>
      </c>
      <c r="Q1241" s="1">
        <v>42752</v>
      </c>
      <c r="R1241">
        <v>3</v>
      </c>
      <c r="S1241">
        <v>5</v>
      </c>
      <c r="T1241" t="s">
        <v>252</v>
      </c>
      <c r="U1241">
        <v>3</v>
      </c>
      <c r="V1241" t="s">
        <v>105</v>
      </c>
      <c r="W1241">
        <v>18300</v>
      </c>
      <c r="X1241" t="s">
        <v>368</v>
      </c>
      <c r="Y1241">
        <v>16375</v>
      </c>
      <c r="Z1241">
        <v>4</v>
      </c>
      <c r="AA1241" t="s">
        <v>48</v>
      </c>
      <c r="AB1241" t="s">
        <v>49</v>
      </c>
      <c r="AC1241">
        <v>11</v>
      </c>
      <c r="AD1241">
        <v>3</v>
      </c>
      <c r="AE1241">
        <v>2</v>
      </c>
      <c r="AF1241">
        <v>80</v>
      </c>
      <c r="AG1241">
        <v>1</v>
      </c>
      <c r="AH1241">
        <v>21</v>
      </c>
      <c r="AI1241">
        <v>2</v>
      </c>
      <c r="AJ1241">
        <v>3</v>
      </c>
      <c r="AK1241">
        <v>3</v>
      </c>
      <c r="AL1241">
        <v>2</v>
      </c>
      <c r="AM1241">
        <v>1</v>
      </c>
      <c r="AN1241">
        <v>1</v>
      </c>
    </row>
    <row r="1242" spans="1:40" x14ac:dyDescent="0.3">
      <c r="A1242" t="s">
        <v>1306</v>
      </c>
      <c r="B1242" t="s">
        <v>1771</v>
      </c>
      <c r="C1242">
        <v>47</v>
      </c>
      <c r="D1242" t="s">
        <v>1271</v>
      </c>
      <c r="E1242" t="s">
        <v>49</v>
      </c>
      <c r="F1242" t="s">
        <v>56</v>
      </c>
      <c r="G1242">
        <v>1309</v>
      </c>
      <c r="H1242" t="s">
        <v>51</v>
      </c>
      <c r="I1242">
        <v>4</v>
      </c>
      <c r="J1242">
        <v>1</v>
      </c>
      <c r="K1242" t="s">
        <v>52</v>
      </c>
      <c r="L1242">
        <v>1</v>
      </c>
      <c r="M1242">
        <v>467</v>
      </c>
      <c r="N1242">
        <v>2</v>
      </c>
      <c r="O1242" t="s">
        <v>44</v>
      </c>
      <c r="P1242">
        <v>99</v>
      </c>
      <c r="Q1242" s="1">
        <v>44795</v>
      </c>
      <c r="R1242">
        <v>3</v>
      </c>
      <c r="S1242">
        <v>2</v>
      </c>
      <c r="T1242" t="s">
        <v>54</v>
      </c>
      <c r="U1242">
        <v>3</v>
      </c>
      <c r="V1242" t="s">
        <v>46</v>
      </c>
      <c r="W1242">
        <v>2976</v>
      </c>
      <c r="X1242" t="s">
        <v>47</v>
      </c>
      <c r="Y1242">
        <v>25751</v>
      </c>
      <c r="Z1242">
        <v>3</v>
      </c>
      <c r="AA1242" t="s">
        <v>48</v>
      </c>
      <c r="AB1242" t="s">
        <v>49</v>
      </c>
      <c r="AC1242">
        <v>19</v>
      </c>
      <c r="AD1242">
        <v>3</v>
      </c>
      <c r="AE1242">
        <v>1</v>
      </c>
      <c r="AF1242">
        <v>80</v>
      </c>
      <c r="AG1242">
        <v>0</v>
      </c>
      <c r="AH1242">
        <v>5</v>
      </c>
      <c r="AI1242">
        <v>3</v>
      </c>
      <c r="AJ1242">
        <v>3</v>
      </c>
      <c r="AK1242">
        <v>0</v>
      </c>
      <c r="AL1242">
        <v>0</v>
      </c>
      <c r="AM1242">
        <v>0</v>
      </c>
      <c r="AN1242">
        <v>0</v>
      </c>
    </row>
    <row r="1243" spans="1:40" x14ac:dyDescent="0.3">
      <c r="A1243" t="s">
        <v>1307</v>
      </c>
      <c r="B1243" t="s">
        <v>1617</v>
      </c>
      <c r="C1243">
        <v>47</v>
      </c>
      <c r="D1243" t="s">
        <v>1271</v>
      </c>
      <c r="E1243" t="s">
        <v>49</v>
      </c>
      <c r="F1243" t="s">
        <v>41</v>
      </c>
      <c r="G1243">
        <v>983</v>
      </c>
      <c r="H1243" t="s">
        <v>42</v>
      </c>
      <c r="I1243">
        <v>2</v>
      </c>
      <c r="J1243">
        <v>2</v>
      </c>
      <c r="K1243" t="s">
        <v>52</v>
      </c>
      <c r="L1243">
        <v>1</v>
      </c>
      <c r="M1243">
        <v>574</v>
      </c>
      <c r="N1243">
        <v>1</v>
      </c>
      <c r="O1243" t="s">
        <v>53</v>
      </c>
      <c r="P1243">
        <v>65</v>
      </c>
      <c r="Q1243" s="1">
        <v>42778</v>
      </c>
      <c r="R1243">
        <v>3</v>
      </c>
      <c r="S1243">
        <v>2</v>
      </c>
      <c r="T1243" t="s">
        <v>112</v>
      </c>
      <c r="U1243">
        <v>4</v>
      </c>
      <c r="V1243" t="s">
        <v>102</v>
      </c>
      <c r="W1243">
        <v>5070</v>
      </c>
      <c r="X1243" t="s">
        <v>163</v>
      </c>
      <c r="Y1243">
        <v>7389</v>
      </c>
      <c r="Z1243">
        <v>5</v>
      </c>
      <c r="AA1243" t="s">
        <v>48</v>
      </c>
      <c r="AB1243" t="s">
        <v>49</v>
      </c>
      <c r="AC1243">
        <v>13</v>
      </c>
      <c r="AD1243">
        <v>3</v>
      </c>
      <c r="AE1243">
        <v>3</v>
      </c>
      <c r="AF1243">
        <v>80</v>
      </c>
      <c r="AG1243">
        <v>3</v>
      </c>
      <c r="AH1243">
        <v>20</v>
      </c>
      <c r="AI1243">
        <v>2</v>
      </c>
      <c r="AJ1243">
        <v>3</v>
      </c>
      <c r="AK1243">
        <v>5</v>
      </c>
      <c r="AL1243">
        <v>0</v>
      </c>
      <c r="AM1243">
        <v>0</v>
      </c>
      <c r="AN1243">
        <v>4</v>
      </c>
    </row>
    <row r="1244" spans="1:40" x14ac:dyDescent="0.3">
      <c r="A1244" t="s">
        <v>1308</v>
      </c>
      <c r="B1244" t="s">
        <v>1752</v>
      </c>
      <c r="C1244">
        <v>47</v>
      </c>
      <c r="D1244" t="s">
        <v>1271</v>
      </c>
      <c r="E1244" t="s">
        <v>49</v>
      </c>
      <c r="F1244" t="s">
        <v>41</v>
      </c>
      <c r="G1244">
        <v>703</v>
      </c>
      <c r="H1244" t="s">
        <v>51</v>
      </c>
      <c r="I1244">
        <v>14</v>
      </c>
      <c r="J1244">
        <v>4</v>
      </c>
      <c r="K1244" t="s">
        <v>57</v>
      </c>
      <c r="L1244">
        <v>1</v>
      </c>
      <c r="M1244">
        <v>728</v>
      </c>
      <c r="N1244">
        <v>4</v>
      </c>
      <c r="O1244" t="s">
        <v>44</v>
      </c>
      <c r="P1244">
        <v>42</v>
      </c>
      <c r="Q1244" s="1">
        <v>44212</v>
      </c>
      <c r="R1244">
        <v>3</v>
      </c>
      <c r="S1244">
        <v>2</v>
      </c>
      <c r="T1244" t="s">
        <v>137</v>
      </c>
      <c r="U1244">
        <v>1</v>
      </c>
      <c r="V1244" t="s">
        <v>46</v>
      </c>
      <c r="W1244">
        <v>4960</v>
      </c>
      <c r="X1244" t="s">
        <v>47</v>
      </c>
      <c r="Y1244">
        <v>11825</v>
      </c>
      <c r="Z1244">
        <v>2</v>
      </c>
      <c r="AA1244" t="s">
        <v>48</v>
      </c>
      <c r="AB1244" t="s">
        <v>49</v>
      </c>
      <c r="AC1244">
        <v>12</v>
      </c>
      <c r="AD1244">
        <v>3</v>
      </c>
      <c r="AE1244">
        <v>4</v>
      </c>
      <c r="AF1244">
        <v>80</v>
      </c>
      <c r="AG1244">
        <v>0</v>
      </c>
      <c r="AH1244">
        <v>20</v>
      </c>
      <c r="AI1244">
        <v>2</v>
      </c>
      <c r="AJ1244">
        <v>3</v>
      </c>
      <c r="AK1244">
        <v>7</v>
      </c>
      <c r="AL1244">
        <v>7</v>
      </c>
      <c r="AM1244">
        <v>1</v>
      </c>
      <c r="AN1244">
        <v>7</v>
      </c>
    </row>
    <row r="1245" spans="1:40" x14ac:dyDescent="0.3">
      <c r="A1245" t="s">
        <v>1309</v>
      </c>
      <c r="B1245" t="s">
        <v>1724</v>
      </c>
      <c r="C1245">
        <v>47</v>
      </c>
      <c r="D1245" t="s">
        <v>1271</v>
      </c>
      <c r="E1245" t="s">
        <v>49</v>
      </c>
      <c r="F1245" t="s">
        <v>56</v>
      </c>
      <c r="G1245">
        <v>217</v>
      </c>
      <c r="H1245" t="s">
        <v>51</v>
      </c>
      <c r="I1245">
        <v>3</v>
      </c>
      <c r="J1245">
        <v>3</v>
      </c>
      <c r="K1245" t="s">
        <v>52</v>
      </c>
      <c r="L1245">
        <v>1</v>
      </c>
      <c r="M1245">
        <v>746</v>
      </c>
      <c r="N1245">
        <v>4</v>
      </c>
      <c r="O1245" t="s">
        <v>53</v>
      </c>
      <c r="P1245">
        <v>49</v>
      </c>
      <c r="Q1245" s="1">
        <v>40415</v>
      </c>
      <c r="R1245">
        <v>3</v>
      </c>
      <c r="S1245">
        <v>4</v>
      </c>
      <c r="T1245" t="s">
        <v>137</v>
      </c>
      <c r="U1245">
        <v>3</v>
      </c>
      <c r="V1245" t="s">
        <v>102</v>
      </c>
      <c r="W1245">
        <v>13770</v>
      </c>
      <c r="X1245" t="s">
        <v>253</v>
      </c>
      <c r="Y1245">
        <v>10225</v>
      </c>
      <c r="Z1245">
        <v>9</v>
      </c>
      <c r="AA1245" t="s">
        <v>48</v>
      </c>
      <c r="AB1245" t="s">
        <v>40</v>
      </c>
      <c r="AC1245">
        <v>12</v>
      </c>
      <c r="AD1245">
        <v>3</v>
      </c>
      <c r="AE1245">
        <v>4</v>
      </c>
      <c r="AF1245">
        <v>80</v>
      </c>
      <c r="AG1245">
        <v>2</v>
      </c>
      <c r="AH1245">
        <v>28</v>
      </c>
      <c r="AI1245">
        <v>2</v>
      </c>
      <c r="AJ1245">
        <v>2</v>
      </c>
      <c r="AK1245">
        <v>22</v>
      </c>
      <c r="AL1245">
        <v>2</v>
      </c>
      <c r="AM1245">
        <v>11</v>
      </c>
      <c r="AN1245">
        <v>13</v>
      </c>
    </row>
    <row r="1246" spans="1:40" x14ac:dyDescent="0.3">
      <c r="A1246" t="s">
        <v>1310</v>
      </c>
      <c r="B1246" t="s">
        <v>1604</v>
      </c>
      <c r="C1246">
        <v>47</v>
      </c>
      <c r="D1246" t="s">
        <v>1271</v>
      </c>
      <c r="E1246" t="s">
        <v>40</v>
      </c>
      <c r="F1246" t="s">
        <v>56</v>
      </c>
      <c r="G1246">
        <v>719</v>
      </c>
      <c r="H1246" t="s">
        <v>51</v>
      </c>
      <c r="I1246">
        <v>27</v>
      </c>
      <c r="J1246">
        <v>2</v>
      </c>
      <c r="K1246" t="s">
        <v>43</v>
      </c>
      <c r="L1246">
        <v>1</v>
      </c>
      <c r="M1246">
        <v>785</v>
      </c>
      <c r="N1246">
        <v>2</v>
      </c>
      <c r="O1246" t="s">
        <v>53</v>
      </c>
      <c r="P1246">
        <v>77</v>
      </c>
      <c r="Q1246" s="1">
        <v>41483</v>
      </c>
      <c r="R1246">
        <v>4</v>
      </c>
      <c r="S1246">
        <v>2</v>
      </c>
      <c r="T1246" t="s">
        <v>137</v>
      </c>
      <c r="U1246">
        <v>3</v>
      </c>
      <c r="V1246" t="s">
        <v>46</v>
      </c>
      <c r="W1246">
        <v>6397</v>
      </c>
      <c r="X1246" t="s">
        <v>163</v>
      </c>
      <c r="Y1246">
        <v>10339</v>
      </c>
      <c r="Z1246">
        <v>4</v>
      </c>
      <c r="AA1246" t="s">
        <v>48</v>
      </c>
      <c r="AB1246" t="s">
        <v>40</v>
      </c>
      <c r="AC1246">
        <v>12</v>
      </c>
      <c r="AD1246">
        <v>3</v>
      </c>
      <c r="AE1246">
        <v>4</v>
      </c>
      <c r="AF1246">
        <v>80</v>
      </c>
      <c r="AG1246">
        <v>0</v>
      </c>
      <c r="AH1246">
        <v>8</v>
      </c>
      <c r="AI1246">
        <v>2</v>
      </c>
      <c r="AJ1246">
        <v>3</v>
      </c>
      <c r="AK1246">
        <v>5</v>
      </c>
      <c r="AL1246">
        <v>4</v>
      </c>
      <c r="AM1246">
        <v>1</v>
      </c>
      <c r="AN1246">
        <v>3</v>
      </c>
    </row>
    <row r="1247" spans="1:40" x14ac:dyDescent="0.3">
      <c r="A1247" t="s">
        <v>1311</v>
      </c>
      <c r="B1247" t="s">
        <v>1585</v>
      </c>
      <c r="C1247">
        <v>47</v>
      </c>
      <c r="D1247" t="s">
        <v>1271</v>
      </c>
      <c r="E1247" t="s">
        <v>49</v>
      </c>
      <c r="F1247" t="s">
        <v>41</v>
      </c>
      <c r="G1247">
        <v>202</v>
      </c>
      <c r="H1247" t="s">
        <v>42</v>
      </c>
      <c r="I1247">
        <v>2</v>
      </c>
      <c r="J1247">
        <v>2</v>
      </c>
      <c r="K1247" t="s">
        <v>73</v>
      </c>
      <c r="L1247">
        <v>1</v>
      </c>
      <c r="M1247">
        <v>820</v>
      </c>
      <c r="N1247">
        <v>3</v>
      </c>
      <c r="O1247" t="s">
        <v>53</v>
      </c>
      <c r="P1247">
        <v>33</v>
      </c>
      <c r="Q1247" s="1">
        <v>43609</v>
      </c>
      <c r="R1247">
        <v>3</v>
      </c>
      <c r="S1247">
        <v>4</v>
      </c>
      <c r="T1247" t="s">
        <v>442</v>
      </c>
      <c r="U1247">
        <v>4</v>
      </c>
      <c r="V1247" t="s">
        <v>105</v>
      </c>
      <c r="W1247">
        <v>16752</v>
      </c>
      <c r="X1247" t="s">
        <v>368</v>
      </c>
      <c r="Y1247">
        <v>12982</v>
      </c>
      <c r="Z1247">
        <v>1</v>
      </c>
      <c r="AA1247" t="s">
        <v>48</v>
      </c>
      <c r="AB1247" t="s">
        <v>40</v>
      </c>
      <c r="AC1247">
        <v>11</v>
      </c>
      <c r="AD1247">
        <v>3</v>
      </c>
      <c r="AE1247">
        <v>3</v>
      </c>
      <c r="AF1247">
        <v>80</v>
      </c>
      <c r="AG1247">
        <v>1</v>
      </c>
      <c r="AH1247">
        <v>26</v>
      </c>
      <c r="AI1247">
        <v>3</v>
      </c>
      <c r="AJ1247">
        <v>2</v>
      </c>
      <c r="AK1247">
        <v>26</v>
      </c>
      <c r="AL1247">
        <v>14</v>
      </c>
      <c r="AM1247">
        <v>3</v>
      </c>
      <c r="AN1247">
        <v>0</v>
      </c>
    </row>
    <row r="1248" spans="1:40" x14ac:dyDescent="0.3">
      <c r="A1248" t="s">
        <v>1312</v>
      </c>
      <c r="B1248" t="s">
        <v>1652</v>
      </c>
      <c r="C1248">
        <v>47</v>
      </c>
      <c r="D1248" t="s">
        <v>1271</v>
      </c>
      <c r="E1248" t="s">
        <v>49</v>
      </c>
      <c r="F1248" t="s">
        <v>41</v>
      </c>
      <c r="G1248">
        <v>249</v>
      </c>
      <c r="H1248" t="s">
        <v>51</v>
      </c>
      <c r="I1248">
        <v>2</v>
      </c>
      <c r="J1248">
        <v>2</v>
      </c>
      <c r="K1248" t="s">
        <v>57</v>
      </c>
      <c r="L1248">
        <v>1</v>
      </c>
      <c r="M1248">
        <v>903</v>
      </c>
      <c r="N1248">
        <v>3</v>
      </c>
      <c r="O1248" t="s">
        <v>53</v>
      </c>
      <c r="P1248">
        <v>35</v>
      </c>
      <c r="Q1248" s="1">
        <v>41480</v>
      </c>
      <c r="R1248">
        <v>3</v>
      </c>
      <c r="S1248">
        <v>2</v>
      </c>
      <c r="T1248" t="s">
        <v>137</v>
      </c>
      <c r="U1248">
        <v>4</v>
      </c>
      <c r="V1248" t="s">
        <v>105</v>
      </c>
      <c r="W1248">
        <v>4537</v>
      </c>
      <c r="X1248" t="s">
        <v>47</v>
      </c>
      <c r="Y1248">
        <v>17783</v>
      </c>
      <c r="Z1248">
        <v>0</v>
      </c>
      <c r="AA1248" t="s">
        <v>48</v>
      </c>
      <c r="AB1248" t="s">
        <v>40</v>
      </c>
      <c r="AC1248">
        <v>22</v>
      </c>
      <c r="AD1248">
        <v>4</v>
      </c>
      <c r="AE1248">
        <v>1</v>
      </c>
      <c r="AF1248">
        <v>80</v>
      </c>
      <c r="AG1248">
        <v>1</v>
      </c>
      <c r="AH1248">
        <v>8</v>
      </c>
      <c r="AI1248">
        <v>2</v>
      </c>
      <c r="AJ1248">
        <v>3</v>
      </c>
      <c r="AK1248">
        <v>7</v>
      </c>
      <c r="AL1248">
        <v>6</v>
      </c>
      <c r="AM1248">
        <v>7</v>
      </c>
      <c r="AN1248">
        <v>7</v>
      </c>
    </row>
    <row r="1249" spans="1:40" x14ac:dyDescent="0.3">
      <c r="A1249" t="s">
        <v>1313</v>
      </c>
      <c r="B1249" t="s">
        <v>1719</v>
      </c>
      <c r="C1249">
        <v>47</v>
      </c>
      <c r="D1249" t="s">
        <v>1271</v>
      </c>
      <c r="E1249" t="s">
        <v>49</v>
      </c>
      <c r="F1249" t="s">
        <v>41</v>
      </c>
      <c r="G1249">
        <v>1454</v>
      </c>
      <c r="H1249" t="s">
        <v>51</v>
      </c>
      <c r="I1249">
        <v>2</v>
      </c>
      <c r="J1249">
        <v>4</v>
      </c>
      <c r="K1249" t="s">
        <v>43</v>
      </c>
      <c r="L1249">
        <v>1</v>
      </c>
      <c r="M1249">
        <v>925</v>
      </c>
      <c r="N1249">
        <v>4</v>
      </c>
      <c r="O1249" t="s">
        <v>53</v>
      </c>
      <c r="P1249">
        <v>65</v>
      </c>
      <c r="Q1249" s="1">
        <v>42720</v>
      </c>
      <c r="R1249">
        <v>2</v>
      </c>
      <c r="S1249">
        <v>1</v>
      </c>
      <c r="T1249" t="s">
        <v>54</v>
      </c>
      <c r="U1249">
        <v>4</v>
      </c>
      <c r="V1249" t="s">
        <v>46</v>
      </c>
      <c r="W1249">
        <v>3294</v>
      </c>
      <c r="X1249" t="s">
        <v>47</v>
      </c>
      <c r="Y1249">
        <v>13137</v>
      </c>
      <c r="Z1249">
        <v>1</v>
      </c>
      <c r="AA1249" t="s">
        <v>48</v>
      </c>
      <c r="AB1249" t="s">
        <v>40</v>
      </c>
      <c r="AC1249">
        <v>18</v>
      </c>
      <c r="AD1249">
        <v>3</v>
      </c>
      <c r="AE1249">
        <v>1</v>
      </c>
      <c r="AF1249">
        <v>80</v>
      </c>
      <c r="AG1249">
        <v>0</v>
      </c>
      <c r="AH1249">
        <v>3</v>
      </c>
      <c r="AI1249">
        <v>3</v>
      </c>
      <c r="AJ1249">
        <v>2</v>
      </c>
      <c r="AK1249">
        <v>3</v>
      </c>
      <c r="AL1249">
        <v>2</v>
      </c>
      <c r="AM1249">
        <v>1</v>
      </c>
      <c r="AN1249">
        <v>2</v>
      </c>
    </row>
    <row r="1250" spans="1:40" x14ac:dyDescent="0.3">
      <c r="A1250" t="s">
        <v>1314</v>
      </c>
      <c r="B1250" t="s">
        <v>1844</v>
      </c>
      <c r="C1250">
        <v>47</v>
      </c>
      <c r="D1250" t="s">
        <v>1271</v>
      </c>
      <c r="E1250" t="s">
        <v>49</v>
      </c>
      <c r="F1250" t="s">
        <v>56</v>
      </c>
      <c r="G1250">
        <v>1379</v>
      </c>
      <c r="H1250" t="s">
        <v>42</v>
      </c>
      <c r="I1250">
        <v>16</v>
      </c>
      <c r="J1250">
        <v>4</v>
      </c>
      <c r="K1250" t="s">
        <v>52</v>
      </c>
      <c r="L1250">
        <v>1</v>
      </c>
      <c r="M1250">
        <v>987</v>
      </c>
      <c r="N1250">
        <v>3</v>
      </c>
      <c r="O1250" t="s">
        <v>44</v>
      </c>
      <c r="P1250">
        <v>64</v>
      </c>
      <c r="Q1250" s="1">
        <v>42230</v>
      </c>
      <c r="R1250">
        <v>4</v>
      </c>
      <c r="S1250">
        <v>2</v>
      </c>
      <c r="T1250" t="s">
        <v>112</v>
      </c>
      <c r="U1250">
        <v>3</v>
      </c>
      <c r="V1250" t="s">
        <v>102</v>
      </c>
      <c r="W1250">
        <v>5067</v>
      </c>
      <c r="X1250" t="s">
        <v>163</v>
      </c>
      <c r="Y1250">
        <v>6759</v>
      </c>
      <c r="Z1250">
        <v>1</v>
      </c>
      <c r="AA1250" t="s">
        <v>48</v>
      </c>
      <c r="AB1250" t="s">
        <v>40</v>
      </c>
      <c r="AC1250">
        <v>19</v>
      </c>
      <c r="AD1250">
        <v>3</v>
      </c>
      <c r="AE1250">
        <v>3</v>
      </c>
      <c r="AF1250">
        <v>80</v>
      </c>
      <c r="AG1250">
        <v>0</v>
      </c>
      <c r="AH1250">
        <v>20</v>
      </c>
      <c r="AI1250">
        <v>3</v>
      </c>
      <c r="AJ1250">
        <v>4</v>
      </c>
      <c r="AK1250">
        <v>19</v>
      </c>
      <c r="AL1250">
        <v>10</v>
      </c>
      <c r="AM1250">
        <v>2</v>
      </c>
      <c r="AN1250">
        <v>7</v>
      </c>
    </row>
    <row r="1251" spans="1:40" x14ac:dyDescent="0.3">
      <c r="A1251" t="s">
        <v>1315</v>
      </c>
      <c r="B1251" t="s">
        <v>1615</v>
      </c>
      <c r="C1251">
        <v>47</v>
      </c>
      <c r="D1251" t="s">
        <v>1271</v>
      </c>
      <c r="E1251" t="s">
        <v>49</v>
      </c>
      <c r="F1251" t="s">
        <v>41</v>
      </c>
      <c r="G1251">
        <v>955</v>
      </c>
      <c r="H1251" t="s">
        <v>51</v>
      </c>
      <c r="I1251">
        <v>4</v>
      </c>
      <c r="J1251">
        <v>2</v>
      </c>
      <c r="K1251" t="s">
        <v>43</v>
      </c>
      <c r="L1251">
        <v>1</v>
      </c>
      <c r="M1251">
        <v>1003</v>
      </c>
      <c r="N1251">
        <v>4</v>
      </c>
      <c r="O1251" t="s">
        <v>53</v>
      </c>
      <c r="P1251">
        <v>83</v>
      </c>
      <c r="Q1251" s="1">
        <v>40620</v>
      </c>
      <c r="R1251">
        <v>3</v>
      </c>
      <c r="S1251">
        <v>2</v>
      </c>
      <c r="T1251" t="s">
        <v>137</v>
      </c>
      <c r="U1251">
        <v>4</v>
      </c>
      <c r="V1251" t="s">
        <v>46</v>
      </c>
      <c r="W1251">
        <v>4163</v>
      </c>
      <c r="X1251" t="s">
        <v>47</v>
      </c>
      <c r="Y1251">
        <v>8571</v>
      </c>
      <c r="Z1251">
        <v>1</v>
      </c>
      <c r="AA1251" t="s">
        <v>48</v>
      </c>
      <c r="AB1251" t="s">
        <v>40</v>
      </c>
      <c r="AC1251">
        <v>17</v>
      </c>
      <c r="AD1251">
        <v>3</v>
      </c>
      <c r="AE1251">
        <v>3</v>
      </c>
      <c r="AF1251">
        <v>80</v>
      </c>
      <c r="AG1251">
        <v>0</v>
      </c>
      <c r="AH1251">
        <v>9</v>
      </c>
      <c r="AI1251">
        <v>0</v>
      </c>
      <c r="AJ1251">
        <v>3</v>
      </c>
      <c r="AK1251">
        <v>9</v>
      </c>
      <c r="AL1251">
        <v>0</v>
      </c>
      <c r="AM1251">
        <v>0</v>
      </c>
      <c r="AN1251">
        <v>7</v>
      </c>
    </row>
    <row r="1252" spans="1:40" x14ac:dyDescent="0.3">
      <c r="A1252" t="s">
        <v>1316</v>
      </c>
      <c r="B1252" t="s">
        <v>1806</v>
      </c>
      <c r="C1252">
        <v>47</v>
      </c>
      <c r="D1252" t="s">
        <v>1271</v>
      </c>
      <c r="E1252" t="s">
        <v>49</v>
      </c>
      <c r="F1252" t="s">
        <v>41</v>
      </c>
      <c r="G1252">
        <v>465</v>
      </c>
      <c r="H1252" t="s">
        <v>42</v>
      </c>
      <c r="I1252">
        <v>1</v>
      </c>
      <c r="J1252">
        <v>3</v>
      </c>
      <c r="K1252" t="s">
        <v>68</v>
      </c>
      <c r="L1252">
        <v>1</v>
      </c>
      <c r="M1252">
        <v>1438</v>
      </c>
      <c r="N1252">
        <v>1</v>
      </c>
      <c r="O1252" t="s">
        <v>44</v>
      </c>
      <c r="P1252">
        <v>74</v>
      </c>
      <c r="Q1252" s="1">
        <v>42255</v>
      </c>
      <c r="R1252">
        <v>3</v>
      </c>
      <c r="S1252">
        <v>1</v>
      </c>
      <c r="T1252" t="s">
        <v>60</v>
      </c>
      <c r="U1252">
        <v>4</v>
      </c>
      <c r="V1252" t="s">
        <v>105</v>
      </c>
      <c r="W1252">
        <v>3420</v>
      </c>
      <c r="X1252" t="s">
        <v>47</v>
      </c>
      <c r="Y1252">
        <v>10205</v>
      </c>
      <c r="Z1252">
        <v>7</v>
      </c>
      <c r="AA1252" t="s">
        <v>48</v>
      </c>
      <c r="AB1252" t="s">
        <v>49</v>
      </c>
      <c r="AC1252">
        <v>12</v>
      </c>
      <c r="AD1252">
        <v>3</v>
      </c>
      <c r="AE1252">
        <v>3</v>
      </c>
      <c r="AF1252">
        <v>80</v>
      </c>
      <c r="AG1252">
        <v>1</v>
      </c>
      <c r="AH1252">
        <v>17</v>
      </c>
      <c r="AI1252">
        <v>2</v>
      </c>
      <c r="AJ1252">
        <v>2</v>
      </c>
      <c r="AK1252">
        <v>6</v>
      </c>
      <c r="AL1252">
        <v>5</v>
      </c>
      <c r="AM1252">
        <v>1</v>
      </c>
      <c r="AN1252">
        <v>2</v>
      </c>
    </row>
    <row r="1253" spans="1:40" x14ac:dyDescent="0.3">
      <c r="A1253" t="s">
        <v>1317</v>
      </c>
      <c r="B1253" t="s">
        <v>1553</v>
      </c>
      <c r="C1253">
        <v>47</v>
      </c>
      <c r="D1253" t="s">
        <v>1271</v>
      </c>
      <c r="E1253" t="s">
        <v>49</v>
      </c>
      <c r="F1253" t="s">
        <v>41</v>
      </c>
      <c r="G1253">
        <v>359</v>
      </c>
      <c r="H1253" t="s">
        <v>42</v>
      </c>
      <c r="I1253">
        <v>2</v>
      </c>
      <c r="J1253">
        <v>4</v>
      </c>
      <c r="K1253" t="s">
        <v>52</v>
      </c>
      <c r="L1253">
        <v>1</v>
      </c>
      <c r="M1253">
        <v>1443</v>
      </c>
      <c r="N1253">
        <v>1</v>
      </c>
      <c r="O1253" t="s">
        <v>53</v>
      </c>
      <c r="P1253">
        <v>82</v>
      </c>
      <c r="Q1253" s="1">
        <v>43359</v>
      </c>
      <c r="R1253">
        <v>3</v>
      </c>
      <c r="S1253">
        <v>4</v>
      </c>
      <c r="T1253" t="s">
        <v>252</v>
      </c>
      <c r="U1253">
        <v>3</v>
      </c>
      <c r="V1253" t="s">
        <v>105</v>
      </c>
      <c r="W1253">
        <v>17169</v>
      </c>
      <c r="X1253" t="s">
        <v>368</v>
      </c>
      <c r="Y1253">
        <v>26703</v>
      </c>
      <c r="Z1253">
        <v>3</v>
      </c>
      <c r="AA1253" t="s">
        <v>48</v>
      </c>
      <c r="AB1253" t="s">
        <v>49</v>
      </c>
      <c r="AC1253">
        <v>19</v>
      </c>
      <c r="AD1253">
        <v>3</v>
      </c>
      <c r="AE1253">
        <v>2</v>
      </c>
      <c r="AF1253">
        <v>80</v>
      </c>
      <c r="AG1253">
        <v>2</v>
      </c>
      <c r="AH1253">
        <v>26</v>
      </c>
      <c r="AI1253">
        <v>2</v>
      </c>
      <c r="AJ1253">
        <v>4</v>
      </c>
      <c r="AK1253">
        <v>20</v>
      </c>
      <c r="AL1253">
        <v>17</v>
      </c>
      <c r="AM1253">
        <v>5</v>
      </c>
      <c r="AN1253">
        <v>6</v>
      </c>
    </row>
    <row r="1254" spans="1:40" x14ac:dyDescent="0.3">
      <c r="A1254" t="s">
        <v>1318</v>
      </c>
      <c r="B1254" t="s">
        <v>1631</v>
      </c>
      <c r="C1254">
        <v>47</v>
      </c>
      <c r="D1254" t="s">
        <v>1271</v>
      </c>
      <c r="E1254" t="s">
        <v>49</v>
      </c>
      <c r="F1254" t="s">
        <v>41</v>
      </c>
      <c r="G1254">
        <v>571</v>
      </c>
      <c r="H1254" t="s">
        <v>51</v>
      </c>
      <c r="I1254">
        <v>14</v>
      </c>
      <c r="J1254">
        <v>3</v>
      </c>
      <c r="K1254" t="s">
        <v>52</v>
      </c>
      <c r="L1254">
        <v>1</v>
      </c>
      <c r="M1254">
        <v>1503</v>
      </c>
      <c r="N1254">
        <v>3</v>
      </c>
      <c r="O1254" t="s">
        <v>53</v>
      </c>
      <c r="P1254">
        <v>78</v>
      </c>
      <c r="Q1254" s="1">
        <v>42836</v>
      </c>
      <c r="R1254">
        <v>3</v>
      </c>
      <c r="S1254">
        <v>2</v>
      </c>
      <c r="T1254" t="s">
        <v>137</v>
      </c>
      <c r="U1254">
        <v>3</v>
      </c>
      <c r="V1254" t="s">
        <v>105</v>
      </c>
      <c r="W1254">
        <v>4591</v>
      </c>
      <c r="X1254" t="s">
        <v>47</v>
      </c>
      <c r="Y1254">
        <v>24200</v>
      </c>
      <c r="Z1254">
        <v>3</v>
      </c>
      <c r="AA1254" t="s">
        <v>48</v>
      </c>
      <c r="AB1254" t="s">
        <v>40</v>
      </c>
      <c r="AC1254">
        <v>17</v>
      </c>
      <c r="AD1254">
        <v>3</v>
      </c>
      <c r="AE1254">
        <v>3</v>
      </c>
      <c r="AF1254">
        <v>80</v>
      </c>
      <c r="AG1254">
        <v>1</v>
      </c>
      <c r="AH1254">
        <v>11</v>
      </c>
      <c r="AI1254">
        <v>4</v>
      </c>
      <c r="AJ1254">
        <v>2</v>
      </c>
      <c r="AK1254">
        <v>5</v>
      </c>
      <c r="AL1254">
        <v>4</v>
      </c>
      <c r="AM1254">
        <v>1</v>
      </c>
      <c r="AN1254">
        <v>2</v>
      </c>
    </row>
    <row r="1255" spans="1:40" x14ac:dyDescent="0.3">
      <c r="A1255" t="s">
        <v>1319</v>
      </c>
      <c r="B1255" t="s">
        <v>1883</v>
      </c>
      <c r="C1255">
        <v>47</v>
      </c>
      <c r="D1255" t="s">
        <v>1271</v>
      </c>
      <c r="E1255" t="s">
        <v>49</v>
      </c>
      <c r="F1255" t="s">
        <v>41</v>
      </c>
      <c r="G1255">
        <v>1176</v>
      </c>
      <c r="H1255" t="s">
        <v>71</v>
      </c>
      <c r="I1255">
        <v>26</v>
      </c>
      <c r="J1255">
        <v>4</v>
      </c>
      <c r="K1255" t="s">
        <v>43</v>
      </c>
      <c r="L1255">
        <v>1</v>
      </c>
      <c r="M1255">
        <v>1625</v>
      </c>
      <c r="N1255">
        <v>4</v>
      </c>
      <c r="O1255" t="s">
        <v>53</v>
      </c>
      <c r="P1255">
        <v>98</v>
      </c>
      <c r="Q1255" s="1">
        <v>43977</v>
      </c>
      <c r="R1255">
        <v>3</v>
      </c>
      <c r="S1255">
        <v>5</v>
      </c>
      <c r="T1255" t="s">
        <v>442</v>
      </c>
      <c r="U1255">
        <v>3</v>
      </c>
      <c r="V1255" t="s">
        <v>105</v>
      </c>
      <c r="W1255">
        <v>19658</v>
      </c>
      <c r="X1255" t="s">
        <v>368</v>
      </c>
      <c r="Y1255">
        <v>5220</v>
      </c>
      <c r="Z1255">
        <v>3</v>
      </c>
      <c r="AA1255" t="s">
        <v>48</v>
      </c>
      <c r="AB1255" t="s">
        <v>49</v>
      </c>
      <c r="AC1255">
        <v>11</v>
      </c>
      <c r="AD1255">
        <v>3</v>
      </c>
      <c r="AE1255">
        <v>3</v>
      </c>
      <c r="AF1255">
        <v>80</v>
      </c>
      <c r="AG1255">
        <v>1</v>
      </c>
      <c r="AH1255">
        <v>27</v>
      </c>
      <c r="AI1255">
        <v>2</v>
      </c>
      <c r="AJ1255">
        <v>3</v>
      </c>
      <c r="AK1255">
        <v>5</v>
      </c>
      <c r="AL1255">
        <v>2</v>
      </c>
      <c r="AM1255">
        <v>1</v>
      </c>
      <c r="AN1255">
        <v>0</v>
      </c>
    </row>
    <row r="1256" spans="1:40" x14ac:dyDescent="0.3">
      <c r="A1256" t="s">
        <v>1320</v>
      </c>
      <c r="B1256" t="s">
        <v>1923</v>
      </c>
      <c r="C1256">
        <v>47</v>
      </c>
      <c r="D1256" t="s">
        <v>1271</v>
      </c>
      <c r="E1256" t="s">
        <v>49</v>
      </c>
      <c r="F1256" t="s">
        <v>41</v>
      </c>
      <c r="G1256">
        <v>1225</v>
      </c>
      <c r="H1256" t="s">
        <v>51</v>
      </c>
      <c r="I1256">
        <v>2</v>
      </c>
      <c r="J1256">
        <v>4</v>
      </c>
      <c r="K1256" t="s">
        <v>43</v>
      </c>
      <c r="L1256">
        <v>1</v>
      </c>
      <c r="M1256">
        <v>1676</v>
      </c>
      <c r="N1256">
        <v>2</v>
      </c>
      <c r="O1256" t="s">
        <v>53</v>
      </c>
      <c r="P1256">
        <v>47</v>
      </c>
      <c r="Q1256" s="1">
        <v>40983</v>
      </c>
      <c r="R1256">
        <v>4</v>
      </c>
      <c r="S1256">
        <v>4</v>
      </c>
      <c r="T1256" t="s">
        <v>442</v>
      </c>
      <c r="U1256">
        <v>2</v>
      </c>
      <c r="V1256" t="s">
        <v>102</v>
      </c>
      <c r="W1256">
        <v>15972</v>
      </c>
      <c r="X1256" t="s">
        <v>368</v>
      </c>
      <c r="Y1256">
        <v>21086</v>
      </c>
      <c r="Z1256">
        <v>6</v>
      </c>
      <c r="AA1256" t="s">
        <v>48</v>
      </c>
      <c r="AB1256" t="s">
        <v>49</v>
      </c>
      <c r="AC1256">
        <v>14</v>
      </c>
      <c r="AD1256">
        <v>3</v>
      </c>
      <c r="AE1256">
        <v>3</v>
      </c>
      <c r="AF1256">
        <v>80</v>
      </c>
      <c r="AG1256">
        <v>3</v>
      </c>
      <c r="AH1256">
        <v>29</v>
      </c>
      <c r="AI1256">
        <v>2</v>
      </c>
      <c r="AJ1256">
        <v>3</v>
      </c>
      <c r="AK1256">
        <v>3</v>
      </c>
      <c r="AL1256">
        <v>2</v>
      </c>
      <c r="AM1256">
        <v>1</v>
      </c>
      <c r="AN1256">
        <v>2</v>
      </c>
    </row>
    <row r="1257" spans="1:40" x14ac:dyDescent="0.3">
      <c r="A1257" t="s">
        <v>1321</v>
      </c>
      <c r="B1257" t="s">
        <v>1951</v>
      </c>
      <c r="C1257">
        <v>47</v>
      </c>
      <c r="D1257" t="s">
        <v>1271</v>
      </c>
      <c r="E1257" t="s">
        <v>40</v>
      </c>
      <c r="F1257" t="s">
        <v>56</v>
      </c>
      <c r="G1257">
        <v>1093</v>
      </c>
      <c r="H1257" t="s">
        <v>51</v>
      </c>
      <c r="I1257">
        <v>9</v>
      </c>
      <c r="J1257">
        <v>3</v>
      </c>
      <c r="K1257" t="s">
        <v>43</v>
      </c>
      <c r="L1257">
        <v>1</v>
      </c>
      <c r="M1257">
        <v>1716</v>
      </c>
      <c r="N1257">
        <v>3</v>
      </c>
      <c r="O1257" t="s">
        <v>44</v>
      </c>
      <c r="P1257">
        <v>82</v>
      </c>
      <c r="Q1257" s="1">
        <v>40253</v>
      </c>
      <c r="R1257">
        <v>1</v>
      </c>
      <c r="S1257">
        <v>4</v>
      </c>
      <c r="T1257" t="s">
        <v>137</v>
      </c>
      <c r="U1257">
        <v>3</v>
      </c>
      <c r="V1257" t="s">
        <v>105</v>
      </c>
      <c r="W1257">
        <v>12936</v>
      </c>
      <c r="X1257" t="s">
        <v>253</v>
      </c>
      <c r="Y1257">
        <v>24164</v>
      </c>
      <c r="Z1257">
        <v>7</v>
      </c>
      <c r="AA1257" t="s">
        <v>48</v>
      </c>
      <c r="AB1257" t="s">
        <v>49</v>
      </c>
      <c r="AC1257">
        <v>11</v>
      </c>
      <c r="AD1257">
        <v>3</v>
      </c>
      <c r="AE1257">
        <v>3</v>
      </c>
      <c r="AF1257">
        <v>80</v>
      </c>
      <c r="AG1257">
        <v>0</v>
      </c>
      <c r="AH1257">
        <v>25</v>
      </c>
      <c r="AI1257">
        <v>3</v>
      </c>
      <c r="AJ1257">
        <v>1</v>
      </c>
      <c r="AK1257">
        <v>23</v>
      </c>
      <c r="AL1257">
        <v>5</v>
      </c>
      <c r="AM1257">
        <v>14</v>
      </c>
      <c r="AN1257">
        <v>10</v>
      </c>
    </row>
    <row r="1258" spans="1:40" x14ac:dyDescent="0.3">
      <c r="A1258" t="s">
        <v>1322</v>
      </c>
      <c r="B1258" t="s">
        <v>1759</v>
      </c>
      <c r="C1258">
        <v>47</v>
      </c>
      <c r="D1258" t="s">
        <v>1271</v>
      </c>
      <c r="E1258" t="s">
        <v>49</v>
      </c>
      <c r="F1258" t="s">
        <v>59</v>
      </c>
      <c r="G1258">
        <v>543</v>
      </c>
      <c r="H1258" t="s">
        <v>51</v>
      </c>
      <c r="I1258">
        <v>2</v>
      </c>
      <c r="J1258">
        <v>4</v>
      </c>
      <c r="K1258" t="s">
        <v>57</v>
      </c>
      <c r="L1258">
        <v>1</v>
      </c>
      <c r="M1258">
        <v>1731</v>
      </c>
      <c r="N1258">
        <v>3</v>
      </c>
      <c r="O1258" t="s">
        <v>44</v>
      </c>
      <c r="P1258">
        <v>87</v>
      </c>
      <c r="Q1258" s="1">
        <v>42354</v>
      </c>
      <c r="R1258">
        <v>3</v>
      </c>
      <c r="S1258">
        <v>2</v>
      </c>
      <c r="T1258" t="s">
        <v>137</v>
      </c>
      <c r="U1258">
        <v>2</v>
      </c>
      <c r="V1258" t="s">
        <v>105</v>
      </c>
      <c r="W1258">
        <v>4978</v>
      </c>
      <c r="X1258" t="s">
        <v>47</v>
      </c>
      <c r="Y1258">
        <v>3536</v>
      </c>
      <c r="Z1258">
        <v>7</v>
      </c>
      <c r="AA1258" t="s">
        <v>48</v>
      </c>
      <c r="AB1258" t="s">
        <v>49</v>
      </c>
      <c r="AC1258">
        <v>11</v>
      </c>
      <c r="AD1258">
        <v>3</v>
      </c>
      <c r="AE1258">
        <v>4</v>
      </c>
      <c r="AF1258">
        <v>80</v>
      </c>
      <c r="AG1258">
        <v>1</v>
      </c>
      <c r="AH1258">
        <v>4</v>
      </c>
      <c r="AI1258">
        <v>3</v>
      </c>
      <c r="AJ1258">
        <v>1</v>
      </c>
      <c r="AK1258">
        <v>1</v>
      </c>
      <c r="AL1258">
        <v>0</v>
      </c>
      <c r="AM1258">
        <v>0</v>
      </c>
      <c r="AN1258">
        <v>0</v>
      </c>
    </row>
    <row r="1259" spans="1:40" x14ac:dyDescent="0.3">
      <c r="A1259" t="s">
        <v>1323</v>
      </c>
      <c r="B1259" t="s">
        <v>1952</v>
      </c>
      <c r="C1259">
        <v>47</v>
      </c>
      <c r="D1259" t="s">
        <v>1271</v>
      </c>
      <c r="E1259" t="s">
        <v>49</v>
      </c>
      <c r="F1259" t="s">
        <v>41</v>
      </c>
      <c r="G1259">
        <v>1001</v>
      </c>
      <c r="H1259" t="s">
        <v>42</v>
      </c>
      <c r="I1259">
        <v>4</v>
      </c>
      <c r="J1259">
        <v>3</v>
      </c>
      <c r="K1259" t="s">
        <v>43</v>
      </c>
      <c r="L1259">
        <v>1</v>
      </c>
      <c r="M1259">
        <v>1827</v>
      </c>
      <c r="N1259">
        <v>3</v>
      </c>
      <c r="O1259" t="s">
        <v>53</v>
      </c>
      <c r="P1259">
        <v>92</v>
      </c>
      <c r="Q1259" s="1">
        <v>44103</v>
      </c>
      <c r="R1259">
        <v>2</v>
      </c>
      <c r="S1259">
        <v>3</v>
      </c>
      <c r="T1259" t="s">
        <v>112</v>
      </c>
      <c r="U1259">
        <v>2</v>
      </c>
      <c r="V1259" t="s">
        <v>102</v>
      </c>
      <c r="W1259">
        <v>10333</v>
      </c>
      <c r="X1259" t="s">
        <v>253</v>
      </c>
      <c r="Y1259">
        <v>19271</v>
      </c>
      <c r="Z1259">
        <v>8</v>
      </c>
      <c r="AA1259" t="s">
        <v>48</v>
      </c>
      <c r="AB1259" t="s">
        <v>40</v>
      </c>
      <c r="AC1259">
        <v>12</v>
      </c>
      <c r="AD1259">
        <v>3</v>
      </c>
      <c r="AE1259">
        <v>3</v>
      </c>
      <c r="AF1259">
        <v>80</v>
      </c>
      <c r="AG1259">
        <v>1</v>
      </c>
      <c r="AH1259">
        <v>28</v>
      </c>
      <c r="AI1259">
        <v>4</v>
      </c>
      <c r="AJ1259">
        <v>3</v>
      </c>
      <c r="AK1259">
        <v>22</v>
      </c>
      <c r="AL1259">
        <v>11</v>
      </c>
      <c r="AM1259">
        <v>14</v>
      </c>
      <c r="AN1259">
        <v>10</v>
      </c>
    </row>
    <row r="1260" spans="1:40" x14ac:dyDescent="0.3">
      <c r="A1260" t="s">
        <v>1324</v>
      </c>
      <c r="B1260" t="s">
        <v>1831</v>
      </c>
      <c r="C1260">
        <v>47</v>
      </c>
      <c r="D1260" t="s">
        <v>1271</v>
      </c>
      <c r="E1260" t="s">
        <v>49</v>
      </c>
      <c r="F1260" t="s">
        <v>41</v>
      </c>
      <c r="G1260">
        <v>207</v>
      </c>
      <c r="H1260" t="s">
        <v>42</v>
      </c>
      <c r="I1260">
        <v>9</v>
      </c>
      <c r="J1260">
        <v>4</v>
      </c>
      <c r="K1260" t="s">
        <v>43</v>
      </c>
      <c r="L1260">
        <v>1</v>
      </c>
      <c r="M1260">
        <v>1856</v>
      </c>
      <c r="N1260">
        <v>2</v>
      </c>
      <c r="O1260" t="s">
        <v>53</v>
      </c>
      <c r="P1260">
        <v>64</v>
      </c>
      <c r="Q1260" s="1">
        <v>42268</v>
      </c>
      <c r="R1260">
        <v>3</v>
      </c>
      <c r="S1260">
        <v>1</v>
      </c>
      <c r="T1260" t="s">
        <v>45</v>
      </c>
      <c r="U1260">
        <v>3</v>
      </c>
      <c r="V1260" t="s">
        <v>46</v>
      </c>
      <c r="W1260">
        <v>2105</v>
      </c>
      <c r="X1260" t="s">
        <v>47</v>
      </c>
      <c r="Y1260">
        <v>5411</v>
      </c>
      <c r="Z1260">
        <v>4</v>
      </c>
      <c r="AA1260" t="s">
        <v>48</v>
      </c>
      <c r="AB1260" t="s">
        <v>49</v>
      </c>
      <c r="AC1260">
        <v>12</v>
      </c>
      <c r="AD1260">
        <v>3</v>
      </c>
      <c r="AE1260">
        <v>3</v>
      </c>
      <c r="AF1260">
        <v>80</v>
      </c>
      <c r="AG1260">
        <v>0</v>
      </c>
      <c r="AH1260">
        <v>7</v>
      </c>
      <c r="AI1260">
        <v>2</v>
      </c>
      <c r="AJ1260">
        <v>3</v>
      </c>
      <c r="AK1260">
        <v>2</v>
      </c>
      <c r="AL1260">
        <v>2</v>
      </c>
      <c r="AM1260">
        <v>2</v>
      </c>
      <c r="AN1260">
        <v>0</v>
      </c>
    </row>
    <row r="1261" spans="1:40" x14ac:dyDescent="0.3">
      <c r="A1261" t="s">
        <v>1325</v>
      </c>
      <c r="B1261" t="s">
        <v>1953</v>
      </c>
      <c r="C1261">
        <v>47</v>
      </c>
      <c r="D1261" t="s">
        <v>1271</v>
      </c>
      <c r="E1261" t="s">
        <v>49</v>
      </c>
      <c r="F1261" t="s">
        <v>59</v>
      </c>
      <c r="G1261">
        <v>1169</v>
      </c>
      <c r="H1261" t="s">
        <v>42</v>
      </c>
      <c r="I1261">
        <v>14</v>
      </c>
      <c r="J1261">
        <v>4</v>
      </c>
      <c r="K1261" t="s">
        <v>68</v>
      </c>
      <c r="L1261">
        <v>1</v>
      </c>
      <c r="M1261">
        <v>1934</v>
      </c>
      <c r="N1261">
        <v>3</v>
      </c>
      <c r="O1261" t="s">
        <v>44</v>
      </c>
      <c r="P1261">
        <v>64</v>
      </c>
      <c r="Q1261" s="1">
        <v>45654</v>
      </c>
      <c r="R1261">
        <v>3</v>
      </c>
      <c r="S1261">
        <v>2</v>
      </c>
      <c r="T1261" t="s">
        <v>60</v>
      </c>
      <c r="U1261">
        <v>2</v>
      </c>
      <c r="V1261" t="s">
        <v>105</v>
      </c>
      <c r="W1261">
        <v>5467</v>
      </c>
      <c r="X1261" t="s">
        <v>163</v>
      </c>
      <c r="Y1261">
        <v>2125</v>
      </c>
      <c r="Z1261">
        <v>8</v>
      </c>
      <c r="AA1261" t="s">
        <v>48</v>
      </c>
      <c r="AB1261" t="s">
        <v>49</v>
      </c>
      <c r="AC1261">
        <v>18</v>
      </c>
      <c r="AD1261">
        <v>3</v>
      </c>
      <c r="AE1261">
        <v>3</v>
      </c>
      <c r="AF1261">
        <v>80</v>
      </c>
      <c r="AG1261">
        <v>1</v>
      </c>
      <c r="AH1261">
        <v>16</v>
      </c>
      <c r="AI1261">
        <v>4</v>
      </c>
      <c r="AJ1261">
        <v>4</v>
      </c>
      <c r="AK1261">
        <v>8</v>
      </c>
      <c r="AL1261">
        <v>7</v>
      </c>
      <c r="AM1261">
        <v>1</v>
      </c>
      <c r="AN1261">
        <v>7</v>
      </c>
    </row>
    <row r="1262" spans="1:40" x14ac:dyDescent="0.3">
      <c r="A1262" t="s">
        <v>1326</v>
      </c>
      <c r="B1262" t="s">
        <v>1694</v>
      </c>
      <c r="C1262">
        <v>47</v>
      </c>
      <c r="D1262" t="s">
        <v>1271</v>
      </c>
      <c r="E1262" t="s">
        <v>49</v>
      </c>
      <c r="F1262" t="s">
        <v>41</v>
      </c>
      <c r="G1262">
        <v>1180</v>
      </c>
      <c r="H1262" t="s">
        <v>42</v>
      </c>
      <c r="I1262">
        <v>25</v>
      </c>
      <c r="J1262">
        <v>3</v>
      </c>
      <c r="K1262" t="s">
        <v>52</v>
      </c>
      <c r="L1262">
        <v>1</v>
      </c>
      <c r="M1262">
        <v>1993</v>
      </c>
      <c r="N1262">
        <v>1</v>
      </c>
      <c r="O1262" t="s">
        <v>44</v>
      </c>
      <c r="P1262">
        <v>84</v>
      </c>
      <c r="Q1262" s="1">
        <v>40219</v>
      </c>
      <c r="R1262">
        <v>3</v>
      </c>
      <c r="S1262">
        <v>3</v>
      </c>
      <c r="T1262" t="s">
        <v>161</v>
      </c>
      <c r="U1262">
        <v>3</v>
      </c>
      <c r="V1262" t="s">
        <v>46</v>
      </c>
      <c r="W1262">
        <v>8633</v>
      </c>
      <c r="X1262" t="s">
        <v>163</v>
      </c>
      <c r="Y1262">
        <v>13084</v>
      </c>
      <c r="Z1262">
        <v>2</v>
      </c>
      <c r="AA1262" t="s">
        <v>48</v>
      </c>
      <c r="AB1262" t="s">
        <v>49</v>
      </c>
      <c r="AC1262">
        <v>23</v>
      </c>
      <c r="AD1262">
        <v>4</v>
      </c>
      <c r="AE1262">
        <v>2</v>
      </c>
      <c r="AF1262">
        <v>80</v>
      </c>
      <c r="AG1262">
        <v>0</v>
      </c>
      <c r="AH1262">
        <v>25</v>
      </c>
      <c r="AI1262">
        <v>3</v>
      </c>
      <c r="AJ1262">
        <v>3</v>
      </c>
      <c r="AK1262">
        <v>17</v>
      </c>
      <c r="AL1262">
        <v>14</v>
      </c>
      <c r="AM1262">
        <v>12</v>
      </c>
      <c r="AN1262">
        <v>11</v>
      </c>
    </row>
    <row r="1263" spans="1:40" x14ac:dyDescent="0.3">
      <c r="A1263" t="s">
        <v>1327</v>
      </c>
      <c r="B1263" t="s">
        <v>1719</v>
      </c>
      <c r="C1263">
        <v>47</v>
      </c>
      <c r="D1263" t="s">
        <v>1271</v>
      </c>
      <c r="E1263" t="s">
        <v>49</v>
      </c>
      <c r="F1263" t="s">
        <v>59</v>
      </c>
      <c r="G1263">
        <v>1162</v>
      </c>
      <c r="H1263" t="s">
        <v>42</v>
      </c>
      <c r="I1263">
        <v>1</v>
      </c>
      <c r="J1263">
        <v>1</v>
      </c>
      <c r="K1263" t="s">
        <v>52</v>
      </c>
      <c r="L1263">
        <v>1</v>
      </c>
      <c r="M1263">
        <v>2000</v>
      </c>
      <c r="N1263">
        <v>3</v>
      </c>
      <c r="O1263" t="s">
        <v>53</v>
      </c>
      <c r="P1263">
        <v>98</v>
      </c>
      <c r="Q1263" s="1">
        <v>42260</v>
      </c>
      <c r="R1263">
        <v>3</v>
      </c>
      <c r="S1263">
        <v>3</v>
      </c>
      <c r="T1263" t="s">
        <v>252</v>
      </c>
      <c r="U1263">
        <v>2</v>
      </c>
      <c r="V1263" t="s">
        <v>105</v>
      </c>
      <c r="W1263">
        <v>11957</v>
      </c>
      <c r="X1263" t="s">
        <v>253</v>
      </c>
      <c r="Y1263">
        <v>17231</v>
      </c>
      <c r="Z1263">
        <v>0</v>
      </c>
      <c r="AA1263" t="s">
        <v>48</v>
      </c>
      <c r="AB1263" t="s">
        <v>49</v>
      </c>
      <c r="AC1263">
        <v>18</v>
      </c>
      <c r="AD1263">
        <v>3</v>
      </c>
      <c r="AE1263">
        <v>1</v>
      </c>
      <c r="AF1263">
        <v>80</v>
      </c>
      <c r="AG1263">
        <v>2</v>
      </c>
      <c r="AH1263">
        <v>14</v>
      </c>
      <c r="AI1263">
        <v>3</v>
      </c>
      <c r="AJ1263">
        <v>1</v>
      </c>
      <c r="AK1263">
        <v>13</v>
      </c>
      <c r="AL1263">
        <v>8</v>
      </c>
      <c r="AM1263">
        <v>5</v>
      </c>
      <c r="AN1263">
        <v>12</v>
      </c>
    </row>
    <row r="1264" spans="1:40" x14ac:dyDescent="0.3">
      <c r="A1264" t="s">
        <v>1328</v>
      </c>
      <c r="B1264" t="s">
        <v>1758</v>
      </c>
      <c r="C1264">
        <v>48</v>
      </c>
      <c r="D1264" t="s">
        <v>1271</v>
      </c>
      <c r="E1264" t="s">
        <v>40</v>
      </c>
      <c r="F1264" t="s">
        <v>41</v>
      </c>
      <c r="G1264">
        <v>626</v>
      </c>
      <c r="H1264" t="s">
        <v>42</v>
      </c>
      <c r="I1264">
        <v>1</v>
      </c>
      <c r="J1264">
        <v>2</v>
      </c>
      <c r="K1264" t="s">
        <v>43</v>
      </c>
      <c r="L1264">
        <v>1</v>
      </c>
      <c r="M1264">
        <v>64</v>
      </c>
      <c r="N1264">
        <v>1</v>
      </c>
      <c r="O1264" t="s">
        <v>44</v>
      </c>
      <c r="P1264">
        <v>98</v>
      </c>
      <c r="Q1264" s="1">
        <v>44862</v>
      </c>
      <c r="R1264">
        <v>2</v>
      </c>
      <c r="S1264">
        <v>3</v>
      </c>
      <c r="T1264" t="s">
        <v>45</v>
      </c>
      <c r="U1264">
        <v>3</v>
      </c>
      <c r="V1264" t="s">
        <v>46</v>
      </c>
      <c r="W1264">
        <v>5381</v>
      </c>
      <c r="X1264" t="s">
        <v>163</v>
      </c>
      <c r="Y1264">
        <v>19294</v>
      </c>
      <c r="Z1264">
        <v>9</v>
      </c>
      <c r="AA1264" t="s">
        <v>48</v>
      </c>
      <c r="AB1264" t="s">
        <v>40</v>
      </c>
      <c r="AC1264">
        <v>13</v>
      </c>
      <c r="AD1264">
        <v>3</v>
      </c>
      <c r="AE1264">
        <v>4</v>
      </c>
      <c r="AF1264">
        <v>80</v>
      </c>
      <c r="AG1264">
        <v>0</v>
      </c>
      <c r="AH1264">
        <v>23</v>
      </c>
      <c r="AI1264">
        <v>2</v>
      </c>
      <c r="AJ1264">
        <v>3</v>
      </c>
      <c r="AK1264">
        <v>1</v>
      </c>
      <c r="AL1264">
        <v>0</v>
      </c>
      <c r="AM1264">
        <v>0</v>
      </c>
      <c r="AN1264">
        <v>0</v>
      </c>
    </row>
    <row r="1265" spans="1:40" x14ac:dyDescent="0.3">
      <c r="A1265" t="s">
        <v>1329</v>
      </c>
      <c r="B1265" t="s">
        <v>1616</v>
      </c>
      <c r="C1265">
        <v>48</v>
      </c>
      <c r="D1265" t="s">
        <v>1271</v>
      </c>
      <c r="E1265" t="s">
        <v>49</v>
      </c>
      <c r="F1265" t="s">
        <v>41</v>
      </c>
      <c r="G1265">
        <v>530</v>
      </c>
      <c r="H1265" t="s">
        <v>51</v>
      </c>
      <c r="I1265">
        <v>29</v>
      </c>
      <c r="J1265">
        <v>1</v>
      </c>
      <c r="K1265" t="s">
        <v>52</v>
      </c>
      <c r="L1265">
        <v>1</v>
      </c>
      <c r="M1265">
        <v>473</v>
      </c>
      <c r="N1265">
        <v>1</v>
      </c>
      <c r="O1265" t="s">
        <v>53</v>
      </c>
      <c r="P1265">
        <v>91</v>
      </c>
      <c r="Q1265" s="1">
        <v>41801</v>
      </c>
      <c r="R1265">
        <v>3</v>
      </c>
      <c r="S1265">
        <v>3</v>
      </c>
      <c r="T1265" t="s">
        <v>442</v>
      </c>
      <c r="U1265">
        <v>3</v>
      </c>
      <c r="V1265" t="s">
        <v>105</v>
      </c>
      <c r="W1265">
        <v>12504</v>
      </c>
      <c r="X1265" t="s">
        <v>253</v>
      </c>
      <c r="Y1265">
        <v>23978</v>
      </c>
      <c r="Z1265">
        <v>3</v>
      </c>
      <c r="AA1265" t="s">
        <v>48</v>
      </c>
      <c r="AB1265" t="s">
        <v>49</v>
      </c>
      <c r="AC1265">
        <v>21</v>
      </c>
      <c r="AD1265">
        <v>4</v>
      </c>
      <c r="AE1265">
        <v>2</v>
      </c>
      <c r="AF1265">
        <v>80</v>
      </c>
      <c r="AG1265">
        <v>1</v>
      </c>
      <c r="AH1265">
        <v>15</v>
      </c>
      <c r="AI1265">
        <v>3</v>
      </c>
      <c r="AJ1265">
        <v>1</v>
      </c>
      <c r="AK1265">
        <v>0</v>
      </c>
      <c r="AL1265">
        <v>0</v>
      </c>
      <c r="AM1265">
        <v>0</v>
      </c>
      <c r="AN1265">
        <v>0</v>
      </c>
    </row>
    <row r="1266" spans="1:40" x14ac:dyDescent="0.3">
      <c r="A1266" t="s">
        <v>1330</v>
      </c>
      <c r="B1266" t="s">
        <v>1547</v>
      </c>
      <c r="C1266">
        <v>48</v>
      </c>
      <c r="D1266" t="s">
        <v>1271</v>
      </c>
      <c r="E1266" t="s">
        <v>49</v>
      </c>
      <c r="F1266" t="s">
        <v>41</v>
      </c>
      <c r="G1266">
        <v>163</v>
      </c>
      <c r="H1266" t="s">
        <v>51</v>
      </c>
      <c r="I1266">
        <v>2</v>
      </c>
      <c r="J1266">
        <v>5</v>
      </c>
      <c r="K1266" t="s">
        <v>57</v>
      </c>
      <c r="L1266">
        <v>1</v>
      </c>
      <c r="M1266">
        <v>595</v>
      </c>
      <c r="N1266">
        <v>2</v>
      </c>
      <c r="O1266" t="s">
        <v>53</v>
      </c>
      <c r="P1266">
        <v>37</v>
      </c>
      <c r="Q1266" s="1">
        <v>40520</v>
      </c>
      <c r="R1266">
        <v>3</v>
      </c>
      <c r="S1266">
        <v>2</v>
      </c>
      <c r="T1266" t="s">
        <v>137</v>
      </c>
      <c r="U1266">
        <v>4</v>
      </c>
      <c r="V1266" t="s">
        <v>105</v>
      </c>
      <c r="W1266">
        <v>4051</v>
      </c>
      <c r="X1266" t="s">
        <v>47</v>
      </c>
      <c r="Y1266">
        <v>19658</v>
      </c>
      <c r="Z1266">
        <v>2</v>
      </c>
      <c r="AA1266" t="s">
        <v>48</v>
      </c>
      <c r="AB1266" t="s">
        <v>49</v>
      </c>
      <c r="AC1266">
        <v>14</v>
      </c>
      <c r="AD1266">
        <v>3</v>
      </c>
      <c r="AE1266">
        <v>1</v>
      </c>
      <c r="AF1266">
        <v>80</v>
      </c>
      <c r="AG1266">
        <v>1</v>
      </c>
      <c r="AH1266">
        <v>14</v>
      </c>
      <c r="AI1266">
        <v>2</v>
      </c>
      <c r="AJ1266">
        <v>3</v>
      </c>
      <c r="AK1266">
        <v>9</v>
      </c>
      <c r="AL1266">
        <v>7</v>
      </c>
      <c r="AM1266">
        <v>6</v>
      </c>
      <c r="AN1266">
        <v>7</v>
      </c>
    </row>
    <row r="1267" spans="1:40" x14ac:dyDescent="0.3">
      <c r="A1267" t="s">
        <v>1331</v>
      </c>
      <c r="B1267" t="s">
        <v>1759</v>
      </c>
      <c r="C1267">
        <v>48</v>
      </c>
      <c r="D1267" t="s">
        <v>1271</v>
      </c>
      <c r="E1267" t="s">
        <v>49</v>
      </c>
      <c r="F1267" t="s">
        <v>41</v>
      </c>
      <c r="G1267">
        <v>1236</v>
      </c>
      <c r="H1267" t="s">
        <v>42</v>
      </c>
      <c r="I1267">
        <v>1</v>
      </c>
      <c r="J1267">
        <v>4</v>
      </c>
      <c r="K1267" t="s">
        <v>43</v>
      </c>
      <c r="L1267">
        <v>1</v>
      </c>
      <c r="M1267">
        <v>664</v>
      </c>
      <c r="N1267">
        <v>4</v>
      </c>
      <c r="O1267" t="s">
        <v>53</v>
      </c>
      <c r="P1267">
        <v>40</v>
      </c>
      <c r="Q1267" s="1">
        <v>44231</v>
      </c>
      <c r="R1267">
        <v>2</v>
      </c>
      <c r="S1267">
        <v>4</v>
      </c>
      <c r="T1267" t="s">
        <v>442</v>
      </c>
      <c r="U1267">
        <v>1</v>
      </c>
      <c r="V1267" t="s">
        <v>105</v>
      </c>
      <c r="W1267">
        <v>15402</v>
      </c>
      <c r="X1267" t="s">
        <v>368</v>
      </c>
      <c r="Y1267">
        <v>17997</v>
      </c>
      <c r="Z1267">
        <v>7</v>
      </c>
      <c r="AA1267" t="s">
        <v>48</v>
      </c>
      <c r="AB1267" t="s">
        <v>49</v>
      </c>
      <c r="AC1267">
        <v>11</v>
      </c>
      <c r="AD1267">
        <v>3</v>
      </c>
      <c r="AE1267">
        <v>1</v>
      </c>
      <c r="AF1267">
        <v>80</v>
      </c>
      <c r="AG1267">
        <v>1</v>
      </c>
      <c r="AH1267">
        <v>21</v>
      </c>
      <c r="AI1267">
        <v>3</v>
      </c>
      <c r="AJ1267">
        <v>1</v>
      </c>
      <c r="AK1267">
        <v>3</v>
      </c>
      <c r="AL1267">
        <v>2</v>
      </c>
      <c r="AM1267">
        <v>0</v>
      </c>
      <c r="AN1267">
        <v>2</v>
      </c>
    </row>
    <row r="1268" spans="1:40" x14ac:dyDescent="0.3">
      <c r="A1268" t="s">
        <v>1332</v>
      </c>
      <c r="B1268" t="s">
        <v>1562</v>
      </c>
      <c r="C1268">
        <v>48</v>
      </c>
      <c r="D1268" t="s">
        <v>1271</v>
      </c>
      <c r="E1268" t="s">
        <v>49</v>
      </c>
      <c r="F1268" t="s">
        <v>41</v>
      </c>
      <c r="G1268">
        <v>817</v>
      </c>
      <c r="H1268" t="s">
        <v>51</v>
      </c>
      <c r="I1268">
        <v>2</v>
      </c>
      <c r="J1268">
        <v>1</v>
      </c>
      <c r="K1268" t="s">
        <v>57</v>
      </c>
      <c r="L1268">
        <v>1</v>
      </c>
      <c r="M1268">
        <v>712</v>
      </c>
      <c r="N1268">
        <v>2</v>
      </c>
      <c r="O1268" t="s">
        <v>44</v>
      </c>
      <c r="P1268">
        <v>56</v>
      </c>
      <c r="Q1268" s="1">
        <v>42253</v>
      </c>
      <c r="R1268">
        <v>4</v>
      </c>
      <c r="S1268">
        <v>2</v>
      </c>
      <c r="T1268" t="s">
        <v>137</v>
      </c>
      <c r="U1268">
        <v>2</v>
      </c>
      <c r="V1268" t="s">
        <v>105</v>
      </c>
      <c r="W1268">
        <v>8120</v>
      </c>
      <c r="X1268" t="s">
        <v>163</v>
      </c>
      <c r="Y1268">
        <v>18597</v>
      </c>
      <c r="Z1268">
        <v>3</v>
      </c>
      <c r="AA1268" t="s">
        <v>48</v>
      </c>
      <c r="AB1268" t="s">
        <v>49</v>
      </c>
      <c r="AC1268">
        <v>12</v>
      </c>
      <c r="AD1268">
        <v>3</v>
      </c>
      <c r="AE1268">
        <v>4</v>
      </c>
      <c r="AF1268">
        <v>80</v>
      </c>
      <c r="AG1268">
        <v>0</v>
      </c>
      <c r="AH1268">
        <v>12</v>
      </c>
      <c r="AI1268">
        <v>3</v>
      </c>
      <c r="AJ1268">
        <v>3</v>
      </c>
      <c r="AK1268">
        <v>2</v>
      </c>
      <c r="AL1268">
        <v>2</v>
      </c>
      <c r="AM1268">
        <v>2</v>
      </c>
      <c r="AN1268">
        <v>2</v>
      </c>
    </row>
    <row r="1269" spans="1:40" x14ac:dyDescent="0.3">
      <c r="A1269" t="s">
        <v>1333</v>
      </c>
      <c r="B1269" t="s">
        <v>1791</v>
      </c>
      <c r="C1269">
        <v>48</v>
      </c>
      <c r="D1269" t="s">
        <v>1271</v>
      </c>
      <c r="E1269" t="s">
        <v>49</v>
      </c>
      <c r="F1269" t="s">
        <v>41</v>
      </c>
      <c r="G1269">
        <v>1469</v>
      </c>
      <c r="H1269" t="s">
        <v>42</v>
      </c>
      <c r="I1269">
        <v>20</v>
      </c>
      <c r="J1269">
        <v>4</v>
      </c>
      <c r="K1269" t="s">
        <v>52</v>
      </c>
      <c r="L1269">
        <v>1</v>
      </c>
      <c r="M1269">
        <v>945</v>
      </c>
      <c r="N1269">
        <v>4</v>
      </c>
      <c r="O1269" t="s">
        <v>44</v>
      </c>
      <c r="P1269">
        <v>51</v>
      </c>
      <c r="Q1269" s="1">
        <v>40824</v>
      </c>
      <c r="R1269">
        <v>3</v>
      </c>
      <c r="S1269">
        <v>1</v>
      </c>
      <c r="T1269" t="s">
        <v>60</v>
      </c>
      <c r="U1269">
        <v>3</v>
      </c>
      <c r="V1269" t="s">
        <v>105</v>
      </c>
      <c r="W1269">
        <v>2259</v>
      </c>
      <c r="X1269" t="s">
        <v>47</v>
      </c>
      <c r="Y1269">
        <v>5543</v>
      </c>
      <c r="Z1269">
        <v>4</v>
      </c>
      <c r="AA1269" t="s">
        <v>48</v>
      </c>
      <c r="AB1269" t="s">
        <v>49</v>
      </c>
      <c r="AC1269">
        <v>17</v>
      </c>
      <c r="AD1269">
        <v>3</v>
      </c>
      <c r="AE1269">
        <v>1</v>
      </c>
      <c r="AF1269">
        <v>80</v>
      </c>
      <c r="AG1269">
        <v>2</v>
      </c>
      <c r="AH1269">
        <v>13</v>
      </c>
      <c r="AI1269">
        <v>2</v>
      </c>
      <c r="AJ1269">
        <v>2</v>
      </c>
      <c r="AK1269">
        <v>0</v>
      </c>
      <c r="AL1269">
        <v>0</v>
      </c>
      <c r="AM1269">
        <v>0</v>
      </c>
      <c r="AN1269">
        <v>0</v>
      </c>
    </row>
    <row r="1270" spans="1:40" x14ac:dyDescent="0.3">
      <c r="A1270" t="s">
        <v>1334</v>
      </c>
      <c r="B1270" t="s">
        <v>1953</v>
      </c>
      <c r="C1270">
        <v>48</v>
      </c>
      <c r="D1270" t="s">
        <v>1271</v>
      </c>
      <c r="E1270" t="s">
        <v>49</v>
      </c>
      <c r="F1270" t="s">
        <v>41</v>
      </c>
      <c r="G1270">
        <v>277</v>
      </c>
      <c r="H1270" t="s">
        <v>42</v>
      </c>
      <c r="I1270">
        <v>6</v>
      </c>
      <c r="J1270">
        <v>3</v>
      </c>
      <c r="K1270" t="s">
        <v>43</v>
      </c>
      <c r="L1270">
        <v>1</v>
      </c>
      <c r="M1270">
        <v>1022</v>
      </c>
      <c r="N1270">
        <v>1</v>
      </c>
      <c r="O1270" t="s">
        <v>44</v>
      </c>
      <c r="P1270">
        <v>97</v>
      </c>
      <c r="Q1270" s="1">
        <v>45005</v>
      </c>
      <c r="R1270">
        <v>2</v>
      </c>
      <c r="S1270">
        <v>2</v>
      </c>
      <c r="T1270" t="s">
        <v>161</v>
      </c>
      <c r="U1270">
        <v>3</v>
      </c>
      <c r="V1270" t="s">
        <v>46</v>
      </c>
      <c r="W1270">
        <v>4240</v>
      </c>
      <c r="X1270" t="s">
        <v>47</v>
      </c>
      <c r="Y1270">
        <v>13119</v>
      </c>
      <c r="Z1270">
        <v>2</v>
      </c>
      <c r="AA1270" t="s">
        <v>48</v>
      </c>
      <c r="AB1270" t="s">
        <v>49</v>
      </c>
      <c r="AC1270">
        <v>13</v>
      </c>
      <c r="AD1270">
        <v>3</v>
      </c>
      <c r="AE1270">
        <v>4</v>
      </c>
      <c r="AF1270">
        <v>80</v>
      </c>
      <c r="AG1270">
        <v>0</v>
      </c>
      <c r="AH1270">
        <v>19</v>
      </c>
      <c r="AI1270">
        <v>0</v>
      </c>
      <c r="AJ1270">
        <v>3</v>
      </c>
      <c r="AK1270">
        <v>2</v>
      </c>
      <c r="AL1270">
        <v>2</v>
      </c>
      <c r="AM1270">
        <v>2</v>
      </c>
      <c r="AN1270">
        <v>2</v>
      </c>
    </row>
    <row r="1271" spans="1:40" x14ac:dyDescent="0.3">
      <c r="A1271" t="s">
        <v>1335</v>
      </c>
      <c r="B1271" t="s">
        <v>1594</v>
      </c>
      <c r="C1271">
        <v>48</v>
      </c>
      <c r="D1271" t="s">
        <v>1271</v>
      </c>
      <c r="E1271" t="s">
        <v>49</v>
      </c>
      <c r="F1271" t="s">
        <v>41</v>
      </c>
      <c r="G1271">
        <v>1355</v>
      </c>
      <c r="H1271" t="s">
        <v>42</v>
      </c>
      <c r="I1271">
        <v>4</v>
      </c>
      <c r="J1271">
        <v>4</v>
      </c>
      <c r="K1271" t="s">
        <v>43</v>
      </c>
      <c r="L1271">
        <v>1</v>
      </c>
      <c r="M1271">
        <v>1024</v>
      </c>
      <c r="N1271">
        <v>3</v>
      </c>
      <c r="O1271" t="s">
        <v>44</v>
      </c>
      <c r="P1271">
        <v>78</v>
      </c>
      <c r="Q1271" s="1">
        <v>44442</v>
      </c>
      <c r="R1271">
        <v>2</v>
      </c>
      <c r="S1271">
        <v>3</v>
      </c>
      <c r="T1271" t="s">
        <v>161</v>
      </c>
      <c r="U1271">
        <v>3</v>
      </c>
      <c r="V1271" t="s">
        <v>46</v>
      </c>
      <c r="W1271">
        <v>10999</v>
      </c>
      <c r="X1271" t="s">
        <v>253</v>
      </c>
      <c r="Y1271">
        <v>22245</v>
      </c>
      <c r="Z1271">
        <v>7</v>
      </c>
      <c r="AA1271" t="s">
        <v>48</v>
      </c>
      <c r="AB1271" t="s">
        <v>49</v>
      </c>
      <c r="AC1271">
        <v>14</v>
      </c>
      <c r="AD1271">
        <v>3</v>
      </c>
      <c r="AE1271">
        <v>2</v>
      </c>
      <c r="AF1271">
        <v>80</v>
      </c>
      <c r="AG1271">
        <v>0</v>
      </c>
      <c r="AH1271">
        <v>27</v>
      </c>
      <c r="AI1271">
        <v>3</v>
      </c>
      <c r="AJ1271">
        <v>3</v>
      </c>
      <c r="AK1271">
        <v>15</v>
      </c>
      <c r="AL1271">
        <v>11</v>
      </c>
      <c r="AM1271">
        <v>4</v>
      </c>
      <c r="AN1271">
        <v>8</v>
      </c>
    </row>
    <row r="1272" spans="1:40" x14ac:dyDescent="0.3">
      <c r="A1272" t="s">
        <v>1336</v>
      </c>
      <c r="B1272" t="s">
        <v>1817</v>
      </c>
      <c r="C1272">
        <v>48</v>
      </c>
      <c r="D1272" t="s">
        <v>1271</v>
      </c>
      <c r="E1272" t="s">
        <v>49</v>
      </c>
      <c r="F1272" t="s">
        <v>59</v>
      </c>
      <c r="G1272">
        <v>1262</v>
      </c>
      <c r="H1272" t="s">
        <v>42</v>
      </c>
      <c r="I1272">
        <v>1</v>
      </c>
      <c r="J1272">
        <v>4</v>
      </c>
      <c r="K1272" t="s">
        <v>52</v>
      </c>
      <c r="L1272">
        <v>1</v>
      </c>
      <c r="M1272">
        <v>1116</v>
      </c>
      <c r="N1272">
        <v>1</v>
      </c>
      <c r="O1272" t="s">
        <v>44</v>
      </c>
      <c r="P1272">
        <v>35</v>
      </c>
      <c r="Q1272" s="1">
        <v>40788</v>
      </c>
      <c r="R1272">
        <v>4</v>
      </c>
      <c r="S1272">
        <v>4</v>
      </c>
      <c r="T1272" t="s">
        <v>442</v>
      </c>
      <c r="U1272">
        <v>4</v>
      </c>
      <c r="V1272" t="s">
        <v>46</v>
      </c>
      <c r="W1272">
        <v>16885</v>
      </c>
      <c r="X1272" t="s">
        <v>368</v>
      </c>
      <c r="Y1272">
        <v>16154</v>
      </c>
      <c r="Z1272">
        <v>2</v>
      </c>
      <c r="AA1272" t="s">
        <v>48</v>
      </c>
      <c r="AB1272" t="s">
        <v>49</v>
      </c>
      <c r="AC1272">
        <v>22</v>
      </c>
      <c r="AD1272">
        <v>4</v>
      </c>
      <c r="AE1272">
        <v>3</v>
      </c>
      <c r="AF1272">
        <v>80</v>
      </c>
      <c r="AG1272">
        <v>0</v>
      </c>
      <c r="AH1272">
        <v>27</v>
      </c>
      <c r="AI1272">
        <v>3</v>
      </c>
      <c r="AJ1272">
        <v>2</v>
      </c>
      <c r="AK1272">
        <v>5</v>
      </c>
      <c r="AL1272">
        <v>4</v>
      </c>
      <c r="AM1272">
        <v>2</v>
      </c>
      <c r="AN1272">
        <v>1</v>
      </c>
    </row>
    <row r="1273" spans="1:40" x14ac:dyDescent="0.3">
      <c r="A1273" t="s">
        <v>1337</v>
      </c>
      <c r="B1273" t="s">
        <v>1650</v>
      </c>
      <c r="C1273">
        <v>48</v>
      </c>
      <c r="D1273" t="s">
        <v>1271</v>
      </c>
      <c r="E1273" t="s">
        <v>49</v>
      </c>
      <c r="F1273" t="s">
        <v>41</v>
      </c>
      <c r="G1273">
        <v>969</v>
      </c>
      <c r="H1273" t="s">
        <v>42</v>
      </c>
      <c r="I1273">
        <v>2</v>
      </c>
      <c r="J1273">
        <v>2</v>
      </c>
      <c r="K1273" t="s">
        <v>68</v>
      </c>
      <c r="L1273">
        <v>1</v>
      </c>
      <c r="M1273">
        <v>1258</v>
      </c>
      <c r="N1273">
        <v>4</v>
      </c>
      <c r="O1273" t="s">
        <v>44</v>
      </c>
      <c r="P1273">
        <v>76</v>
      </c>
      <c r="Q1273" s="1">
        <v>40633</v>
      </c>
      <c r="R1273">
        <v>4</v>
      </c>
      <c r="S1273">
        <v>1</v>
      </c>
      <c r="T1273" t="s">
        <v>45</v>
      </c>
      <c r="U1273">
        <v>2</v>
      </c>
      <c r="V1273" t="s">
        <v>46</v>
      </c>
      <c r="W1273">
        <v>2559</v>
      </c>
      <c r="X1273" t="s">
        <v>47</v>
      </c>
      <c r="Y1273">
        <v>16620</v>
      </c>
      <c r="Z1273">
        <v>5</v>
      </c>
      <c r="AA1273" t="s">
        <v>48</v>
      </c>
      <c r="AB1273" t="s">
        <v>49</v>
      </c>
      <c r="AC1273">
        <v>11</v>
      </c>
      <c r="AD1273">
        <v>3</v>
      </c>
      <c r="AE1273">
        <v>3</v>
      </c>
      <c r="AF1273">
        <v>80</v>
      </c>
      <c r="AG1273">
        <v>0</v>
      </c>
      <c r="AH1273">
        <v>7</v>
      </c>
      <c r="AI1273">
        <v>4</v>
      </c>
      <c r="AJ1273">
        <v>2</v>
      </c>
      <c r="AK1273">
        <v>1</v>
      </c>
      <c r="AL1273">
        <v>0</v>
      </c>
      <c r="AM1273">
        <v>0</v>
      </c>
      <c r="AN1273">
        <v>0</v>
      </c>
    </row>
    <row r="1274" spans="1:40" x14ac:dyDescent="0.3">
      <c r="A1274" t="s">
        <v>1338</v>
      </c>
      <c r="B1274" t="s">
        <v>1586</v>
      </c>
      <c r="C1274">
        <v>48</v>
      </c>
      <c r="D1274" t="s">
        <v>1271</v>
      </c>
      <c r="E1274" t="s">
        <v>49</v>
      </c>
      <c r="F1274" t="s">
        <v>41</v>
      </c>
      <c r="G1274">
        <v>715</v>
      </c>
      <c r="H1274" t="s">
        <v>42</v>
      </c>
      <c r="I1274">
        <v>1</v>
      </c>
      <c r="J1274">
        <v>3</v>
      </c>
      <c r="K1274" t="s">
        <v>43</v>
      </c>
      <c r="L1274">
        <v>1</v>
      </c>
      <c r="M1274">
        <v>1263</v>
      </c>
      <c r="N1274">
        <v>4</v>
      </c>
      <c r="O1274" t="s">
        <v>44</v>
      </c>
      <c r="P1274">
        <v>76</v>
      </c>
      <c r="Q1274" s="1">
        <v>43132</v>
      </c>
      <c r="R1274">
        <v>2</v>
      </c>
      <c r="S1274">
        <v>5</v>
      </c>
      <c r="T1274" t="s">
        <v>252</v>
      </c>
      <c r="U1274">
        <v>4</v>
      </c>
      <c r="V1274" t="s">
        <v>46</v>
      </c>
      <c r="W1274">
        <v>18265</v>
      </c>
      <c r="X1274" t="s">
        <v>368</v>
      </c>
      <c r="Y1274">
        <v>8733</v>
      </c>
      <c r="Z1274">
        <v>6</v>
      </c>
      <c r="AA1274" t="s">
        <v>48</v>
      </c>
      <c r="AB1274" t="s">
        <v>49</v>
      </c>
      <c r="AC1274">
        <v>12</v>
      </c>
      <c r="AD1274">
        <v>3</v>
      </c>
      <c r="AE1274">
        <v>3</v>
      </c>
      <c r="AF1274">
        <v>80</v>
      </c>
      <c r="AG1274">
        <v>0</v>
      </c>
      <c r="AH1274">
        <v>25</v>
      </c>
      <c r="AI1274">
        <v>3</v>
      </c>
      <c r="AJ1274">
        <v>4</v>
      </c>
      <c r="AK1274">
        <v>1</v>
      </c>
      <c r="AL1274">
        <v>0</v>
      </c>
      <c r="AM1274">
        <v>0</v>
      </c>
      <c r="AN1274">
        <v>0</v>
      </c>
    </row>
    <row r="1275" spans="1:40" x14ac:dyDescent="0.3">
      <c r="A1275" t="s">
        <v>1339</v>
      </c>
      <c r="B1275" t="s">
        <v>1853</v>
      </c>
      <c r="C1275">
        <v>48</v>
      </c>
      <c r="D1275" t="s">
        <v>1271</v>
      </c>
      <c r="E1275" t="s">
        <v>49</v>
      </c>
      <c r="F1275" t="s">
        <v>41</v>
      </c>
      <c r="G1275">
        <v>855</v>
      </c>
      <c r="H1275" t="s">
        <v>42</v>
      </c>
      <c r="I1275">
        <v>4</v>
      </c>
      <c r="J1275">
        <v>3</v>
      </c>
      <c r="K1275" t="s">
        <v>43</v>
      </c>
      <c r="L1275">
        <v>1</v>
      </c>
      <c r="M1275">
        <v>1363</v>
      </c>
      <c r="N1275">
        <v>4</v>
      </c>
      <c r="O1275" t="s">
        <v>44</v>
      </c>
      <c r="P1275">
        <v>54</v>
      </c>
      <c r="Q1275" s="1">
        <v>41887</v>
      </c>
      <c r="R1275">
        <v>3</v>
      </c>
      <c r="S1275">
        <v>3</v>
      </c>
      <c r="T1275" t="s">
        <v>112</v>
      </c>
      <c r="U1275">
        <v>4</v>
      </c>
      <c r="V1275" t="s">
        <v>46</v>
      </c>
      <c r="W1275">
        <v>7898</v>
      </c>
      <c r="X1275" t="s">
        <v>163</v>
      </c>
      <c r="Y1275">
        <v>18706</v>
      </c>
      <c r="Z1275">
        <v>1</v>
      </c>
      <c r="AA1275" t="s">
        <v>48</v>
      </c>
      <c r="AB1275" t="s">
        <v>49</v>
      </c>
      <c r="AC1275">
        <v>11</v>
      </c>
      <c r="AD1275">
        <v>3</v>
      </c>
      <c r="AE1275">
        <v>3</v>
      </c>
      <c r="AF1275">
        <v>80</v>
      </c>
      <c r="AG1275">
        <v>0</v>
      </c>
      <c r="AH1275">
        <v>11</v>
      </c>
      <c r="AI1275">
        <v>2</v>
      </c>
      <c r="AJ1275">
        <v>3</v>
      </c>
      <c r="AK1275">
        <v>10</v>
      </c>
      <c r="AL1275">
        <v>9</v>
      </c>
      <c r="AM1275">
        <v>0</v>
      </c>
      <c r="AN1275">
        <v>8</v>
      </c>
    </row>
    <row r="1276" spans="1:40" x14ac:dyDescent="0.3">
      <c r="A1276" t="s">
        <v>1340</v>
      </c>
      <c r="B1276" t="s">
        <v>1694</v>
      </c>
      <c r="C1276">
        <v>48</v>
      </c>
      <c r="D1276" t="s">
        <v>1271</v>
      </c>
      <c r="E1276" t="s">
        <v>49</v>
      </c>
      <c r="F1276" t="s">
        <v>41</v>
      </c>
      <c r="G1276">
        <v>1221</v>
      </c>
      <c r="H1276" t="s">
        <v>51</v>
      </c>
      <c r="I1276">
        <v>7</v>
      </c>
      <c r="J1276">
        <v>3</v>
      </c>
      <c r="K1276" t="s">
        <v>57</v>
      </c>
      <c r="L1276">
        <v>1</v>
      </c>
      <c r="M1276">
        <v>1466</v>
      </c>
      <c r="N1276">
        <v>3</v>
      </c>
      <c r="O1276" t="s">
        <v>44</v>
      </c>
      <c r="P1276">
        <v>96</v>
      </c>
      <c r="Q1276" s="1">
        <v>43651</v>
      </c>
      <c r="R1276">
        <v>3</v>
      </c>
      <c r="S1276">
        <v>2</v>
      </c>
      <c r="T1276" t="s">
        <v>137</v>
      </c>
      <c r="U1276">
        <v>1</v>
      </c>
      <c r="V1276" t="s">
        <v>102</v>
      </c>
      <c r="W1276">
        <v>5486</v>
      </c>
      <c r="X1276" t="s">
        <v>163</v>
      </c>
      <c r="Y1276">
        <v>24795</v>
      </c>
      <c r="Z1276">
        <v>4</v>
      </c>
      <c r="AA1276" t="s">
        <v>48</v>
      </c>
      <c r="AB1276" t="s">
        <v>49</v>
      </c>
      <c r="AC1276">
        <v>11</v>
      </c>
      <c r="AD1276">
        <v>3</v>
      </c>
      <c r="AE1276">
        <v>1</v>
      </c>
      <c r="AF1276">
        <v>80</v>
      </c>
      <c r="AG1276">
        <v>3</v>
      </c>
      <c r="AH1276">
        <v>15</v>
      </c>
      <c r="AI1276">
        <v>3</v>
      </c>
      <c r="AJ1276">
        <v>3</v>
      </c>
      <c r="AK1276">
        <v>2</v>
      </c>
      <c r="AL1276">
        <v>2</v>
      </c>
      <c r="AM1276">
        <v>2</v>
      </c>
      <c r="AN1276">
        <v>2</v>
      </c>
    </row>
    <row r="1277" spans="1:40" x14ac:dyDescent="0.3">
      <c r="A1277" t="s">
        <v>1341</v>
      </c>
      <c r="B1277" t="s">
        <v>1692</v>
      </c>
      <c r="C1277">
        <v>48</v>
      </c>
      <c r="D1277" t="s">
        <v>1271</v>
      </c>
      <c r="E1277" t="s">
        <v>49</v>
      </c>
      <c r="F1277" t="s">
        <v>41</v>
      </c>
      <c r="G1277">
        <v>492</v>
      </c>
      <c r="H1277" t="s">
        <v>51</v>
      </c>
      <c r="I1277">
        <v>16</v>
      </c>
      <c r="J1277">
        <v>4</v>
      </c>
      <c r="K1277" t="s">
        <v>43</v>
      </c>
      <c r="L1277">
        <v>1</v>
      </c>
      <c r="M1277">
        <v>1557</v>
      </c>
      <c r="N1277">
        <v>3</v>
      </c>
      <c r="O1277" t="s">
        <v>53</v>
      </c>
      <c r="P1277">
        <v>96</v>
      </c>
      <c r="Q1277" s="1">
        <v>43148</v>
      </c>
      <c r="R1277">
        <v>3</v>
      </c>
      <c r="S1277">
        <v>2</v>
      </c>
      <c r="T1277" t="s">
        <v>137</v>
      </c>
      <c r="U1277">
        <v>3</v>
      </c>
      <c r="V1277" t="s">
        <v>102</v>
      </c>
      <c r="W1277">
        <v>6439</v>
      </c>
      <c r="X1277" t="s">
        <v>163</v>
      </c>
      <c r="Y1277">
        <v>13693</v>
      </c>
      <c r="Z1277">
        <v>8</v>
      </c>
      <c r="AA1277" t="s">
        <v>48</v>
      </c>
      <c r="AB1277" t="s">
        <v>49</v>
      </c>
      <c r="AC1277">
        <v>14</v>
      </c>
      <c r="AD1277">
        <v>3</v>
      </c>
      <c r="AE1277">
        <v>3</v>
      </c>
      <c r="AF1277">
        <v>80</v>
      </c>
      <c r="AG1277">
        <v>1</v>
      </c>
      <c r="AH1277">
        <v>18</v>
      </c>
      <c r="AI1277">
        <v>2</v>
      </c>
      <c r="AJ1277">
        <v>3</v>
      </c>
      <c r="AK1277">
        <v>8</v>
      </c>
      <c r="AL1277">
        <v>7</v>
      </c>
      <c r="AM1277">
        <v>7</v>
      </c>
      <c r="AN1277">
        <v>7</v>
      </c>
    </row>
    <row r="1278" spans="1:40" x14ac:dyDescent="0.3">
      <c r="A1278" t="s">
        <v>1342</v>
      </c>
      <c r="B1278" t="s">
        <v>1747</v>
      </c>
      <c r="C1278">
        <v>48</v>
      </c>
      <c r="D1278" t="s">
        <v>1271</v>
      </c>
      <c r="E1278" t="s">
        <v>49</v>
      </c>
      <c r="F1278" t="s">
        <v>41</v>
      </c>
      <c r="G1278">
        <v>1108</v>
      </c>
      <c r="H1278" t="s">
        <v>42</v>
      </c>
      <c r="I1278">
        <v>15</v>
      </c>
      <c r="J1278">
        <v>4</v>
      </c>
      <c r="K1278" t="s">
        <v>73</v>
      </c>
      <c r="L1278">
        <v>1</v>
      </c>
      <c r="M1278">
        <v>1576</v>
      </c>
      <c r="N1278">
        <v>3</v>
      </c>
      <c r="O1278" t="s">
        <v>53</v>
      </c>
      <c r="P1278">
        <v>65</v>
      </c>
      <c r="Q1278" s="1">
        <v>43207</v>
      </c>
      <c r="R1278">
        <v>3</v>
      </c>
      <c r="S1278">
        <v>1</v>
      </c>
      <c r="T1278" t="s">
        <v>60</v>
      </c>
      <c r="U1278">
        <v>1</v>
      </c>
      <c r="V1278" t="s">
        <v>105</v>
      </c>
      <c r="W1278">
        <v>2367</v>
      </c>
      <c r="X1278" t="s">
        <v>47</v>
      </c>
      <c r="Y1278">
        <v>16530</v>
      </c>
      <c r="Z1278">
        <v>8</v>
      </c>
      <c r="AA1278" t="s">
        <v>48</v>
      </c>
      <c r="AB1278" t="s">
        <v>49</v>
      </c>
      <c r="AC1278">
        <v>12</v>
      </c>
      <c r="AD1278">
        <v>3</v>
      </c>
      <c r="AE1278">
        <v>4</v>
      </c>
      <c r="AF1278">
        <v>80</v>
      </c>
      <c r="AG1278">
        <v>1</v>
      </c>
      <c r="AH1278">
        <v>10</v>
      </c>
      <c r="AI1278">
        <v>3</v>
      </c>
      <c r="AJ1278">
        <v>2</v>
      </c>
      <c r="AK1278">
        <v>8</v>
      </c>
      <c r="AL1278">
        <v>2</v>
      </c>
      <c r="AM1278">
        <v>7</v>
      </c>
      <c r="AN1278">
        <v>6</v>
      </c>
    </row>
    <row r="1279" spans="1:40" x14ac:dyDescent="0.3">
      <c r="A1279" t="s">
        <v>1343</v>
      </c>
      <c r="B1279" t="s">
        <v>1763</v>
      </c>
      <c r="C1279">
        <v>48</v>
      </c>
      <c r="D1279" t="s">
        <v>1271</v>
      </c>
      <c r="E1279" t="s">
        <v>49</v>
      </c>
      <c r="F1279" t="s">
        <v>56</v>
      </c>
      <c r="G1279">
        <v>365</v>
      </c>
      <c r="H1279" t="s">
        <v>42</v>
      </c>
      <c r="I1279">
        <v>4</v>
      </c>
      <c r="J1279">
        <v>5</v>
      </c>
      <c r="K1279" t="s">
        <v>52</v>
      </c>
      <c r="L1279">
        <v>1</v>
      </c>
      <c r="M1279">
        <v>1644</v>
      </c>
      <c r="N1279">
        <v>3</v>
      </c>
      <c r="O1279" t="s">
        <v>44</v>
      </c>
      <c r="P1279">
        <v>89</v>
      </c>
      <c r="Q1279" s="1">
        <v>44976</v>
      </c>
      <c r="R1279">
        <v>2</v>
      </c>
      <c r="S1279">
        <v>4</v>
      </c>
      <c r="T1279" t="s">
        <v>442</v>
      </c>
      <c r="U1279">
        <v>4</v>
      </c>
      <c r="V1279" t="s">
        <v>105</v>
      </c>
      <c r="W1279">
        <v>15202</v>
      </c>
      <c r="X1279" t="s">
        <v>368</v>
      </c>
      <c r="Y1279">
        <v>5602</v>
      </c>
      <c r="Z1279">
        <v>2</v>
      </c>
      <c r="AA1279" t="s">
        <v>48</v>
      </c>
      <c r="AB1279" t="s">
        <v>49</v>
      </c>
      <c r="AC1279">
        <v>25</v>
      </c>
      <c r="AD1279">
        <v>4</v>
      </c>
      <c r="AE1279">
        <v>2</v>
      </c>
      <c r="AF1279">
        <v>80</v>
      </c>
      <c r="AG1279">
        <v>1</v>
      </c>
      <c r="AH1279">
        <v>23</v>
      </c>
      <c r="AI1279">
        <v>3</v>
      </c>
      <c r="AJ1279">
        <v>3</v>
      </c>
      <c r="AK1279">
        <v>2</v>
      </c>
      <c r="AL1279">
        <v>2</v>
      </c>
      <c r="AM1279">
        <v>2</v>
      </c>
      <c r="AN1279">
        <v>2</v>
      </c>
    </row>
    <row r="1280" spans="1:40" x14ac:dyDescent="0.3">
      <c r="A1280" t="s">
        <v>1344</v>
      </c>
      <c r="B1280" t="s">
        <v>1710</v>
      </c>
      <c r="C1280">
        <v>48</v>
      </c>
      <c r="D1280" t="s">
        <v>1271</v>
      </c>
      <c r="E1280" t="s">
        <v>40</v>
      </c>
      <c r="F1280" t="s">
        <v>56</v>
      </c>
      <c r="G1280">
        <v>708</v>
      </c>
      <c r="H1280" t="s">
        <v>51</v>
      </c>
      <c r="I1280">
        <v>7</v>
      </c>
      <c r="J1280">
        <v>2</v>
      </c>
      <c r="K1280" t="s">
        <v>52</v>
      </c>
      <c r="L1280">
        <v>1</v>
      </c>
      <c r="M1280">
        <v>1691</v>
      </c>
      <c r="N1280">
        <v>4</v>
      </c>
      <c r="O1280" t="s">
        <v>53</v>
      </c>
      <c r="P1280">
        <v>95</v>
      </c>
      <c r="Q1280" s="1">
        <v>42860</v>
      </c>
      <c r="R1280">
        <v>3</v>
      </c>
      <c r="S1280">
        <v>1</v>
      </c>
      <c r="T1280" t="s">
        <v>54</v>
      </c>
      <c r="U1280">
        <v>3</v>
      </c>
      <c r="V1280" t="s">
        <v>105</v>
      </c>
      <c r="W1280">
        <v>2655</v>
      </c>
      <c r="X1280" t="s">
        <v>47</v>
      </c>
      <c r="Y1280">
        <v>11740</v>
      </c>
      <c r="Z1280">
        <v>2</v>
      </c>
      <c r="AA1280" t="s">
        <v>48</v>
      </c>
      <c r="AB1280" t="s">
        <v>40</v>
      </c>
      <c r="AC1280">
        <v>11</v>
      </c>
      <c r="AD1280">
        <v>3</v>
      </c>
      <c r="AE1280">
        <v>3</v>
      </c>
      <c r="AF1280">
        <v>80</v>
      </c>
      <c r="AG1280">
        <v>2</v>
      </c>
      <c r="AH1280">
        <v>19</v>
      </c>
      <c r="AI1280">
        <v>3</v>
      </c>
      <c r="AJ1280">
        <v>3</v>
      </c>
      <c r="AK1280">
        <v>9</v>
      </c>
      <c r="AL1280">
        <v>7</v>
      </c>
      <c r="AM1280">
        <v>7</v>
      </c>
      <c r="AN1280">
        <v>7</v>
      </c>
    </row>
    <row r="1281" spans="1:40" x14ac:dyDescent="0.3">
      <c r="A1281" t="s">
        <v>1345</v>
      </c>
      <c r="B1281" t="s">
        <v>1688</v>
      </c>
      <c r="C1281">
        <v>48</v>
      </c>
      <c r="D1281" t="s">
        <v>1271</v>
      </c>
      <c r="E1281" t="s">
        <v>49</v>
      </c>
      <c r="F1281" t="s">
        <v>41</v>
      </c>
      <c r="G1281">
        <v>1224</v>
      </c>
      <c r="H1281" t="s">
        <v>42</v>
      </c>
      <c r="I1281">
        <v>10</v>
      </c>
      <c r="J1281">
        <v>3</v>
      </c>
      <c r="K1281" t="s">
        <v>43</v>
      </c>
      <c r="L1281">
        <v>1</v>
      </c>
      <c r="M1281">
        <v>1867</v>
      </c>
      <c r="N1281">
        <v>4</v>
      </c>
      <c r="O1281" t="s">
        <v>44</v>
      </c>
      <c r="P1281">
        <v>91</v>
      </c>
      <c r="Q1281" s="1">
        <v>43808</v>
      </c>
      <c r="R1281">
        <v>2</v>
      </c>
      <c r="S1281">
        <v>5</v>
      </c>
      <c r="T1281" t="s">
        <v>252</v>
      </c>
      <c r="U1281">
        <v>2</v>
      </c>
      <c r="V1281" t="s">
        <v>105</v>
      </c>
      <c r="W1281">
        <v>19665</v>
      </c>
      <c r="X1281" t="s">
        <v>368</v>
      </c>
      <c r="Y1281">
        <v>13583</v>
      </c>
      <c r="Z1281">
        <v>4</v>
      </c>
      <c r="AA1281" t="s">
        <v>48</v>
      </c>
      <c r="AB1281" t="s">
        <v>49</v>
      </c>
      <c r="AC1281">
        <v>12</v>
      </c>
      <c r="AD1281">
        <v>3</v>
      </c>
      <c r="AE1281">
        <v>4</v>
      </c>
      <c r="AF1281">
        <v>80</v>
      </c>
      <c r="AG1281">
        <v>0</v>
      </c>
      <c r="AH1281">
        <v>29</v>
      </c>
      <c r="AI1281">
        <v>3</v>
      </c>
      <c r="AJ1281">
        <v>3</v>
      </c>
      <c r="AK1281">
        <v>22</v>
      </c>
      <c r="AL1281">
        <v>10</v>
      </c>
      <c r="AM1281">
        <v>12</v>
      </c>
      <c r="AN1281">
        <v>9</v>
      </c>
    </row>
    <row r="1282" spans="1:40" x14ac:dyDescent="0.3">
      <c r="A1282" t="s">
        <v>1346</v>
      </c>
      <c r="B1282" t="s">
        <v>1697</v>
      </c>
      <c r="C1282">
        <v>48</v>
      </c>
      <c r="D1282" t="s">
        <v>1271</v>
      </c>
      <c r="E1282" t="s">
        <v>49</v>
      </c>
      <c r="F1282" t="s">
        <v>56</v>
      </c>
      <c r="G1282">
        <v>117</v>
      </c>
      <c r="H1282" t="s">
        <v>42</v>
      </c>
      <c r="I1282">
        <v>22</v>
      </c>
      <c r="J1282">
        <v>3</v>
      </c>
      <c r="K1282" t="s">
        <v>52</v>
      </c>
      <c r="L1282">
        <v>1</v>
      </c>
      <c r="M1282">
        <v>1900</v>
      </c>
      <c r="N1282">
        <v>4</v>
      </c>
      <c r="O1282" t="s">
        <v>53</v>
      </c>
      <c r="P1282">
        <v>58</v>
      </c>
      <c r="Q1282" s="1">
        <v>44404</v>
      </c>
      <c r="R1282">
        <v>3</v>
      </c>
      <c r="S1282">
        <v>4</v>
      </c>
      <c r="T1282" t="s">
        <v>442</v>
      </c>
      <c r="U1282">
        <v>4</v>
      </c>
      <c r="V1282" t="s">
        <v>102</v>
      </c>
      <c r="W1282">
        <v>17174</v>
      </c>
      <c r="X1282" t="s">
        <v>368</v>
      </c>
      <c r="Y1282">
        <v>2437</v>
      </c>
      <c r="Z1282">
        <v>3</v>
      </c>
      <c r="AA1282" t="s">
        <v>48</v>
      </c>
      <c r="AB1282" t="s">
        <v>49</v>
      </c>
      <c r="AC1282">
        <v>11</v>
      </c>
      <c r="AD1282">
        <v>3</v>
      </c>
      <c r="AE1282">
        <v>2</v>
      </c>
      <c r="AF1282">
        <v>80</v>
      </c>
      <c r="AG1282">
        <v>1</v>
      </c>
      <c r="AH1282">
        <v>24</v>
      </c>
      <c r="AI1282">
        <v>3</v>
      </c>
      <c r="AJ1282">
        <v>3</v>
      </c>
      <c r="AK1282">
        <v>22</v>
      </c>
      <c r="AL1282">
        <v>17</v>
      </c>
      <c r="AM1282">
        <v>4</v>
      </c>
      <c r="AN1282">
        <v>7</v>
      </c>
    </row>
    <row r="1283" spans="1:40" x14ac:dyDescent="0.3">
      <c r="A1283" t="s">
        <v>1347</v>
      </c>
      <c r="B1283" t="s">
        <v>1763</v>
      </c>
      <c r="C1283">
        <v>49</v>
      </c>
      <c r="D1283" t="s">
        <v>1271</v>
      </c>
      <c r="E1283" t="s">
        <v>49</v>
      </c>
      <c r="F1283" t="s">
        <v>56</v>
      </c>
      <c r="G1283">
        <v>279</v>
      </c>
      <c r="H1283" t="s">
        <v>42</v>
      </c>
      <c r="I1283">
        <v>8</v>
      </c>
      <c r="J1283">
        <v>1</v>
      </c>
      <c r="K1283" t="s">
        <v>43</v>
      </c>
      <c r="L1283">
        <v>1</v>
      </c>
      <c r="M1283">
        <v>2</v>
      </c>
      <c r="N1283">
        <v>3</v>
      </c>
      <c r="O1283" t="s">
        <v>44</v>
      </c>
      <c r="P1283">
        <v>61</v>
      </c>
      <c r="Q1283" s="1">
        <v>43246</v>
      </c>
      <c r="R1283">
        <v>2</v>
      </c>
      <c r="S1283">
        <v>2</v>
      </c>
      <c r="T1283" t="s">
        <v>60</v>
      </c>
      <c r="U1283">
        <v>2</v>
      </c>
      <c r="V1283" t="s">
        <v>105</v>
      </c>
      <c r="W1283">
        <v>5130</v>
      </c>
      <c r="X1283" t="s">
        <v>163</v>
      </c>
      <c r="Y1283">
        <v>24907</v>
      </c>
      <c r="Z1283">
        <v>1</v>
      </c>
      <c r="AA1283" t="s">
        <v>48</v>
      </c>
      <c r="AB1283" t="s">
        <v>49</v>
      </c>
      <c r="AC1283">
        <v>23</v>
      </c>
      <c r="AD1283">
        <v>4</v>
      </c>
      <c r="AE1283">
        <v>4</v>
      </c>
      <c r="AF1283">
        <v>80</v>
      </c>
      <c r="AG1283">
        <v>1</v>
      </c>
      <c r="AH1283">
        <v>10</v>
      </c>
      <c r="AI1283">
        <v>3</v>
      </c>
      <c r="AJ1283">
        <v>3</v>
      </c>
      <c r="AK1283">
        <v>10</v>
      </c>
      <c r="AL1283">
        <v>7</v>
      </c>
      <c r="AM1283">
        <v>1</v>
      </c>
      <c r="AN1283">
        <v>7</v>
      </c>
    </row>
    <row r="1284" spans="1:40" x14ac:dyDescent="0.3">
      <c r="A1284" t="s">
        <v>1348</v>
      </c>
      <c r="B1284" t="s">
        <v>1786</v>
      </c>
      <c r="C1284">
        <v>49</v>
      </c>
      <c r="D1284" t="s">
        <v>1271</v>
      </c>
      <c r="E1284" t="s">
        <v>49</v>
      </c>
      <c r="F1284" t="s">
        <v>41</v>
      </c>
      <c r="G1284">
        <v>470</v>
      </c>
      <c r="H1284" t="s">
        <v>42</v>
      </c>
      <c r="I1284">
        <v>20</v>
      </c>
      <c r="J1284">
        <v>4</v>
      </c>
      <c r="K1284" t="s">
        <v>52</v>
      </c>
      <c r="L1284">
        <v>1</v>
      </c>
      <c r="M1284">
        <v>170</v>
      </c>
      <c r="N1284">
        <v>3</v>
      </c>
      <c r="O1284" t="s">
        <v>53</v>
      </c>
      <c r="P1284">
        <v>96</v>
      </c>
      <c r="Q1284" s="1">
        <v>41565</v>
      </c>
      <c r="R1284">
        <v>3</v>
      </c>
      <c r="S1284">
        <v>2</v>
      </c>
      <c r="T1284" t="s">
        <v>112</v>
      </c>
      <c r="U1284">
        <v>1</v>
      </c>
      <c r="V1284" t="s">
        <v>105</v>
      </c>
      <c r="W1284">
        <v>6567</v>
      </c>
      <c r="X1284" t="s">
        <v>163</v>
      </c>
      <c r="Y1284">
        <v>5549</v>
      </c>
      <c r="Z1284">
        <v>1</v>
      </c>
      <c r="AA1284" t="s">
        <v>48</v>
      </c>
      <c r="AB1284" t="s">
        <v>49</v>
      </c>
      <c r="AC1284">
        <v>14</v>
      </c>
      <c r="AD1284">
        <v>3</v>
      </c>
      <c r="AE1284">
        <v>3</v>
      </c>
      <c r="AF1284">
        <v>80</v>
      </c>
      <c r="AG1284">
        <v>0</v>
      </c>
      <c r="AH1284">
        <v>16</v>
      </c>
      <c r="AI1284">
        <v>2</v>
      </c>
      <c r="AJ1284">
        <v>2</v>
      </c>
      <c r="AK1284">
        <v>15</v>
      </c>
      <c r="AL1284">
        <v>11</v>
      </c>
      <c r="AM1284">
        <v>5</v>
      </c>
      <c r="AN1284">
        <v>11</v>
      </c>
    </row>
    <row r="1285" spans="1:40" x14ac:dyDescent="0.3">
      <c r="A1285" t="s">
        <v>1349</v>
      </c>
      <c r="B1285" t="s">
        <v>1765</v>
      </c>
      <c r="C1285">
        <v>49</v>
      </c>
      <c r="D1285" t="s">
        <v>1271</v>
      </c>
      <c r="E1285" t="s">
        <v>49</v>
      </c>
      <c r="F1285" t="s">
        <v>59</v>
      </c>
      <c r="G1285">
        <v>1002</v>
      </c>
      <c r="H1285" t="s">
        <v>42</v>
      </c>
      <c r="I1285">
        <v>18</v>
      </c>
      <c r="J1285">
        <v>4</v>
      </c>
      <c r="K1285" t="s">
        <v>43</v>
      </c>
      <c r="L1285">
        <v>1</v>
      </c>
      <c r="M1285">
        <v>275</v>
      </c>
      <c r="N1285">
        <v>4</v>
      </c>
      <c r="O1285" t="s">
        <v>44</v>
      </c>
      <c r="P1285">
        <v>92</v>
      </c>
      <c r="Q1285" s="1">
        <v>43955</v>
      </c>
      <c r="R1285">
        <v>3</v>
      </c>
      <c r="S1285">
        <v>2</v>
      </c>
      <c r="T1285" t="s">
        <v>112</v>
      </c>
      <c r="U1285">
        <v>4</v>
      </c>
      <c r="V1285" t="s">
        <v>102</v>
      </c>
      <c r="W1285">
        <v>6804</v>
      </c>
      <c r="X1285" t="s">
        <v>163</v>
      </c>
      <c r="Y1285">
        <v>23793</v>
      </c>
      <c r="Z1285">
        <v>1</v>
      </c>
      <c r="AA1285" t="s">
        <v>48</v>
      </c>
      <c r="AB1285" t="s">
        <v>40</v>
      </c>
      <c r="AC1285">
        <v>15</v>
      </c>
      <c r="AD1285">
        <v>3</v>
      </c>
      <c r="AE1285">
        <v>1</v>
      </c>
      <c r="AF1285">
        <v>80</v>
      </c>
      <c r="AG1285">
        <v>2</v>
      </c>
      <c r="AH1285">
        <v>7</v>
      </c>
      <c r="AI1285">
        <v>0</v>
      </c>
      <c r="AJ1285">
        <v>3</v>
      </c>
      <c r="AK1285">
        <v>7</v>
      </c>
      <c r="AL1285">
        <v>7</v>
      </c>
      <c r="AM1285">
        <v>1</v>
      </c>
      <c r="AN1285">
        <v>7</v>
      </c>
    </row>
    <row r="1286" spans="1:40" x14ac:dyDescent="0.3">
      <c r="A1286" t="s">
        <v>1350</v>
      </c>
      <c r="B1286" t="s">
        <v>1614</v>
      </c>
      <c r="C1286">
        <v>49</v>
      </c>
      <c r="D1286" t="s">
        <v>1271</v>
      </c>
      <c r="E1286" t="s">
        <v>49</v>
      </c>
      <c r="F1286" t="s">
        <v>56</v>
      </c>
      <c r="G1286">
        <v>636</v>
      </c>
      <c r="H1286" t="s">
        <v>42</v>
      </c>
      <c r="I1286">
        <v>10</v>
      </c>
      <c r="J1286">
        <v>4</v>
      </c>
      <c r="K1286" t="s">
        <v>43</v>
      </c>
      <c r="L1286">
        <v>1</v>
      </c>
      <c r="M1286">
        <v>396</v>
      </c>
      <c r="N1286">
        <v>3</v>
      </c>
      <c r="O1286" t="s">
        <v>53</v>
      </c>
      <c r="P1286">
        <v>35</v>
      </c>
      <c r="Q1286" s="1">
        <v>43045</v>
      </c>
      <c r="R1286">
        <v>3</v>
      </c>
      <c r="S1286">
        <v>5</v>
      </c>
      <c r="T1286" t="s">
        <v>252</v>
      </c>
      <c r="U1286">
        <v>1</v>
      </c>
      <c r="V1286" t="s">
        <v>46</v>
      </c>
      <c r="W1286">
        <v>18665</v>
      </c>
      <c r="X1286" t="s">
        <v>368</v>
      </c>
      <c r="Y1286">
        <v>25594</v>
      </c>
      <c r="Z1286">
        <v>9</v>
      </c>
      <c r="AA1286" t="s">
        <v>48</v>
      </c>
      <c r="AB1286" t="s">
        <v>40</v>
      </c>
      <c r="AC1286">
        <v>11</v>
      </c>
      <c r="AD1286">
        <v>3</v>
      </c>
      <c r="AE1286">
        <v>4</v>
      </c>
      <c r="AF1286">
        <v>80</v>
      </c>
      <c r="AG1286">
        <v>0</v>
      </c>
      <c r="AH1286">
        <v>22</v>
      </c>
      <c r="AI1286">
        <v>4</v>
      </c>
      <c r="AJ1286">
        <v>3</v>
      </c>
      <c r="AK1286">
        <v>3</v>
      </c>
      <c r="AL1286">
        <v>2</v>
      </c>
      <c r="AM1286">
        <v>1</v>
      </c>
      <c r="AN1286">
        <v>2</v>
      </c>
    </row>
    <row r="1287" spans="1:40" x14ac:dyDescent="0.3">
      <c r="A1287" t="s">
        <v>1351</v>
      </c>
      <c r="B1287" t="s">
        <v>1819</v>
      </c>
      <c r="C1287">
        <v>49</v>
      </c>
      <c r="D1287" t="s">
        <v>1271</v>
      </c>
      <c r="E1287" t="s">
        <v>49</v>
      </c>
      <c r="F1287" t="s">
        <v>41</v>
      </c>
      <c r="G1287">
        <v>1091</v>
      </c>
      <c r="H1287" t="s">
        <v>42</v>
      </c>
      <c r="I1287">
        <v>1</v>
      </c>
      <c r="J1287">
        <v>2</v>
      </c>
      <c r="K1287" t="s">
        <v>68</v>
      </c>
      <c r="L1287">
        <v>1</v>
      </c>
      <c r="M1287">
        <v>431</v>
      </c>
      <c r="N1287">
        <v>3</v>
      </c>
      <c r="O1287" t="s">
        <v>53</v>
      </c>
      <c r="P1287">
        <v>90</v>
      </c>
      <c r="Q1287" s="1">
        <v>44967</v>
      </c>
      <c r="R1287">
        <v>2</v>
      </c>
      <c r="S1287">
        <v>4</v>
      </c>
      <c r="T1287" t="s">
        <v>161</v>
      </c>
      <c r="U1287">
        <v>3</v>
      </c>
      <c r="V1287" t="s">
        <v>46</v>
      </c>
      <c r="W1287">
        <v>13964</v>
      </c>
      <c r="X1287" t="s">
        <v>253</v>
      </c>
      <c r="Y1287">
        <v>17810</v>
      </c>
      <c r="Z1287">
        <v>7</v>
      </c>
      <c r="AA1287" t="s">
        <v>48</v>
      </c>
      <c r="AB1287" t="s">
        <v>40</v>
      </c>
      <c r="AC1287">
        <v>12</v>
      </c>
      <c r="AD1287">
        <v>3</v>
      </c>
      <c r="AE1287">
        <v>4</v>
      </c>
      <c r="AF1287">
        <v>80</v>
      </c>
      <c r="AG1287">
        <v>0</v>
      </c>
      <c r="AH1287">
        <v>25</v>
      </c>
      <c r="AI1287">
        <v>2</v>
      </c>
      <c r="AJ1287">
        <v>3</v>
      </c>
      <c r="AK1287">
        <v>7</v>
      </c>
      <c r="AL1287">
        <v>1</v>
      </c>
      <c r="AM1287">
        <v>0</v>
      </c>
      <c r="AN1287">
        <v>7</v>
      </c>
    </row>
    <row r="1288" spans="1:40" x14ac:dyDescent="0.3">
      <c r="A1288" t="s">
        <v>1352</v>
      </c>
      <c r="B1288" t="s">
        <v>1703</v>
      </c>
      <c r="C1288">
        <v>49</v>
      </c>
      <c r="D1288" t="s">
        <v>1271</v>
      </c>
      <c r="E1288" t="s">
        <v>49</v>
      </c>
      <c r="F1288" t="s">
        <v>41</v>
      </c>
      <c r="G1288">
        <v>1261</v>
      </c>
      <c r="H1288" t="s">
        <v>42</v>
      </c>
      <c r="I1288">
        <v>7</v>
      </c>
      <c r="J1288">
        <v>3</v>
      </c>
      <c r="K1288" t="s">
        <v>73</v>
      </c>
      <c r="L1288">
        <v>1</v>
      </c>
      <c r="M1288">
        <v>499</v>
      </c>
      <c r="N1288">
        <v>2</v>
      </c>
      <c r="O1288" t="s">
        <v>44</v>
      </c>
      <c r="P1288">
        <v>31</v>
      </c>
      <c r="Q1288" s="1">
        <v>43542</v>
      </c>
      <c r="R1288">
        <v>2</v>
      </c>
      <c r="S1288">
        <v>3</v>
      </c>
      <c r="T1288" t="s">
        <v>161</v>
      </c>
      <c r="U1288">
        <v>3</v>
      </c>
      <c r="V1288" t="s">
        <v>46</v>
      </c>
      <c r="W1288">
        <v>10965</v>
      </c>
      <c r="X1288" t="s">
        <v>253</v>
      </c>
      <c r="Y1288">
        <v>12066</v>
      </c>
      <c r="Z1288">
        <v>8</v>
      </c>
      <c r="AA1288" t="s">
        <v>48</v>
      </c>
      <c r="AB1288" t="s">
        <v>49</v>
      </c>
      <c r="AC1288">
        <v>24</v>
      </c>
      <c r="AD1288">
        <v>4</v>
      </c>
      <c r="AE1288">
        <v>3</v>
      </c>
      <c r="AF1288">
        <v>80</v>
      </c>
      <c r="AG1288">
        <v>0</v>
      </c>
      <c r="AH1288">
        <v>26</v>
      </c>
      <c r="AI1288">
        <v>2</v>
      </c>
      <c r="AJ1288">
        <v>3</v>
      </c>
      <c r="AK1288">
        <v>5</v>
      </c>
      <c r="AL1288">
        <v>2</v>
      </c>
      <c r="AM1288">
        <v>0</v>
      </c>
      <c r="AN1288">
        <v>0</v>
      </c>
    </row>
    <row r="1289" spans="1:40" x14ac:dyDescent="0.3">
      <c r="A1289" t="s">
        <v>1353</v>
      </c>
      <c r="B1289" t="s">
        <v>1692</v>
      </c>
      <c r="C1289">
        <v>49</v>
      </c>
      <c r="D1289" t="s">
        <v>1271</v>
      </c>
      <c r="E1289" t="s">
        <v>49</v>
      </c>
      <c r="F1289" t="s">
        <v>41</v>
      </c>
      <c r="G1289">
        <v>1245</v>
      </c>
      <c r="H1289" t="s">
        <v>42</v>
      </c>
      <c r="I1289">
        <v>18</v>
      </c>
      <c r="J1289">
        <v>4</v>
      </c>
      <c r="K1289" t="s">
        <v>43</v>
      </c>
      <c r="L1289">
        <v>1</v>
      </c>
      <c r="M1289">
        <v>638</v>
      </c>
      <c r="N1289">
        <v>4</v>
      </c>
      <c r="O1289" t="s">
        <v>44</v>
      </c>
      <c r="P1289">
        <v>58</v>
      </c>
      <c r="Q1289" s="1">
        <v>45068</v>
      </c>
      <c r="R1289">
        <v>2</v>
      </c>
      <c r="S1289">
        <v>5</v>
      </c>
      <c r="T1289" t="s">
        <v>252</v>
      </c>
      <c r="U1289">
        <v>3</v>
      </c>
      <c r="V1289" t="s">
        <v>102</v>
      </c>
      <c r="W1289">
        <v>19502</v>
      </c>
      <c r="X1289" t="s">
        <v>368</v>
      </c>
      <c r="Y1289">
        <v>2125</v>
      </c>
      <c r="Z1289">
        <v>1</v>
      </c>
      <c r="AA1289" t="s">
        <v>48</v>
      </c>
      <c r="AB1289" t="s">
        <v>40</v>
      </c>
      <c r="AC1289">
        <v>17</v>
      </c>
      <c r="AD1289">
        <v>3</v>
      </c>
      <c r="AE1289">
        <v>3</v>
      </c>
      <c r="AF1289">
        <v>80</v>
      </c>
      <c r="AG1289">
        <v>1</v>
      </c>
      <c r="AH1289">
        <v>31</v>
      </c>
      <c r="AI1289">
        <v>5</v>
      </c>
      <c r="AJ1289">
        <v>3</v>
      </c>
      <c r="AK1289">
        <v>31</v>
      </c>
      <c r="AL1289">
        <v>9</v>
      </c>
      <c r="AM1289">
        <v>0</v>
      </c>
      <c r="AN1289">
        <v>9</v>
      </c>
    </row>
    <row r="1290" spans="1:40" x14ac:dyDescent="0.3">
      <c r="A1290" t="s">
        <v>1354</v>
      </c>
      <c r="B1290" t="s">
        <v>1566</v>
      </c>
      <c r="C1290">
        <v>49</v>
      </c>
      <c r="D1290" t="s">
        <v>1271</v>
      </c>
      <c r="E1290" t="s">
        <v>40</v>
      </c>
      <c r="F1290" t="s">
        <v>41</v>
      </c>
      <c r="G1290">
        <v>1184</v>
      </c>
      <c r="H1290" t="s">
        <v>51</v>
      </c>
      <c r="I1290">
        <v>11</v>
      </c>
      <c r="J1290">
        <v>3</v>
      </c>
      <c r="K1290" t="s">
        <v>57</v>
      </c>
      <c r="L1290">
        <v>1</v>
      </c>
      <c r="M1290">
        <v>840</v>
      </c>
      <c r="N1290">
        <v>3</v>
      </c>
      <c r="O1290" t="s">
        <v>53</v>
      </c>
      <c r="P1290">
        <v>43</v>
      </c>
      <c r="Q1290" s="1">
        <v>44303</v>
      </c>
      <c r="R1290">
        <v>3</v>
      </c>
      <c r="S1290">
        <v>3</v>
      </c>
      <c r="T1290" t="s">
        <v>137</v>
      </c>
      <c r="U1290">
        <v>4</v>
      </c>
      <c r="V1290" t="s">
        <v>105</v>
      </c>
      <c r="W1290">
        <v>7654</v>
      </c>
      <c r="X1290" t="s">
        <v>163</v>
      </c>
      <c r="Y1290">
        <v>5860</v>
      </c>
      <c r="Z1290">
        <v>1</v>
      </c>
      <c r="AA1290" t="s">
        <v>48</v>
      </c>
      <c r="AB1290" t="s">
        <v>49</v>
      </c>
      <c r="AC1290">
        <v>18</v>
      </c>
      <c r="AD1290">
        <v>3</v>
      </c>
      <c r="AE1290">
        <v>1</v>
      </c>
      <c r="AF1290">
        <v>80</v>
      </c>
      <c r="AG1290">
        <v>2</v>
      </c>
      <c r="AH1290">
        <v>9</v>
      </c>
      <c r="AI1290">
        <v>3</v>
      </c>
      <c r="AJ1290">
        <v>4</v>
      </c>
      <c r="AK1290">
        <v>9</v>
      </c>
      <c r="AL1290">
        <v>8</v>
      </c>
      <c r="AM1290">
        <v>7</v>
      </c>
      <c r="AN1290">
        <v>7</v>
      </c>
    </row>
    <row r="1291" spans="1:40" x14ac:dyDescent="0.3">
      <c r="A1291" t="s">
        <v>1355</v>
      </c>
      <c r="B1291" t="s">
        <v>1598</v>
      </c>
      <c r="C1291">
        <v>49</v>
      </c>
      <c r="D1291" t="s">
        <v>1271</v>
      </c>
      <c r="E1291" t="s">
        <v>49</v>
      </c>
      <c r="F1291" t="s">
        <v>41</v>
      </c>
      <c r="G1291">
        <v>1418</v>
      </c>
      <c r="H1291" t="s">
        <v>42</v>
      </c>
      <c r="I1291">
        <v>1</v>
      </c>
      <c r="J1291">
        <v>3</v>
      </c>
      <c r="K1291" t="s">
        <v>68</v>
      </c>
      <c r="L1291">
        <v>1</v>
      </c>
      <c r="M1291">
        <v>887</v>
      </c>
      <c r="N1291">
        <v>3</v>
      </c>
      <c r="O1291" t="s">
        <v>53</v>
      </c>
      <c r="P1291">
        <v>36</v>
      </c>
      <c r="Q1291" s="1">
        <v>40327</v>
      </c>
      <c r="R1291">
        <v>3</v>
      </c>
      <c r="S1291">
        <v>1</v>
      </c>
      <c r="T1291" t="s">
        <v>60</v>
      </c>
      <c r="U1291">
        <v>1</v>
      </c>
      <c r="V1291" t="s">
        <v>105</v>
      </c>
      <c r="W1291">
        <v>3580</v>
      </c>
      <c r="X1291" t="s">
        <v>47</v>
      </c>
      <c r="Y1291">
        <v>10554</v>
      </c>
      <c r="Z1291">
        <v>2</v>
      </c>
      <c r="AA1291" t="s">
        <v>48</v>
      </c>
      <c r="AB1291" t="s">
        <v>49</v>
      </c>
      <c r="AC1291">
        <v>16</v>
      </c>
      <c r="AD1291">
        <v>3</v>
      </c>
      <c r="AE1291">
        <v>2</v>
      </c>
      <c r="AF1291">
        <v>80</v>
      </c>
      <c r="AG1291">
        <v>1</v>
      </c>
      <c r="AH1291">
        <v>7</v>
      </c>
      <c r="AI1291">
        <v>2</v>
      </c>
      <c r="AJ1291">
        <v>3</v>
      </c>
      <c r="AK1291">
        <v>4</v>
      </c>
      <c r="AL1291">
        <v>2</v>
      </c>
      <c r="AM1291">
        <v>0</v>
      </c>
      <c r="AN1291">
        <v>2</v>
      </c>
    </row>
    <row r="1292" spans="1:40" x14ac:dyDescent="0.3">
      <c r="A1292" t="s">
        <v>1356</v>
      </c>
      <c r="B1292" t="s">
        <v>1568</v>
      </c>
      <c r="C1292">
        <v>49</v>
      </c>
      <c r="D1292" t="s">
        <v>1271</v>
      </c>
      <c r="E1292" t="s">
        <v>49</v>
      </c>
      <c r="F1292" t="s">
        <v>41</v>
      </c>
      <c r="G1292">
        <v>527</v>
      </c>
      <c r="H1292" t="s">
        <v>42</v>
      </c>
      <c r="I1292">
        <v>8</v>
      </c>
      <c r="J1292">
        <v>2</v>
      </c>
      <c r="K1292" t="s">
        <v>73</v>
      </c>
      <c r="L1292">
        <v>1</v>
      </c>
      <c r="M1292">
        <v>944</v>
      </c>
      <c r="N1292">
        <v>1</v>
      </c>
      <c r="O1292" t="s">
        <v>53</v>
      </c>
      <c r="P1292">
        <v>51</v>
      </c>
      <c r="Q1292" s="1">
        <v>44029</v>
      </c>
      <c r="R1292">
        <v>3</v>
      </c>
      <c r="S1292">
        <v>3</v>
      </c>
      <c r="T1292" t="s">
        <v>45</v>
      </c>
      <c r="U1292">
        <v>2</v>
      </c>
      <c r="V1292" t="s">
        <v>105</v>
      </c>
      <c r="W1292">
        <v>7403</v>
      </c>
      <c r="X1292" t="s">
        <v>163</v>
      </c>
      <c r="Y1292">
        <v>22477</v>
      </c>
      <c r="Z1292">
        <v>4</v>
      </c>
      <c r="AA1292" t="s">
        <v>48</v>
      </c>
      <c r="AB1292" t="s">
        <v>49</v>
      </c>
      <c r="AC1292">
        <v>11</v>
      </c>
      <c r="AD1292">
        <v>3</v>
      </c>
      <c r="AE1292">
        <v>3</v>
      </c>
      <c r="AF1292">
        <v>80</v>
      </c>
      <c r="AG1292">
        <v>1</v>
      </c>
      <c r="AH1292">
        <v>29</v>
      </c>
      <c r="AI1292">
        <v>3</v>
      </c>
      <c r="AJ1292">
        <v>2</v>
      </c>
      <c r="AK1292">
        <v>26</v>
      </c>
      <c r="AL1292">
        <v>9</v>
      </c>
      <c r="AM1292">
        <v>1</v>
      </c>
      <c r="AN1292">
        <v>7</v>
      </c>
    </row>
    <row r="1293" spans="1:40" x14ac:dyDescent="0.3">
      <c r="A1293" t="s">
        <v>1357</v>
      </c>
      <c r="B1293" t="s">
        <v>1850</v>
      </c>
      <c r="C1293">
        <v>49</v>
      </c>
      <c r="D1293" t="s">
        <v>1271</v>
      </c>
      <c r="E1293" t="s">
        <v>49</v>
      </c>
      <c r="F1293" t="s">
        <v>41</v>
      </c>
      <c r="G1293">
        <v>174</v>
      </c>
      <c r="H1293" t="s">
        <v>51</v>
      </c>
      <c r="I1293">
        <v>8</v>
      </c>
      <c r="J1293">
        <v>4</v>
      </c>
      <c r="K1293" t="s">
        <v>68</v>
      </c>
      <c r="L1293">
        <v>1</v>
      </c>
      <c r="M1293">
        <v>1138</v>
      </c>
      <c r="N1293">
        <v>4</v>
      </c>
      <c r="O1293" t="s">
        <v>44</v>
      </c>
      <c r="P1293">
        <v>56</v>
      </c>
      <c r="Q1293" s="1">
        <v>45594</v>
      </c>
      <c r="R1293">
        <v>2</v>
      </c>
      <c r="S1293">
        <v>4</v>
      </c>
      <c r="T1293" t="s">
        <v>137</v>
      </c>
      <c r="U1293">
        <v>2</v>
      </c>
      <c r="V1293" t="s">
        <v>105</v>
      </c>
      <c r="W1293">
        <v>13120</v>
      </c>
      <c r="X1293" t="s">
        <v>253</v>
      </c>
      <c r="Y1293">
        <v>11879</v>
      </c>
      <c r="Z1293">
        <v>6</v>
      </c>
      <c r="AA1293" t="s">
        <v>48</v>
      </c>
      <c r="AB1293" t="s">
        <v>49</v>
      </c>
      <c r="AC1293">
        <v>17</v>
      </c>
      <c r="AD1293">
        <v>3</v>
      </c>
      <c r="AE1293">
        <v>2</v>
      </c>
      <c r="AF1293">
        <v>80</v>
      </c>
      <c r="AG1293">
        <v>1</v>
      </c>
      <c r="AH1293">
        <v>22</v>
      </c>
      <c r="AI1293">
        <v>3</v>
      </c>
      <c r="AJ1293">
        <v>3</v>
      </c>
      <c r="AK1293">
        <v>9</v>
      </c>
      <c r="AL1293">
        <v>8</v>
      </c>
      <c r="AM1293">
        <v>2</v>
      </c>
      <c r="AN1293">
        <v>3</v>
      </c>
    </row>
    <row r="1294" spans="1:40" x14ac:dyDescent="0.3">
      <c r="A1294" t="s">
        <v>1358</v>
      </c>
      <c r="B1294" t="s">
        <v>1954</v>
      </c>
      <c r="C1294">
        <v>49</v>
      </c>
      <c r="D1294" t="s">
        <v>1271</v>
      </c>
      <c r="E1294" t="s">
        <v>49</v>
      </c>
      <c r="F1294" t="s">
        <v>41</v>
      </c>
      <c r="G1294">
        <v>1098</v>
      </c>
      <c r="H1294" t="s">
        <v>42</v>
      </c>
      <c r="I1294">
        <v>4</v>
      </c>
      <c r="J1294">
        <v>2</v>
      </c>
      <c r="K1294" t="s">
        <v>52</v>
      </c>
      <c r="L1294">
        <v>1</v>
      </c>
      <c r="M1294">
        <v>1256</v>
      </c>
      <c r="N1294">
        <v>1</v>
      </c>
      <c r="O1294" t="s">
        <v>44</v>
      </c>
      <c r="P1294">
        <v>85</v>
      </c>
      <c r="Q1294" s="1">
        <v>42237</v>
      </c>
      <c r="R1294">
        <v>2</v>
      </c>
      <c r="S1294">
        <v>5</v>
      </c>
      <c r="T1294" t="s">
        <v>442</v>
      </c>
      <c r="U1294">
        <v>3</v>
      </c>
      <c r="V1294" t="s">
        <v>105</v>
      </c>
      <c r="W1294">
        <v>18711</v>
      </c>
      <c r="X1294" t="s">
        <v>368</v>
      </c>
      <c r="Y1294">
        <v>12124</v>
      </c>
      <c r="Z1294">
        <v>2</v>
      </c>
      <c r="AA1294" t="s">
        <v>48</v>
      </c>
      <c r="AB1294" t="s">
        <v>49</v>
      </c>
      <c r="AC1294">
        <v>13</v>
      </c>
      <c r="AD1294">
        <v>3</v>
      </c>
      <c r="AE1294">
        <v>3</v>
      </c>
      <c r="AF1294">
        <v>80</v>
      </c>
      <c r="AG1294">
        <v>1</v>
      </c>
      <c r="AH1294">
        <v>23</v>
      </c>
      <c r="AI1294">
        <v>2</v>
      </c>
      <c r="AJ1294">
        <v>4</v>
      </c>
      <c r="AK1294">
        <v>1</v>
      </c>
      <c r="AL1294">
        <v>0</v>
      </c>
      <c r="AM1294">
        <v>0</v>
      </c>
      <c r="AN1294">
        <v>0</v>
      </c>
    </row>
    <row r="1295" spans="1:40" x14ac:dyDescent="0.3">
      <c r="A1295" t="s">
        <v>1359</v>
      </c>
      <c r="B1295" t="s">
        <v>1955</v>
      </c>
      <c r="C1295">
        <v>49</v>
      </c>
      <c r="D1295" t="s">
        <v>1271</v>
      </c>
      <c r="E1295" t="s">
        <v>40</v>
      </c>
      <c r="F1295" t="s">
        <v>56</v>
      </c>
      <c r="G1295">
        <v>1475</v>
      </c>
      <c r="H1295" t="s">
        <v>42</v>
      </c>
      <c r="I1295">
        <v>28</v>
      </c>
      <c r="J1295">
        <v>2</v>
      </c>
      <c r="K1295" t="s">
        <v>43</v>
      </c>
      <c r="L1295">
        <v>1</v>
      </c>
      <c r="M1295">
        <v>1420</v>
      </c>
      <c r="N1295">
        <v>1</v>
      </c>
      <c r="O1295" t="s">
        <v>44</v>
      </c>
      <c r="P1295">
        <v>97</v>
      </c>
      <c r="Q1295" s="1">
        <v>41315</v>
      </c>
      <c r="R1295">
        <v>2</v>
      </c>
      <c r="S1295">
        <v>2</v>
      </c>
      <c r="T1295" t="s">
        <v>45</v>
      </c>
      <c r="U1295">
        <v>1</v>
      </c>
      <c r="V1295" t="s">
        <v>46</v>
      </c>
      <c r="W1295">
        <v>4284</v>
      </c>
      <c r="X1295" t="s">
        <v>47</v>
      </c>
      <c r="Y1295">
        <v>22710</v>
      </c>
      <c r="Z1295">
        <v>3</v>
      </c>
      <c r="AA1295" t="s">
        <v>48</v>
      </c>
      <c r="AB1295" t="s">
        <v>49</v>
      </c>
      <c r="AC1295">
        <v>20</v>
      </c>
      <c r="AD1295">
        <v>4</v>
      </c>
      <c r="AE1295">
        <v>1</v>
      </c>
      <c r="AF1295">
        <v>80</v>
      </c>
      <c r="AG1295">
        <v>0</v>
      </c>
      <c r="AH1295">
        <v>20</v>
      </c>
      <c r="AI1295">
        <v>2</v>
      </c>
      <c r="AJ1295">
        <v>3</v>
      </c>
      <c r="AK1295">
        <v>4</v>
      </c>
      <c r="AL1295">
        <v>3</v>
      </c>
      <c r="AM1295">
        <v>1</v>
      </c>
      <c r="AN1295">
        <v>3</v>
      </c>
    </row>
    <row r="1296" spans="1:40" x14ac:dyDescent="0.3">
      <c r="A1296" t="s">
        <v>1360</v>
      </c>
      <c r="B1296" t="s">
        <v>1845</v>
      </c>
      <c r="C1296">
        <v>49</v>
      </c>
      <c r="D1296" t="s">
        <v>1271</v>
      </c>
      <c r="E1296" t="s">
        <v>49</v>
      </c>
      <c r="F1296" t="s">
        <v>41</v>
      </c>
      <c r="G1296">
        <v>1495</v>
      </c>
      <c r="H1296" t="s">
        <v>42</v>
      </c>
      <c r="I1296">
        <v>5</v>
      </c>
      <c r="J1296">
        <v>4</v>
      </c>
      <c r="K1296" t="s">
        <v>68</v>
      </c>
      <c r="L1296">
        <v>1</v>
      </c>
      <c r="M1296">
        <v>1473</v>
      </c>
      <c r="N1296">
        <v>1</v>
      </c>
      <c r="O1296" t="s">
        <v>44</v>
      </c>
      <c r="P1296">
        <v>96</v>
      </c>
      <c r="Q1296" s="1">
        <v>40365</v>
      </c>
      <c r="R1296">
        <v>3</v>
      </c>
      <c r="S1296">
        <v>2</v>
      </c>
      <c r="T1296" t="s">
        <v>161</v>
      </c>
      <c r="U1296">
        <v>3</v>
      </c>
      <c r="V1296" t="s">
        <v>105</v>
      </c>
      <c r="W1296">
        <v>6651</v>
      </c>
      <c r="X1296" t="s">
        <v>163</v>
      </c>
      <c r="Y1296">
        <v>21534</v>
      </c>
      <c r="Z1296">
        <v>2</v>
      </c>
      <c r="AA1296" t="s">
        <v>48</v>
      </c>
      <c r="AB1296" t="s">
        <v>49</v>
      </c>
      <c r="AC1296">
        <v>14</v>
      </c>
      <c r="AD1296">
        <v>3</v>
      </c>
      <c r="AE1296">
        <v>2</v>
      </c>
      <c r="AF1296">
        <v>80</v>
      </c>
      <c r="AG1296">
        <v>1</v>
      </c>
      <c r="AH1296">
        <v>20</v>
      </c>
      <c r="AI1296">
        <v>0</v>
      </c>
      <c r="AJ1296">
        <v>2</v>
      </c>
      <c r="AK1296">
        <v>3</v>
      </c>
      <c r="AL1296">
        <v>2</v>
      </c>
      <c r="AM1296">
        <v>1</v>
      </c>
      <c r="AN1296">
        <v>2</v>
      </c>
    </row>
    <row r="1297" spans="1:40" x14ac:dyDescent="0.3">
      <c r="A1297" t="s">
        <v>1361</v>
      </c>
      <c r="B1297" t="s">
        <v>1720</v>
      </c>
      <c r="C1297">
        <v>49</v>
      </c>
      <c r="D1297" t="s">
        <v>1271</v>
      </c>
      <c r="E1297" t="s">
        <v>49</v>
      </c>
      <c r="F1297" t="s">
        <v>41</v>
      </c>
      <c r="G1297">
        <v>1490</v>
      </c>
      <c r="H1297" t="s">
        <v>42</v>
      </c>
      <c r="I1297">
        <v>7</v>
      </c>
      <c r="J1297">
        <v>4</v>
      </c>
      <c r="K1297" t="s">
        <v>43</v>
      </c>
      <c r="L1297">
        <v>1</v>
      </c>
      <c r="M1297">
        <v>1484</v>
      </c>
      <c r="N1297">
        <v>3</v>
      </c>
      <c r="O1297" t="s">
        <v>44</v>
      </c>
      <c r="P1297">
        <v>35</v>
      </c>
      <c r="Q1297" s="1">
        <v>43033</v>
      </c>
      <c r="R1297">
        <v>3</v>
      </c>
      <c r="S1297">
        <v>3</v>
      </c>
      <c r="T1297" t="s">
        <v>161</v>
      </c>
      <c r="U1297">
        <v>2</v>
      </c>
      <c r="V1297" t="s">
        <v>102</v>
      </c>
      <c r="W1297">
        <v>10466</v>
      </c>
      <c r="X1297" t="s">
        <v>253</v>
      </c>
      <c r="Y1297">
        <v>20948</v>
      </c>
      <c r="Z1297">
        <v>3</v>
      </c>
      <c r="AA1297" t="s">
        <v>48</v>
      </c>
      <c r="AB1297" t="s">
        <v>49</v>
      </c>
      <c r="AC1297">
        <v>14</v>
      </c>
      <c r="AD1297">
        <v>3</v>
      </c>
      <c r="AE1297">
        <v>2</v>
      </c>
      <c r="AF1297">
        <v>80</v>
      </c>
      <c r="AG1297">
        <v>2</v>
      </c>
      <c r="AH1297">
        <v>29</v>
      </c>
      <c r="AI1297">
        <v>3</v>
      </c>
      <c r="AJ1297">
        <v>3</v>
      </c>
      <c r="AK1297">
        <v>8</v>
      </c>
      <c r="AL1297">
        <v>7</v>
      </c>
      <c r="AM1297">
        <v>0</v>
      </c>
      <c r="AN1297">
        <v>7</v>
      </c>
    </row>
    <row r="1298" spans="1:40" x14ac:dyDescent="0.3">
      <c r="A1298" t="s">
        <v>1362</v>
      </c>
      <c r="B1298" t="s">
        <v>1826</v>
      </c>
      <c r="C1298">
        <v>49</v>
      </c>
      <c r="D1298" t="s">
        <v>1271</v>
      </c>
      <c r="E1298" t="s">
        <v>49</v>
      </c>
      <c r="F1298" t="s">
        <v>41</v>
      </c>
      <c r="G1298">
        <v>271</v>
      </c>
      <c r="H1298" t="s">
        <v>42</v>
      </c>
      <c r="I1298">
        <v>3</v>
      </c>
      <c r="J1298">
        <v>2</v>
      </c>
      <c r="K1298" t="s">
        <v>52</v>
      </c>
      <c r="L1298">
        <v>1</v>
      </c>
      <c r="M1298">
        <v>1509</v>
      </c>
      <c r="N1298">
        <v>3</v>
      </c>
      <c r="O1298" t="s">
        <v>53</v>
      </c>
      <c r="P1298">
        <v>43</v>
      </c>
      <c r="Q1298" s="1">
        <v>41429</v>
      </c>
      <c r="R1298">
        <v>2</v>
      </c>
      <c r="S1298">
        <v>2</v>
      </c>
      <c r="T1298" t="s">
        <v>45</v>
      </c>
      <c r="U1298">
        <v>1</v>
      </c>
      <c r="V1298" t="s">
        <v>105</v>
      </c>
      <c r="W1298">
        <v>4789</v>
      </c>
      <c r="X1298" t="s">
        <v>47</v>
      </c>
      <c r="Y1298">
        <v>23070</v>
      </c>
      <c r="Z1298">
        <v>4</v>
      </c>
      <c r="AA1298" t="s">
        <v>48</v>
      </c>
      <c r="AB1298" t="s">
        <v>49</v>
      </c>
      <c r="AC1298">
        <v>25</v>
      </c>
      <c r="AD1298">
        <v>4</v>
      </c>
      <c r="AE1298">
        <v>1</v>
      </c>
      <c r="AF1298">
        <v>80</v>
      </c>
      <c r="AG1298">
        <v>1</v>
      </c>
      <c r="AH1298">
        <v>10</v>
      </c>
      <c r="AI1298">
        <v>3</v>
      </c>
      <c r="AJ1298">
        <v>3</v>
      </c>
      <c r="AK1298">
        <v>3</v>
      </c>
      <c r="AL1298">
        <v>2</v>
      </c>
      <c r="AM1298">
        <v>1</v>
      </c>
      <c r="AN1298">
        <v>2</v>
      </c>
    </row>
    <row r="1299" spans="1:40" x14ac:dyDescent="0.3">
      <c r="A1299" t="s">
        <v>1363</v>
      </c>
      <c r="B1299" t="s">
        <v>1727</v>
      </c>
      <c r="C1299">
        <v>49</v>
      </c>
      <c r="D1299" t="s">
        <v>1271</v>
      </c>
      <c r="E1299" t="s">
        <v>49</v>
      </c>
      <c r="F1299" t="s">
        <v>41</v>
      </c>
      <c r="G1299">
        <v>722</v>
      </c>
      <c r="H1299" t="s">
        <v>42</v>
      </c>
      <c r="I1299">
        <v>25</v>
      </c>
      <c r="J1299">
        <v>4</v>
      </c>
      <c r="K1299" t="s">
        <v>43</v>
      </c>
      <c r="L1299">
        <v>1</v>
      </c>
      <c r="M1299">
        <v>1617</v>
      </c>
      <c r="N1299">
        <v>3</v>
      </c>
      <c r="O1299" t="s">
        <v>53</v>
      </c>
      <c r="P1299">
        <v>84</v>
      </c>
      <c r="Q1299" s="1">
        <v>41512</v>
      </c>
      <c r="R1299">
        <v>3</v>
      </c>
      <c r="S1299">
        <v>1</v>
      </c>
      <c r="T1299" t="s">
        <v>45</v>
      </c>
      <c r="U1299">
        <v>1</v>
      </c>
      <c r="V1299" t="s">
        <v>105</v>
      </c>
      <c r="W1299">
        <v>3211</v>
      </c>
      <c r="X1299" t="s">
        <v>47</v>
      </c>
      <c r="Y1299">
        <v>22102</v>
      </c>
      <c r="Z1299">
        <v>1</v>
      </c>
      <c r="AA1299" t="s">
        <v>48</v>
      </c>
      <c r="AB1299" t="s">
        <v>49</v>
      </c>
      <c r="AC1299">
        <v>14</v>
      </c>
      <c r="AD1299">
        <v>3</v>
      </c>
      <c r="AE1299">
        <v>4</v>
      </c>
      <c r="AF1299">
        <v>80</v>
      </c>
      <c r="AG1299">
        <v>1</v>
      </c>
      <c r="AH1299">
        <v>10</v>
      </c>
      <c r="AI1299">
        <v>3</v>
      </c>
      <c r="AJ1299">
        <v>2</v>
      </c>
      <c r="AK1299">
        <v>9</v>
      </c>
      <c r="AL1299">
        <v>6</v>
      </c>
      <c r="AM1299">
        <v>1</v>
      </c>
      <c r="AN1299">
        <v>4</v>
      </c>
    </row>
    <row r="1300" spans="1:40" x14ac:dyDescent="0.3">
      <c r="A1300" t="s">
        <v>1364</v>
      </c>
      <c r="B1300" t="s">
        <v>1753</v>
      </c>
      <c r="C1300">
        <v>49</v>
      </c>
      <c r="D1300" t="s">
        <v>1271</v>
      </c>
      <c r="E1300" t="s">
        <v>49</v>
      </c>
      <c r="F1300" t="s">
        <v>41</v>
      </c>
      <c r="G1300">
        <v>301</v>
      </c>
      <c r="H1300" t="s">
        <v>42</v>
      </c>
      <c r="I1300">
        <v>22</v>
      </c>
      <c r="J1300">
        <v>4</v>
      </c>
      <c r="K1300" t="s">
        <v>73</v>
      </c>
      <c r="L1300">
        <v>1</v>
      </c>
      <c r="M1300">
        <v>1655</v>
      </c>
      <c r="N1300">
        <v>1</v>
      </c>
      <c r="O1300" t="s">
        <v>53</v>
      </c>
      <c r="P1300">
        <v>72</v>
      </c>
      <c r="Q1300" s="1">
        <v>44372</v>
      </c>
      <c r="R1300">
        <v>3</v>
      </c>
      <c r="S1300">
        <v>4</v>
      </c>
      <c r="T1300" t="s">
        <v>252</v>
      </c>
      <c r="U1300">
        <v>2</v>
      </c>
      <c r="V1300" t="s">
        <v>105</v>
      </c>
      <c r="W1300">
        <v>16413</v>
      </c>
      <c r="X1300" t="s">
        <v>368</v>
      </c>
      <c r="Y1300">
        <v>3498</v>
      </c>
      <c r="Z1300">
        <v>3</v>
      </c>
      <c r="AA1300" t="s">
        <v>48</v>
      </c>
      <c r="AB1300" t="s">
        <v>49</v>
      </c>
      <c r="AC1300">
        <v>16</v>
      </c>
      <c r="AD1300">
        <v>3</v>
      </c>
      <c r="AE1300">
        <v>2</v>
      </c>
      <c r="AF1300">
        <v>80</v>
      </c>
      <c r="AG1300">
        <v>2</v>
      </c>
      <c r="AH1300">
        <v>27</v>
      </c>
      <c r="AI1300">
        <v>2</v>
      </c>
      <c r="AJ1300">
        <v>3</v>
      </c>
      <c r="AK1300">
        <v>4</v>
      </c>
      <c r="AL1300">
        <v>2</v>
      </c>
      <c r="AM1300">
        <v>1</v>
      </c>
      <c r="AN1300">
        <v>2</v>
      </c>
    </row>
    <row r="1301" spans="1:40" x14ac:dyDescent="0.3">
      <c r="A1301" t="s">
        <v>1365</v>
      </c>
      <c r="B1301" t="s">
        <v>1615</v>
      </c>
      <c r="C1301">
        <v>49</v>
      </c>
      <c r="D1301" t="s">
        <v>1271</v>
      </c>
      <c r="E1301" t="s">
        <v>49</v>
      </c>
      <c r="F1301" t="s">
        <v>41</v>
      </c>
      <c r="G1301">
        <v>465</v>
      </c>
      <c r="H1301" t="s">
        <v>42</v>
      </c>
      <c r="I1301">
        <v>6</v>
      </c>
      <c r="J1301">
        <v>1</v>
      </c>
      <c r="K1301" t="s">
        <v>43</v>
      </c>
      <c r="L1301">
        <v>1</v>
      </c>
      <c r="M1301">
        <v>1661</v>
      </c>
      <c r="N1301">
        <v>3</v>
      </c>
      <c r="O1301" t="s">
        <v>53</v>
      </c>
      <c r="P1301">
        <v>41</v>
      </c>
      <c r="Q1301" s="1">
        <v>44329</v>
      </c>
      <c r="R1301">
        <v>2</v>
      </c>
      <c r="S1301">
        <v>4</v>
      </c>
      <c r="T1301" t="s">
        <v>161</v>
      </c>
      <c r="U1301">
        <v>3</v>
      </c>
      <c r="V1301" t="s">
        <v>105</v>
      </c>
      <c r="W1301">
        <v>13966</v>
      </c>
      <c r="X1301" t="s">
        <v>253</v>
      </c>
      <c r="Y1301">
        <v>11652</v>
      </c>
      <c r="Z1301">
        <v>2</v>
      </c>
      <c r="AA1301" t="s">
        <v>48</v>
      </c>
      <c r="AB1301" t="s">
        <v>40</v>
      </c>
      <c r="AC1301">
        <v>19</v>
      </c>
      <c r="AD1301">
        <v>3</v>
      </c>
      <c r="AE1301">
        <v>2</v>
      </c>
      <c r="AF1301">
        <v>80</v>
      </c>
      <c r="AG1301">
        <v>1</v>
      </c>
      <c r="AH1301">
        <v>30</v>
      </c>
      <c r="AI1301">
        <v>3</v>
      </c>
      <c r="AJ1301">
        <v>3</v>
      </c>
      <c r="AK1301">
        <v>15</v>
      </c>
      <c r="AL1301">
        <v>11</v>
      </c>
      <c r="AM1301">
        <v>2</v>
      </c>
      <c r="AN1301">
        <v>12</v>
      </c>
    </row>
    <row r="1302" spans="1:40" x14ac:dyDescent="0.3">
      <c r="A1302" t="s">
        <v>1366</v>
      </c>
      <c r="B1302" t="s">
        <v>1607</v>
      </c>
      <c r="C1302">
        <v>49</v>
      </c>
      <c r="D1302" t="s">
        <v>1271</v>
      </c>
      <c r="E1302" t="s">
        <v>49</v>
      </c>
      <c r="F1302" t="s">
        <v>41</v>
      </c>
      <c r="G1302">
        <v>464</v>
      </c>
      <c r="H1302" t="s">
        <v>42</v>
      </c>
      <c r="I1302">
        <v>16</v>
      </c>
      <c r="J1302">
        <v>3</v>
      </c>
      <c r="K1302" t="s">
        <v>52</v>
      </c>
      <c r="L1302">
        <v>1</v>
      </c>
      <c r="M1302">
        <v>1674</v>
      </c>
      <c r="N1302">
        <v>4</v>
      </c>
      <c r="O1302" t="s">
        <v>53</v>
      </c>
      <c r="P1302">
        <v>74</v>
      </c>
      <c r="Q1302" s="1">
        <v>42890</v>
      </c>
      <c r="R1302">
        <v>3</v>
      </c>
      <c r="S1302">
        <v>1</v>
      </c>
      <c r="T1302" t="s">
        <v>45</v>
      </c>
      <c r="U1302">
        <v>1</v>
      </c>
      <c r="V1302" t="s">
        <v>102</v>
      </c>
      <c r="W1302">
        <v>2587</v>
      </c>
      <c r="X1302" t="s">
        <v>47</v>
      </c>
      <c r="Y1302">
        <v>24941</v>
      </c>
      <c r="Z1302">
        <v>4</v>
      </c>
      <c r="AA1302" t="s">
        <v>48</v>
      </c>
      <c r="AB1302" t="s">
        <v>40</v>
      </c>
      <c r="AC1302">
        <v>16</v>
      </c>
      <c r="AD1302">
        <v>3</v>
      </c>
      <c r="AE1302">
        <v>2</v>
      </c>
      <c r="AF1302">
        <v>80</v>
      </c>
      <c r="AG1302">
        <v>1</v>
      </c>
      <c r="AH1302">
        <v>17</v>
      </c>
      <c r="AI1302">
        <v>2</v>
      </c>
      <c r="AJ1302">
        <v>2</v>
      </c>
      <c r="AK1302">
        <v>2</v>
      </c>
      <c r="AL1302">
        <v>2</v>
      </c>
      <c r="AM1302">
        <v>2</v>
      </c>
      <c r="AN1302">
        <v>2</v>
      </c>
    </row>
    <row r="1303" spans="1:40" x14ac:dyDescent="0.3">
      <c r="A1303" t="s">
        <v>1367</v>
      </c>
      <c r="B1303" t="s">
        <v>1782</v>
      </c>
      <c r="C1303">
        <v>49</v>
      </c>
      <c r="D1303" t="s">
        <v>1271</v>
      </c>
      <c r="E1303" t="s">
        <v>49</v>
      </c>
      <c r="F1303" t="s">
        <v>41</v>
      </c>
      <c r="G1303">
        <v>809</v>
      </c>
      <c r="H1303" t="s">
        <v>42</v>
      </c>
      <c r="I1303">
        <v>1</v>
      </c>
      <c r="J1303">
        <v>3</v>
      </c>
      <c r="K1303" t="s">
        <v>43</v>
      </c>
      <c r="L1303">
        <v>1</v>
      </c>
      <c r="M1303">
        <v>1677</v>
      </c>
      <c r="N1303">
        <v>3</v>
      </c>
      <c r="O1303" t="s">
        <v>44</v>
      </c>
      <c r="P1303">
        <v>36</v>
      </c>
      <c r="Q1303" s="1">
        <v>45032</v>
      </c>
      <c r="R1303">
        <v>3</v>
      </c>
      <c r="S1303">
        <v>4</v>
      </c>
      <c r="T1303" t="s">
        <v>442</v>
      </c>
      <c r="U1303">
        <v>3</v>
      </c>
      <c r="V1303" t="s">
        <v>46</v>
      </c>
      <c r="W1303">
        <v>15379</v>
      </c>
      <c r="X1303" t="s">
        <v>368</v>
      </c>
      <c r="Y1303">
        <v>22384</v>
      </c>
      <c r="Z1303">
        <v>4</v>
      </c>
      <c r="AA1303" t="s">
        <v>48</v>
      </c>
      <c r="AB1303" t="s">
        <v>49</v>
      </c>
      <c r="AC1303">
        <v>14</v>
      </c>
      <c r="AD1303">
        <v>3</v>
      </c>
      <c r="AE1303">
        <v>1</v>
      </c>
      <c r="AF1303">
        <v>80</v>
      </c>
      <c r="AG1303">
        <v>0</v>
      </c>
      <c r="AH1303">
        <v>23</v>
      </c>
      <c r="AI1303">
        <v>2</v>
      </c>
      <c r="AJ1303">
        <v>3</v>
      </c>
      <c r="AK1303">
        <v>8</v>
      </c>
      <c r="AL1303">
        <v>7</v>
      </c>
      <c r="AM1303">
        <v>0</v>
      </c>
      <c r="AN1303">
        <v>0</v>
      </c>
    </row>
    <row r="1304" spans="1:40" x14ac:dyDescent="0.3">
      <c r="A1304" t="s">
        <v>1368</v>
      </c>
      <c r="B1304" t="s">
        <v>1947</v>
      </c>
      <c r="C1304">
        <v>49</v>
      </c>
      <c r="D1304" t="s">
        <v>1271</v>
      </c>
      <c r="E1304" t="s">
        <v>49</v>
      </c>
      <c r="F1304" t="s">
        <v>41</v>
      </c>
      <c r="G1304">
        <v>1313</v>
      </c>
      <c r="H1304" t="s">
        <v>51</v>
      </c>
      <c r="I1304">
        <v>11</v>
      </c>
      <c r="J1304">
        <v>4</v>
      </c>
      <c r="K1304" t="s">
        <v>57</v>
      </c>
      <c r="L1304">
        <v>1</v>
      </c>
      <c r="M1304">
        <v>1757</v>
      </c>
      <c r="N1304">
        <v>4</v>
      </c>
      <c r="O1304" t="s">
        <v>53</v>
      </c>
      <c r="P1304">
        <v>80</v>
      </c>
      <c r="Q1304" s="1">
        <v>44680</v>
      </c>
      <c r="R1304">
        <v>3</v>
      </c>
      <c r="S1304">
        <v>2</v>
      </c>
      <c r="T1304" t="s">
        <v>137</v>
      </c>
      <c r="U1304">
        <v>4</v>
      </c>
      <c r="V1304" t="s">
        <v>46</v>
      </c>
      <c r="W1304">
        <v>4507</v>
      </c>
      <c r="X1304" t="s">
        <v>47</v>
      </c>
      <c r="Y1304">
        <v>8191</v>
      </c>
      <c r="Z1304">
        <v>3</v>
      </c>
      <c r="AA1304" t="s">
        <v>48</v>
      </c>
      <c r="AB1304" t="s">
        <v>49</v>
      </c>
      <c r="AC1304">
        <v>12</v>
      </c>
      <c r="AD1304">
        <v>3</v>
      </c>
      <c r="AE1304">
        <v>3</v>
      </c>
      <c r="AF1304">
        <v>80</v>
      </c>
      <c r="AG1304">
        <v>0</v>
      </c>
      <c r="AH1304">
        <v>8</v>
      </c>
      <c r="AI1304">
        <v>1</v>
      </c>
      <c r="AJ1304">
        <v>4</v>
      </c>
      <c r="AK1304">
        <v>5</v>
      </c>
      <c r="AL1304">
        <v>1</v>
      </c>
      <c r="AM1304">
        <v>0</v>
      </c>
      <c r="AN1304">
        <v>4</v>
      </c>
    </row>
    <row r="1305" spans="1:40" x14ac:dyDescent="0.3">
      <c r="A1305" t="s">
        <v>1369</v>
      </c>
      <c r="B1305" t="s">
        <v>1877</v>
      </c>
      <c r="C1305">
        <v>49</v>
      </c>
      <c r="D1305" t="s">
        <v>1271</v>
      </c>
      <c r="E1305" t="s">
        <v>49</v>
      </c>
      <c r="F1305" t="s">
        <v>56</v>
      </c>
      <c r="G1305">
        <v>1064</v>
      </c>
      <c r="H1305" t="s">
        <v>42</v>
      </c>
      <c r="I1305">
        <v>2</v>
      </c>
      <c r="J1305">
        <v>1</v>
      </c>
      <c r="K1305" t="s">
        <v>43</v>
      </c>
      <c r="L1305">
        <v>1</v>
      </c>
      <c r="M1305">
        <v>1941</v>
      </c>
      <c r="N1305">
        <v>2</v>
      </c>
      <c r="O1305" t="s">
        <v>44</v>
      </c>
      <c r="P1305">
        <v>42</v>
      </c>
      <c r="Q1305" s="1">
        <v>45587</v>
      </c>
      <c r="R1305">
        <v>3</v>
      </c>
      <c r="S1305">
        <v>5</v>
      </c>
      <c r="T1305" t="s">
        <v>252</v>
      </c>
      <c r="U1305">
        <v>4</v>
      </c>
      <c r="V1305" t="s">
        <v>105</v>
      </c>
      <c r="W1305">
        <v>19161</v>
      </c>
      <c r="X1305" t="s">
        <v>368</v>
      </c>
      <c r="Y1305">
        <v>13738</v>
      </c>
      <c r="Z1305">
        <v>3</v>
      </c>
      <c r="AA1305" t="s">
        <v>48</v>
      </c>
      <c r="AB1305" t="s">
        <v>49</v>
      </c>
      <c r="AC1305">
        <v>15</v>
      </c>
      <c r="AD1305">
        <v>3</v>
      </c>
      <c r="AE1305">
        <v>4</v>
      </c>
      <c r="AF1305">
        <v>80</v>
      </c>
      <c r="AG1305">
        <v>0</v>
      </c>
      <c r="AH1305">
        <v>28</v>
      </c>
      <c r="AI1305">
        <v>3</v>
      </c>
      <c r="AJ1305">
        <v>3</v>
      </c>
      <c r="AK1305">
        <v>5</v>
      </c>
      <c r="AL1305">
        <v>4</v>
      </c>
      <c r="AM1305">
        <v>4</v>
      </c>
      <c r="AN1305">
        <v>3</v>
      </c>
    </row>
    <row r="1306" spans="1:40" x14ac:dyDescent="0.3">
      <c r="A1306" t="s">
        <v>1370</v>
      </c>
      <c r="B1306" t="s">
        <v>1956</v>
      </c>
      <c r="C1306">
        <v>49</v>
      </c>
      <c r="D1306" t="s">
        <v>1271</v>
      </c>
      <c r="E1306" t="s">
        <v>49</v>
      </c>
      <c r="F1306" t="s">
        <v>56</v>
      </c>
      <c r="G1306">
        <v>1023</v>
      </c>
      <c r="H1306" t="s">
        <v>51</v>
      </c>
      <c r="I1306">
        <v>2</v>
      </c>
      <c r="J1306">
        <v>3</v>
      </c>
      <c r="K1306" t="s">
        <v>52</v>
      </c>
      <c r="L1306">
        <v>1</v>
      </c>
      <c r="M1306">
        <v>2065</v>
      </c>
      <c r="N1306">
        <v>4</v>
      </c>
      <c r="O1306" t="s">
        <v>44</v>
      </c>
      <c r="P1306">
        <v>63</v>
      </c>
      <c r="Q1306" s="1">
        <v>41964</v>
      </c>
      <c r="R1306">
        <v>2</v>
      </c>
      <c r="S1306">
        <v>2</v>
      </c>
      <c r="T1306" t="s">
        <v>137</v>
      </c>
      <c r="U1306">
        <v>2</v>
      </c>
      <c r="V1306" t="s">
        <v>105</v>
      </c>
      <c r="W1306">
        <v>5390</v>
      </c>
      <c r="X1306" t="s">
        <v>163</v>
      </c>
      <c r="Y1306">
        <v>13243</v>
      </c>
      <c r="Z1306">
        <v>2</v>
      </c>
      <c r="AA1306" t="s">
        <v>48</v>
      </c>
      <c r="AB1306" t="s">
        <v>49</v>
      </c>
      <c r="AC1306">
        <v>14</v>
      </c>
      <c r="AD1306">
        <v>3</v>
      </c>
      <c r="AE1306">
        <v>4</v>
      </c>
      <c r="AF1306">
        <v>80</v>
      </c>
      <c r="AG1306">
        <v>0</v>
      </c>
      <c r="AH1306">
        <v>17</v>
      </c>
      <c r="AI1306">
        <v>3</v>
      </c>
      <c r="AJ1306">
        <v>2</v>
      </c>
      <c r="AK1306">
        <v>9</v>
      </c>
      <c r="AL1306">
        <v>6</v>
      </c>
      <c r="AM1306">
        <v>0</v>
      </c>
      <c r="AN1306">
        <v>8</v>
      </c>
    </row>
    <row r="1307" spans="1:40" x14ac:dyDescent="0.3">
      <c r="A1307" t="s">
        <v>1370</v>
      </c>
      <c r="B1307" t="s">
        <v>1795</v>
      </c>
      <c r="C1307">
        <v>49</v>
      </c>
      <c r="D1307" t="s">
        <v>1271</v>
      </c>
      <c r="E1307" t="s">
        <v>49</v>
      </c>
      <c r="F1307" t="s">
        <v>56</v>
      </c>
      <c r="G1307">
        <v>1023</v>
      </c>
      <c r="H1307" t="s">
        <v>51</v>
      </c>
      <c r="I1307">
        <v>2</v>
      </c>
      <c r="J1307">
        <v>3</v>
      </c>
      <c r="K1307" t="s">
        <v>52</v>
      </c>
      <c r="L1307">
        <v>1</v>
      </c>
      <c r="M1307">
        <v>2065</v>
      </c>
      <c r="N1307">
        <v>4</v>
      </c>
      <c r="O1307" t="s">
        <v>44</v>
      </c>
      <c r="P1307">
        <v>63</v>
      </c>
      <c r="Q1307" s="1">
        <v>40929</v>
      </c>
      <c r="R1307">
        <v>2</v>
      </c>
      <c r="S1307">
        <v>2</v>
      </c>
      <c r="T1307" t="s">
        <v>137</v>
      </c>
      <c r="U1307">
        <v>2</v>
      </c>
      <c r="V1307" t="s">
        <v>105</v>
      </c>
      <c r="W1307">
        <v>5390</v>
      </c>
      <c r="X1307" t="s">
        <v>163</v>
      </c>
      <c r="Y1307">
        <v>13243</v>
      </c>
      <c r="Z1307">
        <v>2</v>
      </c>
      <c r="AA1307" t="s">
        <v>48</v>
      </c>
      <c r="AB1307" t="s">
        <v>49</v>
      </c>
      <c r="AC1307">
        <v>14</v>
      </c>
      <c r="AD1307">
        <v>3</v>
      </c>
      <c r="AE1307">
        <v>4</v>
      </c>
      <c r="AF1307">
        <v>80</v>
      </c>
      <c r="AG1307">
        <v>0</v>
      </c>
      <c r="AH1307">
        <v>17</v>
      </c>
      <c r="AI1307">
        <v>3</v>
      </c>
      <c r="AJ1307">
        <v>2</v>
      </c>
      <c r="AK1307">
        <v>9</v>
      </c>
      <c r="AL1307">
        <v>6</v>
      </c>
      <c r="AM1307">
        <v>0</v>
      </c>
      <c r="AN1307">
        <v>8</v>
      </c>
    </row>
    <row r="1308" spans="1:40" x14ac:dyDescent="0.3">
      <c r="A1308" t="s">
        <v>1371</v>
      </c>
      <c r="B1308" t="s">
        <v>1567</v>
      </c>
      <c r="C1308">
        <v>50</v>
      </c>
      <c r="D1308" t="s">
        <v>1271</v>
      </c>
      <c r="E1308" t="s">
        <v>40</v>
      </c>
      <c r="F1308" t="s">
        <v>41</v>
      </c>
      <c r="G1308">
        <v>869</v>
      </c>
      <c r="H1308" t="s">
        <v>51</v>
      </c>
      <c r="I1308">
        <v>3</v>
      </c>
      <c r="J1308">
        <v>2</v>
      </c>
      <c r="K1308" t="s">
        <v>57</v>
      </c>
      <c r="L1308">
        <v>1</v>
      </c>
      <c r="M1308">
        <v>47</v>
      </c>
      <c r="N1308">
        <v>1</v>
      </c>
      <c r="O1308" t="s">
        <v>44</v>
      </c>
      <c r="P1308">
        <v>86</v>
      </c>
      <c r="Q1308" s="1">
        <v>41941</v>
      </c>
      <c r="R1308">
        <v>2</v>
      </c>
      <c r="S1308">
        <v>1</v>
      </c>
      <c r="T1308" t="s">
        <v>54</v>
      </c>
      <c r="U1308">
        <v>3</v>
      </c>
      <c r="V1308" t="s">
        <v>105</v>
      </c>
      <c r="W1308">
        <v>2683</v>
      </c>
      <c r="X1308" t="s">
        <v>47</v>
      </c>
      <c r="Y1308">
        <v>3810</v>
      </c>
      <c r="Z1308">
        <v>1</v>
      </c>
      <c r="AA1308" t="s">
        <v>48</v>
      </c>
      <c r="AB1308" t="s">
        <v>40</v>
      </c>
      <c r="AC1308">
        <v>14</v>
      </c>
      <c r="AD1308">
        <v>3</v>
      </c>
      <c r="AE1308">
        <v>3</v>
      </c>
      <c r="AF1308">
        <v>80</v>
      </c>
      <c r="AG1308">
        <v>0</v>
      </c>
      <c r="AH1308">
        <v>3</v>
      </c>
      <c r="AI1308">
        <v>2</v>
      </c>
      <c r="AJ1308">
        <v>3</v>
      </c>
      <c r="AK1308">
        <v>3</v>
      </c>
      <c r="AL1308">
        <v>2</v>
      </c>
      <c r="AM1308">
        <v>0</v>
      </c>
      <c r="AN1308">
        <v>2</v>
      </c>
    </row>
    <row r="1309" spans="1:40" x14ac:dyDescent="0.3">
      <c r="A1309" t="s">
        <v>1372</v>
      </c>
      <c r="B1309" t="s">
        <v>1667</v>
      </c>
      <c r="C1309">
        <v>50</v>
      </c>
      <c r="D1309" t="s">
        <v>1271</v>
      </c>
      <c r="E1309" t="s">
        <v>49</v>
      </c>
      <c r="F1309" t="s">
        <v>41</v>
      </c>
      <c r="G1309">
        <v>989</v>
      </c>
      <c r="H1309" t="s">
        <v>42</v>
      </c>
      <c r="I1309">
        <v>7</v>
      </c>
      <c r="J1309">
        <v>2</v>
      </c>
      <c r="K1309" t="s">
        <v>52</v>
      </c>
      <c r="L1309">
        <v>1</v>
      </c>
      <c r="M1309">
        <v>80</v>
      </c>
      <c r="N1309">
        <v>2</v>
      </c>
      <c r="O1309" t="s">
        <v>53</v>
      </c>
      <c r="P1309">
        <v>43</v>
      </c>
      <c r="Q1309" s="1">
        <v>44099</v>
      </c>
      <c r="R1309">
        <v>2</v>
      </c>
      <c r="S1309">
        <v>5</v>
      </c>
      <c r="T1309" t="s">
        <v>252</v>
      </c>
      <c r="U1309">
        <v>3</v>
      </c>
      <c r="V1309" t="s">
        <v>102</v>
      </c>
      <c r="W1309">
        <v>18740</v>
      </c>
      <c r="X1309" t="s">
        <v>368</v>
      </c>
      <c r="Y1309">
        <v>16701</v>
      </c>
      <c r="Z1309">
        <v>5</v>
      </c>
      <c r="AA1309" t="s">
        <v>48</v>
      </c>
      <c r="AB1309" t="s">
        <v>40</v>
      </c>
      <c r="AC1309">
        <v>12</v>
      </c>
      <c r="AD1309">
        <v>3</v>
      </c>
      <c r="AE1309">
        <v>4</v>
      </c>
      <c r="AF1309">
        <v>80</v>
      </c>
      <c r="AG1309">
        <v>1</v>
      </c>
      <c r="AH1309">
        <v>29</v>
      </c>
      <c r="AI1309">
        <v>2</v>
      </c>
      <c r="AJ1309">
        <v>2</v>
      </c>
      <c r="AK1309">
        <v>27</v>
      </c>
      <c r="AL1309">
        <v>3</v>
      </c>
      <c r="AM1309">
        <v>13</v>
      </c>
      <c r="AN1309">
        <v>8</v>
      </c>
    </row>
    <row r="1310" spans="1:40" x14ac:dyDescent="0.3">
      <c r="A1310" t="s">
        <v>1373</v>
      </c>
      <c r="B1310" t="s">
        <v>1645</v>
      </c>
      <c r="C1310">
        <v>50</v>
      </c>
      <c r="D1310" t="s">
        <v>1271</v>
      </c>
      <c r="E1310" t="s">
        <v>49</v>
      </c>
      <c r="F1310" t="s">
        <v>56</v>
      </c>
      <c r="G1310">
        <v>1115</v>
      </c>
      <c r="H1310" t="s">
        <v>42</v>
      </c>
      <c r="I1310">
        <v>1</v>
      </c>
      <c r="J1310">
        <v>3</v>
      </c>
      <c r="K1310" t="s">
        <v>43</v>
      </c>
      <c r="L1310">
        <v>1</v>
      </c>
      <c r="M1310">
        <v>141</v>
      </c>
      <c r="N1310">
        <v>1</v>
      </c>
      <c r="O1310" t="s">
        <v>53</v>
      </c>
      <c r="P1310">
        <v>73</v>
      </c>
      <c r="Q1310" s="1">
        <v>44639</v>
      </c>
      <c r="R1310">
        <v>3</v>
      </c>
      <c r="S1310">
        <v>5</v>
      </c>
      <c r="T1310" t="s">
        <v>252</v>
      </c>
      <c r="U1310">
        <v>2</v>
      </c>
      <c r="V1310" t="s">
        <v>105</v>
      </c>
      <c r="W1310">
        <v>18172</v>
      </c>
      <c r="X1310" t="s">
        <v>368</v>
      </c>
      <c r="Y1310">
        <v>9755</v>
      </c>
      <c r="Z1310">
        <v>3</v>
      </c>
      <c r="AA1310" t="s">
        <v>48</v>
      </c>
      <c r="AB1310" t="s">
        <v>40</v>
      </c>
      <c r="AC1310">
        <v>19</v>
      </c>
      <c r="AD1310">
        <v>3</v>
      </c>
      <c r="AE1310">
        <v>1</v>
      </c>
      <c r="AF1310">
        <v>80</v>
      </c>
      <c r="AG1310">
        <v>0</v>
      </c>
      <c r="AH1310">
        <v>28</v>
      </c>
      <c r="AI1310">
        <v>1</v>
      </c>
      <c r="AJ1310">
        <v>2</v>
      </c>
      <c r="AK1310">
        <v>8</v>
      </c>
      <c r="AL1310">
        <v>3</v>
      </c>
      <c r="AM1310">
        <v>0</v>
      </c>
      <c r="AN1310">
        <v>7</v>
      </c>
    </row>
    <row r="1311" spans="1:40" x14ac:dyDescent="0.3">
      <c r="A1311" t="s">
        <v>1374</v>
      </c>
      <c r="B1311" t="s">
        <v>1626</v>
      </c>
      <c r="C1311">
        <v>50</v>
      </c>
      <c r="D1311" t="s">
        <v>1271</v>
      </c>
      <c r="E1311" t="s">
        <v>49</v>
      </c>
      <c r="F1311" t="s">
        <v>56</v>
      </c>
      <c r="G1311">
        <v>809</v>
      </c>
      <c r="H1311" t="s">
        <v>51</v>
      </c>
      <c r="I1311">
        <v>12</v>
      </c>
      <c r="J1311">
        <v>3</v>
      </c>
      <c r="K1311" t="s">
        <v>57</v>
      </c>
      <c r="L1311">
        <v>1</v>
      </c>
      <c r="M1311">
        <v>174</v>
      </c>
      <c r="N1311">
        <v>3</v>
      </c>
      <c r="O1311" t="s">
        <v>53</v>
      </c>
      <c r="P1311">
        <v>77</v>
      </c>
      <c r="Q1311" s="1">
        <v>40660</v>
      </c>
      <c r="R1311">
        <v>3</v>
      </c>
      <c r="S1311">
        <v>3</v>
      </c>
      <c r="T1311" t="s">
        <v>137</v>
      </c>
      <c r="U1311">
        <v>4</v>
      </c>
      <c r="V1311" t="s">
        <v>46</v>
      </c>
      <c r="W1311">
        <v>9208</v>
      </c>
      <c r="X1311" t="s">
        <v>163</v>
      </c>
      <c r="Y1311">
        <v>6645</v>
      </c>
      <c r="Z1311">
        <v>4</v>
      </c>
      <c r="AA1311" t="s">
        <v>48</v>
      </c>
      <c r="AB1311" t="s">
        <v>49</v>
      </c>
      <c r="AC1311">
        <v>11</v>
      </c>
      <c r="AD1311">
        <v>3</v>
      </c>
      <c r="AE1311">
        <v>4</v>
      </c>
      <c r="AF1311">
        <v>80</v>
      </c>
      <c r="AG1311">
        <v>0</v>
      </c>
      <c r="AH1311">
        <v>16</v>
      </c>
      <c r="AI1311">
        <v>3</v>
      </c>
      <c r="AJ1311">
        <v>3</v>
      </c>
      <c r="AK1311">
        <v>2</v>
      </c>
      <c r="AL1311">
        <v>2</v>
      </c>
      <c r="AM1311">
        <v>2</v>
      </c>
      <c r="AN1311">
        <v>1</v>
      </c>
    </row>
    <row r="1312" spans="1:40" x14ac:dyDescent="0.3">
      <c r="A1312" t="s">
        <v>1375</v>
      </c>
      <c r="B1312" t="s">
        <v>1571</v>
      </c>
      <c r="C1312">
        <v>50</v>
      </c>
      <c r="D1312" t="s">
        <v>1271</v>
      </c>
      <c r="E1312" t="s">
        <v>49</v>
      </c>
      <c r="F1312" t="s">
        <v>41</v>
      </c>
      <c r="G1312">
        <v>1452</v>
      </c>
      <c r="H1312" t="s">
        <v>42</v>
      </c>
      <c r="I1312">
        <v>11</v>
      </c>
      <c r="J1312">
        <v>3</v>
      </c>
      <c r="K1312" t="s">
        <v>43</v>
      </c>
      <c r="L1312">
        <v>1</v>
      </c>
      <c r="M1312">
        <v>226</v>
      </c>
      <c r="N1312">
        <v>3</v>
      </c>
      <c r="O1312" t="s">
        <v>53</v>
      </c>
      <c r="P1312">
        <v>53</v>
      </c>
      <c r="Q1312" s="1">
        <v>40332</v>
      </c>
      <c r="R1312">
        <v>3</v>
      </c>
      <c r="S1312">
        <v>5</v>
      </c>
      <c r="T1312" t="s">
        <v>442</v>
      </c>
      <c r="U1312">
        <v>2</v>
      </c>
      <c r="V1312" t="s">
        <v>46</v>
      </c>
      <c r="W1312">
        <v>19926</v>
      </c>
      <c r="X1312" t="s">
        <v>368</v>
      </c>
      <c r="Y1312">
        <v>17053</v>
      </c>
      <c r="Z1312">
        <v>3</v>
      </c>
      <c r="AA1312" t="s">
        <v>48</v>
      </c>
      <c r="AB1312" t="s">
        <v>49</v>
      </c>
      <c r="AC1312">
        <v>15</v>
      </c>
      <c r="AD1312">
        <v>3</v>
      </c>
      <c r="AE1312">
        <v>2</v>
      </c>
      <c r="AF1312">
        <v>80</v>
      </c>
      <c r="AG1312">
        <v>0</v>
      </c>
      <c r="AH1312">
        <v>21</v>
      </c>
      <c r="AI1312">
        <v>5</v>
      </c>
      <c r="AJ1312">
        <v>3</v>
      </c>
      <c r="AK1312">
        <v>5</v>
      </c>
      <c r="AL1312">
        <v>4</v>
      </c>
      <c r="AM1312">
        <v>4</v>
      </c>
      <c r="AN1312">
        <v>4</v>
      </c>
    </row>
    <row r="1313" spans="1:40" x14ac:dyDescent="0.3">
      <c r="A1313" t="s">
        <v>1376</v>
      </c>
      <c r="B1313" t="s">
        <v>1610</v>
      </c>
      <c r="C1313">
        <v>50</v>
      </c>
      <c r="D1313" t="s">
        <v>1271</v>
      </c>
      <c r="E1313" t="s">
        <v>49</v>
      </c>
      <c r="F1313" t="s">
        <v>41</v>
      </c>
      <c r="G1313">
        <v>328</v>
      </c>
      <c r="H1313" t="s">
        <v>42</v>
      </c>
      <c r="I1313">
        <v>1</v>
      </c>
      <c r="J1313">
        <v>3</v>
      </c>
      <c r="K1313" t="s">
        <v>52</v>
      </c>
      <c r="L1313">
        <v>1</v>
      </c>
      <c r="M1313">
        <v>249</v>
      </c>
      <c r="N1313">
        <v>3</v>
      </c>
      <c r="O1313" t="s">
        <v>44</v>
      </c>
      <c r="P1313">
        <v>86</v>
      </c>
      <c r="Q1313" s="1">
        <v>41703</v>
      </c>
      <c r="R1313">
        <v>2</v>
      </c>
      <c r="S1313">
        <v>1</v>
      </c>
      <c r="T1313" t="s">
        <v>45</v>
      </c>
      <c r="U1313">
        <v>3</v>
      </c>
      <c r="V1313" t="s">
        <v>105</v>
      </c>
      <c r="W1313">
        <v>3690</v>
      </c>
      <c r="X1313" t="s">
        <v>47</v>
      </c>
      <c r="Y1313">
        <v>3425</v>
      </c>
      <c r="Z1313">
        <v>2</v>
      </c>
      <c r="AA1313" t="s">
        <v>48</v>
      </c>
      <c r="AB1313" t="s">
        <v>49</v>
      </c>
      <c r="AC1313">
        <v>15</v>
      </c>
      <c r="AD1313">
        <v>3</v>
      </c>
      <c r="AE1313">
        <v>4</v>
      </c>
      <c r="AF1313">
        <v>80</v>
      </c>
      <c r="AG1313">
        <v>1</v>
      </c>
      <c r="AH1313">
        <v>5</v>
      </c>
      <c r="AI1313">
        <v>2</v>
      </c>
      <c r="AJ1313">
        <v>2</v>
      </c>
      <c r="AK1313">
        <v>3</v>
      </c>
      <c r="AL1313">
        <v>2</v>
      </c>
      <c r="AM1313">
        <v>0</v>
      </c>
      <c r="AN1313">
        <v>2</v>
      </c>
    </row>
    <row r="1314" spans="1:40" x14ac:dyDescent="0.3">
      <c r="A1314" t="s">
        <v>1377</v>
      </c>
      <c r="B1314" t="s">
        <v>1694</v>
      </c>
      <c r="C1314">
        <v>50</v>
      </c>
      <c r="D1314" t="s">
        <v>1271</v>
      </c>
      <c r="E1314" t="s">
        <v>49</v>
      </c>
      <c r="F1314" t="s">
        <v>41</v>
      </c>
      <c r="G1314">
        <v>854</v>
      </c>
      <c r="H1314" t="s">
        <v>51</v>
      </c>
      <c r="I1314">
        <v>1</v>
      </c>
      <c r="J1314">
        <v>4</v>
      </c>
      <c r="K1314" t="s">
        <v>52</v>
      </c>
      <c r="L1314">
        <v>1</v>
      </c>
      <c r="M1314">
        <v>323</v>
      </c>
      <c r="N1314">
        <v>4</v>
      </c>
      <c r="O1314" t="s">
        <v>53</v>
      </c>
      <c r="P1314">
        <v>68</v>
      </c>
      <c r="Q1314" s="1">
        <v>42299</v>
      </c>
      <c r="R1314">
        <v>3</v>
      </c>
      <c r="S1314">
        <v>5</v>
      </c>
      <c r="T1314" t="s">
        <v>442</v>
      </c>
      <c r="U1314">
        <v>4</v>
      </c>
      <c r="V1314" t="s">
        <v>102</v>
      </c>
      <c r="W1314">
        <v>19517</v>
      </c>
      <c r="X1314" t="s">
        <v>368</v>
      </c>
      <c r="Y1314">
        <v>24118</v>
      </c>
      <c r="Z1314">
        <v>3</v>
      </c>
      <c r="AA1314" t="s">
        <v>48</v>
      </c>
      <c r="AB1314" t="s">
        <v>49</v>
      </c>
      <c r="AC1314">
        <v>11</v>
      </c>
      <c r="AD1314">
        <v>3</v>
      </c>
      <c r="AE1314">
        <v>3</v>
      </c>
      <c r="AF1314">
        <v>80</v>
      </c>
      <c r="AG1314">
        <v>1</v>
      </c>
      <c r="AH1314">
        <v>32</v>
      </c>
      <c r="AI1314">
        <v>3</v>
      </c>
      <c r="AJ1314">
        <v>2</v>
      </c>
      <c r="AK1314">
        <v>7</v>
      </c>
      <c r="AL1314">
        <v>0</v>
      </c>
      <c r="AM1314">
        <v>0</v>
      </c>
      <c r="AN1314">
        <v>6</v>
      </c>
    </row>
    <row r="1315" spans="1:40" x14ac:dyDescent="0.3">
      <c r="A1315" t="s">
        <v>1378</v>
      </c>
      <c r="B1315" t="s">
        <v>1957</v>
      </c>
      <c r="C1315">
        <v>50</v>
      </c>
      <c r="D1315" t="s">
        <v>1271</v>
      </c>
      <c r="E1315" t="s">
        <v>49</v>
      </c>
      <c r="F1315" t="s">
        <v>41</v>
      </c>
      <c r="G1315">
        <v>797</v>
      </c>
      <c r="H1315" t="s">
        <v>42</v>
      </c>
      <c r="I1315">
        <v>4</v>
      </c>
      <c r="J1315">
        <v>1</v>
      </c>
      <c r="K1315" t="s">
        <v>43</v>
      </c>
      <c r="L1315">
        <v>1</v>
      </c>
      <c r="M1315">
        <v>385</v>
      </c>
      <c r="N1315">
        <v>1</v>
      </c>
      <c r="O1315" t="s">
        <v>44</v>
      </c>
      <c r="P1315">
        <v>96</v>
      </c>
      <c r="Q1315" s="1">
        <v>42522</v>
      </c>
      <c r="R1315">
        <v>3</v>
      </c>
      <c r="S1315">
        <v>5</v>
      </c>
      <c r="T1315" t="s">
        <v>252</v>
      </c>
      <c r="U1315">
        <v>2</v>
      </c>
      <c r="V1315" t="s">
        <v>102</v>
      </c>
      <c r="W1315">
        <v>19144</v>
      </c>
      <c r="X1315" t="s">
        <v>368</v>
      </c>
      <c r="Y1315">
        <v>15815</v>
      </c>
      <c r="Z1315">
        <v>3</v>
      </c>
      <c r="AA1315" t="s">
        <v>48</v>
      </c>
      <c r="AB1315" t="s">
        <v>49</v>
      </c>
      <c r="AC1315">
        <v>14</v>
      </c>
      <c r="AD1315">
        <v>3</v>
      </c>
      <c r="AE1315">
        <v>1</v>
      </c>
      <c r="AF1315">
        <v>80</v>
      </c>
      <c r="AG1315">
        <v>2</v>
      </c>
      <c r="AH1315">
        <v>28</v>
      </c>
      <c r="AI1315">
        <v>4</v>
      </c>
      <c r="AJ1315">
        <v>2</v>
      </c>
      <c r="AK1315">
        <v>10</v>
      </c>
      <c r="AL1315">
        <v>4</v>
      </c>
      <c r="AM1315">
        <v>1</v>
      </c>
      <c r="AN1315">
        <v>6</v>
      </c>
    </row>
    <row r="1316" spans="1:40" x14ac:dyDescent="0.3">
      <c r="A1316" t="s">
        <v>1379</v>
      </c>
      <c r="B1316" t="s">
        <v>1958</v>
      </c>
      <c r="C1316">
        <v>50</v>
      </c>
      <c r="D1316" t="s">
        <v>1271</v>
      </c>
      <c r="E1316" t="s">
        <v>49</v>
      </c>
      <c r="F1316" t="s">
        <v>41</v>
      </c>
      <c r="G1316">
        <v>1046</v>
      </c>
      <c r="H1316" t="s">
        <v>42</v>
      </c>
      <c r="I1316">
        <v>10</v>
      </c>
      <c r="J1316">
        <v>3</v>
      </c>
      <c r="K1316" t="s">
        <v>68</v>
      </c>
      <c r="L1316">
        <v>1</v>
      </c>
      <c r="M1316">
        <v>491</v>
      </c>
      <c r="N1316">
        <v>4</v>
      </c>
      <c r="O1316" t="s">
        <v>44</v>
      </c>
      <c r="P1316">
        <v>100</v>
      </c>
      <c r="Q1316" s="1">
        <v>45315</v>
      </c>
      <c r="R1316">
        <v>2</v>
      </c>
      <c r="S1316">
        <v>3</v>
      </c>
      <c r="T1316" t="s">
        <v>161</v>
      </c>
      <c r="U1316">
        <v>4</v>
      </c>
      <c r="V1316" t="s">
        <v>46</v>
      </c>
      <c r="W1316">
        <v>10496</v>
      </c>
      <c r="X1316" t="s">
        <v>253</v>
      </c>
      <c r="Y1316">
        <v>2755</v>
      </c>
      <c r="Z1316">
        <v>6</v>
      </c>
      <c r="AA1316" t="s">
        <v>48</v>
      </c>
      <c r="AB1316" t="s">
        <v>49</v>
      </c>
      <c r="AC1316">
        <v>15</v>
      </c>
      <c r="AD1316">
        <v>3</v>
      </c>
      <c r="AE1316">
        <v>4</v>
      </c>
      <c r="AF1316">
        <v>80</v>
      </c>
      <c r="AG1316">
        <v>0</v>
      </c>
      <c r="AH1316">
        <v>20</v>
      </c>
      <c r="AI1316">
        <v>2</v>
      </c>
      <c r="AJ1316">
        <v>3</v>
      </c>
      <c r="AK1316">
        <v>4</v>
      </c>
      <c r="AL1316">
        <v>3</v>
      </c>
      <c r="AM1316">
        <v>1</v>
      </c>
      <c r="AN1316">
        <v>3</v>
      </c>
    </row>
    <row r="1317" spans="1:40" x14ac:dyDescent="0.3">
      <c r="A1317" t="s">
        <v>1380</v>
      </c>
      <c r="B1317" t="s">
        <v>1611</v>
      </c>
      <c r="C1317">
        <v>50</v>
      </c>
      <c r="D1317" t="s">
        <v>1271</v>
      </c>
      <c r="E1317" t="s">
        <v>49</v>
      </c>
      <c r="F1317" t="s">
        <v>41</v>
      </c>
      <c r="G1317">
        <v>1099</v>
      </c>
      <c r="H1317" t="s">
        <v>42</v>
      </c>
      <c r="I1317">
        <v>29</v>
      </c>
      <c r="J1317">
        <v>4</v>
      </c>
      <c r="K1317" t="s">
        <v>43</v>
      </c>
      <c r="L1317">
        <v>1</v>
      </c>
      <c r="M1317">
        <v>569</v>
      </c>
      <c r="N1317">
        <v>2</v>
      </c>
      <c r="O1317" t="s">
        <v>44</v>
      </c>
      <c r="P1317">
        <v>88</v>
      </c>
      <c r="Q1317" s="1">
        <v>41419</v>
      </c>
      <c r="R1317">
        <v>2</v>
      </c>
      <c r="S1317">
        <v>4</v>
      </c>
      <c r="T1317" t="s">
        <v>442</v>
      </c>
      <c r="U1317">
        <v>3</v>
      </c>
      <c r="V1317" t="s">
        <v>105</v>
      </c>
      <c r="W1317">
        <v>17046</v>
      </c>
      <c r="X1317" t="s">
        <v>368</v>
      </c>
      <c r="Y1317">
        <v>9314</v>
      </c>
      <c r="Z1317">
        <v>0</v>
      </c>
      <c r="AA1317" t="s">
        <v>48</v>
      </c>
      <c r="AB1317" t="s">
        <v>49</v>
      </c>
      <c r="AC1317">
        <v>15</v>
      </c>
      <c r="AD1317">
        <v>3</v>
      </c>
      <c r="AE1317">
        <v>2</v>
      </c>
      <c r="AF1317">
        <v>80</v>
      </c>
      <c r="AG1317">
        <v>1</v>
      </c>
      <c r="AH1317">
        <v>28</v>
      </c>
      <c r="AI1317">
        <v>2</v>
      </c>
      <c r="AJ1317">
        <v>3</v>
      </c>
      <c r="AK1317">
        <v>27</v>
      </c>
      <c r="AL1317">
        <v>10</v>
      </c>
      <c r="AM1317">
        <v>15</v>
      </c>
      <c r="AN1317">
        <v>7</v>
      </c>
    </row>
    <row r="1318" spans="1:40" x14ac:dyDescent="0.3">
      <c r="A1318" t="s">
        <v>1381</v>
      </c>
      <c r="B1318" t="s">
        <v>1619</v>
      </c>
      <c r="C1318">
        <v>50</v>
      </c>
      <c r="D1318" t="s">
        <v>1271</v>
      </c>
      <c r="E1318" t="s">
        <v>49</v>
      </c>
      <c r="F1318" t="s">
        <v>56</v>
      </c>
      <c r="G1318">
        <v>1246</v>
      </c>
      <c r="H1318" t="s">
        <v>71</v>
      </c>
      <c r="I1318">
        <v>3</v>
      </c>
      <c r="J1318">
        <v>3</v>
      </c>
      <c r="K1318" t="s">
        <v>52</v>
      </c>
      <c r="L1318">
        <v>1</v>
      </c>
      <c r="M1318">
        <v>644</v>
      </c>
      <c r="N1318">
        <v>1</v>
      </c>
      <c r="O1318" t="s">
        <v>44</v>
      </c>
      <c r="P1318">
        <v>99</v>
      </c>
      <c r="Q1318" s="1">
        <v>40239</v>
      </c>
      <c r="R1318">
        <v>3</v>
      </c>
      <c r="S1318">
        <v>5</v>
      </c>
      <c r="T1318" t="s">
        <v>442</v>
      </c>
      <c r="U1318">
        <v>2</v>
      </c>
      <c r="V1318" t="s">
        <v>105</v>
      </c>
      <c r="W1318">
        <v>18200</v>
      </c>
      <c r="X1318" t="s">
        <v>368</v>
      </c>
      <c r="Y1318">
        <v>7999</v>
      </c>
      <c r="Z1318">
        <v>1</v>
      </c>
      <c r="AA1318" t="s">
        <v>48</v>
      </c>
      <c r="AB1318" t="s">
        <v>49</v>
      </c>
      <c r="AC1318">
        <v>11</v>
      </c>
      <c r="AD1318">
        <v>3</v>
      </c>
      <c r="AE1318">
        <v>3</v>
      </c>
      <c r="AF1318">
        <v>80</v>
      </c>
      <c r="AG1318">
        <v>1</v>
      </c>
      <c r="AH1318">
        <v>32</v>
      </c>
      <c r="AI1318">
        <v>2</v>
      </c>
      <c r="AJ1318">
        <v>3</v>
      </c>
      <c r="AK1318">
        <v>32</v>
      </c>
      <c r="AL1318">
        <v>5</v>
      </c>
      <c r="AM1318">
        <v>10</v>
      </c>
      <c r="AN1318">
        <v>7</v>
      </c>
    </row>
    <row r="1319" spans="1:40" x14ac:dyDescent="0.3">
      <c r="A1319" t="s">
        <v>1382</v>
      </c>
      <c r="B1319" t="s">
        <v>1670</v>
      </c>
      <c r="C1319">
        <v>50</v>
      </c>
      <c r="D1319" t="s">
        <v>1271</v>
      </c>
      <c r="E1319" t="s">
        <v>49</v>
      </c>
      <c r="F1319" t="s">
        <v>41</v>
      </c>
      <c r="G1319">
        <v>1207</v>
      </c>
      <c r="H1319" t="s">
        <v>42</v>
      </c>
      <c r="I1319">
        <v>28</v>
      </c>
      <c r="J1319">
        <v>1</v>
      </c>
      <c r="K1319" t="s">
        <v>52</v>
      </c>
      <c r="L1319">
        <v>1</v>
      </c>
      <c r="M1319">
        <v>716</v>
      </c>
      <c r="N1319">
        <v>4</v>
      </c>
      <c r="O1319" t="s">
        <v>44</v>
      </c>
      <c r="P1319">
        <v>74</v>
      </c>
      <c r="Q1319" s="1">
        <v>41117</v>
      </c>
      <c r="R1319">
        <v>4</v>
      </c>
      <c r="S1319">
        <v>1</v>
      </c>
      <c r="T1319" t="s">
        <v>45</v>
      </c>
      <c r="U1319">
        <v>3</v>
      </c>
      <c r="V1319" t="s">
        <v>105</v>
      </c>
      <c r="W1319">
        <v>3221</v>
      </c>
      <c r="X1319" t="s">
        <v>47</v>
      </c>
      <c r="Y1319">
        <v>3297</v>
      </c>
      <c r="Z1319">
        <v>1</v>
      </c>
      <c r="AA1319" t="s">
        <v>48</v>
      </c>
      <c r="AB1319" t="s">
        <v>40</v>
      </c>
      <c r="AC1319">
        <v>11</v>
      </c>
      <c r="AD1319">
        <v>3</v>
      </c>
      <c r="AE1319">
        <v>3</v>
      </c>
      <c r="AF1319">
        <v>80</v>
      </c>
      <c r="AG1319">
        <v>3</v>
      </c>
      <c r="AH1319">
        <v>20</v>
      </c>
      <c r="AI1319">
        <v>3</v>
      </c>
      <c r="AJ1319">
        <v>3</v>
      </c>
      <c r="AK1319">
        <v>20</v>
      </c>
      <c r="AL1319">
        <v>8</v>
      </c>
      <c r="AM1319">
        <v>3</v>
      </c>
      <c r="AN1319">
        <v>8</v>
      </c>
    </row>
    <row r="1320" spans="1:40" x14ac:dyDescent="0.3">
      <c r="A1320" t="s">
        <v>1383</v>
      </c>
      <c r="B1320" t="s">
        <v>1738</v>
      </c>
      <c r="C1320">
        <v>50</v>
      </c>
      <c r="D1320" t="s">
        <v>1271</v>
      </c>
      <c r="E1320" t="s">
        <v>40</v>
      </c>
      <c r="F1320" t="s">
        <v>56</v>
      </c>
      <c r="G1320">
        <v>562</v>
      </c>
      <c r="H1320" t="s">
        <v>51</v>
      </c>
      <c r="I1320">
        <v>8</v>
      </c>
      <c r="J1320">
        <v>2</v>
      </c>
      <c r="K1320" t="s">
        <v>68</v>
      </c>
      <c r="L1320">
        <v>1</v>
      </c>
      <c r="M1320">
        <v>723</v>
      </c>
      <c r="N1320">
        <v>2</v>
      </c>
      <c r="O1320" t="s">
        <v>44</v>
      </c>
      <c r="P1320">
        <v>50</v>
      </c>
      <c r="Q1320" s="1">
        <v>41818</v>
      </c>
      <c r="R1320">
        <v>3</v>
      </c>
      <c r="S1320">
        <v>2</v>
      </c>
      <c r="T1320" t="s">
        <v>137</v>
      </c>
      <c r="U1320">
        <v>3</v>
      </c>
      <c r="V1320" t="s">
        <v>105</v>
      </c>
      <c r="W1320">
        <v>6796</v>
      </c>
      <c r="X1320" t="s">
        <v>163</v>
      </c>
      <c r="Y1320">
        <v>23452</v>
      </c>
      <c r="Z1320">
        <v>3</v>
      </c>
      <c r="AA1320" t="s">
        <v>48</v>
      </c>
      <c r="AB1320" t="s">
        <v>40</v>
      </c>
      <c r="AC1320">
        <v>14</v>
      </c>
      <c r="AD1320">
        <v>3</v>
      </c>
      <c r="AE1320">
        <v>1</v>
      </c>
      <c r="AF1320">
        <v>80</v>
      </c>
      <c r="AG1320">
        <v>1</v>
      </c>
      <c r="AH1320">
        <v>18</v>
      </c>
      <c r="AI1320">
        <v>4</v>
      </c>
      <c r="AJ1320">
        <v>3</v>
      </c>
      <c r="AK1320">
        <v>4</v>
      </c>
      <c r="AL1320">
        <v>3</v>
      </c>
      <c r="AM1320">
        <v>1</v>
      </c>
      <c r="AN1320">
        <v>3</v>
      </c>
    </row>
    <row r="1321" spans="1:40" x14ac:dyDescent="0.3">
      <c r="A1321" t="s">
        <v>1384</v>
      </c>
      <c r="B1321" t="s">
        <v>1609</v>
      </c>
      <c r="C1321">
        <v>50</v>
      </c>
      <c r="D1321" t="s">
        <v>1271</v>
      </c>
      <c r="E1321" t="s">
        <v>49</v>
      </c>
      <c r="F1321" t="s">
        <v>41</v>
      </c>
      <c r="G1321">
        <v>316</v>
      </c>
      <c r="H1321" t="s">
        <v>51</v>
      </c>
      <c r="I1321">
        <v>8</v>
      </c>
      <c r="J1321">
        <v>4</v>
      </c>
      <c r="K1321" t="s">
        <v>57</v>
      </c>
      <c r="L1321">
        <v>1</v>
      </c>
      <c r="M1321">
        <v>738</v>
      </c>
      <c r="N1321">
        <v>4</v>
      </c>
      <c r="O1321" t="s">
        <v>44</v>
      </c>
      <c r="P1321">
        <v>54</v>
      </c>
      <c r="Q1321" s="1">
        <v>44299</v>
      </c>
      <c r="R1321">
        <v>3</v>
      </c>
      <c r="S1321">
        <v>1</v>
      </c>
      <c r="T1321" t="s">
        <v>54</v>
      </c>
      <c r="U1321">
        <v>2</v>
      </c>
      <c r="V1321" t="s">
        <v>105</v>
      </c>
      <c r="W1321">
        <v>3875</v>
      </c>
      <c r="X1321" t="s">
        <v>47</v>
      </c>
      <c r="Y1321">
        <v>9983</v>
      </c>
      <c r="Z1321">
        <v>7</v>
      </c>
      <c r="AA1321" t="s">
        <v>48</v>
      </c>
      <c r="AB1321" t="s">
        <v>49</v>
      </c>
      <c r="AC1321">
        <v>15</v>
      </c>
      <c r="AD1321">
        <v>3</v>
      </c>
      <c r="AE1321">
        <v>4</v>
      </c>
      <c r="AF1321">
        <v>80</v>
      </c>
      <c r="AG1321">
        <v>1</v>
      </c>
      <c r="AH1321">
        <v>4</v>
      </c>
      <c r="AI1321">
        <v>2</v>
      </c>
      <c r="AJ1321">
        <v>3</v>
      </c>
      <c r="AK1321">
        <v>2</v>
      </c>
      <c r="AL1321">
        <v>2</v>
      </c>
      <c r="AM1321">
        <v>2</v>
      </c>
      <c r="AN1321">
        <v>2</v>
      </c>
    </row>
    <row r="1322" spans="1:40" x14ac:dyDescent="0.3">
      <c r="A1322" t="s">
        <v>1385</v>
      </c>
      <c r="B1322" t="s">
        <v>1959</v>
      </c>
      <c r="C1322">
        <v>50</v>
      </c>
      <c r="D1322" t="s">
        <v>1271</v>
      </c>
      <c r="E1322" t="s">
        <v>49</v>
      </c>
      <c r="F1322" t="s">
        <v>41</v>
      </c>
      <c r="G1322">
        <v>691</v>
      </c>
      <c r="H1322" t="s">
        <v>42</v>
      </c>
      <c r="I1322">
        <v>2</v>
      </c>
      <c r="J1322">
        <v>3</v>
      </c>
      <c r="K1322" t="s">
        <v>52</v>
      </c>
      <c r="L1322">
        <v>1</v>
      </c>
      <c r="M1322">
        <v>815</v>
      </c>
      <c r="N1322">
        <v>3</v>
      </c>
      <c r="O1322" t="s">
        <v>44</v>
      </c>
      <c r="P1322">
        <v>64</v>
      </c>
      <c r="Q1322" s="1">
        <v>45337</v>
      </c>
      <c r="R1322">
        <v>3</v>
      </c>
      <c r="S1322">
        <v>4</v>
      </c>
      <c r="T1322" t="s">
        <v>252</v>
      </c>
      <c r="U1322">
        <v>3</v>
      </c>
      <c r="V1322" t="s">
        <v>105</v>
      </c>
      <c r="W1322">
        <v>17639</v>
      </c>
      <c r="X1322" t="s">
        <v>368</v>
      </c>
      <c r="Y1322">
        <v>6881</v>
      </c>
      <c r="Z1322">
        <v>5</v>
      </c>
      <c r="AA1322" t="s">
        <v>48</v>
      </c>
      <c r="AB1322" t="s">
        <v>49</v>
      </c>
      <c r="AC1322">
        <v>16</v>
      </c>
      <c r="AD1322">
        <v>3</v>
      </c>
      <c r="AE1322">
        <v>4</v>
      </c>
      <c r="AF1322">
        <v>80</v>
      </c>
      <c r="AG1322">
        <v>0</v>
      </c>
      <c r="AH1322">
        <v>30</v>
      </c>
      <c r="AI1322">
        <v>3</v>
      </c>
      <c r="AJ1322">
        <v>3</v>
      </c>
      <c r="AK1322">
        <v>4</v>
      </c>
      <c r="AL1322">
        <v>3</v>
      </c>
      <c r="AM1322">
        <v>0</v>
      </c>
      <c r="AN1322">
        <v>3</v>
      </c>
    </row>
    <row r="1323" spans="1:40" x14ac:dyDescent="0.3">
      <c r="A1323" t="s">
        <v>1386</v>
      </c>
      <c r="B1323" t="s">
        <v>1556</v>
      </c>
      <c r="C1323">
        <v>50</v>
      </c>
      <c r="D1323" t="s">
        <v>1271</v>
      </c>
      <c r="E1323" t="s">
        <v>49</v>
      </c>
      <c r="F1323" t="s">
        <v>59</v>
      </c>
      <c r="G1323">
        <v>881</v>
      </c>
      <c r="H1323" t="s">
        <v>42</v>
      </c>
      <c r="I1323">
        <v>2</v>
      </c>
      <c r="J1323">
        <v>4</v>
      </c>
      <c r="K1323" t="s">
        <v>43</v>
      </c>
      <c r="L1323">
        <v>1</v>
      </c>
      <c r="M1323">
        <v>905</v>
      </c>
      <c r="N1323">
        <v>1</v>
      </c>
      <c r="O1323" t="s">
        <v>44</v>
      </c>
      <c r="P1323">
        <v>98</v>
      </c>
      <c r="Q1323" s="1">
        <v>44405</v>
      </c>
      <c r="R1323">
        <v>3</v>
      </c>
      <c r="S1323">
        <v>4</v>
      </c>
      <c r="T1323" t="s">
        <v>442</v>
      </c>
      <c r="U1323">
        <v>1</v>
      </c>
      <c r="V1323" t="s">
        <v>102</v>
      </c>
      <c r="W1323">
        <v>17924</v>
      </c>
      <c r="X1323" t="s">
        <v>368</v>
      </c>
      <c r="Y1323">
        <v>4544</v>
      </c>
      <c r="Z1323">
        <v>1</v>
      </c>
      <c r="AA1323" t="s">
        <v>48</v>
      </c>
      <c r="AB1323" t="s">
        <v>49</v>
      </c>
      <c r="AC1323">
        <v>11</v>
      </c>
      <c r="AD1323">
        <v>3</v>
      </c>
      <c r="AE1323">
        <v>4</v>
      </c>
      <c r="AF1323">
        <v>80</v>
      </c>
      <c r="AG1323">
        <v>1</v>
      </c>
      <c r="AH1323">
        <v>31</v>
      </c>
      <c r="AI1323">
        <v>3</v>
      </c>
      <c r="AJ1323">
        <v>3</v>
      </c>
      <c r="AK1323">
        <v>31</v>
      </c>
      <c r="AL1323">
        <v>6</v>
      </c>
      <c r="AM1323">
        <v>14</v>
      </c>
      <c r="AN1323">
        <v>7</v>
      </c>
    </row>
    <row r="1324" spans="1:40" x14ac:dyDescent="0.3">
      <c r="A1324" t="s">
        <v>1387</v>
      </c>
      <c r="B1324" t="s">
        <v>1691</v>
      </c>
      <c r="C1324">
        <v>50</v>
      </c>
      <c r="D1324" t="s">
        <v>1271</v>
      </c>
      <c r="E1324" t="s">
        <v>49</v>
      </c>
      <c r="F1324" t="s">
        <v>41</v>
      </c>
      <c r="G1324">
        <v>1126</v>
      </c>
      <c r="H1324" t="s">
        <v>42</v>
      </c>
      <c r="I1324">
        <v>1</v>
      </c>
      <c r="J1324">
        <v>2</v>
      </c>
      <c r="K1324" t="s">
        <v>52</v>
      </c>
      <c r="L1324">
        <v>1</v>
      </c>
      <c r="M1324">
        <v>997</v>
      </c>
      <c r="N1324">
        <v>4</v>
      </c>
      <c r="O1324" t="s">
        <v>44</v>
      </c>
      <c r="P1324">
        <v>66</v>
      </c>
      <c r="Q1324" s="1">
        <v>43748</v>
      </c>
      <c r="R1324">
        <v>3</v>
      </c>
      <c r="S1324">
        <v>4</v>
      </c>
      <c r="T1324" t="s">
        <v>252</v>
      </c>
      <c r="U1324">
        <v>4</v>
      </c>
      <c r="V1324" t="s">
        <v>102</v>
      </c>
      <c r="W1324">
        <v>17399</v>
      </c>
      <c r="X1324" t="s">
        <v>368</v>
      </c>
      <c r="Y1324">
        <v>6615</v>
      </c>
      <c r="Z1324">
        <v>9</v>
      </c>
      <c r="AA1324" t="s">
        <v>48</v>
      </c>
      <c r="AB1324" t="s">
        <v>49</v>
      </c>
      <c r="AC1324">
        <v>22</v>
      </c>
      <c r="AD1324">
        <v>4</v>
      </c>
      <c r="AE1324">
        <v>3</v>
      </c>
      <c r="AF1324">
        <v>80</v>
      </c>
      <c r="AG1324">
        <v>1</v>
      </c>
      <c r="AH1324">
        <v>32</v>
      </c>
      <c r="AI1324">
        <v>1</v>
      </c>
      <c r="AJ1324">
        <v>2</v>
      </c>
      <c r="AK1324">
        <v>5</v>
      </c>
      <c r="AL1324">
        <v>4</v>
      </c>
      <c r="AM1324">
        <v>1</v>
      </c>
      <c r="AN1324">
        <v>3</v>
      </c>
    </row>
    <row r="1325" spans="1:40" x14ac:dyDescent="0.3">
      <c r="A1325" t="s">
        <v>1388</v>
      </c>
      <c r="B1325" t="s">
        <v>1691</v>
      </c>
      <c r="C1325">
        <v>50</v>
      </c>
      <c r="D1325" t="s">
        <v>1271</v>
      </c>
      <c r="E1325" t="s">
        <v>49</v>
      </c>
      <c r="F1325" t="s">
        <v>41</v>
      </c>
      <c r="G1325">
        <v>939</v>
      </c>
      <c r="H1325" t="s">
        <v>42</v>
      </c>
      <c r="I1325">
        <v>24</v>
      </c>
      <c r="J1325">
        <v>3</v>
      </c>
      <c r="K1325" t="s">
        <v>43</v>
      </c>
      <c r="L1325">
        <v>1</v>
      </c>
      <c r="M1325">
        <v>1005</v>
      </c>
      <c r="N1325">
        <v>4</v>
      </c>
      <c r="O1325" t="s">
        <v>44</v>
      </c>
      <c r="P1325">
        <v>95</v>
      </c>
      <c r="Q1325" s="1">
        <v>41431</v>
      </c>
      <c r="R1325">
        <v>3</v>
      </c>
      <c r="S1325">
        <v>4</v>
      </c>
      <c r="T1325" t="s">
        <v>112</v>
      </c>
      <c r="U1325">
        <v>3</v>
      </c>
      <c r="V1325" t="s">
        <v>105</v>
      </c>
      <c r="W1325">
        <v>13973</v>
      </c>
      <c r="X1325" t="s">
        <v>253</v>
      </c>
      <c r="Y1325">
        <v>4161</v>
      </c>
      <c r="Z1325">
        <v>3</v>
      </c>
      <c r="AA1325" t="s">
        <v>48</v>
      </c>
      <c r="AB1325" t="s">
        <v>40</v>
      </c>
      <c r="AC1325">
        <v>18</v>
      </c>
      <c r="AD1325">
        <v>3</v>
      </c>
      <c r="AE1325">
        <v>4</v>
      </c>
      <c r="AF1325">
        <v>80</v>
      </c>
      <c r="AG1325">
        <v>1</v>
      </c>
      <c r="AH1325">
        <v>22</v>
      </c>
      <c r="AI1325">
        <v>2</v>
      </c>
      <c r="AJ1325">
        <v>3</v>
      </c>
      <c r="AK1325">
        <v>12</v>
      </c>
      <c r="AL1325">
        <v>11</v>
      </c>
      <c r="AM1325">
        <v>1</v>
      </c>
      <c r="AN1325">
        <v>5</v>
      </c>
    </row>
    <row r="1326" spans="1:40" x14ac:dyDescent="0.3">
      <c r="A1326" t="s">
        <v>1389</v>
      </c>
      <c r="B1326" t="s">
        <v>1960</v>
      </c>
      <c r="C1326">
        <v>50</v>
      </c>
      <c r="D1326" t="s">
        <v>1271</v>
      </c>
      <c r="E1326" t="s">
        <v>49</v>
      </c>
      <c r="F1326" t="s">
        <v>41</v>
      </c>
      <c r="G1326">
        <v>804</v>
      </c>
      <c r="H1326" t="s">
        <v>42</v>
      </c>
      <c r="I1326">
        <v>9</v>
      </c>
      <c r="J1326">
        <v>3</v>
      </c>
      <c r="K1326" t="s">
        <v>43</v>
      </c>
      <c r="L1326">
        <v>1</v>
      </c>
      <c r="M1326">
        <v>1030</v>
      </c>
      <c r="N1326">
        <v>1</v>
      </c>
      <c r="O1326" t="s">
        <v>44</v>
      </c>
      <c r="P1326">
        <v>64</v>
      </c>
      <c r="Q1326" s="1">
        <v>44382</v>
      </c>
      <c r="R1326">
        <v>3</v>
      </c>
      <c r="S1326">
        <v>1</v>
      </c>
      <c r="T1326" t="s">
        <v>45</v>
      </c>
      <c r="U1326">
        <v>4</v>
      </c>
      <c r="V1326" t="s">
        <v>105</v>
      </c>
      <c r="W1326">
        <v>2380</v>
      </c>
      <c r="X1326" t="s">
        <v>47</v>
      </c>
      <c r="Y1326">
        <v>20165</v>
      </c>
      <c r="Z1326">
        <v>4</v>
      </c>
      <c r="AA1326" t="s">
        <v>48</v>
      </c>
      <c r="AB1326" t="s">
        <v>49</v>
      </c>
      <c r="AC1326">
        <v>18</v>
      </c>
      <c r="AD1326">
        <v>3</v>
      </c>
      <c r="AE1326">
        <v>2</v>
      </c>
      <c r="AF1326">
        <v>80</v>
      </c>
      <c r="AG1326">
        <v>0</v>
      </c>
      <c r="AH1326">
        <v>8</v>
      </c>
      <c r="AI1326">
        <v>5</v>
      </c>
      <c r="AJ1326">
        <v>3</v>
      </c>
      <c r="AK1326">
        <v>1</v>
      </c>
      <c r="AL1326">
        <v>0</v>
      </c>
      <c r="AM1326">
        <v>0</v>
      </c>
      <c r="AN1326">
        <v>0</v>
      </c>
    </row>
    <row r="1327" spans="1:40" x14ac:dyDescent="0.3">
      <c r="A1327" t="s">
        <v>1390</v>
      </c>
      <c r="B1327" t="s">
        <v>1657</v>
      </c>
      <c r="C1327">
        <v>50</v>
      </c>
      <c r="D1327" t="s">
        <v>1271</v>
      </c>
      <c r="E1327" t="s">
        <v>49</v>
      </c>
      <c r="F1327" t="s">
        <v>59</v>
      </c>
      <c r="G1327">
        <v>145</v>
      </c>
      <c r="H1327" t="s">
        <v>51</v>
      </c>
      <c r="I1327">
        <v>1</v>
      </c>
      <c r="J1327">
        <v>3</v>
      </c>
      <c r="K1327" t="s">
        <v>43</v>
      </c>
      <c r="L1327">
        <v>1</v>
      </c>
      <c r="M1327">
        <v>1040</v>
      </c>
      <c r="N1327">
        <v>4</v>
      </c>
      <c r="O1327" t="s">
        <v>53</v>
      </c>
      <c r="P1327">
        <v>95</v>
      </c>
      <c r="Q1327" s="1">
        <v>40350</v>
      </c>
      <c r="R1327">
        <v>3</v>
      </c>
      <c r="S1327">
        <v>2</v>
      </c>
      <c r="T1327" t="s">
        <v>137</v>
      </c>
      <c r="U1327">
        <v>3</v>
      </c>
      <c r="V1327" t="s">
        <v>105</v>
      </c>
      <c r="W1327">
        <v>6347</v>
      </c>
      <c r="X1327" t="s">
        <v>163</v>
      </c>
      <c r="Y1327">
        <v>24920</v>
      </c>
      <c r="Z1327">
        <v>0</v>
      </c>
      <c r="AA1327" t="s">
        <v>48</v>
      </c>
      <c r="AB1327" t="s">
        <v>49</v>
      </c>
      <c r="AC1327">
        <v>12</v>
      </c>
      <c r="AD1327">
        <v>3</v>
      </c>
      <c r="AE1327">
        <v>1</v>
      </c>
      <c r="AF1327">
        <v>80</v>
      </c>
      <c r="AG1327">
        <v>1</v>
      </c>
      <c r="AH1327">
        <v>19</v>
      </c>
      <c r="AI1327">
        <v>3</v>
      </c>
      <c r="AJ1327">
        <v>3</v>
      </c>
      <c r="AK1327">
        <v>18</v>
      </c>
      <c r="AL1327">
        <v>7</v>
      </c>
      <c r="AM1327">
        <v>0</v>
      </c>
      <c r="AN1327">
        <v>13</v>
      </c>
    </row>
    <row r="1328" spans="1:40" x14ac:dyDescent="0.3">
      <c r="A1328" t="s">
        <v>1391</v>
      </c>
      <c r="B1328" t="s">
        <v>1569</v>
      </c>
      <c r="C1328">
        <v>50</v>
      </c>
      <c r="D1328" t="s">
        <v>1271</v>
      </c>
      <c r="E1328" t="s">
        <v>49</v>
      </c>
      <c r="F1328" t="s">
        <v>41</v>
      </c>
      <c r="G1328">
        <v>1464</v>
      </c>
      <c r="H1328" t="s">
        <v>42</v>
      </c>
      <c r="I1328">
        <v>2</v>
      </c>
      <c r="J1328">
        <v>4</v>
      </c>
      <c r="K1328" t="s">
        <v>52</v>
      </c>
      <c r="L1328">
        <v>1</v>
      </c>
      <c r="M1328">
        <v>1061</v>
      </c>
      <c r="N1328">
        <v>2</v>
      </c>
      <c r="O1328" t="s">
        <v>44</v>
      </c>
      <c r="P1328">
        <v>62</v>
      </c>
      <c r="Q1328" s="1">
        <v>41637</v>
      </c>
      <c r="R1328">
        <v>3</v>
      </c>
      <c r="S1328">
        <v>5</v>
      </c>
      <c r="T1328" t="s">
        <v>252</v>
      </c>
      <c r="U1328">
        <v>3</v>
      </c>
      <c r="V1328" t="s">
        <v>105</v>
      </c>
      <c r="W1328">
        <v>19237</v>
      </c>
      <c r="X1328" t="s">
        <v>368</v>
      </c>
      <c r="Y1328">
        <v>12853</v>
      </c>
      <c r="Z1328">
        <v>2</v>
      </c>
      <c r="AA1328" t="s">
        <v>48</v>
      </c>
      <c r="AB1328" t="s">
        <v>40</v>
      </c>
      <c r="AC1328">
        <v>11</v>
      </c>
      <c r="AD1328">
        <v>3</v>
      </c>
      <c r="AE1328">
        <v>4</v>
      </c>
      <c r="AF1328">
        <v>80</v>
      </c>
      <c r="AG1328">
        <v>1</v>
      </c>
      <c r="AH1328">
        <v>29</v>
      </c>
      <c r="AI1328">
        <v>2</v>
      </c>
      <c r="AJ1328">
        <v>2</v>
      </c>
      <c r="AK1328">
        <v>8</v>
      </c>
      <c r="AL1328">
        <v>1</v>
      </c>
      <c r="AM1328">
        <v>7</v>
      </c>
      <c r="AN1328">
        <v>7</v>
      </c>
    </row>
    <row r="1329" spans="1:40" x14ac:dyDescent="0.3">
      <c r="A1329" t="s">
        <v>1392</v>
      </c>
      <c r="B1329" t="s">
        <v>1755</v>
      </c>
      <c r="C1329">
        <v>50</v>
      </c>
      <c r="D1329" t="s">
        <v>1271</v>
      </c>
      <c r="E1329" t="s">
        <v>40</v>
      </c>
      <c r="F1329" t="s">
        <v>56</v>
      </c>
      <c r="G1329">
        <v>959</v>
      </c>
      <c r="H1329" t="s">
        <v>51</v>
      </c>
      <c r="I1329">
        <v>1</v>
      </c>
      <c r="J1329">
        <v>4</v>
      </c>
      <c r="K1329" t="s">
        <v>73</v>
      </c>
      <c r="L1329">
        <v>1</v>
      </c>
      <c r="M1329">
        <v>1113</v>
      </c>
      <c r="N1329">
        <v>4</v>
      </c>
      <c r="O1329" t="s">
        <v>44</v>
      </c>
      <c r="P1329">
        <v>81</v>
      </c>
      <c r="Q1329" s="1">
        <v>43728</v>
      </c>
      <c r="R1329">
        <v>3</v>
      </c>
      <c r="S1329">
        <v>2</v>
      </c>
      <c r="T1329" t="s">
        <v>137</v>
      </c>
      <c r="U1329">
        <v>3</v>
      </c>
      <c r="V1329" t="s">
        <v>46</v>
      </c>
      <c r="W1329">
        <v>4728</v>
      </c>
      <c r="X1329" t="s">
        <v>47</v>
      </c>
      <c r="Y1329">
        <v>17251</v>
      </c>
      <c r="Z1329">
        <v>3</v>
      </c>
      <c r="AA1329" t="s">
        <v>48</v>
      </c>
      <c r="AB1329" t="s">
        <v>40</v>
      </c>
      <c r="AC1329">
        <v>14</v>
      </c>
      <c r="AD1329">
        <v>3</v>
      </c>
      <c r="AE1329">
        <v>4</v>
      </c>
      <c r="AF1329">
        <v>80</v>
      </c>
      <c r="AG1329">
        <v>0</v>
      </c>
      <c r="AH1329">
        <v>5</v>
      </c>
      <c r="AI1329">
        <v>4</v>
      </c>
      <c r="AJ1329">
        <v>3</v>
      </c>
      <c r="AK1329">
        <v>0</v>
      </c>
      <c r="AL1329">
        <v>0</v>
      </c>
      <c r="AM1329">
        <v>0</v>
      </c>
      <c r="AN1329">
        <v>0</v>
      </c>
    </row>
    <row r="1330" spans="1:40" x14ac:dyDescent="0.3">
      <c r="A1330" t="s">
        <v>1393</v>
      </c>
      <c r="B1330" t="s">
        <v>1748</v>
      </c>
      <c r="C1330">
        <v>50</v>
      </c>
      <c r="D1330" t="s">
        <v>1271</v>
      </c>
      <c r="E1330" t="s">
        <v>49</v>
      </c>
      <c r="F1330" t="s">
        <v>56</v>
      </c>
      <c r="G1330">
        <v>1421</v>
      </c>
      <c r="H1330" t="s">
        <v>42</v>
      </c>
      <c r="I1330">
        <v>2</v>
      </c>
      <c r="J1330">
        <v>3</v>
      </c>
      <c r="K1330" t="s">
        <v>52</v>
      </c>
      <c r="L1330">
        <v>1</v>
      </c>
      <c r="M1330">
        <v>1215</v>
      </c>
      <c r="N1330">
        <v>4</v>
      </c>
      <c r="O1330" t="s">
        <v>53</v>
      </c>
      <c r="P1330">
        <v>30</v>
      </c>
      <c r="Q1330" s="1">
        <v>44376</v>
      </c>
      <c r="R1330">
        <v>3</v>
      </c>
      <c r="S1330">
        <v>4</v>
      </c>
      <c r="T1330" t="s">
        <v>442</v>
      </c>
      <c r="U1330">
        <v>1</v>
      </c>
      <c r="V1330" t="s">
        <v>105</v>
      </c>
      <c r="W1330">
        <v>17856</v>
      </c>
      <c r="X1330" t="s">
        <v>368</v>
      </c>
      <c r="Y1330">
        <v>9490</v>
      </c>
      <c r="Z1330">
        <v>2</v>
      </c>
      <c r="AA1330" t="s">
        <v>48</v>
      </c>
      <c r="AB1330" t="s">
        <v>49</v>
      </c>
      <c r="AC1330">
        <v>22</v>
      </c>
      <c r="AD1330">
        <v>4</v>
      </c>
      <c r="AE1330">
        <v>3</v>
      </c>
      <c r="AF1330">
        <v>80</v>
      </c>
      <c r="AG1330">
        <v>1</v>
      </c>
      <c r="AH1330">
        <v>32</v>
      </c>
      <c r="AI1330">
        <v>3</v>
      </c>
      <c r="AJ1330">
        <v>3</v>
      </c>
      <c r="AK1330">
        <v>2</v>
      </c>
      <c r="AL1330">
        <v>2</v>
      </c>
      <c r="AM1330">
        <v>2</v>
      </c>
      <c r="AN1330">
        <v>2</v>
      </c>
    </row>
    <row r="1331" spans="1:40" x14ac:dyDescent="0.3">
      <c r="A1331" t="s">
        <v>1394</v>
      </c>
      <c r="B1331" t="s">
        <v>1550</v>
      </c>
      <c r="C1331">
        <v>50</v>
      </c>
      <c r="D1331" t="s">
        <v>1271</v>
      </c>
      <c r="E1331" t="s">
        <v>49</v>
      </c>
      <c r="F1331" t="s">
        <v>41</v>
      </c>
      <c r="G1331">
        <v>1322</v>
      </c>
      <c r="H1331" t="s">
        <v>42</v>
      </c>
      <c r="I1331">
        <v>28</v>
      </c>
      <c r="J1331">
        <v>3</v>
      </c>
      <c r="K1331" t="s">
        <v>43</v>
      </c>
      <c r="L1331">
        <v>1</v>
      </c>
      <c r="M1331">
        <v>1317</v>
      </c>
      <c r="N1331">
        <v>4</v>
      </c>
      <c r="O1331" t="s">
        <v>53</v>
      </c>
      <c r="P1331">
        <v>43</v>
      </c>
      <c r="Q1331" s="1">
        <v>42501</v>
      </c>
      <c r="R1331">
        <v>3</v>
      </c>
      <c r="S1331">
        <v>4</v>
      </c>
      <c r="T1331" t="s">
        <v>252</v>
      </c>
      <c r="U1331">
        <v>1</v>
      </c>
      <c r="V1331" t="s">
        <v>105</v>
      </c>
      <c r="W1331">
        <v>16880</v>
      </c>
      <c r="X1331" t="s">
        <v>368</v>
      </c>
      <c r="Y1331">
        <v>22422</v>
      </c>
      <c r="Z1331">
        <v>4</v>
      </c>
      <c r="AA1331" t="s">
        <v>48</v>
      </c>
      <c r="AB1331" t="s">
        <v>40</v>
      </c>
      <c r="AC1331">
        <v>11</v>
      </c>
      <c r="AD1331">
        <v>3</v>
      </c>
      <c r="AE1331">
        <v>2</v>
      </c>
      <c r="AF1331">
        <v>80</v>
      </c>
      <c r="AG1331">
        <v>0</v>
      </c>
      <c r="AH1331">
        <v>25</v>
      </c>
      <c r="AI1331">
        <v>2</v>
      </c>
      <c r="AJ1331">
        <v>3</v>
      </c>
      <c r="AK1331">
        <v>3</v>
      </c>
      <c r="AL1331">
        <v>2</v>
      </c>
      <c r="AM1331">
        <v>1</v>
      </c>
      <c r="AN1331">
        <v>2</v>
      </c>
    </row>
    <row r="1332" spans="1:40" x14ac:dyDescent="0.3">
      <c r="A1332" t="s">
        <v>1395</v>
      </c>
      <c r="B1332" t="s">
        <v>1961</v>
      </c>
      <c r="C1332">
        <v>50</v>
      </c>
      <c r="D1332" t="s">
        <v>1271</v>
      </c>
      <c r="E1332" t="s">
        <v>49</v>
      </c>
      <c r="F1332" t="s">
        <v>56</v>
      </c>
      <c r="G1332">
        <v>333</v>
      </c>
      <c r="H1332" t="s">
        <v>42</v>
      </c>
      <c r="I1332">
        <v>22</v>
      </c>
      <c r="J1332">
        <v>5</v>
      </c>
      <c r="K1332" t="s">
        <v>52</v>
      </c>
      <c r="L1332">
        <v>1</v>
      </c>
      <c r="M1332">
        <v>1539</v>
      </c>
      <c r="N1332">
        <v>3</v>
      </c>
      <c r="O1332" t="s">
        <v>44</v>
      </c>
      <c r="P1332">
        <v>88</v>
      </c>
      <c r="Q1332" s="1">
        <v>41815</v>
      </c>
      <c r="R1332">
        <v>1</v>
      </c>
      <c r="S1332">
        <v>4</v>
      </c>
      <c r="T1332" t="s">
        <v>252</v>
      </c>
      <c r="U1332">
        <v>4</v>
      </c>
      <c r="V1332" t="s">
        <v>46</v>
      </c>
      <c r="W1332">
        <v>14411</v>
      </c>
      <c r="X1332" t="s">
        <v>253</v>
      </c>
      <c r="Y1332">
        <v>24450</v>
      </c>
      <c r="Z1332">
        <v>1</v>
      </c>
      <c r="AA1332" t="s">
        <v>48</v>
      </c>
      <c r="AB1332" t="s">
        <v>40</v>
      </c>
      <c r="AC1332">
        <v>13</v>
      </c>
      <c r="AD1332">
        <v>3</v>
      </c>
      <c r="AE1332">
        <v>4</v>
      </c>
      <c r="AF1332">
        <v>80</v>
      </c>
      <c r="AG1332">
        <v>0</v>
      </c>
      <c r="AH1332">
        <v>32</v>
      </c>
      <c r="AI1332">
        <v>2</v>
      </c>
      <c r="AJ1332">
        <v>3</v>
      </c>
      <c r="AK1332">
        <v>32</v>
      </c>
      <c r="AL1332">
        <v>6</v>
      </c>
      <c r="AM1332">
        <v>13</v>
      </c>
      <c r="AN1332">
        <v>9</v>
      </c>
    </row>
    <row r="1333" spans="1:40" x14ac:dyDescent="0.3">
      <c r="A1333" t="s">
        <v>1396</v>
      </c>
      <c r="B1333" t="s">
        <v>1562</v>
      </c>
      <c r="C1333">
        <v>50</v>
      </c>
      <c r="D1333" t="s">
        <v>1271</v>
      </c>
      <c r="E1333" t="s">
        <v>49</v>
      </c>
      <c r="F1333" t="s">
        <v>41</v>
      </c>
      <c r="G1333">
        <v>264</v>
      </c>
      <c r="H1333" t="s">
        <v>51</v>
      </c>
      <c r="I1333">
        <v>9</v>
      </c>
      <c r="J1333">
        <v>3</v>
      </c>
      <c r="K1333" t="s">
        <v>57</v>
      </c>
      <c r="L1333">
        <v>1</v>
      </c>
      <c r="M1333">
        <v>1591</v>
      </c>
      <c r="N1333">
        <v>3</v>
      </c>
      <c r="O1333" t="s">
        <v>44</v>
      </c>
      <c r="P1333">
        <v>59</v>
      </c>
      <c r="Q1333" s="1">
        <v>43294</v>
      </c>
      <c r="R1333">
        <v>3</v>
      </c>
      <c r="S1333">
        <v>5</v>
      </c>
      <c r="T1333" t="s">
        <v>442</v>
      </c>
      <c r="U1333">
        <v>3</v>
      </c>
      <c r="V1333" t="s">
        <v>105</v>
      </c>
      <c r="W1333">
        <v>19331</v>
      </c>
      <c r="X1333" t="s">
        <v>368</v>
      </c>
      <c r="Y1333">
        <v>19519</v>
      </c>
      <c r="Z1333">
        <v>4</v>
      </c>
      <c r="AA1333" t="s">
        <v>48</v>
      </c>
      <c r="AB1333" t="s">
        <v>40</v>
      </c>
      <c r="AC1333">
        <v>16</v>
      </c>
      <c r="AD1333">
        <v>3</v>
      </c>
      <c r="AE1333">
        <v>3</v>
      </c>
      <c r="AF1333">
        <v>80</v>
      </c>
      <c r="AG1333">
        <v>1</v>
      </c>
      <c r="AH1333">
        <v>27</v>
      </c>
      <c r="AI1333">
        <v>2</v>
      </c>
      <c r="AJ1333">
        <v>3</v>
      </c>
      <c r="AK1333">
        <v>1</v>
      </c>
      <c r="AL1333">
        <v>0</v>
      </c>
      <c r="AM1333">
        <v>0</v>
      </c>
      <c r="AN1333">
        <v>0</v>
      </c>
    </row>
    <row r="1334" spans="1:40" x14ac:dyDescent="0.3">
      <c r="A1334" t="s">
        <v>1397</v>
      </c>
      <c r="B1334" t="s">
        <v>1631</v>
      </c>
      <c r="C1334">
        <v>50</v>
      </c>
      <c r="D1334" t="s">
        <v>1271</v>
      </c>
      <c r="E1334" t="s">
        <v>49</v>
      </c>
      <c r="F1334" t="s">
        <v>56</v>
      </c>
      <c r="G1334">
        <v>1234</v>
      </c>
      <c r="H1334" t="s">
        <v>42</v>
      </c>
      <c r="I1334">
        <v>20</v>
      </c>
      <c r="J1334">
        <v>5</v>
      </c>
      <c r="K1334" t="s">
        <v>52</v>
      </c>
      <c r="L1334">
        <v>1</v>
      </c>
      <c r="M1334">
        <v>1606</v>
      </c>
      <c r="N1334">
        <v>2</v>
      </c>
      <c r="O1334" t="s">
        <v>44</v>
      </c>
      <c r="P1334">
        <v>41</v>
      </c>
      <c r="Q1334" s="1">
        <v>44269</v>
      </c>
      <c r="R1334">
        <v>3</v>
      </c>
      <c r="S1334">
        <v>4</v>
      </c>
      <c r="T1334" t="s">
        <v>161</v>
      </c>
      <c r="U1334">
        <v>3</v>
      </c>
      <c r="V1334" t="s">
        <v>105</v>
      </c>
      <c r="W1334">
        <v>11245</v>
      </c>
      <c r="X1334" t="s">
        <v>253</v>
      </c>
      <c r="Y1334">
        <v>20689</v>
      </c>
      <c r="Z1334">
        <v>2</v>
      </c>
      <c r="AA1334" t="s">
        <v>48</v>
      </c>
      <c r="AB1334" t="s">
        <v>40</v>
      </c>
      <c r="AC1334">
        <v>15</v>
      </c>
      <c r="AD1334">
        <v>3</v>
      </c>
      <c r="AE1334">
        <v>3</v>
      </c>
      <c r="AF1334">
        <v>80</v>
      </c>
      <c r="AG1334">
        <v>1</v>
      </c>
      <c r="AH1334">
        <v>32</v>
      </c>
      <c r="AI1334">
        <v>3</v>
      </c>
      <c r="AJ1334">
        <v>3</v>
      </c>
      <c r="AK1334">
        <v>30</v>
      </c>
      <c r="AL1334">
        <v>8</v>
      </c>
      <c r="AM1334">
        <v>12</v>
      </c>
      <c r="AN1334">
        <v>13</v>
      </c>
    </row>
    <row r="1335" spans="1:40" x14ac:dyDescent="0.3">
      <c r="A1335" t="s">
        <v>1398</v>
      </c>
      <c r="B1335" t="s">
        <v>1828</v>
      </c>
      <c r="C1335">
        <v>50</v>
      </c>
      <c r="D1335" t="s">
        <v>1271</v>
      </c>
      <c r="E1335" t="s">
        <v>49</v>
      </c>
      <c r="F1335" t="s">
        <v>41</v>
      </c>
      <c r="G1335">
        <v>813</v>
      </c>
      <c r="H1335" t="s">
        <v>42</v>
      </c>
      <c r="I1335">
        <v>17</v>
      </c>
      <c r="J1335">
        <v>5</v>
      </c>
      <c r="K1335" t="s">
        <v>43</v>
      </c>
      <c r="L1335">
        <v>1</v>
      </c>
      <c r="M1335">
        <v>1656</v>
      </c>
      <c r="N1335">
        <v>4</v>
      </c>
      <c r="O1335" t="s">
        <v>53</v>
      </c>
      <c r="P1335">
        <v>50</v>
      </c>
      <c r="Q1335" s="1">
        <v>43183</v>
      </c>
      <c r="R1335">
        <v>2</v>
      </c>
      <c r="S1335">
        <v>3</v>
      </c>
      <c r="T1335" t="s">
        <v>252</v>
      </c>
      <c r="U1335">
        <v>1</v>
      </c>
      <c r="V1335" t="s">
        <v>102</v>
      </c>
      <c r="W1335">
        <v>13269</v>
      </c>
      <c r="X1335" t="s">
        <v>253</v>
      </c>
      <c r="Y1335">
        <v>21981</v>
      </c>
      <c r="Z1335">
        <v>5</v>
      </c>
      <c r="AA1335" t="s">
        <v>48</v>
      </c>
      <c r="AB1335" t="s">
        <v>49</v>
      </c>
      <c r="AC1335">
        <v>15</v>
      </c>
      <c r="AD1335">
        <v>3</v>
      </c>
      <c r="AE1335">
        <v>3</v>
      </c>
      <c r="AF1335">
        <v>80</v>
      </c>
      <c r="AG1335">
        <v>3</v>
      </c>
      <c r="AH1335">
        <v>19</v>
      </c>
      <c r="AI1335">
        <v>3</v>
      </c>
      <c r="AJ1335">
        <v>3</v>
      </c>
      <c r="AK1335">
        <v>14</v>
      </c>
      <c r="AL1335">
        <v>11</v>
      </c>
      <c r="AM1335">
        <v>1</v>
      </c>
      <c r="AN1335">
        <v>11</v>
      </c>
    </row>
    <row r="1336" spans="1:40" x14ac:dyDescent="0.3">
      <c r="A1336" t="s">
        <v>1399</v>
      </c>
      <c r="B1336" t="s">
        <v>1757</v>
      </c>
      <c r="C1336">
        <v>50</v>
      </c>
      <c r="D1336" t="s">
        <v>1271</v>
      </c>
      <c r="E1336" t="s">
        <v>40</v>
      </c>
      <c r="F1336" t="s">
        <v>56</v>
      </c>
      <c r="G1336">
        <v>878</v>
      </c>
      <c r="H1336" t="s">
        <v>51</v>
      </c>
      <c r="I1336">
        <v>1</v>
      </c>
      <c r="J1336">
        <v>4</v>
      </c>
      <c r="K1336" t="s">
        <v>43</v>
      </c>
      <c r="L1336">
        <v>1</v>
      </c>
      <c r="M1336">
        <v>2044</v>
      </c>
      <c r="N1336">
        <v>2</v>
      </c>
      <c r="O1336" t="s">
        <v>44</v>
      </c>
      <c r="P1336">
        <v>94</v>
      </c>
      <c r="Q1336" s="1">
        <v>45315</v>
      </c>
      <c r="R1336">
        <v>3</v>
      </c>
      <c r="S1336">
        <v>2</v>
      </c>
      <c r="T1336" t="s">
        <v>137</v>
      </c>
      <c r="U1336">
        <v>3</v>
      </c>
      <c r="V1336" t="s">
        <v>102</v>
      </c>
      <c r="W1336">
        <v>6728</v>
      </c>
      <c r="X1336" t="s">
        <v>163</v>
      </c>
      <c r="Y1336">
        <v>14255</v>
      </c>
      <c r="Z1336">
        <v>7</v>
      </c>
      <c r="AA1336" t="s">
        <v>48</v>
      </c>
      <c r="AB1336" t="s">
        <v>49</v>
      </c>
      <c r="AC1336">
        <v>12</v>
      </c>
      <c r="AD1336">
        <v>3</v>
      </c>
      <c r="AE1336">
        <v>4</v>
      </c>
      <c r="AF1336">
        <v>80</v>
      </c>
      <c r="AG1336">
        <v>2</v>
      </c>
      <c r="AH1336">
        <v>12</v>
      </c>
      <c r="AI1336">
        <v>3</v>
      </c>
      <c r="AJ1336">
        <v>3</v>
      </c>
      <c r="AK1336">
        <v>6</v>
      </c>
      <c r="AL1336">
        <v>3</v>
      </c>
      <c r="AM1336">
        <v>0</v>
      </c>
      <c r="AN1336">
        <v>1</v>
      </c>
    </row>
    <row r="1337" spans="1:40" x14ac:dyDescent="0.3">
      <c r="A1337" t="s">
        <v>1400</v>
      </c>
      <c r="B1337" t="s">
        <v>1550</v>
      </c>
      <c r="C1337">
        <v>50</v>
      </c>
      <c r="D1337" t="s">
        <v>1271</v>
      </c>
      <c r="E1337" t="s">
        <v>40</v>
      </c>
      <c r="F1337" t="s">
        <v>41</v>
      </c>
      <c r="G1337">
        <v>410</v>
      </c>
      <c r="H1337" t="s">
        <v>51</v>
      </c>
      <c r="I1337">
        <v>28</v>
      </c>
      <c r="J1337">
        <v>3</v>
      </c>
      <c r="K1337" t="s">
        <v>57</v>
      </c>
      <c r="L1337">
        <v>1</v>
      </c>
      <c r="M1337">
        <v>2055</v>
      </c>
      <c r="N1337">
        <v>4</v>
      </c>
      <c r="O1337" t="s">
        <v>44</v>
      </c>
      <c r="P1337">
        <v>39</v>
      </c>
      <c r="Q1337" s="1">
        <v>40508</v>
      </c>
      <c r="R1337">
        <v>2</v>
      </c>
      <c r="S1337">
        <v>3</v>
      </c>
      <c r="T1337" t="s">
        <v>137</v>
      </c>
      <c r="U1337">
        <v>1</v>
      </c>
      <c r="V1337" t="s">
        <v>102</v>
      </c>
      <c r="W1337">
        <v>10854</v>
      </c>
      <c r="X1337" t="s">
        <v>253</v>
      </c>
      <c r="Y1337">
        <v>16586</v>
      </c>
      <c r="Z1337">
        <v>4</v>
      </c>
      <c r="AA1337" t="s">
        <v>48</v>
      </c>
      <c r="AB1337" t="s">
        <v>40</v>
      </c>
      <c r="AC1337">
        <v>13</v>
      </c>
      <c r="AD1337">
        <v>3</v>
      </c>
      <c r="AE1337">
        <v>2</v>
      </c>
      <c r="AF1337">
        <v>80</v>
      </c>
      <c r="AG1337">
        <v>1</v>
      </c>
      <c r="AH1337">
        <v>20</v>
      </c>
      <c r="AI1337">
        <v>3</v>
      </c>
      <c r="AJ1337">
        <v>3</v>
      </c>
      <c r="AK1337">
        <v>3</v>
      </c>
      <c r="AL1337">
        <v>2</v>
      </c>
      <c r="AM1337">
        <v>2</v>
      </c>
      <c r="AN1337">
        <v>0</v>
      </c>
    </row>
    <row r="1338" spans="1:40" x14ac:dyDescent="0.3">
      <c r="A1338" t="s">
        <v>1400</v>
      </c>
      <c r="B1338" t="s">
        <v>1617</v>
      </c>
      <c r="C1338">
        <v>50</v>
      </c>
      <c r="D1338" t="s">
        <v>1271</v>
      </c>
      <c r="E1338" t="s">
        <v>40</v>
      </c>
      <c r="F1338" t="s">
        <v>41</v>
      </c>
      <c r="G1338">
        <v>410</v>
      </c>
      <c r="H1338" t="s">
        <v>51</v>
      </c>
      <c r="I1338">
        <v>28</v>
      </c>
      <c r="J1338">
        <v>3</v>
      </c>
      <c r="K1338" t="s">
        <v>57</v>
      </c>
      <c r="L1338">
        <v>1</v>
      </c>
      <c r="M1338">
        <v>2055</v>
      </c>
      <c r="N1338">
        <v>4</v>
      </c>
      <c r="O1338" t="s">
        <v>44</v>
      </c>
      <c r="P1338">
        <v>39</v>
      </c>
      <c r="Q1338" s="1">
        <v>43819</v>
      </c>
      <c r="R1338">
        <v>2</v>
      </c>
      <c r="S1338">
        <v>3</v>
      </c>
      <c r="T1338" t="s">
        <v>137</v>
      </c>
      <c r="U1338">
        <v>1</v>
      </c>
      <c r="V1338" t="s">
        <v>102</v>
      </c>
      <c r="W1338">
        <v>10854</v>
      </c>
      <c r="X1338" t="s">
        <v>253</v>
      </c>
      <c r="Y1338">
        <v>16586</v>
      </c>
      <c r="Z1338">
        <v>4</v>
      </c>
      <c r="AA1338" t="s">
        <v>48</v>
      </c>
      <c r="AB1338" t="s">
        <v>40</v>
      </c>
      <c r="AC1338">
        <v>13</v>
      </c>
      <c r="AD1338">
        <v>3</v>
      </c>
      <c r="AE1338">
        <v>2</v>
      </c>
      <c r="AF1338">
        <v>80</v>
      </c>
      <c r="AG1338">
        <v>1</v>
      </c>
      <c r="AH1338">
        <v>20</v>
      </c>
      <c r="AI1338">
        <v>3</v>
      </c>
      <c r="AJ1338">
        <v>3</v>
      </c>
      <c r="AK1338">
        <v>3</v>
      </c>
      <c r="AL1338">
        <v>2</v>
      </c>
      <c r="AM1338">
        <v>2</v>
      </c>
      <c r="AN1338">
        <v>0</v>
      </c>
    </row>
    <row r="1339" spans="1:40" x14ac:dyDescent="0.3">
      <c r="A1339" t="s">
        <v>1401</v>
      </c>
      <c r="B1339" t="s">
        <v>1600</v>
      </c>
      <c r="C1339">
        <v>51</v>
      </c>
      <c r="D1339" t="s">
        <v>1271</v>
      </c>
      <c r="E1339" t="s">
        <v>49</v>
      </c>
      <c r="F1339" t="s">
        <v>41</v>
      </c>
      <c r="G1339">
        <v>432</v>
      </c>
      <c r="H1339" t="s">
        <v>42</v>
      </c>
      <c r="I1339">
        <v>9</v>
      </c>
      <c r="J1339">
        <v>4</v>
      </c>
      <c r="K1339" t="s">
        <v>43</v>
      </c>
      <c r="L1339">
        <v>1</v>
      </c>
      <c r="M1339">
        <v>116</v>
      </c>
      <c r="N1339">
        <v>4</v>
      </c>
      <c r="O1339" t="s">
        <v>44</v>
      </c>
      <c r="P1339">
        <v>96</v>
      </c>
      <c r="Q1339" s="1">
        <v>44073</v>
      </c>
      <c r="R1339">
        <v>3</v>
      </c>
      <c r="S1339">
        <v>1</v>
      </c>
      <c r="T1339" t="s">
        <v>45</v>
      </c>
      <c r="U1339">
        <v>4</v>
      </c>
      <c r="V1339" t="s">
        <v>105</v>
      </c>
      <c r="W1339">
        <v>2075</v>
      </c>
      <c r="X1339" t="s">
        <v>47</v>
      </c>
      <c r="Y1339">
        <v>18725</v>
      </c>
      <c r="Z1339">
        <v>3</v>
      </c>
      <c r="AA1339" t="s">
        <v>48</v>
      </c>
      <c r="AB1339" t="s">
        <v>49</v>
      </c>
      <c r="AC1339">
        <v>23</v>
      </c>
      <c r="AD1339">
        <v>4</v>
      </c>
      <c r="AE1339">
        <v>2</v>
      </c>
      <c r="AF1339">
        <v>80</v>
      </c>
      <c r="AG1339">
        <v>2</v>
      </c>
      <c r="AH1339">
        <v>10</v>
      </c>
      <c r="AI1339">
        <v>4</v>
      </c>
      <c r="AJ1339">
        <v>3</v>
      </c>
      <c r="AK1339">
        <v>4</v>
      </c>
      <c r="AL1339">
        <v>2</v>
      </c>
      <c r="AM1339">
        <v>0</v>
      </c>
      <c r="AN1339">
        <v>3</v>
      </c>
    </row>
    <row r="1340" spans="1:40" x14ac:dyDescent="0.3">
      <c r="A1340" t="s">
        <v>1402</v>
      </c>
      <c r="B1340" t="s">
        <v>1604</v>
      </c>
      <c r="C1340">
        <v>51</v>
      </c>
      <c r="D1340" t="s">
        <v>1271</v>
      </c>
      <c r="E1340" t="s">
        <v>49</v>
      </c>
      <c r="F1340" t="s">
        <v>41</v>
      </c>
      <c r="G1340">
        <v>632</v>
      </c>
      <c r="H1340" t="s">
        <v>51</v>
      </c>
      <c r="I1340">
        <v>21</v>
      </c>
      <c r="J1340">
        <v>4</v>
      </c>
      <c r="K1340" t="s">
        <v>57</v>
      </c>
      <c r="L1340">
        <v>1</v>
      </c>
      <c r="M1340">
        <v>120</v>
      </c>
      <c r="N1340">
        <v>3</v>
      </c>
      <c r="O1340" t="s">
        <v>44</v>
      </c>
      <c r="P1340">
        <v>71</v>
      </c>
      <c r="Q1340" s="1">
        <v>44286</v>
      </c>
      <c r="R1340">
        <v>3</v>
      </c>
      <c r="S1340">
        <v>2</v>
      </c>
      <c r="T1340" t="s">
        <v>137</v>
      </c>
      <c r="U1340">
        <v>4</v>
      </c>
      <c r="V1340" t="s">
        <v>46</v>
      </c>
      <c r="W1340">
        <v>5441</v>
      </c>
      <c r="X1340" t="s">
        <v>163</v>
      </c>
      <c r="Y1340">
        <v>8423</v>
      </c>
      <c r="Z1340">
        <v>0</v>
      </c>
      <c r="AA1340" t="s">
        <v>48</v>
      </c>
      <c r="AB1340" t="s">
        <v>40</v>
      </c>
      <c r="AC1340">
        <v>22</v>
      </c>
      <c r="AD1340">
        <v>4</v>
      </c>
      <c r="AE1340">
        <v>4</v>
      </c>
      <c r="AF1340">
        <v>80</v>
      </c>
      <c r="AG1340">
        <v>0</v>
      </c>
      <c r="AH1340">
        <v>11</v>
      </c>
      <c r="AI1340">
        <v>2</v>
      </c>
      <c r="AJ1340">
        <v>1</v>
      </c>
      <c r="AK1340">
        <v>10</v>
      </c>
      <c r="AL1340">
        <v>7</v>
      </c>
      <c r="AM1340">
        <v>1</v>
      </c>
      <c r="AN1340">
        <v>0</v>
      </c>
    </row>
    <row r="1341" spans="1:40" x14ac:dyDescent="0.3">
      <c r="A1341" t="s">
        <v>1403</v>
      </c>
      <c r="B1341" t="s">
        <v>1962</v>
      </c>
      <c r="C1341">
        <v>51</v>
      </c>
      <c r="D1341" t="s">
        <v>1271</v>
      </c>
      <c r="E1341" t="s">
        <v>49</v>
      </c>
      <c r="F1341" t="s">
        <v>56</v>
      </c>
      <c r="G1341">
        <v>1456</v>
      </c>
      <c r="H1341" t="s">
        <v>42</v>
      </c>
      <c r="I1341">
        <v>1</v>
      </c>
      <c r="J1341">
        <v>4</v>
      </c>
      <c r="K1341" t="s">
        <v>52</v>
      </c>
      <c r="L1341">
        <v>1</v>
      </c>
      <c r="M1341">
        <v>145</v>
      </c>
      <c r="N1341">
        <v>1</v>
      </c>
      <c r="O1341" t="s">
        <v>53</v>
      </c>
      <c r="P1341">
        <v>30</v>
      </c>
      <c r="Q1341" s="1">
        <v>41520</v>
      </c>
      <c r="R1341">
        <v>2</v>
      </c>
      <c r="S1341">
        <v>3</v>
      </c>
      <c r="T1341" t="s">
        <v>161</v>
      </c>
      <c r="U1341">
        <v>1</v>
      </c>
      <c r="V1341" t="s">
        <v>46</v>
      </c>
      <c r="W1341">
        <v>7484</v>
      </c>
      <c r="X1341" t="s">
        <v>163</v>
      </c>
      <c r="Y1341">
        <v>25796</v>
      </c>
      <c r="Z1341">
        <v>3</v>
      </c>
      <c r="AA1341" t="s">
        <v>48</v>
      </c>
      <c r="AB1341" t="s">
        <v>49</v>
      </c>
      <c r="AC1341">
        <v>20</v>
      </c>
      <c r="AD1341">
        <v>4</v>
      </c>
      <c r="AE1341">
        <v>3</v>
      </c>
      <c r="AF1341">
        <v>80</v>
      </c>
      <c r="AG1341">
        <v>0</v>
      </c>
      <c r="AH1341">
        <v>23</v>
      </c>
      <c r="AI1341">
        <v>1</v>
      </c>
      <c r="AJ1341">
        <v>2</v>
      </c>
      <c r="AK1341">
        <v>13</v>
      </c>
      <c r="AL1341">
        <v>12</v>
      </c>
      <c r="AM1341">
        <v>12</v>
      </c>
      <c r="AN1341">
        <v>8</v>
      </c>
    </row>
    <row r="1342" spans="1:40" x14ac:dyDescent="0.3">
      <c r="A1342" t="s">
        <v>1404</v>
      </c>
      <c r="B1342" t="s">
        <v>1585</v>
      </c>
      <c r="C1342">
        <v>51</v>
      </c>
      <c r="D1342" t="s">
        <v>1271</v>
      </c>
      <c r="E1342" t="s">
        <v>49</v>
      </c>
      <c r="F1342" t="s">
        <v>41</v>
      </c>
      <c r="G1342">
        <v>684</v>
      </c>
      <c r="H1342" t="s">
        <v>42</v>
      </c>
      <c r="I1342">
        <v>6</v>
      </c>
      <c r="J1342">
        <v>3</v>
      </c>
      <c r="K1342" t="s">
        <v>43</v>
      </c>
      <c r="L1342">
        <v>1</v>
      </c>
      <c r="M1342">
        <v>162</v>
      </c>
      <c r="N1342">
        <v>1</v>
      </c>
      <c r="O1342" t="s">
        <v>44</v>
      </c>
      <c r="P1342">
        <v>51</v>
      </c>
      <c r="Q1342" s="1">
        <v>43842</v>
      </c>
      <c r="R1342">
        <v>3</v>
      </c>
      <c r="S1342">
        <v>5</v>
      </c>
      <c r="T1342" t="s">
        <v>252</v>
      </c>
      <c r="U1342">
        <v>3</v>
      </c>
      <c r="V1342" t="s">
        <v>46</v>
      </c>
      <c r="W1342">
        <v>19537</v>
      </c>
      <c r="X1342" t="s">
        <v>368</v>
      </c>
      <c r="Y1342">
        <v>6462</v>
      </c>
      <c r="Z1342">
        <v>7</v>
      </c>
      <c r="AA1342" t="s">
        <v>48</v>
      </c>
      <c r="AB1342" t="s">
        <v>49</v>
      </c>
      <c r="AC1342">
        <v>13</v>
      </c>
      <c r="AD1342">
        <v>3</v>
      </c>
      <c r="AE1342">
        <v>3</v>
      </c>
      <c r="AF1342">
        <v>80</v>
      </c>
      <c r="AG1342">
        <v>0</v>
      </c>
      <c r="AH1342">
        <v>23</v>
      </c>
      <c r="AI1342">
        <v>5</v>
      </c>
      <c r="AJ1342">
        <v>3</v>
      </c>
      <c r="AK1342">
        <v>20</v>
      </c>
      <c r="AL1342">
        <v>18</v>
      </c>
      <c r="AM1342">
        <v>15</v>
      </c>
      <c r="AN1342">
        <v>15</v>
      </c>
    </row>
    <row r="1343" spans="1:40" x14ac:dyDescent="0.3">
      <c r="A1343" t="s">
        <v>1405</v>
      </c>
      <c r="B1343" t="s">
        <v>1690</v>
      </c>
      <c r="C1343">
        <v>51</v>
      </c>
      <c r="D1343" t="s">
        <v>1271</v>
      </c>
      <c r="E1343" t="s">
        <v>40</v>
      </c>
      <c r="F1343" t="s">
        <v>56</v>
      </c>
      <c r="G1343">
        <v>1150</v>
      </c>
      <c r="H1343" t="s">
        <v>42</v>
      </c>
      <c r="I1343">
        <v>8</v>
      </c>
      <c r="J1343">
        <v>4</v>
      </c>
      <c r="K1343" t="s">
        <v>43</v>
      </c>
      <c r="L1343">
        <v>1</v>
      </c>
      <c r="M1343">
        <v>179</v>
      </c>
      <c r="N1343">
        <v>1</v>
      </c>
      <c r="O1343" t="s">
        <v>44</v>
      </c>
      <c r="P1343">
        <v>53</v>
      </c>
      <c r="Q1343" s="1">
        <v>40394</v>
      </c>
      <c r="R1343">
        <v>1</v>
      </c>
      <c r="S1343">
        <v>3</v>
      </c>
      <c r="T1343" t="s">
        <v>112</v>
      </c>
      <c r="U1343">
        <v>4</v>
      </c>
      <c r="V1343" t="s">
        <v>46</v>
      </c>
      <c r="W1343">
        <v>10650</v>
      </c>
      <c r="X1343" t="s">
        <v>253</v>
      </c>
      <c r="Y1343">
        <v>25150</v>
      </c>
      <c r="Z1343">
        <v>2</v>
      </c>
      <c r="AA1343" t="s">
        <v>48</v>
      </c>
      <c r="AB1343" t="s">
        <v>49</v>
      </c>
      <c r="AC1343">
        <v>15</v>
      </c>
      <c r="AD1343">
        <v>3</v>
      </c>
      <c r="AE1343">
        <v>4</v>
      </c>
      <c r="AF1343">
        <v>80</v>
      </c>
      <c r="AG1343">
        <v>0</v>
      </c>
      <c r="AH1343">
        <v>18</v>
      </c>
      <c r="AI1343">
        <v>2</v>
      </c>
      <c r="AJ1343">
        <v>3</v>
      </c>
      <c r="AK1343">
        <v>4</v>
      </c>
      <c r="AL1343">
        <v>2</v>
      </c>
      <c r="AM1343">
        <v>0</v>
      </c>
      <c r="AN1343">
        <v>3</v>
      </c>
    </row>
    <row r="1344" spans="1:40" x14ac:dyDescent="0.3">
      <c r="A1344" t="s">
        <v>1406</v>
      </c>
      <c r="B1344" t="s">
        <v>1547</v>
      </c>
      <c r="C1344">
        <v>51</v>
      </c>
      <c r="D1344" t="s">
        <v>1271</v>
      </c>
      <c r="E1344" t="s">
        <v>49</v>
      </c>
      <c r="F1344" t="s">
        <v>41</v>
      </c>
      <c r="G1344">
        <v>1169</v>
      </c>
      <c r="H1344" t="s">
        <v>42</v>
      </c>
      <c r="I1344">
        <v>7</v>
      </c>
      <c r="J1344">
        <v>4</v>
      </c>
      <c r="K1344" t="s">
        <v>52</v>
      </c>
      <c r="L1344">
        <v>1</v>
      </c>
      <c r="M1344">
        <v>211</v>
      </c>
      <c r="N1344">
        <v>2</v>
      </c>
      <c r="O1344" t="s">
        <v>44</v>
      </c>
      <c r="P1344">
        <v>34</v>
      </c>
      <c r="Q1344" s="1">
        <v>40517</v>
      </c>
      <c r="R1344">
        <v>2</v>
      </c>
      <c r="S1344">
        <v>2</v>
      </c>
      <c r="T1344" t="s">
        <v>112</v>
      </c>
      <c r="U1344">
        <v>3</v>
      </c>
      <c r="V1344" t="s">
        <v>105</v>
      </c>
      <c r="W1344">
        <v>6132</v>
      </c>
      <c r="X1344" t="s">
        <v>163</v>
      </c>
      <c r="Y1344">
        <v>13983</v>
      </c>
      <c r="Z1344">
        <v>2</v>
      </c>
      <c r="AA1344" t="s">
        <v>48</v>
      </c>
      <c r="AB1344" t="s">
        <v>49</v>
      </c>
      <c r="AC1344">
        <v>17</v>
      </c>
      <c r="AD1344">
        <v>3</v>
      </c>
      <c r="AE1344">
        <v>3</v>
      </c>
      <c r="AF1344">
        <v>80</v>
      </c>
      <c r="AG1344">
        <v>0</v>
      </c>
      <c r="AH1344">
        <v>10</v>
      </c>
      <c r="AI1344">
        <v>2</v>
      </c>
      <c r="AJ1344">
        <v>3</v>
      </c>
      <c r="AK1344">
        <v>1</v>
      </c>
      <c r="AL1344">
        <v>0</v>
      </c>
      <c r="AM1344">
        <v>0</v>
      </c>
      <c r="AN1344">
        <v>0</v>
      </c>
    </row>
    <row r="1345" spans="1:40" x14ac:dyDescent="0.3">
      <c r="A1345" t="s">
        <v>1407</v>
      </c>
      <c r="B1345" t="s">
        <v>1585</v>
      </c>
      <c r="C1345">
        <v>51</v>
      </c>
      <c r="D1345" t="s">
        <v>1271</v>
      </c>
      <c r="E1345" t="s">
        <v>49</v>
      </c>
      <c r="F1345" t="s">
        <v>41</v>
      </c>
      <c r="G1345">
        <v>313</v>
      </c>
      <c r="H1345" t="s">
        <v>42</v>
      </c>
      <c r="I1345">
        <v>3</v>
      </c>
      <c r="J1345">
        <v>3</v>
      </c>
      <c r="K1345" t="s">
        <v>52</v>
      </c>
      <c r="L1345">
        <v>1</v>
      </c>
      <c r="M1345">
        <v>258</v>
      </c>
      <c r="N1345">
        <v>4</v>
      </c>
      <c r="O1345" t="s">
        <v>53</v>
      </c>
      <c r="P1345">
        <v>98</v>
      </c>
      <c r="Q1345" s="1">
        <v>44241</v>
      </c>
      <c r="R1345">
        <v>3</v>
      </c>
      <c r="S1345">
        <v>4</v>
      </c>
      <c r="T1345" t="s">
        <v>161</v>
      </c>
      <c r="U1345">
        <v>2</v>
      </c>
      <c r="V1345" t="s">
        <v>46</v>
      </c>
      <c r="W1345">
        <v>13734</v>
      </c>
      <c r="X1345" t="s">
        <v>253</v>
      </c>
      <c r="Y1345">
        <v>7192</v>
      </c>
      <c r="Z1345">
        <v>3</v>
      </c>
      <c r="AA1345" t="s">
        <v>48</v>
      </c>
      <c r="AB1345" t="s">
        <v>49</v>
      </c>
      <c r="AC1345">
        <v>18</v>
      </c>
      <c r="AD1345">
        <v>3</v>
      </c>
      <c r="AE1345">
        <v>3</v>
      </c>
      <c r="AF1345">
        <v>80</v>
      </c>
      <c r="AG1345">
        <v>0</v>
      </c>
      <c r="AH1345">
        <v>21</v>
      </c>
      <c r="AI1345">
        <v>6</v>
      </c>
      <c r="AJ1345">
        <v>3</v>
      </c>
      <c r="AK1345">
        <v>7</v>
      </c>
      <c r="AL1345">
        <v>7</v>
      </c>
      <c r="AM1345">
        <v>1</v>
      </c>
      <c r="AN1345">
        <v>0</v>
      </c>
    </row>
    <row r="1346" spans="1:40" x14ac:dyDescent="0.3">
      <c r="A1346" t="s">
        <v>1408</v>
      </c>
      <c r="B1346" t="s">
        <v>1824</v>
      </c>
      <c r="C1346">
        <v>51</v>
      </c>
      <c r="D1346" t="s">
        <v>1271</v>
      </c>
      <c r="E1346" t="s">
        <v>49</v>
      </c>
      <c r="F1346" t="s">
        <v>41</v>
      </c>
      <c r="G1346">
        <v>1469</v>
      </c>
      <c r="H1346" t="s">
        <v>42</v>
      </c>
      <c r="I1346">
        <v>8</v>
      </c>
      <c r="J1346">
        <v>4</v>
      </c>
      <c r="K1346" t="s">
        <v>43</v>
      </c>
      <c r="L1346">
        <v>1</v>
      </c>
      <c r="M1346">
        <v>296</v>
      </c>
      <c r="N1346">
        <v>2</v>
      </c>
      <c r="O1346" t="s">
        <v>44</v>
      </c>
      <c r="P1346">
        <v>81</v>
      </c>
      <c r="Q1346" s="1">
        <v>42887</v>
      </c>
      <c r="R1346">
        <v>2</v>
      </c>
      <c r="S1346">
        <v>3</v>
      </c>
      <c r="T1346" t="s">
        <v>252</v>
      </c>
      <c r="U1346">
        <v>2</v>
      </c>
      <c r="V1346" t="s">
        <v>105</v>
      </c>
      <c r="W1346">
        <v>12490</v>
      </c>
      <c r="X1346" t="s">
        <v>253</v>
      </c>
      <c r="Y1346">
        <v>15736</v>
      </c>
      <c r="Z1346">
        <v>5</v>
      </c>
      <c r="AA1346" t="s">
        <v>48</v>
      </c>
      <c r="AB1346" t="s">
        <v>49</v>
      </c>
      <c r="AC1346">
        <v>16</v>
      </c>
      <c r="AD1346">
        <v>3</v>
      </c>
      <c r="AE1346">
        <v>4</v>
      </c>
      <c r="AF1346">
        <v>80</v>
      </c>
      <c r="AG1346">
        <v>2</v>
      </c>
      <c r="AH1346">
        <v>16</v>
      </c>
      <c r="AI1346">
        <v>5</v>
      </c>
      <c r="AJ1346">
        <v>1</v>
      </c>
      <c r="AK1346">
        <v>10</v>
      </c>
      <c r="AL1346">
        <v>9</v>
      </c>
      <c r="AM1346">
        <v>4</v>
      </c>
      <c r="AN1346">
        <v>7</v>
      </c>
    </row>
    <row r="1347" spans="1:40" x14ac:dyDescent="0.3">
      <c r="A1347" t="s">
        <v>1409</v>
      </c>
      <c r="B1347" t="s">
        <v>1896</v>
      </c>
      <c r="C1347">
        <v>51</v>
      </c>
      <c r="D1347" t="s">
        <v>1271</v>
      </c>
      <c r="E1347" t="s">
        <v>49</v>
      </c>
      <c r="F1347" t="s">
        <v>41</v>
      </c>
      <c r="G1347">
        <v>833</v>
      </c>
      <c r="H1347" t="s">
        <v>42</v>
      </c>
      <c r="I1347">
        <v>1</v>
      </c>
      <c r="J1347">
        <v>3</v>
      </c>
      <c r="K1347" t="s">
        <v>43</v>
      </c>
      <c r="L1347">
        <v>1</v>
      </c>
      <c r="M1347">
        <v>353</v>
      </c>
      <c r="N1347">
        <v>3</v>
      </c>
      <c r="O1347" t="s">
        <v>44</v>
      </c>
      <c r="P1347">
        <v>96</v>
      </c>
      <c r="Q1347" s="1">
        <v>43331</v>
      </c>
      <c r="R1347">
        <v>3</v>
      </c>
      <c r="S1347">
        <v>1</v>
      </c>
      <c r="T1347" t="s">
        <v>60</v>
      </c>
      <c r="U1347">
        <v>4</v>
      </c>
      <c r="V1347" t="s">
        <v>105</v>
      </c>
      <c r="W1347">
        <v>2723</v>
      </c>
      <c r="X1347" t="s">
        <v>47</v>
      </c>
      <c r="Y1347">
        <v>23231</v>
      </c>
      <c r="Z1347">
        <v>1</v>
      </c>
      <c r="AA1347" t="s">
        <v>48</v>
      </c>
      <c r="AB1347" t="s">
        <v>49</v>
      </c>
      <c r="AC1347">
        <v>11</v>
      </c>
      <c r="AD1347">
        <v>3</v>
      </c>
      <c r="AE1347">
        <v>2</v>
      </c>
      <c r="AF1347">
        <v>80</v>
      </c>
      <c r="AG1347">
        <v>0</v>
      </c>
      <c r="AH1347">
        <v>1</v>
      </c>
      <c r="AI1347">
        <v>0</v>
      </c>
      <c r="AJ1347">
        <v>2</v>
      </c>
      <c r="AK1347">
        <v>1</v>
      </c>
      <c r="AL1347">
        <v>0</v>
      </c>
      <c r="AM1347">
        <v>0</v>
      </c>
    </row>
    <row r="1348" spans="1:40" x14ac:dyDescent="0.3">
      <c r="A1348" t="s">
        <v>1410</v>
      </c>
      <c r="B1348" t="s">
        <v>1762</v>
      </c>
      <c r="C1348">
        <v>51</v>
      </c>
      <c r="D1348" t="s">
        <v>1271</v>
      </c>
      <c r="E1348" t="s">
        <v>49</v>
      </c>
      <c r="F1348" t="s">
        <v>41</v>
      </c>
      <c r="G1348">
        <v>1302</v>
      </c>
      <c r="H1348" t="s">
        <v>42</v>
      </c>
      <c r="I1348">
        <v>2</v>
      </c>
      <c r="J1348">
        <v>3</v>
      </c>
      <c r="K1348" t="s">
        <v>52</v>
      </c>
      <c r="L1348">
        <v>1</v>
      </c>
      <c r="M1348">
        <v>408</v>
      </c>
      <c r="N1348">
        <v>4</v>
      </c>
      <c r="O1348" t="s">
        <v>44</v>
      </c>
      <c r="P1348">
        <v>84</v>
      </c>
      <c r="Q1348" s="1">
        <v>41929</v>
      </c>
      <c r="R1348">
        <v>1</v>
      </c>
      <c r="S1348">
        <v>2</v>
      </c>
      <c r="T1348" t="s">
        <v>112</v>
      </c>
      <c r="U1348">
        <v>2</v>
      </c>
      <c r="V1348" t="s">
        <v>102</v>
      </c>
      <c r="W1348">
        <v>5482</v>
      </c>
      <c r="X1348" t="s">
        <v>163</v>
      </c>
      <c r="Y1348">
        <v>16321</v>
      </c>
      <c r="Z1348">
        <v>5</v>
      </c>
      <c r="AA1348" t="s">
        <v>48</v>
      </c>
      <c r="AB1348" t="s">
        <v>49</v>
      </c>
      <c r="AC1348">
        <v>18</v>
      </c>
      <c r="AD1348">
        <v>3</v>
      </c>
      <c r="AE1348">
        <v>4</v>
      </c>
      <c r="AF1348">
        <v>80</v>
      </c>
      <c r="AG1348">
        <v>1</v>
      </c>
      <c r="AH1348">
        <v>13</v>
      </c>
      <c r="AI1348">
        <v>3</v>
      </c>
      <c r="AJ1348">
        <v>3</v>
      </c>
      <c r="AK1348">
        <v>4</v>
      </c>
      <c r="AL1348">
        <v>1</v>
      </c>
      <c r="AM1348">
        <v>1</v>
      </c>
      <c r="AN1348">
        <v>2</v>
      </c>
    </row>
    <row r="1349" spans="1:40" x14ac:dyDescent="0.3">
      <c r="A1349" t="s">
        <v>1411</v>
      </c>
      <c r="B1349" t="s">
        <v>1897</v>
      </c>
      <c r="C1349">
        <v>51</v>
      </c>
      <c r="D1349" t="s">
        <v>1271</v>
      </c>
      <c r="E1349" t="s">
        <v>49</v>
      </c>
      <c r="F1349" t="s">
        <v>41</v>
      </c>
      <c r="G1349">
        <v>1178</v>
      </c>
      <c r="H1349" t="s">
        <v>51</v>
      </c>
      <c r="I1349">
        <v>14</v>
      </c>
      <c r="J1349">
        <v>2</v>
      </c>
      <c r="K1349" t="s">
        <v>43</v>
      </c>
      <c r="L1349">
        <v>1</v>
      </c>
      <c r="M1349">
        <v>500</v>
      </c>
      <c r="N1349">
        <v>3</v>
      </c>
      <c r="O1349" t="s">
        <v>53</v>
      </c>
      <c r="P1349">
        <v>87</v>
      </c>
      <c r="Q1349" s="1">
        <v>42600</v>
      </c>
      <c r="R1349">
        <v>3</v>
      </c>
      <c r="S1349">
        <v>2</v>
      </c>
      <c r="T1349" t="s">
        <v>137</v>
      </c>
      <c r="U1349">
        <v>4</v>
      </c>
      <c r="V1349" t="s">
        <v>105</v>
      </c>
      <c r="W1349">
        <v>4936</v>
      </c>
      <c r="X1349" t="s">
        <v>47</v>
      </c>
      <c r="Y1349">
        <v>14862</v>
      </c>
      <c r="Z1349">
        <v>4</v>
      </c>
      <c r="AA1349" t="s">
        <v>48</v>
      </c>
      <c r="AB1349" t="s">
        <v>49</v>
      </c>
      <c r="AC1349">
        <v>11</v>
      </c>
      <c r="AD1349">
        <v>3</v>
      </c>
      <c r="AE1349">
        <v>3</v>
      </c>
      <c r="AF1349">
        <v>80</v>
      </c>
      <c r="AG1349">
        <v>1</v>
      </c>
      <c r="AH1349">
        <v>18</v>
      </c>
      <c r="AI1349">
        <v>2</v>
      </c>
      <c r="AJ1349">
        <v>2</v>
      </c>
      <c r="AK1349">
        <v>7</v>
      </c>
      <c r="AL1349">
        <v>7</v>
      </c>
      <c r="AM1349">
        <v>0</v>
      </c>
      <c r="AN1349">
        <v>7</v>
      </c>
    </row>
    <row r="1350" spans="1:40" x14ac:dyDescent="0.3">
      <c r="A1350" t="s">
        <v>1412</v>
      </c>
      <c r="B1350" t="s">
        <v>1626</v>
      </c>
      <c r="C1350">
        <v>51</v>
      </c>
      <c r="D1350" t="s">
        <v>1271</v>
      </c>
      <c r="E1350" t="s">
        <v>49</v>
      </c>
      <c r="F1350" t="s">
        <v>41</v>
      </c>
      <c r="G1350">
        <v>1318</v>
      </c>
      <c r="H1350" t="s">
        <v>51</v>
      </c>
      <c r="I1350">
        <v>26</v>
      </c>
      <c r="J1350">
        <v>4</v>
      </c>
      <c r="K1350" t="s">
        <v>57</v>
      </c>
      <c r="L1350">
        <v>1</v>
      </c>
      <c r="M1350">
        <v>851</v>
      </c>
      <c r="N1350">
        <v>1</v>
      </c>
      <c r="O1350" t="s">
        <v>53</v>
      </c>
      <c r="P1350">
        <v>66</v>
      </c>
      <c r="Q1350" s="1">
        <v>40888</v>
      </c>
      <c r="R1350">
        <v>3</v>
      </c>
      <c r="S1350">
        <v>4</v>
      </c>
      <c r="T1350" t="s">
        <v>442</v>
      </c>
      <c r="U1350">
        <v>3</v>
      </c>
      <c r="V1350" t="s">
        <v>105</v>
      </c>
      <c r="W1350">
        <v>16307</v>
      </c>
      <c r="X1350" t="s">
        <v>368</v>
      </c>
      <c r="Y1350">
        <v>5594</v>
      </c>
      <c r="Z1350">
        <v>2</v>
      </c>
      <c r="AA1350" t="s">
        <v>48</v>
      </c>
      <c r="AB1350" t="s">
        <v>49</v>
      </c>
      <c r="AC1350">
        <v>14</v>
      </c>
      <c r="AD1350">
        <v>3</v>
      </c>
      <c r="AE1350">
        <v>3</v>
      </c>
      <c r="AF1350">
        <v>80</v>
      </c>
      <c r="AG1350">
        <v>1</v>
      </c>
      <c r="AH1350">
        <v>29</v>
      </c>
      <c r="AI1350">
        <v>2</v>
      </c>
      <c r="AJ1350">
        <v>2</v>
      </c>
      <c r="AK1350">
        <v>20</v>
      </c>
      <c r="AL1350">
        <v>6</v>
      </c>
      <c r="AM1350">
        <v>4</v>
      </c>
      <c r="AN1350">
        <v>17</v>
      </c>
    </row>
    <row r="1351" spans="1:40" x14ac:dyDescent="0.3">
      <c r="A1351" t="s">
        <v>1413</v>
      </c>
      <c r="B1351" t="s">
        <v>1779</v>
      </c>
      <c r="C1351">
        <v>51</v>
      </c>
      <c r="D1351" t="s">
        <v>1271</v>
      </c>
      <c r="E1351" t="s">
        <v>40</v>
      </c>
      <c r="F1351" t="s">
        <v>41</v>
      </c>
      <c r="G1351">
        <v>1323</v>
      </c>
      <c r="H1351" t="s">
        <v>42</v>
      </c>
      <c r="I1351">
        <v>4</v>
      </c>
      <c r="J1351">
        <v>4</v>
      </c>
      <c r="K1351" t="s">
        <v>43</v>
      </c>
      <c r="L1351">
        <v>1</v>
      </c>
      <c r="M1351">
        <v>1081</v>
      </c>
      <c r="N1351">
        <v>1</v>
      </c>
      <c r="O1351" t="s">
        <v>44</v>
      </c>
      <c r="P1351">
        <v>34</v>
      </c>
      <c r="Q1351" s="1">
        <v>45498</v>
      </c>
      <c r="R1351">
        <v>3</v>
      </c>
      <c r="S1351">
        <v>1</v>
      </c>
      <c r="T1351" t="s">
        <v>60</v>
      </c>
      <c r="U1351">
        <v>3</v>
      </c>
      <c r="V1351" t="s">
        <v>105</v>
      </c>
      <c r="W1351">
        <v>2461</v>
      </c>
      <c r="X1351" t="s">
        <v>47</v>
      </c>
      <c r="Y1351">
        <v>10332</v>
      </c>
      <c r="Z1351">
        <v>9</v>
      </c>
      <c r="AA1351" t="s">
        <v>48</v>
      </c>
      <c r="AB1351" t="s">
        <v>40</v>
      </c>
      <c r="AC1351">
        <v>12</v>
      </c>
      <c r="AD1351">
        <v>3</v>
      </c>
      <c r="AE1351">
        <v>3</v>
      </c>
      <c r="AF1351">
        <v>80</v>
      </c>
      <c r="AG1351">
        <v>3</v>
      </c>
      <c r="AH1351">
        <v>18</v>
      </c>
      <c r="AI1351">
        <v>2</v>
      </c>
      <c r="AJ1351">
        <v>4</v>
      </c>
      <c r="AK1351">
        <v>10</v>
      </c>
      <c r="AL1351">
        <v>0</v>
      </c>
      <c r="AM1351">
        <v>2</v>
      </c>
      <c r="AN1351">
        <v>7</v>
      </c>
    </row>
    <row r="1352" spans="1:40" x14ac:dyDescent="0.3">
      <c r="A1352" t="s">
        <v>1414</v>
      </c>
      <c r="B1352" t="s">
        <v>1550</v>
      </c>
      <c r="C1352">
        <v>51</v>
      </c>
      <c r="D1352" t="s">
        <v>1271</v>
      </c>
      <c r="E1352" t="s">
        <v>49</v>
      </c>
      <c r="F1352" t="s">
        <v>56</v>
      </c>
      <c r="G1352">
        <v>237</v>
      </c>
      <c r="H1352" t="s">
        <v>51</v>
      </c>
      <c r="I1352">
        <v>9</v>
      </c>
      <c r="J1352">
        <v>3</v>
      </c>
      <c r="K1352" t="s">
        <v>43</v>
      </c>
      <c r="L1352">
        <v>1</v>
      </c>
      <c r="M1352">
        <v>1282</v>
      </c>
      <c r="N1352">
        <v>4</v>
      </c>
      <c r="O1352" t="s">
        <v>44</v>
      </c>
      <c r="P1352">
        <v>83</v>
      </c>
      <c r="Q1352" s="1">
        <v>45387</v>
      </c>
      <c r="R1352">
        <v>3</v>
      </c>
      <c r="S1352">
        <v>5</v>
      </c>
      <c r="T1352" t="s">
        <v>442</v>
      </c>
      <c r="U1352">
        <v>2</v>
      </c>
      <c r="V1352" t="s">
        <v>102</v>
      </c>
      <c r="W1352">
        <v>19847</v>
      </c>
      <c r="X1352" t="s">
        <v>368</v>
      </c>
      <c r="Y1352">
        <v>19196</v>
      </c>
      <c r="Z1352">
        <v>4</v>
      </c>
      <c r="AA1352" t="s">
        <v>48</v>
      </c>
      <c r="AB1352" t="s">
        <v>40</v>
      </c>
      <c r="AC1352">
        <v>24</v>
      </c>
      <c r="AD1352">
        <v>4</v>
      </c>
      <c r="AE1352">
        <v>1</v>
      </c>
      <c r="AF1352">
        <v>80</v>
      </c>
      <c r="AG1352">
        <v>1</v>
      </c>
      <c r="AH1352">
        <v>31</v>
      </c>
      <c r="AI1352">
        <v>5</v>
      </c>
      <c r="AJ1352">
        <v>2</v>
      </c>
      <c r="AK1352">
        <v>29</v>
      </c>
      <c r="AL1352">
        <v>10</v>
      </c>
      <c r="AM1352">
        <v>11</v>
      </c>
      <c r="AN1352">
        <v>10</v>
      </c>
    </row>
    <row r="1353" spans="1:40" x14ac:dyDescent="0.3">
      <c r="A1353" t="s">
        <v>1415</v>
      </c>
      <c r="B1353" t="s">
        <v>1963</v>
      </c>
      <c r="C1353">
        <v>51</v>
      </c>
      <c r="D1353" t="s">
        <v>1271</v>
      </c>
      <c r="E1353" t="s">
        <v>49</v>
      </c>
      <c r="F1353" t="s">
        <v>56</v>
      </c>
      <c r="G1353">
        <v>968</v>
      </c>
      <c r="H1353" t="s">
        <v>42</v>
      </c>
      <c r="I1353">
        <v>6</v>
      </c>
      <c r="J1353">
        <v>2</v>
      </c>
      <c r="K1353" t="s">
        <v>52</v>
      </c>
      <c r="L1353">
        <v>1</v>
      </c>
      <c r="M1353">
        <v>1297</v>
      </c>
      <c r="N1353">
        <v>2</v>
      </c>
      <c r="O1353" t="s">
        <v>53</v>
      </c>
      <c r="P1353">
        <v>40</v>
      </c>
      <c r="Q1353" s="1">
        <v>45566</v>
      </c>
      <c r="R1353">
        <v>2</v>
      </c>
      <c r="S1353">
        <v>1</v>
      </c>
      <c r="T1353" t="s">
        <v>45</v>
      </c>
      <c r="U1353">
        <v>3</v>
      </c>
      <c r="V1353" t="s">
        <v>46</v>
      </c>
      <c r="W1353">
        <v>2838</v>
      </c>
      <c r="X1353" t="s">
        <v>47</v>
      </c>
      <c r="Y1353">
        <v>4257</v>
      </c>
      <c r="Z1353">
        <v>0</v>
      </c>
      <c r="AA1353" t="s">
        <v>48</v>
      </c>
      <c r="AB1353" t="s">
        <v>49</v>
      </c>
      <c r="AC1353">
        <v>14</v>
      </c>
      <c r="AD1353">
        <v>3</v>
      </c>
      <c r="AE1353">
        <v>2</v>
      </c>
      <c r="AF1353">
        <v>80</v>
      </c>
      <c r="AG1353">
        <v>0</v>
      </c>
      <c r="AH1353">
        <v>8</v>
      </c>
      <c r="AI1353">
        <v>6</v>
      </c>
      <c r="AJ1353">
        <v>2</v>
      </c>
      <c r="AK1353">
        <v>7</v>
      </c>
      <c r="AL1353">
        <v>0</v>
      </c>
      <c r="AM1353">
        <v>7</v>
      </c>
      <c r="AN1353">
        <v>7</v>
      </c>
    </row>
    <row r="1354" spans="1:40" x14ac:dyDescent="0.3">
      <c r="A1354" t="s">
        <v>1416</v>
      </c>
      <c r="B1354" t="s">
        <v>1823</v>
      </c>
      <c r="C1354">
        <v>51</v>
      </c>
      <c r="D1354" t="s">
        <v>1271</v>
      </c>
      <c r="E1354" t="s">
        <v>49</v>
      </c>
      <c r="F1354" t="s">
        <v>41</v>
      </c>
      <c r="G1354">
        <v>770</v>
      </c>
      <c r="H1354" t="s">
        <v>71</v>
      </c>
      <c r="I1354">
        <v>5</v>
      </c>
      <c r="J1354">
        <v>3</v>
      </c>
      <c r="K1354" t="s">
        <v>43</v>
      </c>
      <c r="L1354">
        <v>1</v>
      </c>
      <c r="M1354">
        <v>1352</v>
      </c>
      <c r="N1354">
        <v>3</v>
      </c>
      <c r="O1354" t="s">
        <v>44</v>
      </c>
      <c r="P1354">
        <v>84</v>
      </c>
      <c r="Q1354" s="1">
        <v>43905</v>
      </c>
      <c r="R1354">
        <v>3</v>
      </c>
      <c r="S1354">
        <v>4</v>
      </c>
      <c r="T1354" t="s">
        <v>442</v>
      </c>
      <c r="U1354">
        <v>2</v>
      </c>
      <c r="V1354" t="s">
        <v>102</v>
      </c>
      <c r="W1354">
        <v>14026</v>
      </c>
      <c r="X1354" t="s">
        <v>253</v>
      </c>
      <c r="Y1354">
        <v>17588</v>
      </c>
      <c r="Z1354">
        <v>1</v>
      </c>
      <c r="AA1354" t="s">
        <v>48</v>
      </c>
      <c r="AB1354" t="s">
        <v>40</v>
      </c>
      <c r="AC1354">
        <v>11</v>
      </c>
      <c r="AD1354">
        <v>3</v>
      </c>
      <c r="AE1354">
        <v>2</v>
      </c>
      <c r="AF1354">
        <v>80</v>
      </c>
      <c r="AG1354">
        <v>1</v>
      </c>
      <c r="AH1354">
        <v>33</v>
      </c>
      <c r="AI1354">
        <v>2</v>
      </c>
      <c r="AJ1354">
        <v>3</v>
      </c>
      <c r="AK1354">
        <v>33</v>
      </c>
      <c r="AL1354">
        <v>9</v>
      </c>
      <c r="AM1354">
        <v>0</v>
      </c>
      <c r="AN1354">
        <v>10</v>
      </c>
    </row>
    <row r="1355" spans="1:40" x14ac:dyDescent="0.3">
      <c r="A1355" t="s">
        <v>1417</v>
      </c>
      <c r="B1355" t="s">
        <v>1819</v>
      </c>
      <c r="C1355">
        <v>51</v>
      </c>
      <c r="D1355" t="s">
        <v>1271</v>
      </c>
      <c r="E1355" t="s">
        <v>49</v>
      </c>
      <c r="F1355" t="s">
        <v>41</v>
      </c>
      <c r="G1355">
        <v>1405</v>
      </c>
      <c r="H1355" t="s">
        <v>42</v>
      </c>
      <c r="I1355">
        <v>11</v>
      </c>
      <c r="J1355">
        <v>2</v>
      </c>
      <c r="K1355" t="s">
        <v>68</v>
      </c>
      <c r="L1355">
        <v>1</v>
      </c>
      <c r="M1355">
        <v>1367</v>
      </c>
      <c r="N1355">
        <v>4</v>
      </c>
      <c r="O1355" t="s">
        <v>53</v>
      </c>
      <c r="P1355">
        <v>82</v>
      </c>
      <c r="Q1355" s="1">
        <v>43821</v>
      </c>
      <c r="R1355">
        <v>2</v>
      </c>
      <c r="S1355">
        <v>4</v>
      </c>
      <c r="T1355" t="s">
        <v>112</v>
      </c>
      <c r="U1355">
        <v>2</v>
      </c>
      <c r="V1355" t="s">
        <v>46</v>
      </c>
      <c r="W1355">
        <v>13142</v>
      </c>
      <c r="X1355" t="s">
        <v>253</v>
      </c>
      <c r="Y1355">
        <v>24439</v>
      </c>
      <c r="Z1355">
        <v>3</v>
      </c>
      <c r="AA1355" t="s">
        <v>48</v>
      </c>
      <c r="AB1355" t="s">
        <v>49</v>
      </c>
      <c r="AC1355">
        <v>16</v>
      </c>
      <c r="AD1355">
        <v>3</v>
      </c>
      <c r="AE1355">
        <v>2</v>
      </c>
      <c r="AF1355">
        <v>80</v>
      </c>
      <c r="AG1355">
        <v>0</v>
      </c>
      <c r="AH1355">
        <v>29</v>
      </c>
      <c r="AI1355">
        <v>1</v>
      </c>
      <c r="AJ1355">
        <v>2</v>
      </c>
      <c r="AK1355">
        <v>5</v>
      </c>
      <c r="AL1355">
        <v>2</v>
      </c>
      <c r="AM1355">
        <v>0</v>
      </c>
      <c r="AN1355">
        <v>3</v>
      </c>
    </row>
    <row r="1356" spans="1:40" x14ac:dyDescent="0.3">
      <c r="A1356" t="s">
        <v>1418</v>
      </c>
      <c r="B1356" t="s">
        <v>1547</v>
      </c>
      <c r="C1356">
        <v>51</v>
      </c>
      <c r="D1356" t="s">
        <v>1271</v>
      </c>
      <c r="E1356" t="s">
        <v>49</v>
      </c>
      <c r="F1356" t="s">
        <v>56</v>
      </c>
      <c r="G1356">
        <v>541</v>
      </c>
      <c r="H1356" t="s">
        <v>51</v>
      </c>
      <c r="I1356">
        <v>2</v>
      </c>
      <c r="J1356">
        <v>3</v>
      </c>
      <c r="K1356" t="s">
        <v>57</v>
      </c>
      <c r="L1356">
        <v>1</v>
      </c>
      <c r="M1356">
        <v>1391</v>
      </c>
      <c r="N1356">
        <v>2</v>
      </c>
      <c r="O1356" t="s">
        <v>44</v>
      </c>
      <c r="P1356">
        <v>52</v>
      </c>
      <c r="Q1356" s="1">
        <v>44172</v>
      </c>
      <c r="R1356">
        <v>3</v>
      </c>
      <c r="S1356">
        <v>3</v>
      </c>
      <c r="T1356" t="s">
        <v>137</v>
      </c>
      <c r="U1356">
        <v>2</v>
      </c>
      <c r="V1356" t="s">
        <v>105</v>
      </c>
      <c r="W1356">
        <v>10596</v>
      </c>
      <c r="X1356" t="s">
        <v>253</v>
      </c>
      <c r="Y1356">
        <v>15395</v>
      </c>
      <c r="Z1356">
        <v>2</v>
      </c>
      <c r="AA1356" t="s">
        <v>48</v>
      </c>
      <c r="AB1356" t="s">
        <v>49</v>
      </c>
      <c r="AC1356">
        <v>11</v>
      </c>
      <c r="AD1356">
        <v>3</v>
      </c>
      <c r="AE1356">
        <v>2</v>
      </c>
      <c r="AF1356">
        <v>80</v>
      </c>
      <c r="AG1356">
        <v>0</v>
      </c>
      <c r="AH1356">
        <v>14</v>
      </c>
      <c r="AI1356">
        <v>5</v>
      </c>
      <c r="AJ1356">
        <v>3</v>
      </c>
      <c r="AK1356">
        <v>4</v>
      </c>
      <c r="AL1356">
        <v>2</v>
      </c>
      <c r="AM1356">
        <v>3</v>
      </c>
      <c r="AN1356">
        <v>2</v>
      </c>
    </row>
    <row r="1357" spans="1:40" x14ac:dyDescent="0.3">
      <c r="A1357" t="s">
        <v>1419</v>
      </c>
      <c r="B1357" t="s">
        <v>1617</v>
      </c>
      <c r="C1357">
        <v>51</v>
      </c>
      <c r="D1357" t="s">
        <v>1271</v>
      </c>
      <c r="E1357" t="s">
        <v>49</v>
      </c>
      <c r="F1357" t="s">
        <v>41</v>
      </c>
      <c r="G1357">
        <v>942</v>
      </c>
      <c r="H1357" t="s">
        <v>42</v>
      </c>
      <c r="I1357">
        <v>3</v>
      </c>
      <c r="J1357">
        <v>3</v>
      </c>
      <c r="K1357" t="s">
        <v>68</v>
      </c>
      <c r="L1357">
        <v>1</v>
      </c>
      <c r="M1357">
        <v>1786</v>
      </c>
      <c r="N1357">
        <v>1</v>
      </c>
      <c r="O1357" t="s">
        <v>53</v>
      </c>
      <c r="P1357">
        <v>53</v>
      </c>
      <c r="Q1357" s="1">
        <v>40667</v>
      </c>
      <c r="R1357">
        <v>3</v>
      </c>
      <c r="S1357">
        <v>3</v>
      </c>
      <c r="T1357" t="s">
        <v>442</v>
      </c>
      <c r="U1357">
        <v>3</v>
      </c>
      <c r="V1357" t="s">
        <v>105</v>
      </c>
      <c r="W1357">
        <v>13116</v>
      </c>
      <c r="X1357" t="s">
        <v>253</v>
      </c>
      <c r="Y1357">
        <v>22984</v>
      </c>
      <c r="Z1357">
        <v>2</v>
      </c>
      <c r="AA1357" t="s">
        <v>48</v>
      </c>
      <c r="AB1357" t="s">
        <v>49</v>
      </c>
      <c r="AC1357">
        <v>11</v>
      </c>
      <c r="AD1357">
        <v>3</v>
      </c>
      <c r="AE1357">
        <v>4</v>
      </c>
      <c r="AF1357">
        <v>80</v>
      </c>
      <c r="AG1357">
        <v>0</v>
      </c>
      <c r="AH1357">
        <v>15</v>
      </c>
      <c r="AI1357">
        <v>2</v>
      </c>
      <c r="AJ1357">
        <v>3</v>
      </c>
      <c r="AK1357">
        <v>2</v>
      </c>
      <c r="AL1357">
        <v>2</v>
      </c>
      <c r="AM1357">
        <v>2</v>
      </c>
      <c r="AN1357">
        <v>2</v>
      </c>
    </row>
    <row r="1358" spans="1:40" x14ac:dyDescent="0.3">
      <c r="A1358" t="s">
        <v>1420</v>
      </c>
      <c r="B1358" t="s">
        <v>1596</v>
      </c>
      <c r="C1358">
        <v>52</v>
      </c>
      <c r="D1358" t="s">
        <v>1271</v>
      </c>
      <c r="E1358" t="s">
        <v>49</v>
      </c>
      <c r="F1358" t="s">
        <v>41</v>
      </c>
      <c r="G1358">
        <v>699</v>
      </c>
      <c r="H1358" t="s">
        <v>42</v>
      </c>
      <c r="I1358">
        <v>1</v>
      </c>
      <c r="J1358">
        <v>4</v>
      </c>
      <c r="K1358" t="s">
        <v>43</v>
      </c>
      <c r="L1358">
        <v>1</v>
      </c>
      <c r="M1358">
        <v>259</v>
      </c>
      <c r="N1358">
        <v>3</v>
      </c>
      <c r="O1358" t="s">
        <v>44</v>
      </c>
      <c r="P1358">
        <v>65</v>
      </c>
      <c r="Q1358" s="1">
        <v>40225</v>
      </c>
      <c r="R1358">
        <v>2</v>
      </c>
      <c r="S1358">
        <v>5</v>
      </c>
      <c r="T1358" t="s">
        <v>442</v>
      </c>
      <c r="U1358">
        <v>3</v>
      </c>
      <c r="V1358" t="s">
        <v>105</v>
      </c>
      <c r="W1358">
        <v>19999</v>
      </c>
      <c r="X1358" t="s">
        <v>368</v>
      </c>
      <c r="Y1358">
        <v>5678</v>
      </c>
      <c r="Z1358">
        <v>0</v>
      </c>
      <c r="AA1358" t="s">
        <v>48</v>
      </c>
      <c r="AB1358" t="s">
        <v>49</v>
      </c>
      <c r="AC1358">
        <v>14</v>
      </c>
      <c r="AD1358">
        <v>3</v>
      </c>
      <c r="AE1358">
        <v>1</v>
      </c>
      <c r="AF1358">
        <v>80</v>
      </c>
      <c r="AG1358">
        <v>1</v>
      </c>
      <c r="AH1358">
        <v>34</v>
      </c>
      <c r="AI1358">
        <v>5</v>
      </c>
      <c r="AJ1358">
        <v>3</v>
      </c>
      <c r="AK1358">
        <v>33</v>
      </c>
      <c r="AL1358">
        <v>18</v>
      </c>
      <c r="AM1358">
        <v>11</v>
      </c>
      <c r="AN1358">
        <v>9</v>
      </c>
    </row>
    <row r="1359" spans="1:40" x14ac:dyDescent="0.3">
      <c r="A1359" t="s">
        <v>1421</v>
      </c>
      <c r="B1359" t="s">
        <v>1853</v>
      </c>
      <c r="C1359">
        <v>52</v>
      </c>
      <c r="D1359" t="s">
        <v>1271</v>
      </c>
      <c r="E1359" t="s">
        <v>49</v>
      </c>
      <c r="F1359" t="s">
        <v>41</v>
      </c>
      <c r="G1359">
        <v>1323</v>
      </c>
      <c r="H1359" t="s">
        <v>42</v>
      </c>
      <c r="I1359">
        <v>2</v>
      </c>
      <c r="J1359">
        <v>3</v>
      </c>
      <c r="K1359" t="s">
        <v>43</v>
      </c>
      <c r="L1359">
        <v>1</v>
      </c>
      <c r="M1359">
        <v>316</v>
      </c>
      <c r="N1359">
        <v>3</v>
      </c>
      <c r="O1359" t="s">
        <v>53</v>
      </c>
      <c r="P1359">
        <v>89</v>
      </c>
      <c r="Q1359" s="1">
        <v>43538</v>
      </c>
      <c r="R1359">
        <v>2</v>
      </c>
      <c r="S1359">
        <v>1</v>
      </c>
      <c r="T1359" t="s">
        <v>45</v>
      </c>
      <c r="U1359">
        <v>4</v>
      </c>
      <c r="V1359" t="s">
        <v>46</v>
      </c>
      <c r="W1359">
        <v>3212</v>
      </c>
      <c r="X1359" t="s">
        <v>47</v>
      </c>
      <c r="Y1359">
        <v>3300</v>
      </c>
      <c r="Z1359">
        <v>7</v>
      </c>
      <c r="AA1359" t="s">
        <v>48</v>
      </c>
      <c r="AB1359" t="s">
        <v>49</v>
      </c>
      <c r="AC1359">
        <v>15</v>
      </c>
      <c r="AD1359">
        <v>3</v>
      </c>
      <c r="AE1359">
        <v>2</v>
      </c>
      <c r="AF1359">
        <v>80</v>
      </c>
      <c r="AG1359">
        <v>0</v>
      </c>
      <c r="AH1359">
        <v>6</v>
      </c>
      <c r="AI1359">
        <v>3</v>
      </c>
      <c r="AJ1359">
        <v>2</v>
      </c>
      <c r="AK1359">
        <v>2</v>
      </c>
      <c r="AL1359">
        <v>2</v>
      </c>
      <c r="AM1359">
        <v>2</v>
      </c>
      <c r="AN1359">
        <v>2</v>
      </c>
    </row>
    <row r="1360" spans="1:40" x14ac:dyDescent="0.3">
      <c r="A1360" t="s">
        <v>1422</v>
      </c>
      <c r="B1360" t="s">
        <v>1837</v>
      </c>
      <c r="C1360">
        <v>52</v>
      </c>
      <c r="D1360" t="s">
        <v>1271</v>
      </c>
      <c r="E1360" t="s">
        <v>49</v>
      </c>
      <c r="F1360" t="s">
        <v>59</v>
      </c>
      <c r="G1360">
        <v>771</v>
      </c>
      <c r="H1360" t="s">
        <v>51</v>
      </c>
      <c r="I1360">
        <v>2</v>
      </c>
      <c r="J1360">
        <v>4</v>
      </c>
      <c r="K1360" t="s">
        <v>43</v>
      </c>
      <c r="L1360">
        <v>1</v>
      </c>
      <c r="M1360">
        <v>329</v>
      </c>
      <c r="N1360">
        <v>1</v>
      </c>
      <c r="O1360" t="s">
        <v>44</v>
      </c>
      <c r="P1360">
        <v>79</v>
      </c>
      <c r="Q1360" s="1">
        <v>45052</v>
      </c>
      <c r="R1360">
        <v>2</v>
      </c>
      <c r="S1360">
        <v>5</v>
      </c>
      <c r="T1360" t="s">
        <v>442</v>
      </c>
      <c r="U1360">
        <v>3</v>
      </c>
      <c r="V1360" t="s">
        <v>46</v>
      </c>
      <c r="W1360">
        <v>19068</v>
      </c>
      <c r="X1360" t="s">
        <v>368</v>
      </c>
      <c r="Y1360">
        <v>21030</v>
      </c>
      <c r="Z1360">
        <v>1</v>
      </c>
      <c r="AA1360" t="s">
        <v>48</v>
      </c>
      <c r="AB1360" t="s">
        <v>40</v>
      </c>
      <c r="AC1360">
        <v>18</v>
      </c>
      <c r="AD1360">
        <v>3</v>
      </c>
      <c r="AE1360">
        <v>4</v>
      </c>
      <c r="AF1360">
        <v>80</v>
      </c>
      <c r="AG1360">
        <v>0</v>
      </c>
      <c r="AH1360">
        <v>33</v>
      </c>
      <c r="AI1360">
        <v>2</v>
      </c>
      <c r="AJ1360">
        <v>4</v>
      </c>
      <c r="AK1360">
        <v>33</v>
      </c>
      <c r="AL1360">
        <v>7</v>
      </c>
      <c r="AM1360">
        <v>15</v>
      </c>
      <c r="AN1360">
        <v>12</v>
      </c>
    </row>
    <row r="1361" spans="1:40" x14ac:dyDescent="0.3">
      <c r="A1361" t="s">
        <v>1423</v>
      </c>
      <c r="B1361" t="s">
        <v>1964</v>
      </c>
      <c r="C1361">
        <v>52</v>
      </c>
      <c r="D1361" t="s">
        <v>1271</v>
      </c>
      <c r="E1361" t="s">
        <v>40</v>
      </c>
      <c r="F1361" t="s">
        <v>41</v>
      </c>
      <c r="G1361">
        <v>723</v>
      </c>
      <c r="H1361" t="s">
        <v>42</v>
      </c>
      <c r="I1361">
        <v>8</v>
      </c>
      <c r="J1361">
        <v>4</v>
      </c>
      <c r="K1361" t="s">
        <v>52</v>
      </c>
      <c r="L1361">
        <v>1</v>
      </c>
      <c r="M1361">
        <v>433</v>
      </c>
      <c r="N1361">
        <v>3</v>
      </c>
      <c r="O1361" t="s">
        <v>44</v>
      </c>
      <c r="P1361">
        <v>85</v>
      </c>
      <c r="Q1361" s="1">
        <v>45314</v>
      </c>
      <c r="R1361">
        <v>2</v>
      </c>
      <c r="S1361">
        <v>2</v>
      </c>
      <c r="T1361" t="s">
        <v>60</v>
      </c>
      <c r="U1361">
        <v>2</v>
      </c>
      <c r="V1361" t="s">
        <v>105</v>
      </c>
      <c r="W1361">
        <v>4941</v>
      </c>
      <c r="X1361" t="s">
        <v>47</v>
      </c>
      <c r="Y1361">
        <v>17747</v>
      </c>
      <c r="Z1361">
        <v>2</v>
      </c>
      <c r="AA1361" t="s">
        <v>48</v>
      </c>
      <c r="AB1361" t="s">
        <v>49</v>
      </c>
      <c r="AC1361">
        <v>15</v>
      </c>
      <c r="AD1361">
        <v>3</v>
      </c>
      <c r="AE1361">
        <v>1</v>
      </c>
      <c r="AF1361">
        <v>80</v>
      </c>
      <c r="AG1361">
        <v>0</v>
      </c>
      <c r="AH1361">
        <v>11</v>
      </c>
      <c r="AI1361">
        <v>3</v>
      </c>
      <c r="AJ1361">
        <v>2</v>
      </c>
      <c r="AK1361">
        <v>8</v>
      </c>
      <c r="AL1361">
        <v>2</v>
      </c>
      <c r="AM1361">
        <v>7</v>
      </c>
      <c r="AN1361">
        <v>7</v>
      </c>
    </row>
    <row r="1362" spans="1:40" x14ac:dyDescent="0.3">
      <c r="A1362" t="s">
        <v>1424</v>
      </c>
      <c r="B1362" t="s">
        <v>1965</v>
      </c>
      <c r="C1362">
        <v>52</v>
      </c>
      <c r="D1362" t="s">
        <v>1271</v>
      </c>
      <c r="E1362" t="s">
        <v>49</v>
      </c>
      <c r="F1362" t="s">
        <v>41</v>
      </c>
      <c r="G1362">
        <v>319</v>
      </c>
      <c r="H1362" t="s">
        <v>42</v>
      </c>
      <c r="I1362">
        <v>3</v>
      </c>
      <c r="J1362">
        <v>3</v>
      </c>
      <c r="K1362" t="s">
        <v>52</v>
      </c>
      <c r="L1362">
        <v>1</v>
      </c>
      <c r="M1362">
        <v>543</v>
      </c>
      <c r="N1362">
        <v>4</v>
      </c>
      <c r="O1362" t="s">
        <v>44</v>
      </c>
      <c r="P1362">
        <v>39</v>
      </c>
      <c r="Q1362" s="1">
        <v>44985</v>
      </c>
      <c r="R1362">
        <v>2</v>
      </c>
      <c r="S1362">
        <v>3</v>
      </c>
      <c r="T1362" t="s">
        <v>112</v>
      </c>
      <c r="U1362">
        <v>3</v>
      </c>
      <c r="V1362" t="s">
        <v>105</v>
      </c>
      <c r="W1362">
        <v>7969</v>
      </c>
      <c r="X1362" t="s">
        <v>163</v>
      </c>
      <c r="Y1362">
        <v>19609</v>
      </c>
      <c r="Z1362">
        <v>2</v>
      </c>
      <c r="AA1362" t="s">
        <v>48</v>
      </c>
      <c r="AB1362" t="s">
        <v>40</v>
      </c>
      <c r="AC1362">
        <v>14</v>
      </c>
      <c r="AD1362">
        <v>3</v>
      </c>
      <c r="AE1362">
        <v>3</v>
      </c>
      <c r="AF1362">
        <v>80</v>
      </c>
      <c r="AG1362">
        <v>0</v>
      </c>
      <c r="AH1362">
        <v>28</v>
      </c>
      <c r="AI1362">
        <v>4</v>
      </c>
      <c r="AJ1362">
        <v>3</v>
      </c>
      <c r="AK1362">
        <v>5</v>
      </c>
      <c r="AL1362">
        <v>4</v>
      </c>
      <c r="AM1362">
        <v>0</v>
      </c>
    </row>
    <row r="1363" spans="1:40" x14ac:dyDescent="0.3">
      <c r="A1363" t="s">
        <v>1425</v>
      </c>
      <c r="B1363" t="s">
        <v>1652</v>
      </c>
      <c r="C1363">
        <v>52</v>
      </c>
      <c r="D1363" t="s">
        <v>1271</v>
      </c>
      <c r="E1363" t="s">
        <v>49</v>
      </c>
      <c r="F1363" t="s">
        <v>41</v>
      </c>
      <c r="G1363">
        <v>1490</v>
      </c>
      <c r="H1363" t="s">
        <v>42</v>
      </c>
      <c r="I1363">
        <v>4</v>
      </c>
      <c r="J1363">
        <v>2</v>
      </c>
      <c r="K1363" t="s">
        <v>43</v>
      </c>
      <c r="L1363">
        <v>1</v>
      </c>
      <c r="M1363">
        <v>546</v>
      </c>
      <c r="N1363">
        <v>4</v>
      </c>
      <c r="O1363" t="s">
        <v>53</v>
      </c>
      <c r="P1363">
        <v>30</v>
      </c>
      <c r="Q1363" s="1">
        <v>40579</v>
      </c>
      <c r="R1363">
        <v>3</v>
      </c>
      <c r="S1363">
        <v>4</v>
      </c>
      <c r="T1363" t="s">
        <v>442</v>
      </c>
      <c r="U1363">
        <v>4</v>
      </c>
      <c r="V1363" t="s">
        <v>105</v>
      </c>
      <c r="W1363">
        <v>16555</v>
      </c>
      <c r="X1363" t="s">
        <v>368</v>
      </c>
      <c r="Y1363">
        <v>10310</v>
      </c>
      <c r="Z1363">
        <v>2</v>
      </c>
      <c r="AA1363" t="s">
        <v>48</v>
      </c>
      <c r="AB1363" t="s">
        <v>49</v>
      </c>
      <c r="AC1363">
        <v>13</v>
      </c>
      <c r="AD1363">
        <v>3</v>
      </c>
      <c r="AE1363">
        <v>4</v>
      </c>
      <c r="AF1363">
        <v>80</v>
      </c>
      <c r="AG1363">
        <v>0</v>
      </c>
      <c r="AH1363">
        <v>31</v>
      </c>
      <c r="AI1363">
        <v>2</v>
      </c>
      <c r="AJ1363">
        <v>1</v>
      </c>
      <c r="AK1363">
        <v>5</v>
      </c>
      <c r="AL1363">
        <v>2</v>
      </c>
      <c r="AM1363">
        <v>1</v>
      </c>
      <c r="AN1363">
        <v>4</v>
      </c>
    </row>
    <row r="1364" spans="1:40" x14ac:dyDescent="0.3">
      <c r="A1364" t="s">
        <v>1426</v>
      </c>
      <c r="B1364" t="s">
        <v>1606</v>
      </c>
      <c r="C1364">
        <v>52</v>
      </c>
      <c r="D1364" t="s">
        <v>1271</v>
      </c>
      <c r="E1364" t="s">
        <v>49</v>
      </c>
      <c r="F1364" t="s">
        <v>41</v>
      </c>
      <c r="G1364">
        <v>956</v>
      </c>
      <c r="H1364" t="s">
        <v>42</v>
      </c>
      <c r="I1364">
        <v>6</v>
      </c>
      <c r="J1364">
        <v>2</v>
      </c>
      <c r="K1364" t="s">
        <v>68</v>
      </c>
      <c r="L1364">
        <v>1</v>
      </c>
      <c r="M1364">
        <v>630</v>
      </c>
      <c r="N1364">
        <v>4</v>
      </c>
      <c r="O1364" t="s">
        <v>44</v>
      </c>
      <c r="P1364">
        <v>78</v>
      </c>
      <c r="Q1364" s="1">
        <v>44169</v>
      </c>
      <c r="R1364">
        <v>3</v>
      </c>
      <c r="S1364">
        <v>2</v>
      </c>
      <c r="T1364" t="s">
        <v>60</v>
      </c>
      <c r="U1364">
        <v>1</v>
      </c>
      <c r="V1364" t="s">
        <v>102</v>
      </c>
      <c r="W1364">
        <v>5577</v>
      </c>
      <c r="X1364" t="s">
        <v>163</v>
      </c>
      <c r="Y1364">
        <v>22087</v>
      </c>
      <c r="Z1364">
        <v>3</v>
      </c>
      <c r="AA1364" t="s">
        <v>48</v>
      </c>
      <c r="AB1364" t="s">
        <v>40</v>
      </c>
      <c r="AC1364">
        <v>12</v>
      </c>
      <c r="AD1364">
        <v>3</v>
      </c>
      <c r="AE1364">
        <v>2</v>
      </c>
      <c r="AF1364">
        <v>80</v>
      </c>
      <c r="AG1364">
        <v>2</v>
      </c>
      <c r="AH1364">
        <v>18</v>
      </c>
      <c r="AI1364">
        <v>3</v>
      </c>
      <c r="AJ1364">
        <v>3</v>
      </c>
      <c r="AK1364">
        <v>10</v>
      </c>
      <c r="AL1364">
        <v>9</v>
      </c>
      <c r="AM1364">
        <v>6</v>
      </c>
      <c r="AN1364">
        <v>9</v>
      </c>
    </row>
    <row r="1365" spans="1:40" x14ac:dyDescent="0.3">
      <c r="A1365" t="s">
        <v>1427</v>
      </c>
      <c r="B1365" t="s">
        <v>1606</v>
      </c>
      <c r="C1365">
        <v>52</v>
      </c>
      <c r="D1365" t="s">
        <v>1271</v>
      </c>
      <c r="E1365" t="s">
        <v>49</v>
      </c>
      <c r="F1365" t="s">
        <v>41</v>
      </c>
      <c r="G1365">
        <v>621</v>
      </c>
      <c r="H1365" t="s">
        <v>51</v>
      </c>
      <c r="I1365">
        <v>3</v>
      </c>
      <c r="J1365">
        <v>4</v>
      </c>
      <c r="K1365" t="s">
        <v>57</v>
      </c>
      <c r="L1365">
        <v>1</v>
      </c>
      <c r="M1365">
        <v>776</v>
      </c>
      <c r="N1365">
        <v>3</v>
      </c>
      <c r="O1365" t="s">
        <v>44</v>
      </c>
      <c r="P1365">
        <v>31</v>
      </c>
      <c r="Q1365" s="1">
        <v>43336</v>
      </c>
      <c r="R1365">
        <v>2</v>
      </c>
      <c r="S1365">
        <v>4</v>
      </c>
      <c r="T1365" t="s">
        <v>442</v>
      </c>
      <c r="U1365">
        <v>1</v>
      </c>
      <c r="V1365" t="s">
        <v>105</v>
      </c>
      <c r="W1365">
        <v>16856</v>
      </c>
      <c r="X1365" t="s">
        <v>368</v>
      </c>
      <c r="Y1365">
        <v>10084</v>
      </c>
      <c r="Z1365">
        <v>1</v>
      </c>
      <c r="AA1365" t="s">
        <v>48</v>
      </c>
      <c r="AB1365" t="s">
        <v>49</v>
      </c>
      <c r="AC1365">
        <v>11</v>
      </c>
      <c r="AD1365">
        <v>3</v>
      </c>
      <c r="AE1365">
        <v>1</v>
      </c>
      <c r="AF1365">
        <v>80</v>
      </c>
      <c r="AG1365">
        <v>0</v>
      </c>
      <c r="AH1365">
        <v>34</v>
      </c>
      <c r="AI1365">
        <v>3</v>
      </c>
      <c r="AJ1365">
        <v>4</v>
      </c>
      <c r="AK1365">
        <v>34</v>
      </c>
      <c r="AL1365">
        <v>6</v>
      </c>
      <c r="AM1365">
        <v>1</v>
      </c>
      <c r="AN1365">
        <v>16</v>
      </c>
    </row>
    <row r="1366" spans="1:40" x14ac:dyDescent="0.3">
      <c r="A1366" t="s">
        <v>1428</v>
      </c>
      <c r="B1366" t="s">
        <v>1675</v>
      </c>
      <c r="C1366">
        <v>52</v>
      </c>
      <c r="D1366" t="s">
        <v>1271</v>
      </c>
      <c r="E1366" t="s">
        <v>49</v>
      </c>
      <c r="F1366" t="s">
        <v>59</v>
      </c>
      <c r="G1366">
        <v>715</v>
      </c>
      <c r="H1366" t="s">
        <v>42</v>
      </c>
      <c r="I1366">
        <v>19</v>
      </c>
      <c r="J1366">
        <v>4</v>
      </c>
      <c r="K1366" t="s">
        <v>52</v>
      </c>
      <c r="L1366">
        <v>1</v>
      </c>
      <c r="M1366">
        <v>791</v>
      </c>
      <c r="N1366">
        <v>4</v>
      </c>
      <c r="O1366" t="s">
        <v>44</v>
      </c>
      <c r="P1366">
        <v>41</v>
      </c>
      <c r="Q1366" s="1">
        <v>44524</v>
      </c>
      <c r="R1366">
        <v>3</v>
      </c>
      <c r="S1366">
        <v>1</v>
      </c>
      <c r="T1366" t="s">
        <v>60</v>
      </c>
      <c r="U1366">
        <v>4</v>
      </c>
      <c r="V1366" t="s">
        <v>105</v>
      </c>
      <c r="W1366">
        <v>4258</v>
      </c>
      <c r="X1366" t="s">
        <v>47</v>
      </c>
      <c r="Y1366">
        <v>26589</v>
      </c>
      <c r="Z1366">
        <v>0</v>
      </c>
      <c r="AA1366" t="s">
        <v>48</v>
      </c>
      <c r="AB1366" t="s">
        <v>49</v>
      </c>
      <c r="AC1366">
        <v>18</v>
      </c>
      <c r="AD1366">
        <v>3</v>
      </c>
      <c r="AE1366">
        <v>1</v>
      </c>
      <c r="AF1366">
        <v>80</v>
      </c>
      <c r="AG1366">
        <v>1</v>
      </c>
      <c r="AH1366">
        <v>5</v>
      </c>
      <c r="AI1366">
        <v>3</v>
      </c>
      <c r="AJ1366">
        <v>3</v>
      </c>
      <c r="AK1366">
        <v>4</v>
      </c>
      <c r="AL1366">
        <v>3</v>
      </c>
      <c r="AM1366">
        <v>1</v>
      </c>
      <c r="AN1366">
        <v>2</v>
      </c>
    </row>
    <row r="1367" spans="1:40" x14ac:dyDescent="0.3">
      <c r="A1367" t="s">
        <v>1429</v>
      </c>
      <c r="B1367" t="s">
        <v>1653</v>
      </c>
      <c r="C1367">
        <v>52</v>
      </c>
      <c r="D1367" t="s">
        <v>1271</v>
      </c>
      <c r="E1367" t="s">
        <v>49</v>
      </c>
      <c r="F1367" t="s">
        <v>41</v>
      </c>
      <c r="G1367">
        <v>1325</v>
      </c>
      <c r="H1367" t="s">
        <v>42</v>
      </c>
      <c r="I1367">
        <v>11</v>
      </c>
      <c r="J1367">
        <v>4</v>
      </c>
      <c r="K1367" t="s">
        <v>43</v>
      </c>
      <c r="L1367">
        <v>1</v>
      </c>
      <c r="M1367">
        <v>813</v>
      </c>
      <c r="N1367">
        <v>4</v>
      </c>
      <c r="O1367" t="s">
        <v>53</v>
      </c>
      <c r="P1367">
        <v>82</v>
      </c>
      <c r="Q1367" s="1">
        <v>40569</v>
      </c>
      <c r="R1367">
        <v>3</v>
      </c>
      <c r="S1367">
        <v>2</v>
      </c>
      <c r="T1367" t="s">
        <v>45</v>
      </c>
      <c r="U1367">
        <v>3</v>
      </c>
      <c r="V1367" t="s">
        <v>105</v>
      </c>
      <c r="W1367">
        <v>3149</v>
      </c>
      <c r="X1367" t="s">
        <v>47</v>
      </c>
      <c r="Y1367">
        <v>21821</v>
      </c>
      <c r="Z1367">
        <v>8</v>
      </c>
      <c r="AA1367" t="s">
        <v>48</v>
      </c>
      <c r="AB1367" t="s">
        <v>49</v>
      </c>
      <c r="AC1367">
        <v>20</v>
      </c>
      <c r="AD1367">
        <v>4</v>
      </c>
      <c r="AE1367">
        <v>2</v>
      </c>
      <c r="AF1367">
        <v>80</v>
      </c>
      <c r="AG1367">
        <v>1</v>
      </c>
      <c r="AH1367">
        <v>9</v>
      </c>
      <c r="AI1367">
        <v>3</v>
      </c>
      <c r="AJ1367">
        <v>3</v>
      </c>
      <c r="AK1367">
        <v>5</v>
      </c>
      <c r="AL1367">
        <v>2</v>
      </c>
      <c r="AM1367">
        <v>1</v>
      </c>
      <c r="AN1367">
        <v>4</v>
      </c>
    </row>
    <row r="1368" spans="1:40" x14ac:dyDescent="0.3">
      <c r="A1368" t="s">
        <v>1430</v>
      </c>
      <c r="B1368" t="s">
        <v>1611</v>
      </c>
      <c r="C1368">
        <v>52</v>
      </c>
      <c r="D1368" t="s">
        <v>1271</v>
      </c>
      <c r="E1368" t="s">
        <v>49</v>
      </c>
      <c r="F1368" t="s">
        <v>56</v>
      </c>
      <c r="G1368">
        <v>890</v>
      </c>
      <c r="H1368" t="s">
        <v>42</v>
      </c>
      <c r="I1368">
        <v>25</v>
      </c>
      <c r="J1368">
        <v>4</v>
      </c>
      <c r="K1368" t="s">
        <v>52</v>
      </c>
      <c r="L1368">
        <v>1</v>
      </c>
      <c r="M1368">
        <v>867</v>
      </c>
      <c r="N1368">
        <v>3</v>
      </c>
      <c r="O1368" t="s">
        <v>53</v>
      </c>
      <c r="P1368">
        <v>81</v>
      </c>
      <c r="Q1368" s="1">
        <v>44032</v>
      </c>
      <c r="R1368">
        <v>2</v>
      </c>
      <c r="S1368">
        <v>4</v>
      </c>
      <c r="T1368" t="s">
        <v>112</v>
      </c>
      <c r="U1368">
        <v>4</v>
      </c>
      <c r="V1368" t="s">
        <v>105</v>
      </c>
      <c r="W1368">
        <v>13826</v>
      </c>
      <c r="X1368" t="s">
        <v>253</v>
      </c>
      <c r="Y1368">
        <v>19028</v>
      </c>
      <c r="Z1368">
        <v>3</v>
      </c>
      <c r="AA1368" t="s">
        <v>48</v>
      </c>
      <c r="AB1368" t="s">
        <v>49</v>
      </c>
      <c r="AC1368">
        <v>22</v>
      </c>
      <c r="AD1368">
        <v>4</v>
      </c>
      <c r="AE1368">
        <v>3</v>
      </c>
      <c r="AF1368">
        <v>80</v>
      </c>
      <c r="AG1368">
        <v>0</v>
      </c>
      <c r="AH1368">
        <v>31</v>
      </c>
      <c r="AI1368">
        <v>3</v>
      </c>
      <c r="AJ1368">
        <v>3</v>
      </c>
      <c r="AK1368">
        <v>9</v>
      </c>
      <c r="AL1368">
        <v>8</v>
      </c>
      <c r="AM1368">
        <v>0</v>
      </c>
      <c r="AN1368">
        <v>0</v>
      </c>
    </row>
    <row r="1369" spans="1:40" x14ac:dyDescent="0.3">
      <c r="A1369" t="s">
        <v>1431</v>
      </c>
      <c r="B1369" t="s">
        <v>1966</v>
      </c>
      <c r="C1369">
        <v>52</v>
      </c>
      <c r="D1369" t="s">
        <v>1271</v>
      </c>
      <c r="E1369" t="s">
        <v>49</v>
      </c>
      <c r="F1369" t="s">
        <v>41</v>
      </c>
      <c r="G1369">
        <v>1053</v>
      </c>
      <c r="H1369" t="s">
        <v>42</v>
      </c>
      <c r="I1369">
        <v>1</v>
      </c>
      <c r="J1369">
        <v>2</v>
      </c>
      <c r="K1369" t="s">
        <v>43</v>
      </c>
      <c r="L1369">
        <v>1</v>
      </c>
      <c r="M1369">
        <v>976</v>
      </c>
      <c r="N1369">
        <v>4</v>
      </c>
      <c r="O1369" t="s">
        <v>44</v>
      </c>
      <c r="P1369">
        <v>70</v>
      </c>
      <c r="Q1369" s="1">
        <v>44609</v>
      </c>
      <c r="R1369">
        <v>3</v>
      </c>
      <c r="S1369">
        <v>4</v>
      </c>
      <c r="T1369" t="s">
        <v>442</v>
      </c>
      <c r="U1369">
        <v>4</v>
      </c>
      <c r="V1369" t="s">
        <v>105</v>
      </c>
      <c r="W1369">
        <v>17099</v>
      </c>
      <c r="X1369" t="s">
        <v>368</v>
      </c>
      <c r="Y1369">
        <v>13829</v>
      </c>
      <c r="Z1369">
        <v>2</v>
      </c>
      <c r="AA1369" t="s">
        <v>48</v>
      </c>
      <c r="AB1369" t="s">
        <v>49</v>
      </c>
      <c r="AC1369">
        <v>15</v>
      </c>
      <c r="AD1369">
        <v>3</v>
      </c>
      <c r="AE1369">
        <v>2</v>
      </c>
      <c r="AF1369">
        <v>80</v>
      </c>
      <c r="AG1369">
        <v>1</v>
      </c>
      <c r="AH1369">
        <v>26</v>
      </c>
      <c r="AI1369">
        <v>2</v>
      </c>
      <c r="AJ1369">
        <v>2</v>
      </c>
      <c r="AK1369">
        <v>9</v>
      </c>
      <c r="AL1369">
        <v>8</v>
      </c>
      <c r="AM1369">
        <v>7</v>
      </c>
      <c r="AN1369">
        <v>8</v>
      </c>
    </row>
    <row r="1370" spans="1:40" x14ac:dyDescent="0.3">
      <c r="A1370" t="s">
        <v>1432</v>
      </c>
      <c r="B1370" t="s">
        <v>1967</v>
      </c>
      <c r="C1370">
        <v>52</v>
      </c>
      <c r="D1370" t="s">
        <v>1271</v>
      </c>
      <c r="E1370" t="s">
        <v>40</v>
      </c>
      <c r="F1370" t="s">
        <v>41</v>
      </c>
      <c r="G1370">
        <v>266</v>
      </c>
      <c r="H1370" t="s">
        <v>51</v>
      </c>
      <c r="I1370">
        <v>2</v>
      </c>
      <c r="J1370">
        <v>1</v>
      </c>
      <c r="K1370" t="s">
        <v>57</v>
      </c>
      <c r="L1370">
        <v>1</v>
      </c>
      <c r="M1370">
        <v>1038</v>
      </c>
      <c r="N1370">
        <v>1</v>
      </c>
      <c r="O1370" t="s">
        <v>53</v>
      </c>
      <c r="P1370">
        <v>57</v>
      </c>
      <c r="Q1370" s="1">
        <v>40807</v>
      </c>
      <c r="R1370">
        <v>1</v>
      </c>
      <c r="S1370">
        <v>5</v>
      </c>
      <c r="T1370" t="s">
        <v>442</v>
      </c>
      <c r="U1370">
        <v>4</v>
      </c>
      <c r="V1370" t="s">
        <v>105</v>
      </c>
      <c r="W1370">
        <v>19845</v>
      </c>
      <c r="X1370" t="s">
        <v>368</v>
      </c>
      <c r="Y1370">
        <v>25846</v>
      </c>
      <c r="Z1370">
        <v>1</v>
      </c>
      <c r="AA1370" t="s">
        <v>48</v>
      </c>
      <c r="AB1370" t="s">
        <v>49</v>
      </c>
      <c r="AC1370">
        <v>15</v>
      </c>
      <c r="AD1370">
        <v>3</v>
      </c>
      <c r="AE1370">
        <v>4</v>
      </c>
      <c r="AF1370">
        <v>80</v>
      </c>
      <c r="AG1370">
        <v>1</v>
      </c>
      <c r="AH1370">
        <v>33</v>
      </c>
      <c r="AI1370">
        <v>3</v>
      </c>
      <c r="AJ1370">
        <v>3</v>
      </c>
      <c r="AK1370">
        <v>32</v>
      </c>
      <c r="AL1370">
        <v>14</v>
      </c>
      <c r="AM1370">
        <v>6</v>
      </c>
      <c r="AN1370">
        <v>9</v>
      </c>
    </row>
    <row r="1371" spans="1:40" x14ac:dyDescent="0.3">
      <c r="A1371" t="s">
        <v>1433</v>
      </c>
      <c r="B1371" t="s">
        <v>1559</v>
      </c>
      <c r="C1371">
        <v>52</v>
      </c>
      <c r="D1371" t="s">
        <v>1271</v>
      </c>
      <c r="E1371" t="s">
        <v>49</v>
      </c>
      <c r="F1371" t="s">
        <v>41</v>
      </c>
      <c r="G1371">
        <v>994</v>
      </c>
      <c r="H1371" t="s">
        <v>42</v>
      </c>
      <c r="I1371">
        <v>7</v>
      </c>
      <c r="J1371">
        <v>4</v>
      </c>
      <c r="K1371" t="s">
        <v>43</v>
      </c>
      <c r="L1371">
        <v>1</v>
      </c>
      <c r="M1371">
        <v>1118</v>
      </c>
      <c r="N1371">
        <v>2</v>
      </c>
      <c r="O1371" t="s">
        <v>44</v>
      </c>
      <c r="P1371">
        <v>87</v>
      </c>
      <c r="Q1371" s="1">
        <v>44411</v>
      </c>
      <c r="R1371">
        <v>3</v>
      </c>
      <c r="S1371">
        <v>3</v>
      </c>
      <c r="T1371" t="s">
        <v>161</v>
      </c>
      <c r="U1371">
        <v>2</v>
      </c>
      <c r="V1371" t="s">
        <v>46</v>
      </c>
      <c r="W1371">
        <v>10445</v>
      </c>
      <c r="X1371" t="s">
        <v>253</v>
      </c>
      <c r="Y1371">
        <v>15322</v>
      </c>
      <c r="Z1371">
        <v>7</v>
      </c>
      <c r="AA1371" t="s">
        <v>48</v>
      </c>
      <c r="AB1371" t="s">
        <v>49</v>
      </c>
      <c r="AC1371">
        <v>19</v>
      </c>
      <c r="AD1371">
        <v>3</v>
      </c>
      <c r="AE1371">
        <v>4</v>
      </c>
      <c r="AF1371">
        <v>80</v>
      </c>
      <c r="AG1371">
        <v>0</v>
      </c>
      <c r="AH1371">
        <v>18</v>
      </c>
      <c r="AI1371">
        <v>4</v>
      </c>
      <c r="AJ1371">
        <v>3</v>
      </c>
      <c r="AK1371">
        <v>8</v>
      </c>
      <c r="AL1371">
        <v>6</v>
      </c>
      <c r="AM1371">
        <v>4</v>
      </c>
      <c r="AN1371">
        <v>0</v>
      </c>
    </row>
    <row r="1372" spans="1:40" x14ac:dyDescent="0.3">
      <c r="A1372" t="s">
        <v>1434</v>
      </c>
      <c r="B1372" t="s">
        <v>1968</v>
      </c>
      <c r="C1372">
        <v>52</v>
      </c>
      <c r="D1372" t="s">
        <v>1271</v>
      </c>
      <c r="E1372" t="s">
        <v>40</v>
      </c>
      <c r="F1372" t="s">
        <v>41</v>
      </c>
      <c r="G1372">
        <v>1030</v>
      </c>
      <c r="H1372" t="s">
        <v>51</v>
      </c>
      <c r="I1372">
        <v>5</v>
      </c>
      <c r="J1372">
        <v>3</v>
      </c>
      <c r="K1372" t="s">
        <v>43</v>
      </c>
      <c r="L1372">
        <v>1</v>
      </c>
      <c r="M1372">
        <v>1319</v>
      </c>
      <c r="N1372">
        <v>2</v>
      </c>
      <c r="O1372" t="s">
        <v>44</v>
      </c>
      <c r="P1372">
        <v>64</v>
      </c>
      <c r="Q1372" s="1">
        <v>43109</v>
      </c>
      <c r="R1372">
        <v>3</v>
      </c>
      <c r="S1372">
        <v>3</v>
      </c>
      <c r="T1372" t="s">
        <v>137</v>
      </c>
      <c r="U1372">
        <v>2</v>
      </c>
      <c r="V1372" t="s">
        <v>46</v>
      </c>
      <c r="W1372">
        <v>8446</v>
      </c>
      <c r="X1372" t="s">
        <v>163</v>
      </c>
      <c r="Y1372">
        <v>21534</v>
      </c>
      <c r="Z1372">
        <v>9</v>
      </c>
      <c r="AA1372" t="s">
        <v>48</v>
      </c>
      <c r="AB1372" t="s">
        <v>40</v>
      </c>
      <c r="AC1372">
        <v>19</v>
      </c>
      <c r="AD1372">
        <v>3</v>
      </c>
      <c r="AE1372">
        <v>3</v>
      </c>
      <c r="AF1372">
        <v>80</v>
      </c>
      <c r="AG1372">
        <v>0</v>
      </c>
      <c r="AH1372">
        <v>10</v>
      </c>
      <c r="AI1372">
        <v>2</v>
      </c>
      <c r="AJ1372">
        <v>2</v>
      </c>
      <c r="AK1372">
        <v>8</v>
      </c>
      <c r="AL1372">
        <v>7</v>
      </c>
      <c r="AM1372">
        <v>7</v>
      </c>
      <c r="AN1372">
        <v>7</v>
      </c>
    </row>
    <row r="1373" spans="1:40" x14ac:dyDescent="0.3">
      <c r="A1373" t="s">
        <v>1435</v>
      </c>
      <c r="B1373" t="s">
        <v>1608</v>
      </c>
      <c r="C1373">
        <v>52</v>
      </c>
      <c r="D1373" t="s">
        <v>1271</v>
      </c>
      <c r="E1373" t="s">
        <v>49</v>
      </c>
      <c r="F1373" t="s">
        <v>56</v>
      </c>
      <c r="G1373">
        <v>322</v>
      </c>
      <c r="H1373" t="s">
        <v>42</v>
      </c>
      <c r="I1373">
        <v>28</v>
      </c>
      <c r="J1373">
        <v>2</v>
      </c>
      <c r="K1373" t="s">
        <v>52</v>
      </c>
      <c r="L1373">
        <v>1</v>
      </c>
      <c r="M1373">
        <v>1401</v>
      </c>
      <c r="N1373">
        <v>4</v>
      </c>
      <c r="O1373" t="s">
        <v>53</v>
      </c>
      <c r="P1373">
        <v>59</v>
      </c>
      <c r="Q1373" s="1">
        <v>41700</v>
      </c>
      <c r="R1373">
        <v>4</v>
      </c>
      <c r="S1373">
        <v>4</v>
      </c>
      <c r="T1373" t="s">
        <v>112</v>
      </c>
      <c r="U1373">
        <v>3</v>
      </c>
      <c r="V1373" t="s">
        <v>105</v>
      </c>
      <c r="W1373">
        <v>13247</v>
      </c>
      <c r="X1373" t="s">
        <v>253</v>
      </c>
      <c r="Y1373">
        <v>9731</v>
      </c>
      <c r="Z1373">
        <v>2</v>
      </c>
      <c r="AA1373" t="s">
        <v>48</v>
      </c>
      <c r="AB1373" t="s">
        <v>40</v>
      </c>
      <c r="AC1373">
        <v>11</v>
      </c>
      <c r="AD1373">
        <v>3</v>
      </c>
      <c r="AE1373">
        <v>2</v>
      </c>
      <c r="AF1373">
        <v>80</v>
      </c>
      <c r="AG1373">
        <v>1</v>
      </c>
      <c r="AH1373">
        <v>24</v>
      </c>
      <c r="AI1373">
        <v>3</v>
      </c>
      <c r="AJ1373">
        <v>2</v>
      </c>
      <c r="AK1373">
        <v>5</v>
      </c>
      <c r="AL1373">
        <v>3</v>
      </c>
      <c r="AM1373">
        <v>0</v>
      </c>
      <c r="AN1373">
        <v>2</v>
      </c>
    </row>
    <row r="1374" spans="1:40" x14ac:dyDescent="0.3">
      <c r="A1374" t="s">
        <v>1436</v>
      </c>
      <c r="B1374" t="s">
        <v>1654</v>
      </c>
      <c r="C1374">
        <v>52</v>
      </c>
      <c r="D1374" t="s">
        <v>1271</v>
      </c>
      <c r="E1374" t="s">
        <v>49</v>
      </c>
      <c r="F1374" t="s">
        <v>41</v>
      </c>
      <c r="G1374">
        <v>258</v>
      </c>
      <c r="H1374" t="s">
        <v>42</v>
      </c>
      <c r="I1374">
        <v>8</v>
      </c>
      <c r="J1374">
        <v>4</v>
      </c>
      <c r="K1374" t="s">
        <v>73</v>
      </c>
      <c r="L1374">
        <v>1</v>
      </c>
      <c r="M1374">
        <v>1409</v>
      </c>
      <c r="N1374">
        <v>3</v>
      </c>
      <c r="O1374" t="s">
        <v>53</v>
      </c>
      <c r="P1374">
        <v>54</v>
      </c>
      <c r="Q1374" s="1">
        <v>41005</v>
      </c>
      <c r="R1374">
        <v>3</v>
      </c>
      <c r="S1374">
        <v>1</v>
      </c>
      <c r="T1374" t="s">
        <v>45</v>
      </c>
      <c r="U1374">
        <v>1</v>
      </c>
      <c r="V1374" t="s">
        <v>105</v>
      </c>
      <c r="W1374">
        <v>2950</v>
      </c>
      <c r="X1374" t="s">
        <v>47</v>
      </c>
      <c r="Y1374">
        <v>17363</v>
      </c>
      <c r="Z1374">
        <v>9</v>
      </c>
      <c r="AA1374" t="s">
        <v>48</v>
      </c>
      <c r="AB1374" t="s">
        <v>49</v>
      </c>
      <c r="AC1374">
        <v>13</v>
      </c>
      <c r="AD1374">
        <v>3</v>
      </c>
      <c r="AE1374">
        <v>3</v>
      </c>
      <c r="AF1374">
        <v>80</v>
      </c>
      <c r="AG1374">
        <v>0</v>
      </c>
      <c r="AH1374">
        <v>12</v>
      </c>
      <c r="AI1374">
        <v>2</v>
      </c>
      <c r="AJ1374">
        <v>1</v>
      </c>
      <c r="AK1374">
        <v>5</v>
      </c>
      <c r="AL1374">
        <v>4</v>
      </c>
      <c r="AM1374">
        <v>0</v>
      </c>
      <c r="AN1374">
        <v>4</v>
      </c>
    </row>
    <row r="1375" spans="1:40" x14ac:dyDescent="0.3">
      <c r="A1375" t="s">
        <v>1437</v>
      </c>
      <c r="B1375" t="s">
        <v>1566</v>
      </c>
      <c r="C1375">
        <v>52</v>
      </c>
      <c r="D1375" t="s">
        <v>1271</v>
      </c>
      <c r="E1375" t="s">
        <v>49</v>
      </c>
      <c r="F1375" t="s">
        <v>59</v>
      </c>
      <c r="G1375">
        <v>585</v>
      </c>
      <c r="H1375" t="s">
        <v>51</v>
      </c>
      <c r="I1375">
        <v>29</v>
      </c>
      <c r="J1375">
        <v>4</v>
      </c>
      <c r="K1375" t="s">
        <v>43</v>
      </c>
      <c r="L1375">
        <v>1</v>
      </c>
      <c r="M1375">
        <v>2019</v>
      </c>
      <c r="N1375">
        <v>1</v>
      </c>
      <c r="O1375" t="s">
        <v>44</v>
      </c>
      <c r="P1375">
        <v>40</v>
      </c>
      <c r="Q1375" s="1">
        <v>45001</v>
      </c>
      <c r="R1375">
        <v>3</v>
      </c>
      <c r="S1375">
        <v>1</v>
      </c>
      <c r="T1375" t="s">
        <v>54</v>
      </c>
      <c r="U1375">
        <v>4</v>
      </c>
      <c r="V1375" t="s">
        <v>102</v>
      </c>
      <c r="W1375">
        <v>3482</v>
      </c>
      <c r="X1375" t="s">
        <v>47</v>
      </c>
      <c r="Y1375">
        <v>19788</v>
      </c>
      <c r="Z1375">
        <v>2</v>
      </c>
      <c r="AA1375" t="s">
        <v>48</v>
      </c>
      <c r="AB1375" t="s">
        <v>49</v>
      </c>
      <c r="AC1375">
        <v>15</v>
      </c>
      <c r="AD1375">
        <v>3</v>
      </c>
      <c r="AE1375">
        <v>2</v>
      </c>
      <c r="AF1375">
        <v>80</v>
      </c>
      <c r="AG1375">
        <v>2</v>
      </c>
      <c r="AH1375">
        <v>16</v>
      </c>
      <c r="AI1375">
        <v>3</v>
      </c>
      <c r="AJ1375">
        <v>2</v>
      </c>
      <c r="AK1375">
        <v>9</v>
      </c>
      <c r="AL1375">
        <v>8</v>
      </c>
      <c r="AM1375">
        <v>0</v>
      </c>
      <c r="AN1375">
        <v>0</v>
      </c>
    </row>
    <row r="1376" spans="1:40" x14ac:dyDescent="0.3">
      <c r="A1376" t="s">
        <v>1438</v>
      </c>
      <c r="B1376" t="s">
        <v>1969</v>
      </c>
      <c r="C1376">
        <v>53</v>
      </c>
      <c r="D1376" t="s">
        <v>1271</v>
      </c>
      <c r="E1376" t="s">
        <v>49</v>
      </c>
      <c r="F1376" t="s">
        <v>41</v>
      </c>
      <c r="G1376">
        <v>1219</v>
      </c>
      <c r="H1376" t="s">
        <v>51</v>
      </c>
      <c r="I1376">
        <v>2</v>
      </c>
      <c r="J1376">
        <v>4</v>
      </c>
      <c r="K1376" t="s">
        <v>43</v>
      </c>
      <c r="L1376">
        <v>1</v>
      </c>
      <c r="M1376">
        <v>23</v>
      </c>
      <c r="N1376">
        <v>1</v>
      </c>
      <c r="O1376" t="s">
        <v>53</v>
      </c>
      <c r="P1376">
        <v>78</v>
      </c>
      <c r="Q1376" s="1">
        <v>41679</v>
      </c>
      <c r="R1376">
        <v>2</v>
      </c>
      <c r="S1376">
        <v>4</v>
      </c>
      <c r="T1376" t="s">
        <v>442</v>
      </c>
      <c r="U1376">
        <v>4</v>
      </c>
      <c r="V1376" t="s">
        <v>105</v>
      </c>
      <c r="W1376">
        <v>15427</v>
      </c>
      <c r="X1376" t="s">
        <v>368</v>
      </c>
      <c r="Y1376">
        <v>22021</v>
      </c>
      <c r="Z1376">
        <v>2</v>
      </c>
      <c r="AA1376" t="s">
        <v>48</v>
      </c>
      <c r="AB1376" t="s">
        <v>49</v>
      </c>
      <c r="AC1376">
        <v>16</v>
      </c>
      <c r="AD1376">
        <v>3</v>
      </c>
      <c r="AE1376">
        <v>3</v>
      </c>
      <c r="AF1376">
        <v>80</v>
      </c>
      <c r="AG1376">
        <v>0</v>
      </c>
      <c r="AH1376">
        <v>31</v>
      </c>
      <c r="AI1376">
        <v>3</v>
      </c>
      <c r="AJ1376">
        <v>3</v>
      </c>
      <c r="AK1376">
        <v>25</v>
      </c>
      <c r="AL1376">
        <v>8</v>
      </c>
      <c r="AM1376">
        <v>3</v>
      </c>
      <c r="AN1376">
        <v>7</v>
      </c>
    </row>
    <row r="1377" spans="1:40" x14ac:dyDescent="0.3">
      <c r="A1377" t="s">
        <v>1439</v>
      </c>
      <c r="B1377" t="s">
        <v>1970</v>
      </c>
      <c r="C1377">
        <v>53</v>
      </c>
      <c r="D1377" t="s">
        <v>1271</v>
      </c>
      <c r="E1377" t="s">
        <v>49</v>
      </c>
      <c r="F1377" t="s">
        <v>41</v>
      </c>
      <c r="G1377">
        <v>1282</v>
      </c>
      <c r="H1377" t="s">
        <v>42</v>
      </c>
      <c r="I1377">
        <v>5</v>
      </c>
      <c r="J1377">
        <v>3</v>
      </c>
      <c r="K1377" t="s">
        <v>73</v>
      </c>
      <c r="L1377">
        <v>1</v>
      </c>
      <c r="M1377">
        <v>32</v>
      </c>
      <c r="N1377">
        <v>3</v>
      </c>
      <c r="O1377" t="s">
        <v>53</v>
      </c>
      <c r="P1377">
        <v>58</v>
      </c>
      <c r="Q1377" s="1">
        <v>43473</v>
      </c>
      <c r="R1377">
        <v>3</v>
      </c>
      <c r="S1377">
        <v>5</v>
      </c>
      <c r="T1377" t="s">
        <v>442</v>
      </c>
      <c r="U1377">
        <v>3</v>
      </c>
      <c r="V1377" t="s">
        <v>102</v>
      </c>
      <c r="W1377">
        <v>19094</v>
      </c>
      <c r="X1377" t="s">
        <v>368</v>
      </c>
      <c r="Y1377">
        <v>10735</v>
      </c>
      <c r="Z1377">
        <v>4</v>
      </c>
      <c r="AA1377" t="s">
        <v>48</v>
      </c>
      <c r="AB1377" t="s">
        <v>49</v>
      </c>
      <c r="AC1377">
        <v>11</v>
      </c>
      <c r="AD1377">
        <v>3</v>
      </c>
      <c r="AE1377">
        <v>4</v>
      </c>
      <c r="AF1377">
        <v>80</v>
      </c>
      <c r="AG1377">
        <v>1</v>
      </c>
      <c r="AH1377">
        <v>26</v>
      </c>
      <c r="AI1377">
        <v>3</v>
      </c>
      <c r="AJ1377">
        <v>2</v>
      </c>
      <c r="AK1377">
        <v>14</v>
      </c>
      <c r="AL1377">
        <v>13</v>
      </c>
      <c r="AM1377">
        <v>4</v>
      </c>
    </row>
    <row r="1378" spans="1:40" x14ac:dyDescent="0.3">
      <c r="A1378" t="s">
        <v>1440</v>
      </c>
      <c r="B1378" t="s">
        <v>1971</v>
      </c>
      <c r="C1378">
        <v>53</v>
      </c>
      <c r="D1378" t="s">
        <v>1271</v>
      </c>
      <c r="E1378" t="s">
        <v>49</v>
      </c>
      <c r="F1378" t="s">
        <v>41</v>
      </c>
      <c r="G1378">
        <v>1436</v>
      </c>
      <c r="H1378" t="s">
        <v>51</v>
      </c>
      <c r="I1378">
        <v>6</v>
      </c>
      <c r="J1378">
        <v>2</v>
      </c>
      <c r="K1378" t="s">
        <v>57</v>
      </c>
      <c r="L1378">
        <v>1</v>
      </c>
      <c r="M1378">
        <v>205</v>
      </c>
      <c r="N1378">
        <v>2</v>
      </c>
      <c r="O1378" t="s">
        <v>44</v>
      </c>
      <c r="P1378">
        <v>34</v>
      </c>
      <c r="Q1378" s="1">
        <v>45264</v>
      </c>
      <c r="R1378">
        <v>3</v>
      </c>
      <c r="S1378">
        <v>2</v>
      </c>
      <c r="T1378" t="s">
        <v>54</v>
      </c>
      <c r="U1378">
        <v>3</v>
      </c>
      <c r="V1378" t="s">
        <v>105</v>
      </c>
      <c r="W1378">
        <v>2306</v>
      </c>
      <c r="X1378" t="s">
        <v>47</v>
      </c>
      <c r="Y1378">
        <v>16047</v>
      </c>
      <c r="Z1378">
        <v>2</v>
      </c>
      <c r="AA1378" t="s">
        <v>48</v>
      </c>
      <c r="AB1378" t="s">
        <v>40</v>
      </c>
      <c r="AC1378">
        <v>20</v>
      </c>
      <c r="AD1378">
        <v>4</v>
      </c>
      <c r="AE1378">
        <v>4</v>
      </c>
      <c r="AF1378">
        <v>80</v>
      </c>
      <c r="AG1378">
        <v>1</v>
      </c>
      <c r="AH1378">
        <v>13</v>
      </c>
      <c r="AI1378">
        <v>3</v>
      </c>
      <c r="AJ1378">
        <v>1</v>
      </c>
      <c r="AK1378">
        <v>7</v>
      </c>
      <c r="AL1378">
        <v>7</v>
      </c>
      <c r="AM1378">
        <v>4</v>
      </c>
      <c r="AN1378">
        <v>5</v>
      </c>
    </row>
    <row r="1379" spans="1:40" x14ac:dyDescent="0.3">
      <c r="A1379" t="s">
        <v>1441</v>
      </c>
      <c r="B1379" t="s">
        <v>1972</v>
      </c>
      <c r="C1379">
        <v>53</v>
      </c>
      <c r="D1379" t="s">
        <v>1271</v>
      </c>
      <c r="E1379" t="s">
        <v>49</v>
      </c>
      <c r="F1379" t="s">
        <v>41</v>
      </c>
      <c r="G1379">
        <v>1084</v>
      </c>
      <c r="H1379" t="s">
        <v>42</v>
      </c>
      <c r="I1379">
        <v>13</v>
      </c>
      <c r="J1379">
        <v>2</v>
      </c>
      <c r="K1379" t="s">
        <v>52</v>
      </c>
      <c r="L1379">
        <v>1</v>
      </c>
      <c r="M1379">
        <v>250</v>
      </c>
      <c r="N1379">
        <v>4</v>
      </c>
      <c r="O1379" t="s">
        <v>53</v>
      </c>
      <c r="P1379">
        <v>57</v>
      </c>
      <c r="Q1379" s="1">
        <v>42598</v>
      </c>
      <c r="R1379">
        <v>4</v>
      </c>
      <c r="S1379">
        <v>2</v>
      </c>
      <c r="T1379" t="s">
        <v>112</v>
      </c>
      <c r="U1379">
        <v>1</v>
      </c>
      <c r="V1379" t="s">
        <v>102</v>
      </c>
      <c r="W1379">
        <v>4450</v>
      </c>
      <c r="X1379" t="s">
        <v>47</v>
      </c>
      <c r="Y1379">
        <v>26250</v>
      </c>
      <c r="Z1379">
        <v>1</v>
      </c>
      <c r="AA1379" t="s">
        <v>48</v>
      </c>
      <c r="AB1379" t="s">
        <v>49</v>
      </c>
      <c r="AC1379">
        <v>11</v>
      </c>
      <c r="AD1379">
        <v>3</v>
      </c>
      <c r="AE1379">
        <v>3</v>
      </c>
      <c r="AF1379">
        <v>80</v>
      </c>
      <c r="AG1379">
        <v>2</v>
      </c>
      <c r="AH1379">
        <v>5</v>
      </c>
      <c r="AI1379">
        <v>3</v>
      </c>
      <c r="AJ1379">
        <v>3</v>
      </c>
      <c r="AK1379">
        <v>4</v>
      </c>
      <c r="AL1379">
        <v>2</v>
      </c>
      <c r="AM1379">
        <v>1</v>
      </c>
      <c r="AN1379">
        <v>3</v>
      </c>
    </row>
    <row r="1380" spans="1:40" x14ac:dyDescent="0.3">
      <c r="A1380" t="s">
        <v>1442</v>
      </c>
      <c r="B1380" t="s">
        <v>1817</v>
      </c>
      <c r="C1380">
        <v>53</v>
      </c>
      <c r="D1380" t="s">
        <v>1271</v>
      </c>
      <c r="E1380" t="s">
        <v>49</v>
      </c>
      <c r="F1380" t="s">
        <v>41</v>
      </c>
      <c r="G1380">
        <v>1070</v>
      </c>
      <c r="H1380" t="s">
        <v>42</v>
      </c>
      <c r="I1380">
        <v>3</v>
      </c>
      <c r="J1380">
        <v>4</v>
      </c>
      <c r="K1380" t="s">
        <v>52</v>
      </c>
      <c r="L1380">
        <v>1</v>
      </c>
      <c r="M1380">
        <v>386</v>
      </c>
      <c r="N1380">
        <v>3</v>
      </c>
      <c r="O1380" t="s">
        <v>44</v>
      </c>
      <c r="P1380">
        <v>45</v>
      </c>
      <c r="Q1380" s="1">
        <v>41113</v>
      </c>
      <c r="R1380">
        <v>3</v>
      </c>
      <c r="S1380">
        <v>4</v>
      </c>
      <c r="T1380" t="s">
        <v>252</v>
      </c>
      <c r="U1380">
        <v>3</v>
      </c>
      <c r="V1380" t="s">
        <v>105</v>
      </c>
      <c r="W1380">
        <v>17584</v>
      </c>
      <c r="X1380" t="s">
        <v>368</v>
      </c>
      <c r="Y1380">
        <v>21016</v>
      </c>
      <c r="Z1380">
        <v>3</v>
      </c>
      <c r="AA1380" t="s">
        <v>48</v>
      </c>
      <c r="AB1380" t="s">
        <v>40</v>
      </c>
      <c r="AC1380">
        <v>16</v>
      </c>
      <c r="AD1380">
        <v>3</v>
      </c>
      <c r="AE1380">
        <v>4</v>
      </c>
      <c r="AF1380">
        <v>80</v>
      </c>
      <c r="AG1380">
        <v>3</v>
      </c>
      <c r="AH1380">
        <v>21</v>
      </c>
      <c r="AI1380">
        <v>5</v>
      </c>
      <c r="AJ1380">
        <v>2</v>
      </c>
      <c r="AK1380">
        <v>5</v>
      </c>
      <c r="AL1380">
        <v>3</v>
      </c>
      <c r="AM1380">
        <v>1</v>
      </c>
      <c r="AN1380">
        <v>3</v>
      </c>
    </row>
    <row r="1381" spans="1:40" x14ac:dyDescent="0.3">
      <c r="A1381" t="s">
        <v>1443</v>
      </c>
      <c r="B1381" t="s">
        <v>1928</v>
      </c>
      <c r="C1381">
        <v>53</v>
      </c>
      <c r="D1381" t="s">
        <v>1271</v>
      </c>
      <c r="E1381" t="s">
        <v>49</v>
      </c>
      <c r="F1381" t="s">
        <v>41</v>
      </c>
      <c r="G1381">
        <v>238</v>
      </c>
      <c r="H1381" t="s">
        <v>51</v>
      </c>
      <c r="I1381">
        <v>1</v>
      </c>
      <c r="J1381">
        <v>1</v>
      </c>
      <c r="K1381" t="s">
        <v>52</v>
      </c>
      <c r="L1381">
        <v>1</v>
      </c>
      <c r="M1381">
        <v>682</v>
      </c>
      <c r="N1381">
        <v>4</v>
      </c>
      <c r="O1381" t="s">
        <v>53</v>
      </c>
      <c r="P1381">
        <v>34</v>
      </c>
      <c r="Q1381" s="1">
        <v>43221</v>
      </c>
      <c r="R1381">
        <v>3</v>
      </c>
      <c r="S1381">
        <v>2</v>
      </c>
      <c r="T1381" t="s">
        <v>137</v>
      </c>
      <c r="U1381">
        <v>1</v>
      </c>
      <c r="V1381" t="s">
        <v>46</v>
      </c>
      <c r="W1381">
        <v>8381</v>
      </c>
      <c r="X1381" t="s">
        <v>163</v>
      </c>
      <c r="Y1381">
        <v>7507</v>
      </c>
      <c r="Z1381">
        <v>7</v>
      </c>
      <c r="AA1381" t="s">
        <v>48</v>
      </c>
      <c r="AB1381" t="s">
        <v>49</v>
      </c>
      <c r="AC1381">
        <v>20</v>
      </c>
      <c r="AD1381">
        <v>4</v>
      </c>
      <c r="AE1381">
        <v>4</v>
      </c>
      <c r="AF1381">
        <v>80</v>
      </c>
      <c r="AG1381">
        <v>0</v>
      </c>
      <c r="AH1381">
        <v>18</v>
      </c>
      <c r="AI1381">
        <v>2</v>
      </c>
      <c r="AJ1381">
        <v>4</v>
      </c>
      <c r="AK1381">
        <v>14</v>
      </c>
      <c r="AL1381">
        <v>7</v>
      </c>
      <c r="AM1381">
        <v>8</v>
      </c>
      <c r="AN1381">
        <v>10</v>
      </c>
    </row>
    <row r="1382" spans="1:40" x14ac:dyDescent="0.3">
      <c r="A1382" t="s">
        <v>1444</v>
      </c>
      <c r="B1382" t="s">
        <v>1605</v>
      </c>
      <c r="C1382">
        <v>53</v>
      </c>
      <c r="D1382" t="s">
        <v>1271</v>
      </c>
      <c r="E1382" t="s">
        <v>49</v>
      </c>
      <c r="F1382" t="s">
        <v>41</v>
      </c>
      <c r="G1382">
        <v>970</v>
      </c>
      <c r="H1382" t="s">
        <v>42</v>
      </c>
      <c r="I1382">
        <v>7</v>
      </c>
      <c r="J1382">
        <v>3</v>
      </c>
      <c r="K1382" t="s">
        <v>43</v>
      </c>
      <c r="L1382">
        <v>1</v>
      </c>
      <c r="M1382">
        <v>730</v>
      </c>
      <c r="N1382">
        <v>3</v>
      </c>
      <c r="O1382" t="s">
        <v>44</v>
      </c>
      <c r="P1382">
        <v>59</v>
      </c>
      <c r="Q1382" s="1">
        <v>44676</v>
      </c>
      <c r="R1382">
        <v>4</v>
      </c>
      <c r="S1382">
        <v>4</v>
      </c>
      <c r="T1382" t="s">
        <v>252</v>
      </c>
      <c r="U1382">
        <v>3</v>
      </c>
      <c r="V1382" t="s">
        <v>105</v>
      </c>
      <c r="W1382">
        <v>14814</v>
      </c>
      <c r="X1382" t="s">
        <v>253</v>
      </c>
      <c r="Y1382">
        <v>13514</v>
      </c>
      <c r="Z1382">
        <v>3</v>
      </c>
      <c r="AA1382" t="s">
        <v>48</v>
      </c>
      <c r="AB1382" t="s">
        <v>49</v>
      </c>
      <c r="AC1382">
        <v>19</v>
      </c>
      <c r="AD1382">
        <v>3</v>
      </c>
      <c r="AE1382">
        <v>3</v>
      </c>
      <c r="AF1382">
        <v>80</v>
      </c>
      <c r="AG1382">
        <v>0</v>
      </c>
      <c r="AH1382">
        <v>32</v>
      </c>
      <c r="AI1382">
        <v>3</v>
      </c>
      <c r="AJ1382">
        <v>3</v>
      </c>
      <c r="AK1382">
        <v>5</v>
      </c>
      <c r="AL1382">
        <v>1</v>
      </c>
      <c r="AM1382">
        <v>1</v>
      </c>
      <c r="AN1382">
        <v>3</v>
      </c>
    </row>
    <row r="1383" spans="1:40" x14ac:dyDescent="0.3">
      <c r="A1383" t="s">
        <v>1445</v>
      </c>
      <c r="B1383" t="s">
        <v>1558</v>
      </c>
      <c r="C1383">
        <v>53</v>
      </c>
      <c r="D1383" t="s">
        <v>1271</v>
      </c>
      <c r="E1383" t="s">
        <v>49</v>
      </c>
      <c r="F1383" t="s">
        <v>41</v>
      </c>
      <c r="G1383">
        <v>346</v>
      </c>
      <c r="H1383" t="s">
        <v>42</v>
      </c>
      <c r="I1383">
        <v>6</v>
      </c>
      <c r="J1383">
        <v>3</v>
      </c>
      <c r="K1383" t="s">
        <v>43</v>
      </c>
      <c r="L1383">
        <v>1</v>
      </c>
      <c r="M1383">
        <v>769</v>
      </c>
      <c r="N1383">
        <v>4</v>
      </c>
      <c r="O1383" t="s">
        <v>44</v>
      </c>
      <c r="P1383">
        <v>86</v>
      </c>
      <c r="Q1383" s="1">
        <v>41645</v>
      </c>
      <c r="R1383">
        <v>3</v>
      </c>
      <c r="S1383">
        <v>2</v>
      </c>
      <c r="T1383" t="s">
        <v>45</v>
      </c>
      <c r="U1383">
        <v>4</v>
      </c>
      <c r="V1383" t="s">
        <v>46</v>
      </c>
      <c r="W1383">
        <v>2450</v>
      </c>
      <c r="X1383" t="s">
        <v>47</v>
      </c>
      <c r="Y1383">
        <v>10919</v>
      </c>
      <c r="Z1383">
        <v>2</v>
      </c>
      <c r="AA1383" t="s">
        <v>48</v>
      </c>
      <c r="AB1383" t="s">
        <v>49</v>
      </c>
      <c r="AC1383">
        <v>17</v>
      </c>
      <c r="AD1383">
        <v>3</v>
      </c>
      <c r="AE1383">
        <v>4</v>
      </c>
      <c r="AF1383">
        <v>80</v>
      </c>
      <c r="AG1383">
        <v>0</v>
      </c>
      <c r="AH1383">
        <v>19</v>
      </c>
      <c r="AI1383">
        <v>4</v>
      </c>
      <c r="AJ1383">
        <v>3</v>
      </c>
      <c r="AK1383">
        <v>2</v>
      </c>
      <c r="AL1383">
        <v>2</v>
      </c>
      <c r="AM1383">
        <v>2</v>
      </c>
      <c r="AN1383">
        <v>2</v>
      </c>
    </row>
    <row r="1384" spans="1:40" x14ac:dyDescent="0.3">
      <c r="A1384" t="s">
        <v>1446</v>
      </c>
      <c r="B1384" t="s">
        <v>1608</v>
      </c>
      <c r="C1384">
        <v>53</v>
      </c>
      <c r="D1384" t="s">
        <v>1271</v>
      </c>
      <c r="E1384" t="s">
        <v>49</v>
      </c>
      <c r="F1384" t="s">
        <v>41</v>
      </c>
      <c r="G1384">
        <v>661</v>
      </c>
      <c r="H1384" t="s">
        <v>51</v>
      </c>
      <c r="I1384">
        <v>7</v>
      </c>
      <c r="J1384">
        <v>2</v>
      </c>
      <c r="K1384" t="s">
        <v>57</v>
      </c>
      <c r="L1384">
        <v>1</v>
      </c>
      <c r="M1384">
        <v>862</v>
      </c>
      <c r="N1384">
        <v>1</v>
      </c>
      <c r="O1384" t="s">
        <v>53</v>
      </c>
      <c r="P1384">
        <v>78</v>
      </c>
      <c r="Q1384" s="1">
        <v>43740</v>
      </c>
      <c r="R1384">
        <v>2</v>
      </c>
      <c r="S1384">
        <v>3</v>
      </c>
      <c r="T1384" t="s">
        <v>137</v>
      </c>
      <c r="U1384">
        <v>4</v>
      </c>
      <c r="V1384" t="s">
        <v>105</v>
      </c>
      <c r="W1384">
        <v>10934</v>
      </c>
      <c r="X1384" t="s">
        <v>253</v>
      </c>
      <c r="Y1384">
        <v>20715</v>
      </c>
      <c r="Z1384">
        <v>7</v>
      </c>
      <c r="AA1384" t="s">
        <v>48</v>
      </c>
      <c r="AB1384" t="s">
        <v>40</v>
      </c>
      <c r="AC1384">
        <v>18</v>
      </c>
      <c r="AD1384">
        <v>3</v>
      </c>
      <c r="AE1384">
        <v>4</v>
      </c>
      <c r="AF1384">
        <v>80</v>
      </c>
      <c r="AG1384">
        <v>1</v>
      </c>
      <c r="AH1384">
        <v>35</v>
      </c>
      <c r="AI1384">
        <v>3</v>
      </c>
      <c r="AJ1384">
        <v>3</v>
      </c>
      <c r="AK1384">
        <v>5</v>
      </c>
      <c r="AL1384">
        <v>2</v>
      </c>
      <c r="AM1384">
        <v>0</v>
      </c>
      <c r="AN1384">
        <v>4</v>
      </c>
    </row>
    <row r="1385" spans="1:40" x14ac:dyDescent="0.3">
      <c r="A1385" t="s">
        <v>1447</v>
      </c>
      <c r="B1385" t="s">
        <v>1596</v>
      </c>
      <c r="C1385">
        <v>53</v>
      </c>
      <c r="D1385" t="s">
        <v>1271</v>
      </c>
      <c r="E1385" t="s">
        <v>49</v>
      </c>
      <c r="F1385" t="s">
        <v>41</v>
      </c>
      <c r="G1385">
        <v>868</v>
      </c>
      <c r="H1385" t="s">
        <v>51</v>
      </c>
      <c r="I1385">
        <v>8</v>
      </c>
      <c r="J1385">
        <v>3</v>
      </c>
      <c r="K1385" t="s">
        <v>57</v>
      </c>
      <c r="L1385">
        <v>1</v>
      </c>
      <c r="M1385">
        <v>897</v>
      </c>
      <c r="N1385">
        <v>1</v>
      </c>
      <c r="O1385" t="s">
        <v>44</v>
      </c>
      <c r="P1385">
        <v>73</v>
      </c>
      <c r="Q1385" s="1">
        <v>40793</v>
      </c>
      <c r="R1385">
        <v>3</v>
      </c>
      <c r="S1385">
        <v>4</v>
      </c>
      <c r="T1385" t="s">
        <v>137</v>
      </c>
      <c r="U1385">
        <v>4</v>
      </c>
      <c r="V1385" t="s">
        <v>105</v>
      </c>
      <c r="W1385">
        <v>11836</v>
      </c>
      <c r="X1385" t="s">
        <v>253</v>
      </c>
      <c r="Y1385">
        <v>22789</v>
      </c>
      <c r="Z1385">
        <v>5</v>
      </c>
      <c r="AA1385" t="s">
        <v>48</v>
      </c>
      <c r="AB1385" t="s">
        <v>49</v>
      </c>
      <c r="AC1385">
        <v>14</v>
      </c>
      <c r="AD1385">
        <v>3</v>
      </c>
      <c r="AE1385">
        <v>3</v>
      </c>
      <c r="AF1385">
        <v>80</v>
      </c>
      <c r="AG1385">
        <v>1</v>
      </c>
      <c r="AH1385">
        <v>28</v>
      </c>
      <c r="AI1385">
        <v>3</v>
      </c>
      <c r="AJ1385">
        <v>3</v>
      </c>
      <c r="AK1385">
        <v>2</v>
      </c>
      <c r="AL1385">
        <v>0</v>
      </c>
      <c r="AM1385">
        <v>2</v>
      </c>
      <c r="AN1385">
        <v>2</v>
      </c>
    </row>
    <row r="1386" spans="1:40" x14ac:dyDescent="0.3">
      <c r="A1386" t="s">
        <v>1448</v>
      </c>
      <c r="B1386" t="s">
        <v>1917</v>
      </c>
      <c r="C1386">
        <v>53</v>
      </c>
      <c r="D1386" t="s">
        <v>1271</v>
      </c>
      <c r="E1386" t="s">
        <v>49</v>
      </c>
      <c r="F1386" t="s">
        <v>41</v>
      </c>
      <c r="G1386">
        <v>102</v>
      </c>
      <c r="H1386" t="s">
        <v>42</v>
      </c>
      <c r="I1386">
        <v>23</v>
      </c>
      <c r="J1386">
        <v>4</v>
      </c>
      <c r="K1386" t="s">
        <v>43</v>
      </c>
      <c r="L1386">
        <v>1</v>
      </c>
      <c r="M1386">
        <v>901</v>
      </c>
      <c r="N1386">
        <v>4</v>
      </c>
      <c r="O1386" t="s">
        <v>53</v>
      </c>
      <c r="P1386">
        <v>72</v>
      </c>
      <c r="Q1386" s="1">
        <v>45571</v>
      </c>
      <c r="R1386">
        <v>3</v>
      </c>
      <c r="S1386">
        <v>4</v>
      </c>
      <c r="T1386" t="s">
        <v>252</v>
      </c>
      <c r="U1386">
        <v>4</v>
      </c>
      <c r="V1386" t="s">
        <v>46</v>
      </c>
      <c r="W1386">
        <v>14275</v>
      </c>
      <c r="X1386" t="s">
        <v>253</v>
      </c>
      <c r="Y1386">
        <v>20206</v>
      </c>
      <c r="Z1386">
        <v>6</v>
      </c>
      <c r="AA1386" t="s">
        <v>48</v>
      </c>
      <c r="AB1386" t="s">
        <v>49</v>
      </c>
      <c r="AC1386">
        <v>18</v>
      </c>
      <c r="AD1386">
        <v>3</v>
      </c>
      <c r="AE1386">
        <v>3</v>
      </c>
      <c r="AF1386">
        <v>80</v>
      </c>
      <c r="AG1386">
        <v>0</v>
      </c>
      <c r="AH1386">
        <v>33</v>
      </c>
      <c r="AI1386">
        <v>0</v>
      </c>
      <c r="AJ1386">
        <v>3</v>
      </c>
      <c r="AK1386">
        <v>12</v>
      </c>
      <c r="AL1386">
        <v>9</v>
      </c>
      <c r="AM1386">
        <v>3</v>
      </c>
      <c r="AN1386">
        <v>8</v>
      </c>
    </row>
    <row r="1387" spans="1:40" x14ac:dyDescent="0.3">
      <c r="A1387" t="s">
        <v>1449</v>
      </c>
      <c r="B1387" t="s">
        <v>1973</v>
      </c>
      <c r="C1387">
        <v>53</v>
      </c>
      <c r="D1387" t="s">
        <v>1271</v>
      </c>
      <c r="E1387" t="s">
        <v>49</v>
      </c>
      <c r="F1387" t="s">
        <v>41</v>
      </c>
      <c r="G1387">
        <v>1376</v>
      </c>
      <c r="H1387" t="s">
        <v>51</v>
      </c>
      <c r="I1387">
        <v>2</v>
      </c>
      <c r="J1387">
        <v>2</v>
      </c>
      <c r="K1387" t="s">
        <v>52</v>
      </c>
      <c r="L1387">
        <v>1</v>
      </c>
      <c r="M1387">
        <v>981</v>
      </c>
      <c r="N1387">
        <v>3</v>
      </c>
      <c r="O1387" t="s">
        <v>44</v>
      </c>
      <c r="P1387">
        <v>45</v>
      </c>
      <c r="Q1387" s="1">
        <v>41361</v>
      </c>
      <c r="R1387">
        <v>3</v>
      </c>
      <c r="S1387">
        <v>4</v>
      </c>
      <c r="T1387" t="s">
        <v>442</v>
      </c>
      <c r="U1387">
        <v>3</v>
      </c>
      <c r="V1387" t="s">
        <v>102</v>
      </c>
      <c r="W1387">
        <v>14852</v>
      </c>
      <c r="X1387" t="s">
        <v>253</v>
      </c>
      <c r="Y1387">
        <v>13938</v>
      </c>
      <c r="Z1387">
        <v>6</v>
      </c>
      <c r="AA1387" t="s">
        <v>48</v>
      </c>
      <c r="AB1387" t="s">
        <v>49</v>
      </c>
      <c r="AC1387">
        <v>13</v>
      </c>
      <c r="AD1387">
        <v>3</v>
      </c>
      <c r="AE1387">
        <v>3</v>
      </c>
      <c r="AF1387">
        <v>80</v>
      </c>
      <c r="AG1387">
        <v>1</v>
      </c>
      <c r="AH1387">
        <v>22</v>
      </c>
      <c r="AI1387">
        <v>3</v>
      </c>
      <c r="AJ1387">
        <v>4</v>
      </c>
      <c r="AK1387">
        <v>17</v>
      </c>
      <c r="AL1387">
        <v>13</v>
      </c>
      <c r="AM1387">
        <v>15</v>
      </c>
      <c r="AN1387">
        <v>2</v>
      </c>
    </row>
    <row r="1388" spans="1:40" x14ac:dyDescent="0.3">
      <c r="A1388" t="s">
        <v>1450</v>
      </c>
      <c r="B1388" t="s">
        <v>1748</v>
      </c>
      <c r="C1388">
        <v>53</v>
      </c>
      <c r="D1388" t="s">
        <v>1271</v>
      </c>
      <c r="E1388" t="s">
        <v>49</v>
      </c>
      <c r="F1388" t="s">
        <v>56</v>
      </c>
      <c r="G1388">
        <v>124</v>
      </c>
      <c r="H1388" t="s">
        <v>51</v>
      </c>
      <c r="I1388">
        <v>2</v>
      </c>
      <c r="J1388">
        <v>3</v>
      </c>
      <c r="K1388" t="s">
        <v>57</v>
      </c>
      <c r="L1388">
        <v>1</v>
      </c>
      <c r="M1388">
        <v>1050</v>
      </c>
      <c r="N1388">
        <v>3</v>
      </c>
      <c r="O1388" t="s">
        <v>53</v>
      </c>
      <c r="P1388">
        <v>38</v>
      </c>
      <c r="Q1388" s="1">
        <v>43402</v>
      </c>
      <c r="R1388">
        <v>2</v>
      </c>
      <c r="S1388">
        <v>3</v>
      </c>
      <c r="T1388" t="s">
        <v>137</v>
      </c>
      <c r="U1388">
        <v>2</v>
      </c>
      <c r="V1388" t="s">
        <v>105</v>
      </c>
      <c r="W1388">
        <v>7525</v>
      </c>
      <c r="X1388" t="s">
        <v>163</v>
      </c>
      <c r="Y1388">
        <v>23537</v>
      </c>
      <c r="Z1388">
        <v>2</v>
      </c>
      <c r="AA1388" t="s">
        <v>48</v>
      </c>
      <c r="AB1388" t="s">
        <v>49</v>
      </c>
      <c r="AC1388">
        <v>12</v>
      </c>
      <c r="AD1388">
        <v>3</v>
      </c>
      <c r="AE1388">
        <v>1</v>
      </c>
      <c r="AF1388">
        <v>80</v>
      </c>
      <c r="AG1388">
        <v>1</v>
      </c>
      <c r="AH1388">
        <v>30</v>
      </c>
      <c r="AI1388">
        <v>2</v>
      </c>
      <c r="AJ1388">
        <v>3</v>
      </c>
      <c r="AK1388">
        <v>15</v>
      </c>
      <c r="AL1388">
        <v>7</v>
      </c>
      <c r="AM1388">
        <v>6</v>
      </c>
      <c r="AN1388">
        <v>12</v>
      </c>
    </row>
    <row r="1389" spans="1:40" x14ac:dyDescent="0.3">
      <c r="A1389" t="s">
        <v>1451</v>
      </c>
      <c r="B1389" t="s">
        <v>1650</v>
      </c>
      <c r="C1389">
        <v>53</v>
      </c>
      <c r="D1389" t="s">
        <v>1271</v>
      </c>
      <c r="E1389" t="s">
        <v>49</v>
      </c>
      <c r="F1389" t="s">
        <v>41</v>
      </c>
      <c r="G1389">
        <v>1223</v>
      </c>
      <c r="H1389" t="s">
        <v>42</v>
      </c>
      <c r="I1389">
        <v>7</v>
      </c>
      <c r="J1389">
        <v>2</v>
      </c>
      <c r="K1389" t="s">
        <v>52</v>
      </c>
      <c r="L1389">
        <v>1</v>
      </c>
      <c r="M1389">
        <v>1201</v>
      </c>
      <c r="N1389">
        <v>4</v>
      </c>
      <c r="O1389" t="s">
        <v>53</v>
      </c>
      <c r="P1389">
        <v>50</v>
      </c>
      <c r="Q1389" s="1">
        <v>42846</v>
      </c>
      <c r="R1389">
        <v>3</v>
      </c>
      <c r="S1389">
        <v>5</v>
      </c>
      <c r="T1389" t="s">
        <v>442</v>
      </c>
      <c r="U1389">
        <v>3</v>
      </c>
      <c r="V1389" t="s">
        <v>102</v>
      </c>
      <c r="W1389">
        <v>18606</v>
      </c>
      <c r="X1389" t="s">
        <v>368</v>
      </c>
      <c r="Y1389">
        <v>18640</v>
      </c>
      <c r="Z1389">
        <v>3</v>
      </c>
      <c r="AA1389" t="s">
        <v>48</v>
      </c>
      <c r="AB1389" t="s">
        <v>49</v>
      </c>
      <c r="AC1389">
        <v>18</v>
      </c>
      <c r="AD1389">
        <v>3</v>
      </c>
      <c r="AE1389">
        <v>2</v>
      </c>
      <c r="AF1389">
        <v>80</v>
      </c>
      <c r="AG1389">
        <v>1</v>
      </c>
      <c r="AH1389">
        <v>26</v>
      </c>
      <c r="AI1389">
        <v>6</v>
      </c>
      <c r="AJ1389">
        <v>3</v>
      </c>
      <c r="AK1389">
        <v>7</v>
      </c>
      <c r="AL1389">
        <v>7</v>
      </c>
      <c r="AM1389">
        <v>4</v>
      </c>
      <c r="AN1389">
        <v>7</v>
      </c>
    </row>
    <row r="1390" spans="1:40" x14ac:dyDescent="0.3">
      <c r="A1390" t="s">
        <v>1452</v>
      </c>
      <c r="B1390" t="s">
        <v>1707</v>
      </c>
      <c r="C1390">
        <v>53</v>
      </c>
      <c r="D1390" t="s">
        <v>1271</v>
      </c>
      <c r="E1390" t="s">
        <v>49</v>
      </c>
      <c r="F1390" t="s">
        <v>41</v>
      </c>
      <c r="G1390">
        <v>447</v>
      </c>
      <c r="H1390" t="s">
        <v>42</v>
      </c>
      <c r="I1390">
        <v>2</v>
      </c>
      <c r="J1390">
        <v>3</v>
      </c>
      <c r="K1390" t="s">
        <v>52</v>
      </c>
      <c r="L1390">
        <v>1</v>
      </c>
      <c r="M1390">
        <v>1472</v>
      </c>
      <c r="N1390">
        <v>4</v>
      </c>
      <c r="O1390" t="s">
        <v>44</v>
      </c>
      <c r="P1390">
        <v>39</v>
      </c>
      <c r="Q1390" s="1">
        <v>45396</v>
      </c>
      <c r="R1390">
        <v>4</v>
      </c>
      <c r="S1390">
        <v>4</v>
      </c>
      <c r="T1390" t="s">
        <v>252</v>
      </c>
      <c r="U1390">
        <v>2</v>
      </c>
      <c r="V1390" t="s">
        <v>46</v>
      </c>
      <c r="W1390">
        <v>16598</v>
      </c>
      <c r="X1390" t="s">
        <v>368</v>
      </c>
      <c r="Y1390">
        <v>19764</v>
      </c>
      <c r="Z1390">
        <v>4</v>
      </c>
      <c r="AA1390" t="s">
        <v>48</v>
      </c>
      <c r="AB1390" t="s">
        <v>49</v>
      </c>
      <c r="AC1390">
        <v>12</v>
      </c>
      <c r="AD1390">
        <v>3</v>
      </c>
      <c r="AE1390">
        <v>2</v>
      </c>
      <c r="AF1390">
        <v>80</v>
      </c>
      <c r="AG1390">
        <v>0</v>
      </c>
      <c r="AH1390">
        <v>35</v>
      </c>
      <c r="AI1390">
        <v>2</v>
      </c>
      <c r="AJ1390">
        <v>2</v>
      </c>
      <c r="AK1390">
        <v>9</v>
      </c>
      <c r="AL1390">
        <v>8</v>
      </c>
      <c r="AM1390">
        <v>8</v>
      </c>
      <c r="AN1390">
        <v>8</v>
      </c>
    </row>
    <row r="1391" spans="1:40" x14ac:dyDescent="0.3">
      <c r="A1391" t="s">
        <v>1453</v>
      </c>
      <c r="B1391" t="s">
        <v>1624</v>
      </c>
      <c r="C1391">
        <v>53</v>
      </c>
      <c r="D1391" t="s">
        <v>1271</v>
      </c>
      <c r="E1391" t="s">
        <v>40</v>
      </c>
      <c r="F1391" t="s">
        <v>41</v>
      </c>
      <c r="G1391">
        <v>607</v>
      </c>
      <c r="H1391" t="s">
        <v>42</v>
      </c>
      <c r="I1391">
        <v>2</v>
      </c>
      <c r="J1391">
        <v>5</v>
      </c>
      <c r="K1391" t="s">
        <v>68</v>
      </c>
      <c r="L1391">
        <v>1</v>
      </c>
      <c r="M1391">
        <v>1572</v>
      </c>
      <c r="N1391">
        <v>3</v>
      </c>
      <c r="O1391" t="s">
        <v>53</v>
      </c>
      <c r="P1391">
        <v>78</v>
      </c>
      <c r="Q1391" s="1">
        <v>40309</v>
      </c>
      <c r="R1391">
        <v>2</v>
      </c>
      <c r="S1391">
        <v>3</v>
      </c>
      <c r="T1391" t="s">
        <v>112</v>
      </c>
      <c r="U1391">
        <v>4</v>
      </c>
      <c r="V1391" t="s">
        <v>105</v>
      </c>
      <c r="W1391">
        <v>10169</v>
      </c>
      <c r="X1391" t="s">
        <v>253</v>
      </c>
      <c r="Y1391">
        <v>14618</v>
      </c>
      <c r="Z1391">
        <v>0</v>
      </c>
      <c r="AA1391" t="s">
        <v>48</v>
      </c>
      <c r="AB1391" t="s">
        <v>49</v>
      </c>
      <c r="AC1391">
        <v>16</v>
      </c>
      <c r="AD1391">
        <v>3</v>
      </c>
      <c r="AE1391">
        <v>2</v>
      </c>
      <c r="AF1391">
        <v>80</v>
      </c>
      <c r="AG1391">
        <v>1</v>
      </c>
      <c r="AH1391">
        <v>34</v>
      </c>
      <c r="AI1391">
        <v>4</v>
      </c>
      <c r="AJ1391">
        <v>3</v>
      </c>
      <c r="AK1391">
        <v>33</v>
      </c>
      <c r="AL1391">
        <v>7</v>
      </c>
      <c r="AM1391">
        <v>1</v>
      </c>
      <c r="AN1391">
        <v>9</v>
      </c>
    </row>
    <row r="1392" spans="1:40" x14ac:dyDescent="0.3">
      <c r="A1392" t="s">
        <v>1454</v>
      </c>
      <c r="B1392" t="s">
        <v>1630</v>
      </c>
      <c r="C1392">
        <v>53</v>
      </c>
      <c r="D1392" t="s">
        <v>1271</v>
      </c>
      <c r="E1392" t="s">
        <v>49</v>
      </c>
      <c r="F1392" t="s">
        <v>41</v>
      </c>
      <c r="G1392">
        <v>1395</v>
      </c>
      <c r="H1392" t="s">
        <v>42</v>
      </c>
      <c r="I1392">
        <v>24</v>
      </c>
      <c r="J1392">
        <v>4</v>
      </c>
      <c r="K1392" t="s">
        <v>52</v>
      </c>
      <c r="L1392">
        <v>1</v>
      </c>
      <c r="M1392">
        <v>1689</v>
      </c>
      <c r="N1392">
        <v>2</v>
      </c>
      <c r="O1392" t="s">
        <v>44</v>
      </c>
      <c r="P1392">
        <v>48</v>
      </c>
      <c r="Q1392" s="1">
        <v>45469</v>
      </c>
      <c r="R1392">
        <v>4</v>
      </c>
      <c r="S1392">
        <v>3</v>
      </c>
      <c r="T1392" t="s">
        <v>161</v>
      </c>
      <c r="U1392">
        <v>4</v>
      </c>
      <c r="V1392" t="s">
        <v>105</v>
      </c>
      <c r="W1392">
        <v>7005</v>
      </c>
      <c r="X1392" t="s">
        <v>163</v>
      </c>
      <c r="Y1392">
        <v>3458</v>
      </c>
      <c r="Z1392">
        <v>3</v>
      </c>
      <c r="AA1392" t="s">
        <v>48</v>
      </c>
      <c r="AB1392" t="s">
        <v>49</v>
      </c>
      <c r="AC1392">
        <v>15</v>
      </c>
      <c r="AD1392">
        <v>3</v>
      </c>
      <c r="AE1392">
        <v>3</v>
      </c>
      <c r="AF1392">
        <v>80</v>
      </c>
      <c r="AG1392">
        <v>0</v>
      </c>
      <c r="AH1392">
        <v>11</v>
      </c>
      <c r="AI1392">
        <v>2</v>
      </c>
      <c r="AJ1392">
        <v>3</v>
      </c>
      <c r="AK1392">
        <v>4</v>
      </c>
      <c r="AL1392">
        <v>3</v>
      </c>
      <c r="AM1392">
        <v>1</v>
      </c>
      <c r="AN1392">
        <v>2</v>
      </c>
    </row>
    <row r="1393" spans="1:40" x14ac:dyDescent="0.3">
      <c r="A1393" t="s">
        <v>1455</v>
      </c>
      <c r="B1393" t="s">
        <v>1602</v>
      </c>
      <c r="C1393">
        <v>53</v>
      </c>
      <c r="D1393" t="s">
        <v>1271</v>
      </c>
      <c r="E1393" t="s">
        <v>49</v>
      </c>
      <c r="F1393" t="s">
        <v>59</v>
      </c>
      <c r="G1393">
        <v>661</v>
      </c>
      <c r="H1393" t="s">
        <v>42</v>
      </c>
      <c r="I1393">
        <v>1</v>
      </c>
      <c r="J1393">
        <v>4</v>
      </c>
      <c r="K1393" t="s">
        <v>52</v>
      </c>
      <c r="L1393">
        <v>1</v>
      </c>
      <c r="M1393">
        <v>1775</v>
      </c>
      <c r="N1393">
        <v>1</v>
      </c>
      <c r="O1393" t="s">
        <v>53</v>
      </c>
      <c r="P1393">
        <v>60</v>
      </c>
      <c r="Q1393" s="1">
        <v>43162</v>
      </c>
      <c r="R1393">
        <v>2</v>
      </c>
      <c r="S1393">
        <v>4</v>
      </c>
      <c r="T1393" t="s">
        <v>112</v>
      </c>
      <c r="U1393">
        <v>3</v>
      </c>
      <c r="V1393" t="s">
        <v>105</v>
      </c>
      <c r="W1393">
        <v>12965</v>
      </c>
      <c r="X1393" t="s">
        <v>253</v>
      </c>
      <c r="Y1393">
        <v>22308</v>
      </c>
      <c r="Z1393">
        <v>4</v>
      </c>
      <c r="AA1393" t="s">
        <v>48</v>
      </c>
      <c r="AB1393" t="s">
        <v>40</v>
      </c>
      <c r="AC1393">
        <v>20</v>
      </c>
      <c r="AD1393">
        <v>4</v>
      </c>
      <c r="AE1393">
        <v>4</v>
      </c>
      <c r="AF1393">
        <v>80</v>
      </c>
      <c r="AG1393">
        <v>3</v>
      </c>
      <c r="AH1393">
        <v>27</v>
      </c>
      <c r="AI1393">
        <v>2</v>
      </c>
      <c r="AJ1393">
        <v>2</v>
      </c>
      <c r="AK1393">
        <v>3</v>
      </c>
      <c r="AL1393">
        <v>2</v>
      </c>
      <c r="AM1393">
        <v>0</v>
      </c>
      <c r="AN1393">
        <v>2</v>
      </c>
    </row>
    <row r="1394" spans="1:40" x14ac:dyDescent="0.3">
      <c r="A1394" t="s">
        <v>1456</v>
      </c>
      <c r="B1394" t="s">
        <v>1594</v>
      </c>
      <c r="C1394">
        <v>53</v>
      </c>
      <c r="D1394" t="s">
        <v>1271</v>
      </c>
      <c r="E1394" t="s">
        <v>40</v>
      </c>
      <c r="F1394" t="s">
        <v>41</v>
      </c>
      <c r="G1394">
        <v>1168</v>
      </c>
      <c r="H1394" t="s">
        <v>51</v>
      </c>
      <c r="I1394">
        <v>24</v>
      </c>
      <c r="J1394">
        <v>4</v>
      </c>
      <c r="K1394" t="s">
        <v>43</v>
      </c>
      <c r="L1394">
        <v>1</v>
      </c>
      <c r="M1394">
        <v>1968</v>
      </c>
      <c r="N1394">
        <v>1</v>
      </c>
      <c r="O1394" t="s">
        <v>44</v>
      </c>
      <c r="P1394">
        <v>66</v>
      </c>
      <c r="Q1394" s="1">
        <v>44457</v>
      </c>
      <c r="R1394">
        <v>3</v>
      </c>
      <c r="S1394">
        <v>3</v>
      </c>
      <c r="T1394" t="s">
        <v>137</v>
      </c>
      <c r="U1394">
        <v>1</v>
      </c>
      <c r="V1394" t="s">
        <v>46</v>
      </c>
      <c r="W1394">
        <v>10448</v>
      </c>
      <c r="X1394" t="s">
        <v>253</v>
      </c>
      <c r="Y1394">
        <v>5843</v>
      </c>
      <c r="Z1394">
        <v>6</v>
      </c>
      <c r="AA1394" t="s">
        <v>48</v>
      </c>
      <c r="AB1394" t="s">
        <v>40</v>
      </c>
      <c r="AC1394">
        <v>13</v>
      </c>
      <c r="AD1394">
        <v>3</v>
      </c>
      <c r="AE1394">
        <v>2</v>
      </c>
      <c r="AF1394">
        <v>80</v>
      </c>
      <c r="AG1394">
        <v>0</v>
      </c>
      <c r="AH1394">
        <v>15</v>
      </c>
      <c r="AI1394">
        <v>2</v>
      </c>
      <c r="AJ1394">
        <v>2</v>
      </c>
      <c r="AK1394">
        <v>2</v>
      </c>
      <c r="AL1394">
        <v>2</v>
      </c>
      <c r="AM1394">
        <v>2</v>
      </c>
      <c r="AN1394">
        <v>2</v>
      </c>
    </row>
    <row r="1395" spans="1:40" x14ac:dyDescent="0.3">
      <c r="A1395" t="s">
        <v>1457</v>
      </c>
      <c r="B1395" t="s">
        <v>1708</v>
      </c>
      <c r="C1395">
        <v>54</v>
      </c>
      <c r="D1395" t="s">
        <v>1271</v>
      </c>
      <c r="E1395" t="s">
        <v>49</v>
      </c>
      <c r="F1395" t="s">
        <v>41</v>
      </c>
      <c r="G1395">
        <v>1217</v>
      </c>
      <c r="H1395" t="s">
        <v>42</v>
      </c>
      <c r="I1395">
        <v>2</v>
      </c>
      <c r="J1395">
        <v>4</v>
      </c>
      <c r="K1395" t="s">
        <v>68</v>
      </c>
      <c r="L1395">
        <v>1</v>
      </c>
      <c r="M1395">
        <v>126</v>
      </c>
      <c r="N1395">
        <v>1</v>
      </c>
      <c r="O1395" t="s">
        <v>53</v>
      </c>
      <c r="P1395">
        <v>60</v>
      </c>
      <c r="Q1395" s="1">
        <v>44638</v>
      </c>
      <c r="R1395">
        <v>3</v>
      </c>
      <c r="S1395">
        <v>3</v>
      </c>
      <c r="T1395" t="s">
        <v>252</v>
      </c>
      <c r="U1395">
        <v>3</v>
      </c>
      <c r="V1395" t="s">
        <v>105</v>
      </c>
      <c r="W1395">
        <v>13549</v>
      </c>
      <c r="X1395" t="s">
        <v>253</v>
      </c>
      <c r="Y1395">
        <v>24001</v>
      </c>
      <c r="Z1395">
        <v>9</v>
      </c>
      <c r="AA1395" t="s">
        <v>48</v>
      </c>
      <c r="AB1395" t="s">
        <v>49</v>
      </c>
      <c r="AC1395">
        <v>12</v>
      </c>
      <c r="AD1395">
        <v>3</v>
      </c>
      <c r="AE1395">
        <v>1</v>
      </c>
      <c r="AF1395">
        <v>80</v>
      </c>
      <c r="AG1395">
        <v>1</v>
      </c>
      <c r="AH1395">
        <v>16</v>
      </c>
      <c r="AI1395">
        <v>5</v>
      </c>
      <c r="AJ1395">
        <v>1</v>
      </c>
      <c r="AK1395">
        <v>4</v>
      </c>
      <c r="AL1395">
        <v>3</v>
      </c>
      <c r="AM1395">
        <v>0</v>
      </c>
      <c r="AN1395">
        <v>3</v>
      </c>
    </row>
    <row r="1396" spans="1:40" x14ac:dyDescent="0.3">
      <c r="A1396" t="s">
        <v>1458</v>
      </c>
      <c r="B1396" t="s">
        <v>1793</v>
      </c>
      <c r="C1396">
        <v>54</v>
      </c>
      <c r="D1396" t="s">
        <v>1271</v>
      </c>
      <c r="E1396" t="s">
        <v>49</v>
      </c>
      <c r="F1396" t="s">
        <v>59</v>
      </c>
      <c r="G1396">
        <v>142</v>
      </c>
      <c r="H1396" t="s">
        <v>71</v>
      </c>
      <c r="I1396">
        <v>26</v>
      </c>
      <c r="J1396">
        <v>3</v>
      </c>
      <c r="K1396" t="s">
        <v>71</v>
      </c>
      <c r="L1396">
        <v>1</v>
      </c>
      <c r="M1396">
        <v>148</v>
      </c>
      <c r="N1396">
        <v>4</v>
      </c>
      <c r="O1396" t="s">
        <v>53</v>
      </c>
      <c r="P1396">
        <v>30</v>
      </c>
      <c r="Q1396" s="1">
        <v>40217</v>
      </c>
      <c r="R1396">
        <v>4</v>
      </c>
      <c r="S1396">
        <v>4</v>
      </c>
      <c r="T1396" t="s">
        <v>442</v>
      </c>
      <c r="U1396">
        <v>4</v>
      </c>
      <c r="V1396" t="s">
        <v>46</v>
      </c>
      <c r="W1396">
        <v>17328</v>
      </c>
      <c r="X1396" t="s">
        <v>368</v>
      </c>
      <c r="Y1396">
        <v>13871</v>
      </c>
      <c r="Z1396">
        <v>2</v>
      </c>
      <c r="AA1396" t="s">
        <v>48</v>
      </c>
      <c r="AB1396" t="s">
        <v>40</v>
      </c>
      <c r="AC1396">
        <v>12</v>
      </c>
      <c r="AD1396">
        <v>3</v>
      </c>
      <c r="AE1396">
        <v>3</v>
      </c>
      <c r="AF1396">
        <v>80</v>
      </c>
      <c r="AG1396">
        <v>0</v>
      </c>
      <c r="AH1396">
        <v>23</v>
      </c>
      <c r="AI1396">
        <v>3</v>
      </c>
      <c r="AJ1396">
        <v>3</v>
      </c>
      <c r="AK1396">
        <v>5</v>
      </c>
      <c r="AL1396">
        <v>3</v>
      </c>
      <c r="AM1396">
        <v>4</v>
      </c>
      <c r="AN1396">
        <v>4</v>
      </c>
    </row>
    <row r="1397" spans="1:40" x14ac:dyDescent="0.3">
      <c r="A1397" t="s">
        <v>1459</v>
      </c>
      <c r="B1397" t="s">
        <v>1802</v>
      </c>
      <c r="C1397">
        <v>54</v>
      </c>
      <c r="D1397" t="s">
        <v>1271</v>
      </c>
      <c r="E1397" t="s">
        <v>49</v>
      </c>
      <c r="F1397" t="s">
        <v>41</v>
      </c>
      <c r="G1397">
        <v>1147</v>
      </c>
      <c r="H1397" t="s">
        <v>51</v>
      </c>
      <c r="I1397">
        <v>3</v>
      </c>
      <c r="J1397">
        <v>3</v>
      </c>
      <c r="K1397" t="s">
        <v>57</v>
      </c>
      <c r="L1397">
        <v>1</v>
      </c>
      <c r="M1397">
        <v>303</v>
      </c>
      <c r="N1397">
        <v>4</v>
      </c>
      <c r="O1397" t="s">
        <v>53</v>
      </c>
      <c r="P1397">
        <v>52</v>
      </c>
      <c r="Q1397" s="1">
        <v>44138</v>
      </c>
      <c r="R1397">
        <v>3</v>
      </c>
      <c r="S1397">
        <v>2</v>
      </c>
      <c r="T1397" t="s">
        <v>137</v>
      </c>
      <c r="U1397">
        <v>1</v>
      </c>
      <c r="V1397" t="s">
        <v>105</v>
      </c>
      <c r="W1397">
        <v>5940</v>
      </c>
      <c r="X1397" t="s">
        <v>163</v>
      </c>
      <c r="Y1397">
        <v>17011</v>
      </c>
      <c r="Z1397">
        <v>2</v>
      </c>
      <c r="AA1397" t="s">
        <v>48</v>
      </c>
      <c r="AB1397" t="s">
        <v>49</v>
      </c>
      <c r="AC1397">
        <v>14</v>
      </c>
      <c r="AD1397">
        <v>3</v>
      </c>
      <c r="AE1397">
        <v>4</v>
      </c>
      <c r="AF1397">
        <v>80</v>
      </c>
      <c r="AG1397">
        <v>1</v>
      </c>
      <c r="AH1397">
        <v>16</v>
      </c>
      <c r="AI1397">
        <v>4</v>
      </c>
      <c r="AJ1397">
        <v>3</v>
      </c>
      <c r="AK1397">
        <v>6</v>
      </c>
      <c r="AL1397">
        <v>2</v>
      </c>
      <c r="AM1397">
        <v>0</v>
      </c>
      <c r="AN1397">
        <v>5</v>
      </c>
    </row>
    <row r="1398" spans="1:40" x14ac:dyDescent="0.3">
      <c r="A1398" t="s">
        <v>1460</v>
      </c>
      <c r="B1398" t="s">
        <v>1953</v>
      </c>
      <c r="C1398">
        <v>54</v>
      </c>
      <c r="D1398" t="s">
        <v>1271</v>
      </c>
      <c r="E1398" t="s">
        <v>49</v>
      </c>
      <c r="F1398" t="s">
        <v>56</v>
      </c>
      <c r="G1398">
        <v>928</v>
      </c>
      <c r="H1398" t="s">
        <v>42</v>
      </c>
      <c r="I1398">
        <v>20</v>
      </c>
      <c r="J1398">
        <v>4</v>
      </c>
      <c r="K1398" t="s">
        <v>43</v>
      </c>
      <c r="L1398">
        <v>1</v>
      </c>
      <c r="M1398">
        <v>450</v>
      </c>
      <c r="N1398">
        <v>4</v>
      </c>
      <c r="O1398" t="s">
        <v>53</v>
      </c>
      <c r="P1398">
        <v>31</v>
      </c>
      <c r="Q1398" s="1">
        <v>43766</v>
      </c>
      <c r="R1398">
        <v>3</v>
      </c>
      <c r="S1398">
        <v>2</v>
      </c>
      <c r="T1398" t="s">
        <v>60</v>
      </c>
      <c r="U1398">
        <v>3</v>
      </c>
      <c r="V1398" t="s">
        <v>46</v>
      </c>
      <c r="W1398">
        <v>4869</v>
      </c>
      <c r="X1398" t="s">
        <v>47</v>
      </c>
      <c r="Y1398">
        <v>16885</v>
      </c>
      <c r="Z1398">
        <v>3</v>
      </c>
      <c r="AA1398" t="s">
        <v>48</v>
      </c>
      <c r="AB1398" t="s">
        <v>49</v>
      </c>
      <c r="AC1398">
        <v>12</v>
      </c>
      <c r="AD1398">
        <v>3</v>
      </c>
      <c r="AE1398">
        <v>4</v>
      </c>
      <c r="AF1398">
        <v>80</v>
      </c>
      <c r="AG1398">
        <v>0</v>
      </c>
      <c r="AH1398">
        <v>20</v>
      </c>
      <c r="AI1398">
        <v>4</v>
      </c>
      <c r="AJ1398">
        <v>2</v>
      </c>
      <c r="AK1398">
        <v>4</v>
      </c>
      <c r="AL1398">
        <v>3</v>
      </c>
      <c r="AM1398">
        <v>0</v>
      </c>
      <c r="AN1398">
        <v>3</v>
      </c>
    </row>
    <row r="1399" spans="1:40" x14ac:dyDescent="0.3">
      <c r="A1399" t="s">
        <v>1461</v>
      </c>
      <c r="B1399" t="s">
        <v>1689</v>
      </c>
      <c r="C1399">
        <v>54</v>
      </c>
      <c r="D1399" t="s">
        <v>1271</v>
      </c>
      <c r="E1399" t="s">
        <v>49</v>
      </c>
      <c r="F1399" t="s">
        <v>41</v>
      </c>
      <c r="G1399">
        <v>821</v>
      </c>
      <c r="H1399" t="s">
        <v>42</v>
      </c>
      <c r="I1399">
        <v>5</v>
      </c>
      <c r="J1399">
        <v>2</v>
      </c>
      <c r="K1399" t="s">
        <v>52</v>
      </c>
      <c r="L1399">
        <v>1</v>
      </c>
      <c r="M1399">
        <v>522</v>
      </c>
      <c r="N1399">
        <v>1</v>
      </c>
      <c r="O1399" t="s">
        <v>44</v>
      </c>
      <c r="P1399">
        <v>86</v>
      </c>
      <c r="Q1399" s="1">
        <v>45647</v>
      </c>
      <c r="R1399">
        <v>3</v>
      </c>
      <c r="S1399">
        <v>5</v>
      </c>
      <c r="T1399" t="s">
        <v>252</v>
      </c>
      <c r="U1399">
        <v>1</v>
      </c>
      <c r="V1399" t="s">
        <v>105</v>
      </c>
      <c r="W1399">
        <v>19406</v>
      </c>
      <c r="X1399" t="s">
        <v>368</v>
      </c>
      <c r="Y1399">
        <v>8509</v>
      </c>
      <c r="Z1399">
        <v>4</v>
      </c>
      <c r="AA1399" t="s">
        <v>48</v>
      </c>
      <c r="AB1399" t="s">
        <v>49</v>
      </c>
      <c r="AC1399">
        <v>11</v>
      </c>
      <c r="AD1399">
        <v>3</v>
      </c>
      <c r="AE1399">
        <v>3</v>
      </c>
      <c r="AF1399">
        <v>80</v>
      </c>
      <c r="AG1399">
        <v>1</v>
      </c>
      <c r="AH1399">
        <v>24</v>
      </c>
      <c r="AI1399">
        <v>4</v>
      </c>
      <c r="AJ1399">
        <v>2</v>
      </c>
      <c r="AK1399">
        <v>4</v>
      </c>
      <c r="AL1399">
        <v>2</v>
      </c>
      <c r="AM1399">
        <v>1</v>
      </c>
      <c r="AN1399">
        <v>2</v>
      </c>
    </row>
    <row r="1400" spans="1:40" x14ac:dyDescent="0.3">
      <c r="A1400" t="s">
        <v>1462</v>
      </c>
      <c r="B1400" t="s">
        <v>1616</v>
      </c>
      <c r="C1400">
        <v>54</v>
      </c>
      <c r="D1400" t="s">
        <v>1271</v>
      </c>
      <c r="E1400" t="s">
        <v>49</v>
      </c>
      <c r="F1400" t="s">
        <v>41</v>
      </c>
      <c r="G1400">
        <v>548</v>
      </c>
      <c r="H1400" t="s">
        <v>42</v>
      </c>
      <c r="I1400">
        <v>8</v>
      </c>
      <c r="J1400">
        <v>4</v>
      </c>
      <c r="K1400" t="s">
        <v>43</v>
      </c>
      <c r="L1400">
        <v>1</v>
      </c>
      <c r="M1400">
        <v>578</v>
      </c>
      <c r="N1400">
        <v>3</v>
      </c>
      <c r="O1400" t="s">
        <v>53</v>
      </c>
      <c r="P1400">
        <v>42</v>
      </c>
      <c r="Q1400" s="1">
        <v>41099</v>
      </c>
      <c r="R1400">
        <v>3</v>
      </c>
      <c r="S1400">
        <v>2</v>
      </c>
      <c r="T1400" t="s">
        <v>45</v>
      </c>
      <c r="U1400">
        <v>3</v>
      </c>
      <c r="V1400" t="s">
        <v>46</v>
      </c>
      <c r="W1400">
        <v>3780</v>
      </c>
      <c r="X1400" t="s">
        <v>47</v>
      </c>
      <c r="Y1400">
        <v>23428</v>
      </c>
      <c r="Z1400">
        <v>7</v>
      </c>
      <c r="AA1400" t="s">
        <v>48</v>
      </c>
      <c r="AB1400" t="s">
        <v>49</v>
      </c>
      <c r="AC1400">
        <v>11</v>
      </c>
      <c r="AD1400">
        <v>3</v>
      </c>
      <c r="AE1400">
        <v>3</v>
      </c>
      <c r="AF1400">
        <v>80</v>
      </c>
      <c r="AG1400">
        <v>0</v>
      </c>
      <c r="AH1400">
        <v>19</v>
      </c>
      <c r="AI1400">
        <v>3</v>
      </c>
      <c r="AJ1400">
        <v>3</v>
      </c>
      <c r="AK1400">
        <v>1</v>
      </c>
      <c r="AL1400">
        <v>0</v>
      </c>
      <c r="AM1400">
        <v>0</v>
      </c>
      <c r="AN1400">
        <v>0</v>
      </c>
    </row>
    <row r="1401" spans="1:40" x14ac:dyDescent="0.3">
      <c r="A1401" t="s">
        <v>1463</v>
      </c>
      <c r="B1401" t="s">
        <v>1879</v>
      </c>
      <c r="C1401">
        <v>54</v>
      </c>
      <c r="D1401" t="s">
        <v>1271</v>
      </c>
      <c r="E1401" t="s">
        <v>49</v>
      </c>
      <c r="F1401" t="s">
        <v>41</v>
      </c>
      <c r="G1401">
        <v>397</v>
      </c>
      <c r="H1401" t="s">
        <v>71</v>
      </c>
      <c r="I1401">
        <v>19</v>
      </c>
      <c r="J1401">
        <v>4</v>
      </c>
      <c r="K1401" t="s">
        <v>52</v>
      </c>
      <c r="L1401">
        <v>1</v>
      </c>
      <c r="M1401">
        <v>698</v>
      </c>
      <c r="N1401">
        <v>3</v>
      </c>
      <c r="O1401" t="s">
        <v>44</v>
      </c>
      <c r="P1401">
        <v>88</v>
      </c>
      <c r="Q1401" s="1">
        <v>42948</v>
      </c>
      <c r="R1401">
        <v>3</v>
      </c>
      <c r="S1401">
        <v>3</v>
      </c>
      <c r="T1401" t="s">
        <v>71</v>
      </c>
      <c r="U1401">
        <v>2</v>
      </c>
      <c r="V1401" t="s">
        <v>105</v>
      </c>
      <c r="W1401">
        <v>10725</v>
      </c>
      <c r="X1401" t="s">
        <v>253</v>
      </c>
      <c r="Y1401">
        <v>6729</v>
      </c>
      <c r="Z1401">
        <v>2</v>
      </c>
      <c r="AA1401" t="s">
        <v>48</v>
      </c>
      <c r="AB1401" t="s">
        <v>49</v>
      </c>
      <c r="AC1401">
        <v>15</v>
      </c>
      <c r="AD1401">
        <v>3</v>
      </c>
      <c r="AE1401">
        <v>3</v>
      </c>
      <c r="AF1401">
        <v>80</v>
      </c>
      <c r="AG1401">
        <v>1</v>
      </c>
      <c r="AH1401">
        <v>16</v>
      </c>
      <c r="AI1401">
        <v>1</v>
      </c>
      <c r="AJ1401">
        <v>4</v>
      </c>
      <c r="AK1401">
        <v>9</v>
      </c>
      <c r="AL1401">
        <v>7</v>
      </c>
      <c r="AM1401">
        <v>7</v>
      </c>
      <c r="AN1401">
        <v>1</v>
      </c>
    </row>
    <row r="1402" spans="1:40" x14ac:dyDescent="0.3">
      <c r="A1402" t="s">
        <v>1464</v>
      </c>
      <c r="B1402" t="s">
        <v>1792</v>
      </c>
      <c r="C1402">
        <v>54</v>
      </c>
      <c r="D1402" t="s">
        <v>1271</v>
      </c>
      <c r="E1402" t="s">
        <v>49</v>
      </c>
      <c r="F1402" t="s">
        <v>41</v>
      </c>
      <c r="G1402">
        <v>376</v>
      </c>
      <c r="H1402" t="s">
        <v>42</v>
      </c>
      <c r="I1402">
        <v>19</v>
      </c>
      <c r="J1402">
        <v>4</v>
      </c>
      <c r="K1402" t="s">
        <v>52</v>
      </c>
      <c r="L1402">
        <v>1</v>
      </c>
      <c r="M1402">
        <v>799</v>
      </c>
      <c r="N1402">
        <v>4</v>
      </c>
      <c r="O1402" t="s">
        <v>53</v>
      </c>
      <c r="P1402">
        <v>95</v>
      </c>
      <c r="Q1402" s="1">
        <v>44290</v>
      </c>
      <c r="R1402">
        <v>3</v>
      </c>
      <c r="S1402">
        <v>2</v>
      </c>
      <c r="T1402" t="s">
        <v>112</v>
      </c>
      <c r="U1402">
        <v>1</v>
      </c>
      <c r="V1402" t="s">
        <v>102</v>
      </c>
      <c r="W1402">
        <v>5485</v>
      </c>
      <c r="X1402" t="s">
        <v>163</v>
      </c>
      <c r="Y1402">
        <v>22670</v>
      </c>
      <c r="Z1402">
        <v>9</v>
      </c>
      <c r="AA1402" t="s">
        <v>48</v>
      </c>
      <c r="AB1402" t="s">
        <v>40</v>
      </c>
      <c r="AC1402">
        <v>11</v>
      </c>
      <c r="AD1402">
        <v>3</v>
      </c>
      <c r="AE1402">
        <v>2</v>
      </c>
      <c r="AF1402">
        <v>80</v>
      </c>
      <c r="AG1402">
        <v>2</v>
      </c>
      <c r="AH1402">
        <v>9</v>
      </c>
      <c r="AI1402">
        <v>4</v>
      </c>
      <c r="AJ1402">
        <v>3</v>
      </c>
      <c r="AK1402">
        <v>5</v>
      </c>
      <c r="AL1402">
        <v>3</v>
      </c>
      <c r="AM1402">
        <v>1</v>
      </c>
      <c r="AN1402">
        <v>4</v>
      </c>
    </row>
    <row r="1403" spans="1:40" x14ac:dyDescent="0.3">
      <c r="A1403" t="s">
        <v>1465</v>
      </c>
      <c r="B1403" t="s">
        <v>1612</v>
      </c>
      <c r="C1403">
        <v>54</v>
      </c>
      <c r="D1403" t="s">
        <v>1271</v>
      </c>
      <c r="E1403" t="s">
        <v>49</v>
      </c>
      <c r="F1403" t="s">
        <v>41</v>
      </c>
      <c r="G1403">
        <v>1441</v>
      </c>
      <c r="H1403" t="s">
        <v>42</v>
      </c>
      <c r="I1403">
        <v>17</v>
      </c>
      <c r="J1403">
        <v>3</v>
      </c>
      <c r="K1403" t="s">
        <v>68</v>
      </c>
      <c r="L1403">
        <v>1</v>
      </c>
      <c r="M1403">
        <v>1013</v>
      </c>
      <c r="N1403">
        <v>3</v>
      </c>
      <c r="O1403" t="s">
        <v>53</v>
      </c>
      <c r="P1403">
        <v>56</v>
      </c>
      <c r="Q1403" s="1">
        <v>40671</v>
      </c>
      <c r="R1403">
        <v>3</v>
      </c>
      <c r="S1403">
        <v>3</v>
      </c>
      <c r="T1403" t="s">
        <v>112</v>
      </c>
      <c r="U1403">
        <v>3</v>
      </c>
      <c r="V1403" t="s">
        <v>105</v>
      </c>
      <c r="W1403">
        <v>10739</v>
      </c>
      <c r="X1403" t="s">
        <v>253</v>
      </c>
      <c r="Y1403">
        <v>13943</v>
      </c>
      <c r="Z1403">
        <v>8</v>
      </c>
      <c r="AA1403" t="s">
        <v>48</v>
      </c>
      <c r="AB1403" t="s">
        <v>49</v>
      </c>
      <c r="AC1403">
        <v>11</v>
      </c>
      <c r="AD1403">
        <v>3</v>
      </c>
      <c r="AE1403">
        <v>3</v>
      </c>
      <c r="AF1403">
        <v>80</v>
      </c>
      <c r="AG1403">
        <v>1</v>
      </c>
      <c r="AH1403">
        <v>22</v>
      </c>
      <c r="AI1403">
        <v>2</v>
      </c>
      <c r="AJ1403">
        <v>3</v>
      </c>
      <c r="AK1403">
        <v>10</v>
      </c>
      <c r="AL1403">
        <v>7</v>
      </c>
      <c r="AM1403">
        <v>0</v>
      </c>
      <c r="AN1403">
        <v>8</v>
      </c>
    </row>
    <row r="1404" spans="1:40" x14ac:dyDescent="0.3">
      <c r="A1404" t="s">
        <v>1466</v>
      </c>
      <c r="B1404" t="s">
        <v>1926</v>
      </c>
      <c r="C1404">
        <v>54</v>
      </c>
      <c r="D1404" t="s">
        <v>1271</v>
      </c>
      <c r="E1404" t="s">
        <v>49</v>
      </c>
      <c r="F1404" t="s">
        <v>41</v>
      </c>
      <c r="G1404">
        <v>1082</v>
      </c>
      <c r="H1404" t="s">
        <v>51</v>
      </c>
      <c r="I1404">
        <v>2</v>
      </c>
      <c r="J1404">
        <v>4</v>
      </c>
      <c r="K1404" t="s">
        <v>43</v>
      </c>
      <c r="L1404">
        <v>1</v>
      </c>
      <c r="M1404">
        <v>1070</v>
      </c>
      <c r="N1404">
        <v>3</v>
      </c>
      <c r="O1404" t="s">
        <v>53</v>
      </c>
      <c r="P1404">
        <v>41</v>
      </c>
      <c r="Q1404" s="1">
        <v>41310</v>
      </c>
      <c r="R1404">
        <v>2</v>
      </c>
      <c r="S1404">
        <v>3</v>
      </c>
      <c r="T1404" t="s">
        <v>137</v>
      </c>
      <c r="U1404">
        <v>3</v>
      </c>
      <c r="V1404" t="s">
        <v>105</v>
      </c>
      <c r="W1404">
        <v>10686</v>
      </c>
      <c r="X1404" t="s">
        <v>253</v>
      </c>
      <c r="Y1404">
        <v>8392</v>
      </c>
      <c r="Z1404">
        <v>6</v>
      </c>
      <c r="AA1404" t="s">
        <v>48</v>
      </c>
      <c r="AB1404" t="s">
        <v>49</v>
      </c>
      <c r="AC1404">
        <v>11</v>
      </c>
      <c r="AD1404">
        <v>3</v>
      </c>
      <c r="AE1404">
        <v>2</v>
      </c>
      <c r="AF1404">
        <v>80</v>
      </c>
      <c r="AG1404">
        <v>1</v>
      </c>
      <c r="AH1404">
        <v>13</v>
      </c>
      <c r="AI1404">
        <v>4</v>
      </c>
      <c r="AJ1404">
        <v>3</v>
      </c>
      <c r="AK1404">
        <v>9</v>
      </c>
      <c r="AL1404">
        <v>4</v>
      </c>
      <c r="AM1404">
        <v>7</v>
      </c>
      <c r="AN1404">
        <v>0</v>
      </c>
    </row>
    <row r="1405" spans="1:40" x14ac:dyDescent="0.3">
      <c r="A1405" t="s">
        <v>1467</v>
      </c>
      <c r="B1405" t="s">
        <v>1694</v>
      </c>
      <c r="C1405">
        <v>54</v>
      </c>
      <c r="D1405" t="s">
        <v>1271</v>
      </c>
      <c r="E1405" t="s">
        <v>49</v>
      </c>
      <c r="F1405" t="s">
        <v>56</v>
      </c>
      <c r="G1405">
        <v>966</v>
      </c>
      <c r="H1405" t="s">
        <v>42</v>
      </c>
      <c r="I1405">
        <v>1</v>
      </c>
      <c r="J1405">
        <v>4</v>
      </c>
      <c r="K1405" t="s">
        <v>43</v>
      </c>
      <c r="L1405">
        <v>1</v>
      </c>
      <c r="M1405">
        <v>1245</v>
      </c>
      <c r="N1405">
        <v>4</v>
      </c>
      <c r="O1405" t="s">
        <v>53</v>
      </c>
      <c r="P1405">
        <v>53</v>
      </c>
      <c r="Q1405" s="1">
        <v>43700</v>
      </c>
      <c r="R1405">
        <v>3</v>
      </c>
      <c r="S1405">
        <v>3</v>
      </c>
      <c r="T1405" t="s">
        <v>112</v>
      </c>
      <c r="U1405">
        <v>3</v>
      </c>
      <c r="V1405" t="s">
        <v>102</v>
      </c>
      <c r="W1405">
        <v>10502</v>
      </c>
      <c r="X1405" t="s">
        <v>253</v>
      </c>
      <c r="Y1405">
        <v>9659</v>
      </c>
      <c r="Z1405">
        <v>7</v>
      </c>
      <c r="AA1405" t="s">
        <v>48</v>
      </c>
      <c r="AB1405" t="s">
        <v>49</v>
      </c>
      <c r="AC1405">
        <v>17</v>
      </c>
      <c r="AD1405">
        <v>3</v>
      </c>
      <c r="AE1405">
        <v>1</v>
      </c>
      <c r="AF1405">
        <v>80</v>
      </c>
      <c r="AG1405">
        <v>1</v>
      </c>
      <c r="AH1405">
        <v>33</v>
      </c>
      <c r="AI1405">
        <v>2</v>
      </c>
      <c r="AJ1405">
        <v>1</v>
      </c>
      <c r="AK1405">
        <v>5</v>
      </c>
      <c r="AL1405">
        <v>4</v>
      </c>
      <c r="AM1405">
        <v>1</v>
      </c>
      <c r="AN1405">
        <v>4</v>
      </c>
    </row>
    <row r="1406" spans="1:40" x14ac:dyDescent="0.3">
      <c r="A1406" t="s">
        <v>1468</v>
      </c>
      <c r="B1406" t="s">
        <v>1707</v>
      </c>
      <c r="C1406">
        <v>54</v>
      </c>
      <c r="D1406" t="s">
        <v>1271</v>
      </c>
      <c r="E1406" t="s">
        <v>49</v>
      </c>
      <c r="F1406" t="s">
        <v>41</v>
      </c>
      <c r="G1406">
        <v>685</v>
      </c>
      <c r="H1406" t="s">
        <v>42</v>
      </c>
      <c r="I1406">
        <v>3</v>
      </c>
      <c r="J1406">
        <v>3</v>
      </c>
      <c r="K1406" t="s">
        <v>43</v>
      </c>
      <c r="L1406">
        <v>1</v>
      </c>
      <c r="M1406">
        <v>1250</v>
      </c>
      <c r="N1406">
        <v>4</v>
      </c>
      <c r="O1406" t="s">
        <v>44</v>
      </c>
      <c r="P1406">
        <v>85</v>
      </c>
      <c r="Q1406" s="1">
        <v>40489</v>
      </c>
      <c r="R1406">
        <v>3</v>
      </c>
      <c r="S1406">
        <v>4</v>
      </c>
      <c r="T1406" t="s">
        <v>252</v>
      </c>
      <c r="U1406">
        <v>4</v>
      </c>
      <c r="V1406" t="s">
        <v>105</v>
      </c>
      <c r="W1406">
        <v>17779</v>
      </c>
      <c r="X1406" t="s">
        <v>368</v>
      </c>
      <c r="Y1406">
        <v>23474</v>
      </c>
      <c r="Z1406">
        <v>3</v>
      </c>
      <c r="AA1406" t="s">
        <v>48</v>
      </c>
      <c r="AB1406" t="s">
        <v>49</v>
      </c>
      <c r="AC1406">
        <v>14</v>
      </c>
      <c r="AD1406">
        <v>3</v>
      </c>
      <c r="AE1406">
        <v>1</v>
      </c>
      <c r="AF1406">
        <v>80</v>
      </c>
      <c r="AG1406">
        <v>0</v>
      </c>
      <c r="AH1406">
        <v>36</v>
      </c>
      <c r="AI1406">
        <v>2</v>
      </c>
      <c r="AJ1406">
        <v>3</v>
      </c>
      <c r="AK1406">
        <v>10</v>
      </c>
      <c r="AL1406">
        <v>9</v>
      </c>
      <c r="AM1406">
        <v>0</v>
      </c>
      <c r="AN1406">
        <v>9</v>
      </c>
    </row>
    <row r="1407" spans="1:40" x14ac:dyDescent="0.3">
      <c r="A1407" t="s">
        <v>1469</v>
      </c>
      <c r="B1407" t="s">
        <v>1558</v>
      </c>
      <c r="C1407">
        <v>54</v>
      </c>
      <c r="D1407" t="s">
        <v>1271</v>
      </c>
      <c r="E1407" t="s">
        <v>49</v>
      </c>
      <c r="F1407" t="s">
        <v>41</v>
      </c>
      <c r="G1407">
        <v>971</v>
      </c>
      <c r="H1407" t="s">
        <v>42</v>
      </c>
      <c r="I1407">
        <v>1</v>
      </c>
      <c r="J1407">
        <v>3</v>
      </c>
      <c r="K1407" t="s">
        <v>52</v>
      </c>
      <c r="L1407">
        <v>1</v>
      </c>
      <c r="M1407">
        <v>1422</v>
      </c>
      <c r="N1407">
        <v>4</v>
      </c>
      <c r="O1407" t="s">
        <v>53</v>
      </c>
      <c r="P1407">
        <v>54</v>
      </c>
      <c r="Q1407" s="1">
        <v>40917</v>
      </c>
      <c r="R1407">
        <v>3</v>
      </c>
      <c r="S1407">
        <v>4</v>
      </c>
      <c r="T1407" t="s">
        <v>252</v>
      </c>
      <c r="U1407">
        <v>4</v>
      </c>
      <c r="V1407" t="s">
        <v>46</v>
      </c>
      <c r="W1407">
        <v>17328</v>
      </c>
      <c r="X1407" t="s">
        <v>368</v>
      </c>
      <c r="Y1407">
        <v>5652</v>
      </c>
      <c r="Z1407">
        <v>6</v>
      </c>
      <c r="AA1407" t="s">
        <v>48</v>
      </c>
      <c r="AB1407" t="s">
        <v>49</v>
      </c>
      <c r="AC1407">
        <v>19</v>
      </c>
      <c r="AD1407">
        <v>3</v>
      </c>
      <c r="AE1407">
        <v>4</v>
      </c>
      <c r="AF1407">
        <v>80</v>
      </c>
      <c r="AG1407">
        <v>0</v>
      </c>
      <c r="AH1407">
        <v>29</v>
      </c>
      <c r="AI1407">
        <v>3</v>
      </c>
      <c r="AJ1407">
        <v>2</v>
      </c>
      <c r="AK1407">
        <v>20</v>
      </c>
      <c r="AL1407">
        <v>7</v>
      </c>
      <c r="AM1407">
        <v>12</v>
      </c>
      <c r="AN1407">
        <v>7</v>
      </c>
    </row>
    <row r="1408" spans="1:40" x14ac:dyDescent="0.3">
      <c r="A1408" t="s">
        <v>1470</v>
      </c>
      <c r="B1408" t="s">
        <v>1562</v>
      </c>
      <c r="C1408">
        <v>54</v>
      </c>
      <c r="D1408" t="s">
        <v>1271</v>
      </c>
      <c r="E1408" t="s">
        <v>49</v>
      </c>
      <c r="F1408" t="s">
        <v>56</v>
      </c>
      <c r="G1408">
        <v>1050</v>
      </c>
      <c r="H1408" t="s">
        <v>42</v>
      </c>
      <c r="I1408">
        <v>11</v>
      </c>
      <c r="J1408">
        <v>4</v>
      </c>
      <c r="K1408" t="s">
        <v>52</v>
      </c>
      <c r="L1408">
        <v>1</v>
      </c>
      <c r="M1408">
        <v>1520</v>
      </c>
      <c r="N1408">
        <v>2</v>
      </c>
      <c r="O1408" t="s">
        <v>53</v>
      </c>
      <c r="P1408">
        <v>87</v>
      </c>
      <c r="Q1408" s="1">
        <v>43420</v>
      </c>
      <c r="R1408">
        <v>3</v>
      </c>
      <c r="S1408">
        <v>4</v>
      </c>
      <c r="T1408" t="s">
        <v>442</v>
      </c>
      <c r="U1408">
        <v>4</v>
      </c>
      <c r="V1408" t="s">
        <v>102</v>
      </c>
      <c r="W1408">
        <v>16032</v>
      </c>
      <c r="X1408" t="s">
        <v>368</v>
      </c>
      <c r="Y1408">
        <v>24456</v>
      </c>
      <c r="Z1408">
        <v>3</v>
      </c>
      <c r="AA1408" t="s">
        <v>48</v>
      </c>
      <c r="AB1408" t="s">
        <v>49</v>
      </c>
      <c r="AC1408">
        <v>20</v>
      </c>
      <c r="AD1408">
        <v>4</v>
      </c>
      <c r="AE1408">
        <v>1</v>
      </c>
      <c r="AF1408">
        <v>80</v>
      </c>
      <c r="AG1408">
        <v>1</v>
      </c>
      <c r="AH1408">
        <v>26</v>
      </c>
      <c r="AI1408">
        <v>2</v>
      </c>
      <c r="AJ1408">
        <v>3</v>
      </c>
      <c r="AK1408">
        <v>14</v>
      </c>
      <c r="AL1408">
        <v>9</v>
      </c>
      <c r="AM1408">
        <v>1</v>
      </c>
      <c r="AN1408">
        <v>12</v>
      </c>
    </row>
    <row r="1409" spans="1:40" x14ac:dyDescent="0.3">
      <c r="A1409" t="s">
        <v>1471</v>
      </c>
      <c r="B1409" t="s">
        <v>1936</v>
      </c>
      <c r="C1409">
        <v>54</v>
      </c>
      <c r="D1409" t="s">
        <v>1271</v>
      </c>
      <c r="E1409" t="s">
        <v>49</v>
      </c>
      <c r="F1409" t="s">
        <v>41</v>
      </c>
      <c r="G1409">
        <v>584</v>
      </c>
      <c r="H1409" t="s">
        <v>42</v>
      </c>
      <c r="I1409">
        <v>22</v>
      </c>
      <c r="J1409">
        <v>5</v>
      </c>
      <c r="K1409" t="s">
        <v>52</v>
      </c>
      <c r="L1409">
        <v>1</v>
      </c>
      <c r="M1409">
        <v>1665</v>
      </c>
      <c r="N1409">
        <v>2</v>
      </c>
      <c r="O1409" t="s">
        <v>53</v>
      </c>
      <c r="P1409">
        <v>91</v>
      </c>
      <c r="Q1409" s="1">
        <v>40724</v>
      </c>
      <c r="R1409">
        <v>3</v>
      </c>
      <c r="S1409">
        <v>4</v>
      </c>
      <c r="T1409" t="s">
        <v>442</v>
      </c>
      <c r="U1409">
        <v>3</v>
      </c>
      <c r="V1409" t="s">
        <v>105</v>
      </c>
      <c r="W1409">
        <v>17426</v>
      </c>
      <c r="X1409" t="s">
        <v>368</v>
      </c>
      <c r="Y1409">
        <v>18685</v>
      </c>
      <c r="Z1409">
        <v>3</v>
      </c>
      <c r="AA1409" t="s">
        <v>48</v>
      </c>
      <c r="AB1409" t="s">
        <v>49</v>
      </c>
      <c r="AC1409">
        <v>25</v>
      </c>
      <c r="AD1409">
        <v>4</v>
      </c>
      <c r="AE1409">
        <v>3</v>
      </c>
      <c r="AF1409">
        <v>80</v>
      </c>
      <c r="AG1409">
        <v>1</v>
      </c>
      <c r="AH1409">
        <v>36</v>
      </c>
      <c r="AI1409">
        <v>6</v>
      </c>
      <c r="AJ1409">
        <v>3</v>
      </c>
      <c r="AK1409">
        <v>10</v>
      </c>
      <c r="AL1409">
        <v>8</v>
      </c>
      <c r="AM1409">
        <v>4</v>
      </c>
      <c r="AN1409">
        <v>7</v>
      </c>
    </row>
    <row r="1410" spans="1:40" x14ac:dyDescent="0.3">
      <c r="A1410" t="s">
        <v>1472</v>
      </c>
      <c r="B1410" t="s">
        <v>1582</v>
      </c>
      <c r="C1410">
        <v>54</v>
      </c>
      <c r="D1410" t="s">
        <v>1271</v>
      </c>
      <c r="E1410" t="s">
        <v>49</v>
      </c>
      <c r="F1410" t="s">
        <v>41</v>
      </c>
      <c r="G1410">
        <v>431</v>
      </c>
      <c r="H1410" t="s">
        <v>42</v>
      </c>
      <c r="I1410">
        <v>7</v>
      </c>
      <c r="J1410">
        <v>4</v>
      </c>
      <c r="K1410" t="s">
        <v>52</v>
      </c>
      <c r="L1410">
        <v>1</v>
      </c>
      <c r="M1410">
        <v>1830</v>
      </c>
      <c r="N1410">
        <v>4</v>
      </c>
      <c r="O1410" t="s">
        <v>53</v>
      </c>
      <c r="P1410">
        <v>68</v>
      </c>
      <c r="Q1410" s="1">
        <v>42640</v>
      </c>
      <c r="R1410">
        <v>3</v>
      </c>
      <c r="S1410">
        <v>2</v>
      </c>
      <c r="T1410" t="s">
        <v>60</v>
      </c>
      <c r="U1410">
        <v>4</v>
      </c>
      <c r="V1410" t="s">
        <v>105</v>
      </c>
      <c r="W1410">
        <v>6854</v>
      </c>
      <c r="X1410" t="s">
        <v>163</v>
      </c>
      <c r="Y1410">
        <v>15696</v>
      </c>
      <c r="Z1410">
        <v>4</v>
      </c>
      <c r="AA1410" t="s">
        <v>48</v>
      </c>
      <c r="AB1410" t="s">
        <v>49</v>
      </c>
      <c r="AC1410">
        <v>15</v>
      </c>
      <c r="AD1410">
        <v>3</v>
      </c>
      <c r="AE1410">
        <v>2</v>
      </c>
      <c r="AF1410">
        <v>80</v>
      </c>
      <c r="AG1410">
        <v>1</v>
      </c>
      <c r="AH1410">
        <v>14</v>
      </c>
      <c r="AI1410">
        <v>2</v>
      </c>
      <c r="AJ1410">
        <v>2</v>
      </c>
      <c r="AK1410">
        <v>7</v>
      </c>
      <c r="AL1410">
        <v>1</v>
      </c>
      <c r="AM1410">
        <v>1</v>
      </c>
      <c r="AN1410">
        <v>7</v>
      </c>
    </row>
    <row r="1411" spans="1:40" x14ac:dyDescent="0.3">
      <c r="A1411" t="s">
        <v>1473</v>
      </c>
      <c r="B1411" t="s">
        <v>1639</v>
      </c>
      <c r="C1411">
        <v>54</v>
      </c>
      <c r="D1411" t="s">
        <v>1271</v>
      </c>
      <c r="E1411" t="s">
        <v>49</v>
      </c>
      <c r="F1411" t="s">
        <v>41</v>
      </c>
      <c r="G1411">
        <v>155</v>
      </c>
      <c r="H1411" t="s">
        <v>42</v>
      </c>
      <c r="I1411">
        <v>9</v>
      </c>
      <c r="J1411">
        <v>2</v>
      </c>
      <c r="K1411" t="s">
        <v>43</v>
      </c>
      <c r="L1411">
        <v>1</v>
      </c>
      <c r="M1411">
        <v>1969</v>
      </c>
      <c r="N1411">
        <v>1</v>
      </c>
      <c r="O1411" t="s">
        <v>53</v>
      </c>
      <c r="P1411">
        <v>67</v>
      </c>
      <c r="Q1411" s="1">
        <v>44525</v>
      </c>
      <c r="R1411">
        <v>3</v>
      </c>
      <c r="S1411">
        <v>2</v>
      </c>
      <c r="T1411" t="s">
        <v>60</v>
      </c>
      <c r="U1411">
        <v>3</v>
      </c>
      <c r="V1411" t="s">
        <v>105</v>
      </c>
      <c r="W1411">
        <v>2897</v>
      </c>
      <c r="X1411" t="s">
        <v>47</v>
      </c>
      <c r="Y1411">
        <v>22474</v>
      </c>
      <c r="Z1411">
        <v>3</v>
      </c>
      <c r="AA1411" t="s">
        <v>48</v>
      </c>
      <c r="AB1411" t="s">
        <v>49</v>
      </c>
      <c r="AC1411">
        <v>11</v>
      </c>
      <c r="AD1411">
        <v>3</v>
      </c>
      <c r="AE1411">
        <v>3</v>
      </c>
      <c r="AF1411">
        <v>80</v>
      </c>
      <c r="AG1411">
        <v>2</v>
      </c>
      <c r="AH1411">
        <v>9</v>
      </c>
      <c r="AI1411">
        <v>6</v>
      </c>
      <c r="AJ1411">
        <v>2</v>
      </c>
      <c r="AK1411">
        <v>4</v>
      </c>
      <c r="AL1411">
        <v>3</v>
      </c>
      <c r="AM1411">
        <v>2</v>
      </c>
      <c r="AN1411">
        <v>3</v>
      </c>
    </row>
    <row r="1412" spans="1:40" x14ac:dyDescent="0.3">
      <c r="A1412" t="s">
        <v>1474</v>
      </c>
      <c r="B1412" t="s">
        <v>1548</v>
      </c>
      <c r="C1412">
        <v>54</v>
      </c>
      <c r="D1412" t="s">
        <v>1271</v>
      </c>
      <c r="E1412" t="s">
        <v>49</v>
      </c>
      <c r="F1412" t="s">
        <v>41</v>
      </c>
      <c r="G1412">
        <v>157</v>
      </c>
      <c r="H1412" t="s">
        <v>42</v>
      </c>
      <c r="I1412">
        <v>10</v>
      </c>
      <c r="J1412">
        <v>3</v>
      </c>
      <c r="K1412" t="s">
        <v>52</v>
      </c>
      <c r="L1412">
        <v>1</v>
      </c>
      <c r="M1412">
        <v>1980</v>
      </c>
      <c r="N1412">
        <v>3</v>
      </c>
      <c r="O1412" t="s">
        <v>53</v>
      </c>
      <c r="P1412">
        <v>77</v>
      </c>
      <c r="Q1412" s="1">
        <v>45033</v>
      </c>
      <c r="R1412">
        <v>3</v>
      </c>
      <c r="S1412">
        <v>2</v>
      </c>
      <c r="T1412" t="s">
        <v>112</v>
      </c>
      <c r="U1412">
        <v>1</v>
      </c>
      <c r="V1412" t="s">
        <v>46</v>
      </c>
      <c r="W1412">
        <v>4440</v>
      </c>
      <c r="X1412" t="s">
        <v>47</v>
      </c>
      <c r="Y1412">
        <v>25198</v>
      </c>
      <c r="Z1412">
        <v>6</v>
      </c>
      <c r="AA1412" t="s">
        <v>48</v>
      </c>
      <c r="AB1412" t="s">
        <v>40</v>
      </c>
      <c r="AC1412">
        <v>19</v>
      </c>
      <c r="AD1412">
        <v>3</v>
      </c>
      <c r="AE1412">
        <v>4</v>
      </c>
      <c r="AF1412">
        <v>80</v>
      </c>
      <c r="AG1412">
        <v>0</v>
      </c>
      <c r="AH1412">
        <v>9</v>
      </c>
      <c r="AI1412">
        <v>3</v>
      </c>
      <c r="AJ1412">
        <v>3</v>
      </c>
      <c r="AK1412">
        <v>5</v>
      </c>
      <c r="AL1412">
        <v>2</v>
      </c>
      <c r="AM1412">
        <v>1</v>
      </c>
      <c r="AN1412">
        <v>4</v>
      </c>
    </row>
    <row r="1413" spans="1:40" x14ac:dyDescent="0.3">
      <c r="A1413" t="s">
        <v>1475</v>
      </c>
      <c r="B1413" t="s">
        <v>1548</v>
      </c>
      <c r="C1413">
        <v>55</v>
      </c>
      <c r="D1413" t="s">
        <v>1271</v>
      </c>
      <c r="E1413" t="s">
        <v>49</v>
      </c>
      <c r="F1413" t="s">
        <v>41</v>
      </c>
      <c r="G1413">
        <v>836</v>
      </c>
      <c r="H1413" t="s">
        <v>42</v>
      </c>
      <c r="I1413">
        <v>8</v>
      </c>
      <c r="J1413">
        <v>3</v>
      </c>
      <c r="K1413" t="s">
        <v>52</v>
      </c>
      <c r="L1413">
        <v>1</v>
      </c>
      <c r="M1413">
        <v>84</v>
      </c>
      <c r="N1413">
        <v>4</v>
      </c>
      <c r="O1413" t="s">
        <v>53</v>
      </c>
      <c r="P1413">
        <v>33</v>
      </c>
      <c r="Q1413" s="1">
        <v>41983</v>
      </c>
      <c r="R1413">
        <v>3</v>
      </c>
      <c r="S1413">
        <v>4</v>
      </c>
      <c r="T1413" t="s">
        <v>442</v>
      </c>
      <c r="U1413">
        <v>3</v>
      </c>
      <c r="V1413" t="s">
        <v>102</v>
      </c>
      <c r="W1413">
        <v>14756</v>
      </c>
      <c r="X1413" t="s">
        <v>253</v>
      </c>
      <c r="Y1413">
        <v>19730</v>
      </c>
      <c r="Z1413">
        <v>2</v>
      </c>
      <c r="AA1413" t="s">
        <v>48</v>
      </c>
      <c r="AB1413" t="s">
        <v>40</v>
      </c>
      <c r="AC1413">
        <v>14</v>
      </c>
      <c r="AD1413">
        <v>3</v>
      </c>
      <c r="AE1413">
        <v>3</v>
      </c>
      <c r="AF1413">
        <v>80</v>
      </c>
      <c r="AG1413">
        <v>3</v>
      </c>
      <c r="AH1413">
        <v>21</v>
      </c>
      <c r="AI1413">
        <v>2</v>
      </c>
      <c r="AJ1413">
        <v>3</v>
      </c>
      <c r="AK1413">
        <v>5</v>
      </c>
      <c r="AL1413">
        <v>0</v>
      </c>
      <c r="AM1413">
        <v>0</v>
      </c>
      <c r="AN1413">
        <v>2</v>
      </c>
    </row>
    <row r="1414" spans="1:40" x14ac:dyDescent="0.3">
      <c r="A1414" t="s">
        <v>1476</v>
      </c>
      <c r="B1414" t="s">
        <v>1828</v>
      </c>
      <c r="C1414">
        <v>55</v>
      </c>
      <c r="D1414" t="s">
        <v>1271</v>
      </c>
      <c r="E1414" t="s">
        <v>49</v>
      </c>
      <c r="F1414" t="s">
        <v>41</v>
      </c>
      <c r="G1414">
        <v>111</v>
      </c>
      <c r="H1414" t="s">
        <v>51</v>
      </c>
      <c r="I1414">
        <v>1</v>
      </c>
      <c r="J1414">
        <v>2</v>
      </c>
      <c r="K1414" t="s">
        <v>43</v>
      </c>
      <c r="L1414">
        <v>1</v>
      </c>
      <c r="M1414">
        <v>106</v>
      </c>
      <c r="N1414">
        <v>1</v>
      </c>
      <c r="O1414" t="s">
        <v>44</v>
      </c>
      <c r="P1414">
        <v>70</v>
      </c>
      <c r="Q1414" s="1">
        <v>43391</v>
      </c>
      <c r="R1414">
        <v>3</v>
      </c>
      <c r="S1414">
        <v>3</v>
      </c>
      <c r="T1414" t="s">
        <v>137</v>
      </c>
      <c r="U1414">
        <v>4</v>
      </c>
      <c r="V1414" t="s">
        <v>105</v>
      </c>
      <c r="W1414">
        <v>10239</v>
      </c>
      <c r="X1414" t="s">
        <v>253</v>
      </c>
      <c r="Y1414">
        <v>18092</v>
      </c>
      <c r="Z1414">
        <v>3</v>
      </c>
      <c r="AA1414" t="s">
        <v>48</v>
      </c>
      <c r="AB1414" t="s">
        <v>49</v>
      </c>
      <c r="AC1414">
        <v>14</v>
      </c>
      <c r="AD1414">
        <v>3</v>
      </c>
      <c r="AE1414">
        <v>4</v>
      </c>
      <c r="AF1414">
        <v>80</v>
      </c>
      <c r="AG1414">
        <v>1</v>
      </c>
      <c r="AH1414">
        <v>24</v>
      </c>
      <c r="AI1414">
        <v>4</v>
      </c>
      <c r="AJ1414">
        <v>3</v>
      </c>
      <c r="AK1414">
        <v>1</v>
      </c>
      <c r="AL1414">
        <v>0</v>
      </c>
      <c r="AM1414">
        <v>1</v>
      </c>
      <c r="AN1414">
        <v>0</v>
      </c>
    </row>
    <row r="1415" spans="1:40" x14ac:dyDescent="0.3">
      <c r="A1415" t="s">
        <v>1477</v>
      </c>
      <c r="B1415" t="s">
        <v>1604</v>
      </c>
      <c r="C1415">
        <v>55</v>
      </c>
      <c r="D1415" t="s">
        <v>1271</v>
      </c>
      <c r="E1415" t="s">
        <v>49</v>
      </c>
      <c r="F1415" t="s">
        <v>41</v>
      </c>
      <c r="G1415">
        <v>692</v>
      </c>
      <c r="H1415" t="s">
        <v>42</v>
      </c>
      <c r="I1415">
        <v>14</v>
      </c>
      <c r="J1415">
        <v>4</v>
      </c>
      <c r="K1415" t="s">
        <v>52</v>
      </c>
      <c r="L1415">
        <v>1</v>
      </c>
      <c r="M1415">
        <v>254</v>
      </c>
      <c r="N1415">
        <v>3</v>
      </c>
      <c r="O1415" t="s">
        <v>44</v>
      </c>
      <c r="P1415">
        <v>61</v>
      </c>
      <c r="Q1415" s="1">
        <v>45572</v>
      </c>
      <c r="R1415">
        <v>4</v>
      </c>
      <c r="S1415">
        <v>5</v>
      </c>
      <c r="T1415" t="s">
        <v>252</v>
      </c>
      <c r="U1415">
        <v>2</v>
      </c>
      <c r="V1415" t="s">
        <v>46</v>
      </c>
      <c r="W1415">
        <v>18722</v>
      </c>
      <c r="X1415" t="s">
        <v>368</v>
      </c>
      <c r="Y1415">
        <v>13339</v>
      </c>
      <c r="Z1415">
        <v>8</v>
      </c>
      <c r="AA1415" t="s">
        <v>48</v>
      </c>
      <c r="AB1415" t="s">
        <v>49</v>
      </c>
      <c r="AC1415">
        <v>11</v>
      </c>
      <c r="AD1415">
        <v>3</v>
      </c>
      <c r="AE1415">
        <v>4</v>
      </c>
      <c r="AF1415">
        <v>80</v>
      </c>
      <c r="AG1415">
        <v>0</v>
      </c>
      <c r="AH1415">
        <v>36</v>
      </c>
      <c r="AI1415">
        <v>3</v>
      </c>
      <c r="AJ1415">
        <v>3</v>
      </c>
      <c r="AK1415">
        <v>24</v>
      </c>
      <c r="AL1415">
        <v>15</v>
      </c>
      <c r="AM1415">
        <v>2</v>
      </c>
      <c r="AN1415">
        <v>15</v>
      </c>
    </row>
    <row r="1416" spans="1:40" x14ac:dyDescent="0.3">
      <c r="A1416" t="s">
        <v>1478</v>
      </c>
      <c r="B1416" t="s">
        <v>1873</v>
      </c>
      <c r="C1416">
        <v>55</v>
      </c>
      <c r="D1416" t="s">
        <v>1271</v>
      </c>
      <c r="E1416" t="s">
        <v>49</v>
      </c>
      <c r="F1416" t="s">
        <v>41</v>
      </c>
      <c r="G1416">
        <v>452</v>
      </c>
      <c r="H1416" t="s">
        <v>42</v>
      </c>
      <c r="I1416">
        <v>1</v>
      </c>
      <c r="J1416">
        <v>3</v>
      </c>
      <c r="K1416" t="s">
        <v>52</v>
      </c>
      <c r="L1416">
        <v>1</v>
      </c>
      <c r="M1416">
        <v>374</v>
      </c>
      <c r="N1416">
        <v>4</v>
      </c>
      <c r="O1416" t="s">
        <v>44</v>
      </c>
      <c r="P1416">
        <v>81</v>
      </c>
      <c r="Q1416" s="1">
        <v>43989</v>
      </c>
      <c r="R1416">
        <v>3</v>
      </c>
      <c r="S1416">
        <v>5</v>
      </c>
      <c r="T1416" t="s">
        <v>442</v>
      </c>
      <c r="U1416">
        <v>1</v>
      </c>
      <c r="V1416" t="s">
        <v>46</v>
      </c>
      <c r="W1416">
        <v>19045</v>
      </c>
      <c r="X1416" t="s">
        <v>368</v>
      </c>
      <c r="Y1416">
        <v>18938</v>
      </c>
      <c r="Z1416">
        <v>0</v>
      </c>
      <c r="AA1416" t="s">
        <v>48</v>
      </c>
      <c r="AB1416" t="s">
        <v>40</v>
      </c>
      <c r="AC1416">
        <v>14</v>
      </c>
      <c r="AD1416">
        <v>3</v>
      </c>
      <c r="AE1416">
        <v>3</v>
      </c>
      <c r="AF1416">
        <v>80</v>
      </c>
      <c r="AG1416">
        <v>0</v>
      </c>
      <c r="AH1416">
        <v>37</v>
      </c>
      <c r="AI1416">
        <v>2</v>
      </c>
      <c r="AJ1416">
        <v>3</v>
      </c>
      <c r="AK1416">
        <v>36</v>
      </c>
      <c r="AL1416">
        <v>10</v>
      </c>
      <c r="AM1416">
        <v>4</v>
      </c>
      <c r="AN1416">
        <v>13</v>
      </c>
    </row>
    <row r="1417" spans="1:40" x14ac:dyDescent="0.3">
      <c r="A1417" t="s">
        <v>1479</v>
      </c>
      <c r="B1417" t="s">
        <v>1974</v>
      </c>
      <c r="C1417">
        <v>55</v>
      </c>
      <c r="D1417" t="s">
        <v>1271</v>
      </c>
      <c r="E1417" t="s">
        <v>49</v>
      </c>
      <c r="F1417" t="s">
        <v>41</v>
      </c>
      <c r="G1417">
        <v>147</v>
      </c>
      <c r="H1417" t="s">
        <v>42</v>
      </c>
      <c r="I1417">
        <v>20</v>
      </c>
      <c r="J1417">
        <v>2</v>
      </c>
      <c r="K1417" t="s">
        <v>68</v>
      </c>
      <c r="L1417">
        <v>1</v>
      </c>
      <c r="M1417">
        <v>389</v>
      </c>
      <c r="N1417">
        <v>2</v>
      </c>
      <c r="O1417" t="s">
        <v>44</v>
      </c>
      <c r="P1417">
        <v>37</v>
      </c>
      <c r="Q1417" s="1">
        <v>40992</v>
      </c>
      <c r="R1417">
        <v>3</v>
      </c>
      <c r="S1417">
        <v>2</v>
      </c>
      <c r="T1417" t="s">
        <v>45</v>
      </c>
      <c r="U1417">
        <v>4</v>
      </c>
      <c r="V1417" t="s">
        <v>105</v>
      </c>
      <c r="W1417">
        <v>5415</v>
      </c>
      <c r="X1417" t="s">
        <v>163</v>
      </c>
      <c r="Y1417">
        <v>15972</v>
      </c>
      <c r="Z1417">
        <v>3</v>
      </c>
      <c r="AA1417" t="s">
        <v>48</v>
      </c>
      <c r="AB1417" t="s">
        <v>40</v>
      </c>
      <c r="AC1417">
        <v>19</v>
      </c>
      <c r="AD1417">
        <v>3</v>
      </c>
      <c r="AE1417">
        <v>4</v>
      </c>
      <c r="AF1417">
        <v>80</v>
      </c>
      <c r="AG1417">
        <v>1</v>
      </c>
      <c r="AH1417">
        <v>12</v>
      </c>
      <c r="AI1417">
        <v>4</v>
      </c>
      <c r="AJ1417">
        <v>3</v>
      </c>
      <c r="AK1417">
        <v>10</v>
      </c>
      <c r="AL1417">
        <v>7</v>
      </c>
      <c r="AM1417">
        <v>0</v>
      </c>
      <c r="AN1417">
        <v>8</v>
      </c>
    </row>
    <row r="1418" spans="1:40" x14ac:dyDescent="0.3">
      <c r="A1418" t="s">
        <v>1480</v>
      </c>
      <c r="B1418" t="s">
        <v>1645</v>
      </c>
      <c r="C1418">
        <v>55</v>
      </c>
      <c r="D1418" t="s">
        <v>1271</v>
      </c>
      <c r="E1418" t="s">
        <v>49</v>
      </c>
      <c r="F1418" t="s">
        <v>41</v>
      </c>
      <c r="G1418">
        <v>1311</v>
      </c>
      <c r="H1418" t="s">
        <v>42</v>
      </c>
      <c r="I1418">
        <v>2</v>
      </c>
      <c r="J1418">
        <v>3</v>
      </c>
      <c r="K1418" t="s">
        <v>43</v>
      </c>
      <c r="L1418">
        <v>1</v>
      </c>
      <c r="M1418">
        <v>505</v>
      </c>
      <c r="N1418">
        <v>3</v>
      </c>
      <c r="O1418" t="s">
        <v>53</v>
      </c>
      <c r="P1418">
        <v>97</v>
      </c>
      <c r="Q1418" s="1">
        <v>44303</v>
      </c>
      <c r="R1418">
        <v>3</v>
      </c>
      <c r="S1418">
        <v>4</v>
      </c>
      <c r="T1418" t="s">
        <v>442</v>
      </c>
      <c r="U1418">
        <v>4</v>
      </c>
      <c r="V1418" t="s">
        <v>46</v>
      </c>
      <c r="W1418">
        <v>16659</v>
      </c>
      <c r="X1418" t="s">
        <v>368</v>
      </c>
      <c r="Y1418">
        <v>23258</v>
      </c>
      <c r="Z1418">
        <v>2</v>
      </c>
      <c r="AA1418" t="s">
        <v>48</v>
      </c>
      <c r="AB1418" t="s">
        <v>40</v>
      </c>
      <c r="AC1418">
        <v>13</v>
      </c>
      <c r="AD1418">
        <v>3</v>
      </c>
      <c r="AE1418">
        <v>3</v>
      </c>
      <c r="AF1418">
        <v>80</v>
      </c>
      <c r="AG1418">
        <v>0</v>
      </c>
      <c r="AH1418">
        <v>30</v>
      </c>
      <c r="AI1418">
        <v>2</v>
      </c>
      <c r="AJ1418">
        <v>3</v>
      </c>
      <c r="AK1418">
        <v>5</v>
      </c>
      <c r="AL1418">
        <v>4</v>
      </c>
      <c r="AM1418">
        <v>1</v>
      </c>
      <c r="AN1418">
        <v>2</v>
      </c>
    </row>
    <row r="1419" spans="1:40" x14ac:dyDescent="0.3">
      <c r="A1419" t="s">
        <v>1481</v>
      </c>
      <c r="B1419" t="s">
        <v>1568</v>
      </c>
      <c r="C1419">
        <v>55</v>
      </c>
      <c r="D1419" t="s">
        <v>1271</v>
      </c>
      <c r="E1419" t="s">
        <v>49</v>
      </c>
      <c r="F1419" t="s">
        <v>41</v>
      </c>
      <c r="G1419">
        <v>1117</v>
      </c>
      <c r="H1419" t="s">
        <v>51</v>
      </c>
      <c r="I1419">
        <v>18</v>
      </c>
      <c r="J1419">
        <v>5</v>
      </c>
      <c r="K1419" t="s">
        <v>43</v>
      </c>
      <c r="L1419">
        <v>1</v>
      </c>
      <c r="M1419">
        <v>597</v>
      </c>
      <c r="N1419">
        <v>1</v>
      </c>
      <c r="O1419" t="s">
        <v>53</v>
      </c>
      <c r="P1419">
        <v>83</v>
      </c>
      <c r="Q1419" s="1">
        <v>45232</v>
      </c>
      <c r="R1419">
        <v>3</v>
      </c>
      <c r="S1419">
        <v>4</v>
      </c>
      <c r="T1419" t="s">
        <v>442</v>
      </c>
      <c r="U1419">
        <v>2</v>
      </c>
      <c r="V1419" t="s">
        <v>46</v>
      </c>
      <c r="W1419">
        <v>16835</v>
      </c>
      <c r="X1419" t="s">
        <v>368</v>
      </c>
      <c r="Y1419">
        <v>9873</v>
      </c>
      <c r="Z1419">
        <v>3</v>
      </c>
      <c r="AA1419" t="s">
        <v>48</v>
      </c>
      <c r="AB1419" t="s">
        <v>49</v>
      </c>
      <c r="AC1419">
        <v>23</v>
      </c>
      <c r="AD1419">
        <v>4</v>
      </c>
      <c r="AE1419">
        <v>4</v>
      </c>
      <c r="AF1419">
        <v>80</v>
      </c>
      <c r="AG1419">
        <v>0</v>
      </c>
      <c r="AH1419">
        <v>37</v>
      </c>
      <c r="AI1419">
        <v>2</v>
      </c>
      <c r="AJ1419">
        <v>3</v>
      </c>
      <c r="AK1419">
        <v>10</v>
      </c>
      <c r="AL1419">
        <v>9</v>
      </c>
      <c r="AM1419">
        <v>7</v>
      </c>
      <c r="AN1419">
        <v>7</v>
      </c>
    </row>
    <row r="1420" spans="1:40" x14ac:dyDescent="0.3">
      <c r="A1420" t="s">
        <v>1482</v>
      </c>
      <c r="B1420" t="s">
        <v>1975</v>
      </c>
      <c r="C1420">
        <v>55</v>
      </c>
      <c r="D1420" t="s">
        <v>1271</v>
      </c>
      <c r="E1420" t="s">
        <v>40</v>
      </c>
      <c r="F1420" t="s">
        <v>41</v>
      </c>
      <c r="G1420">
        <v>725</v>
      </c>
      <c r="H1420" t="s">
        <v>42</v>
      </c>
      <c r="I1420">
        <v>2</v>
      </c>
      <c r="J1420">
        <v>3</v>
      </c>
      <c r="K1420" t="s">
        <v>52</v>
      </c>
      <c r="L1420">
        <v>1</v>
      </c>
      <c r="M1420">
        <v>787</v>
      </c>
      <c r="N1420">
        <v>4</v>
      </c>
      <c r="O1420" t="s">
        <v>44</v>
      </c>
      <c r="P1420">
        <v>78</v>
      </c>
      <c r="Q1420" s="1">
        <v>42211</v>
      </c>
      <c r="R1420">
        <v>3</v>
      </c>
      <c r="S1420">
        <v>5</v>
      </c>
      <c r="T1420" t="s">
        <v>442</v>
      </c>
      <c r="U1420">
        <v>1</v>
      </c>
      <c r="V1420" t="s">
        <v>105</v>
      </c>
      <c r="W1420">
        <v>19859</v>
      </c>
      <c r="X1420" t="s">
        <v>368</v>
      </c>
      <c r="Y1420">
        <v>21199</v>
      </c>
      <c r="Z1420">
        <v>5</v>
      </c>
      <c r="AA1420" t="s">
        <v>48</v>
      </c>
      <c r="AB1420" t="s">
        <v>40</v>
      </c>
      <c r="AC1420">
        <v>13</v>
      </c>
      <c r="AD1420">
        <v>3</v>
      </c>
      <c r="AE1420">
        <v>4</v>
      </c>
      <c r="AF1420">
        <v>80</v>
      </c>
      <c r="AG1420">
        <v>1</v>
      </c>
      <c r="AH1420">
        <v>24</v>
      </c>
      <c r="AI1420">
        <v>2</v>
      </c>
      <c r="AJ1420">
        <v>3</v>
      </c>
      <c r="AK1420">
        <v>5</v>
      </c>
      <c r="AL1420">
        <v>2</v>
      </c>
      <c r="AM1420">
        <v>1</v>
      </c>
      <c r="AN1420">
        <v>4</v>
      </c>
    </row>
    <row r="1421" spans="1:40" x14ac:dyDescent="0.3">
      <c r="A1421" t="s">
        <v>1483</v>
      </c>
      <c r="B1421" t="s">
        <v>1694</v>
      </c>
      <c r="C1421">
        <v>55</v>
      </c>
      <c r="D1421" t="s">
        <v>1271</v>
      </c>
      <c r="E1421" t="s">
        <v>40</v>
      </c>
      <c r="F1421" t="s">
        <v>41</v>
      </c>
      <c r="G1421">
        <v>436</v>
      </c>
      <c r="H1421" t="s">
        <v>51</v>
      </c>
      <c r="I1421">
        <v>2</v>
      </c>
      <c r="J1421">
        <v>1</v>
      </c>
      <c r="K1421" t="s">
        <v>52</v>
      </c>
      <c r="L1421">
        <v>1</v>
      </c>
      <c r="M1421">
        <v>842</v>
      </c>
      <c r="N1421">
        <v>3</v>
      </c>
      <c r="O1421" t="s">
        <v>44</v>
      </c>
      <c r="P1421">
        <v>37</v>
      </c>
      <c r="Q1421" s="1">
        <v>44751</v>
      </c>
      <c r="R1421">
        <v>3</v>
      </c>
      <c r="S1421">
        <v>2</v>
      </c>
      <c r="T1421" t="s">
        <v>137</v>
      </c>
      <c r="U1421">
        <v>4</v>
      </c>
      <c r="V1421" t="s">
        <v>46</v>
      </c>
      <c r="W1421">
        <v>5160</v>
      </c>
      <c r="X1421" t="s">
        <v>163</v>
      </c>
      <c r="Y1421">
        <v>21519</v>
      </c>
      <c r="Z1421">
        <v>4</v>
      </c>
      <c r="AA1421" t="s">
        <v>48</v>
      </c>
      <c r="AB1421" t="s">
        <v>49</v>
      </c>
      <c r="AC1421">
        <v>16</v>
      </c>
      <c r="AD1421">
        <v>3</v>
      </c>
      <c r="AE1421">
        <v>3</v>
      </c>
      <c r="AF1421">
        <v>80</v>
      </c>
      <c r="AG1421">
        <v>0</v>
      </c>
      <c r="AH1421">
        <v>12</v>
      </c>
      <c r="AI1421">
        <v>3</v>
      </c>
      <c r="AJ1421">
        <v>2</v>
      </c>
      <c r="AK1421">
        <v>9</v>
      </c>
      <c r="AL1421">
        <v>7</v>
      </c>
      <c r="AM1421">
        <v>7</v>
      </c>
      <c r="AN1421">
        <v>3</v>
      </c>
    </row>
    <row r="1422" spans="1:40" x14ac:dyDescent="0.3">
      <c r="A1422" t="s">
        <v>1484</v>
      </c>
      <c r="B1422" t="s">
        <v>1748</v>
      </c>
      <c r="C1422">
        <v>55</v>
      </c>
      <c r="D1422" t="s">
        <v>1271</v>
      </c>
      <c r="E1422" t="s">
        <v>49</v>
      </c>
      <c r="F1422" t="s">
        <v>56</v>
      </c>
      <c r="G1422">
        <v>135</v>
      </c>
      <c r="H1422" t="s">
        <v>42</v>
      </c>
      <c r="I1422">
        <v>18</v>
      </c>
      <c r="J1422">
        <v>4</v>
      </c>
      <c r="K1422" t="s">
        <v>52</v>
      </c>
      <c r="L1422">
        <v>1</v>
      </c>
      <c r="M1422">
        <v>1034</v>
      </c>
      <c r="N1422">
        <v>3</v>
      </c>
      <c r="O1422" t="s">
        <v>44</v>
      </c>
      <c r="P1422">
        <v>62</v>
      </c>
      <c r="Q1422" s="1">
        <v>44592</v>
      </c>
      <c r="R1422">
        <v>3</v>
      </c>
      <c r="S1422">
        <v>2</v>
      </c>
      <c r="T1422" t="s">
        <v>161</v>
      </c>
      <c r="U1422">
        <v>2</v>
      </c>
      <c r="V1422" t="s">
        <v>105</v>
      </c>
      <c r="W1422">
        <v>6385</v>
      </c>
      <c r="X1422" t="s">
        <v>163</v>
      </c>
      <c r="Y1422">
        <v>12992</v>
      </c>
      <c r="Z1422">
        <v>3</v>
      </c>
      <c r="AA1422" t="s">
        <v>48</v>
      </c>
      <c r="AB1422" t="s">
        <v>40</v>
      </c>
      <c r="AC1422">
        <v>14</v>
      </c>
      <c r="AD1422">
        <v>3</v>
      </c>
      <c r="AE1422">
        <v>4</v>
      </c>
      <c r="AF1422">
        <v>80</v>
      </c>
      <c r="AG1422">
        <v>2</v>
      </c>
      <c r="AH1422">
        <v>17</v>
      </c>
      <c r="AI1422">
        <v>3</v>
      </c>
      <c r="AJ1422">
        <v>3</v>
      </c>
      <c r="AK1422">
        <v>8</v>
      </c>
      <c r="AL1422">
        <v>7</v>
      </c>
      <c r="AM1422">
        <v>6</v>
      </c>
      <c r="AN1422">
        <v>7</v>
      </c>
    </row>
    <row r="1423" spans="1:40" x14ac:dyDescent="0.3">
      <c r="A1423" t="s">
        <v>1485</v>
      </c>
      <c r="B1423" t="s">
        <v>1866</v>
      </c>
      <c r="C1423">
        <v>55</v>
      </c>
      <c r="D1423" t="s">
        <v>1271</v>
      </c>
      <c r="E1423" t="s">
        <v>49</v>
      </c>
      <c r="F1423" t="s">
        <v>59</v>
      </c>
      <c r="G1423">
        <v>444</v>
      </c>
      <c r="H1423" t="s">
        <v>42</v>
      </c>
      <c r="I1423">
        <v>2</v>
      </c>
      <c r="J1423">
        <v>1</v>
      </c>
      <c r="K1423" t="s">
        <v>52</v>
      </c>
      <c r="L1423">
        <v>1</v>
      </c>
      <c r="M1423">
        <v>1074</v>
      </c>
      <c r="N1423">
        <v>3</v>
      </c>
      <c r="O1423" t="s">
        <v>44</v>
      </c>
      <c r="P1423">
        <v>40</v>
      </c>
      <c r="Q1423" s="1">
        <v>40423</v>
      </c>
      <c r="R1423">
        <v>2</v>
      </c>
      <c r="S1423">
        <v>4</v>
      </c>
      <c r="T1423" t="s">
        <v>442</v>
      </c>
      <c r="U1423">
        <v>1</v>
      </c>
      <c r="V1423" t="s">
        <v>46</v>
      </c>
      <c r="W1423">
        <v>16756</v>
      </c>
      <c r="X1423" t="s">
        <v>368</v>
      </c>
      <c r="Y1423">
        <v>17323</v>
      </c>
      <c r="Z1423">
        <v>7</v>
      </c>
      <c r="AA1423" t="s">
        <v>48</v>
      </c>
      <c r="AB1423" t="s">
        <v>49</v>
      </c>
      <c r="AC1423">
        <v>15</v>
      </c>
      <c r="AD1423">
        <v>3</v>
      </c>
      <c r="AE1423">
        <v>2</v>
      </c>
      <c r="AF1423">
        <v>80</v>
      </c>
      <c r="AG1423">
        <v>0</v>
      </c>
      <c r="AH1423">
        <v>31</v>
      </c>
      <c r="AI1423">
        <v>3</v>
      </c>
      <c r="AJ1423">
        <v>4</v>
      </c>
      <c r="AK1423">
        <v>9</v>
      </c>
      <c r="AL1423">
        <v>7</v>
      </c>
      <c r="AM1423">
        <v>6</v>
      </c>
      <c r="AN1423">
        <v>2</v>
      </c>
    </row>
    <row r="1424" spans="1:40" x14ac:dyDescent="0.3">
      <c r="A1424" t="s">
        <v>1486</v>
      </c>
      <c r="B1424" t="s">
        <v>1719</v>
      </c>
      <c r="C1424">
        <v>55</v>
      </c>
      <c r="D1424" t="s">
        <v>1271</v>
      </c>
      <c r="E1424" t="s">
        <v>49</v>
      </c>
      <c r="F1424" t="s">
        <v>56</v>
      </c>
      <c r="G1424">
        <v>1091</v>
      </c>
      <c r="H1424" t="s">
        <v>42</v>
      </c>
      <c r="I1424">
        <v>2</v>
      </c>
      <c r="J1424">
        <v>1</v>
      </c>
      <c r="K1424" t="s">
        <v>43</v>
      </c>
      <c r="L1424">
        <v>1</v>
      </c>
      <c r="M1424">
        <v>1096</v>
      </c>
      <c r="N1424">
        <v>4</v>
      </c>
      <c r="O1424" t="s">
        <v>44</v>
      </c>
      <c r="P1424">
        <v>65</v>
      </c>
      <c r="Q1424" s="1">
        <v>45022</v>
      </c>
      <c r="R1424">
        <v>3</v>
      </c>
      <c r="S1424">
        <v>3</v>
      </c>
      <c r="T1424" t="s">
        <v>112</v>
      </c>
      <c r="U1424">
        <v>2</v>
      </c>
      <c r="V1424" t="s">
        <v>105</v>
      </c>
      <c r="W1424">
        <v>10976</v>
      </c>
      <c r="X1424" t="s">
        <v>253</v>
      </c>
      <c r="Y1424">
        <v>15813</v>
      </c>
      <c r="Z1424">
        <v>3</v>
      </c>
      <c r="AA1424" t="s">
        <v>48</v>
      </c>
      <c r="AB1424" t="s">
        <v>49</v>
      </c>
      <c r="AC1424">
        <v>18</v>
      </c>
      <c r="AD1424">
        <v>3</v>
      </c>
      <c r="AE1424">
        <v>2</v>
      </c>
      <c r="AF1424">
        <v>80</v>
      </c>
      <c r="AG1424">
        <v>1</v>
      </c>
      <c r="AH1424">
        <v>23</v>
      </c>
      <c r="AI1424">
        <v>4</v>
      </c>
      <c r="AJ1424">
        <v>3</v>
      </c>
      <c r="AK1424">
        <v>3</v>
      </c>
      <c r="AL1424">
        <v>2</v>
      </c>
      <c r="AM1424">
        <v>1</v>
      </c>
      <c r="AN1424">
        <v>2</v>
      </c>
    </row>
    <row r="1425" spans="1:40" x14ac:dyDescent="0.3">
      <c r="A1425" t="s">
        <v>1487</v>
      </c>
      <c r="B1425" t="s">
        <v>1897</v>
      </c>
      <c r="C1425">
        <v>55</v>
      </c>
      <c r="D1425" t="s">
        <v>1271</v>
      </c>
      <c r="E1425" t="s">
        <v>49</v>
      </c>
      <c r="F1425" t="s">
        <v>59</v>
      </c>
      <c r="G1425">
        <v>177</v>
      </c>
      <c r="H1425" t="s">
        <v>42</v>
      </c>
      <c r="I1425">
        <v>8</v>
      </c>
      <c r="J1425">
        <v>1</v>
      </c>
      <c r="K1425" t="s">
        <v>52</v>
      </c>
      <c r="L1425">
        <v>1</v>
      </c>
      <c r="M1425">
        <v>1278</v>
      </c>
      <c r="N1425">
        <v>4</v>
      </c>
      <c r="O1425" t="s">
        <v>44</v>
      </c>
      <c r="P1425">
        <v>37</v>
      </c>
      <c r="Q1425" s="1">
        <v>44971</v>
      </c>
      <c r="R1425">
        <v>2</v>
      </c>
      <c r="S1425">
        <v>4</v>
      </c>
      <c r="T1425" t="s">
        <v>161</v>
      </c>
      <c r="U1425">
        <v>2</v>
      </c>
      <c r="V1425" t="s">
        <v>102</v>
      </c>
      <c r="W1425">
        <v>13577</v>
      </c>
      <c r="X1425" t="s">
        <v>253</v>
      </c>
      <c r="Y1425">
        <v>25592</v>
      </c>
      <c r="Z1425">
        <v>1</v>
      </c>
      <c r="AA1425" t="s">
        <v>48</v>
      </c>
      <c r="AB1425" t="s">
        <v>40</v>
      </c>
      <c r="AC1425">
        <v>15</v>
      </c>
      <c r="AD1425">
        <v>3</v>
      </c>
      <c r="AE1425">
        <v>4</v>
      </c>
      <c r="AF1425">
        <v>80</v>
      </c>
      <c r="AG1425">
        <v>1</v>
      </c>
      <c r="AH1425">
        <v>34</v>
      </c>
      <c r="AI1425">
        <v>3</v>
      </c>
      <c r="AJ1425">
        <v>3</v>
      </c>
      <c r="AK1425">
        <v>33</v>
      </c>
      <c r="AL1425">
        <v>9</v>
      </c>
      <c r="AM1425">
        <v>15</v>
      </c>
      <c r="AN1425">
        <v>0</v>
      </c>
    </row>
    <row r="1426" spans="1:40" x14ac:dyDescent="0.3">
      <c r="A1426" t="s">
        <v>1488</v>
      </c>
      <c r="B1426" t="s">
        <v>1976</v>
      </c>
      <c r="C1426">
        <v>55</v>
      </c>
      <c r="D1426" t="s">
        <v>1271</v>
      </c>
      <c r="E1426" t="s">
        <v>49</v>
      </c>
      <c r="F1426" t="s">
        <v>41</v>
      </c>
      <c r="G1426">
        <v>282</v>
      </c>
      <c r="H1426" t="s">
        <v>42</v>
      </c>
      <c r="I1426">
        <v>2</v>
      </c>
      <c r="J1426">
        <v>2</v>
      </c>
      <c r="K1426" t="s">
        <v>52</v>
      </c>
      <c r="L1426">
        <v>1</v>
      </c>
      <c r="M1426">
        <v>1336</v>
      </c>
      <c r="N1426">
        <v>4</v>
      </c>
      <c r="O1426" t="s">
        <v>53</v>
      </c>
      <c r="P1426">
        <v>58</v>
      </c>
      <c r="Q1426" s="1">
        <v>40450</v>
      </c>
      <c r="R1426">
        <v>1</v>
      </c>
      <c r="S1426">
        <v>5</v>
      </c>
      <c r="T1426" t="s">
        <v>442</v>
      </c>
      <c r="U1426">
        <v>3</v>
      </c>
      <c r="V1426" t="s">
        <v>105</v>
      </c>
      <c r="W1426">
        <v>19187</v>
      </c>
      <c r="X1426" t="s">
        <v>368</v>
      </c>
      <c r="Y1426">
        <v>6992</v>
      </c>
      <c r="Z1426">
        <v>4</v>
      </c>
      <c r="AA1426" t="s">
        <v>48</v>
      </c>
      <c r="AB1426" t="s">
        <v>49</v>
      </c>
      <c r="AC1426">
        <v>14</v>
      </c>
      <c r="AD1426">
        <v>3</v>
      </c>
      <c r="AE1426">
        <v>4</v>
      </c>
      <c r="AF1426">
        <v>80</v>
      </c>
      <c r="AG1426">
        <v>1</v>
      </c>
      <c r="AH1426">
        <v>23</v>
      </c>
      <c r="AI1426">
        <v>5</v>
      </c>
      <c r="AJ1426">
        <v>3</v>
      </c>
      <c r="AK1426">
        <v>19</v>
      </c>
      <c r="AL1426">
        <v>9</v>
      </c>
      <c r="AM1426">
        <v>9</v>
      </c>
      <c r="AN1426">
        <v>11</v>
      </c>
    </row>
    <row r="1427" spans="1:40" x14ac:dyDescent="0.3">
      <c r="A1427" t="s">
        <v>1489</v>
      </c>
      <c r="B1427" t="s">
        <v>1656</v>
      </c>
      <c r="C1427">
        <v>55</v>
      </c>
      <c r="D1427" t="s">
        <v>1271</v>
      </c>
      <c r="E1427" t="s">
        <v>40</v>
      </c>
      <c r="F1427" t="s">
        <v>41</v>
      </c>
      <c r="G1427">
        <v>267</v>
      </c>
      <c r="H1427" t="s">
        <v>51</v>
      </c>
      <c r="I1427">
        <v>13</v>
      </c>
      <c r="J1427">
        <v>4</v>
      </c>
      <c r="K1427" t="s">
        <v>57</v>
      </c>
      <c r="L1427">
        <v>1</v>
      </c>
      <c r="M1427">
        <v>1372</v>
      </c>
      <c r="N1427">
        <v>1</v>
      </c>
      <c r="O1427" t="s">
        <v>44</v>
      </c>
      <c r="P1427">
        <v>85</v>
      </c>
      <c r="Q1427" s="1">
        <v>43690</v>
      </c>
      <c r="R1427">
        <v>4</v>
      </c>
      <c r="S1427">
        <v>4</v>
      </c>
      <c r="T1427" t="s">
        <v>137</v>
      </c>
      <c r="U1427">
        <v>3</v>
      </c>
      <c r="V1427" t="s">
        <v>46</v>
      </c>
      <c r="W1427">
        <v>13695</v>
      </c>
      <c r="X1427" t="s">
        <v>253</v>
      </c>
      <c r="Y1427">
        <v>9277</v>
      </c>
      <c r="Z1427">
        <v>6</v>
      </c>
      <c r="AA1427" t="s">
        <v>48</v>
      </c>
      <c r="AB1427" t="s">
        <v>40</v>
      </c>
      <c r="AC1427">
        <v>17</v>
      </c>
      <c r="AD1427">
        <v>3</v>
      </c>
      <c r="AE1427">
        <v>3</v>
      </c>
      <c r="AF1427">
        <v>80</v>
      </c>
      <c r="AG1427">
        <v>0</v>
      </c>
      <c r="AH1427">
        <v>24</v>
      </c>
      <c r="AI1427">
        <v>2</v>
      </c>
      <c r="AJ1427">
        <v>2</v>
      </c>
      <c r="AK1427">
        <v>19</v>
      </c>
      <c r="AL1427">
        <v>7</v>
      </c>
      <c r="AM1427">
        <v>3</v>
      </c>
      <c r="AN1427">
        <v>8</v>
      </c>
    </row>
    <row r="1428" spans="1:40" x14ac:dyDescent="0.3">
      <c r="A1428" t="s">
        <v>1490</v>
      </c>
      <c r="B1428" t="s">
        <v>1598</v>
      </c>
      <c r="C1428">
        <v>55</v>
      </c>
      <c r="D1428" t="s">
        <v>1271</v>
      </c>
      <c r="E1428" t="s">
        <v>49</v>
      </c>
      <c r="F1428" t="s">
        <v>41</v>
      </c>
      <c r="G1428">
        <v>1136</v>
      </c>
      <c r="H1428" t="s">
        <v>42</v>
      </c>
      <c r="I1428">
        <v>1</v>
      </c>
      <c r="J1428">
        <v>4</v>
      </c>
      <c r="K1428" t="s">
        <v>52</v>
      </c>
      <c r="L1428">
        <v>1</v>
      </c>
      <c r="M1428">
        <v>1424</v>
      </c>
      <c r="N1428">
        <v>2</v>
      </c>
      <c r="O1428" t="s">
        <v>44</v>
      </c>
      <c r="P1428">
        <v>81</v>
      </c>
      <c r="Q1428" s="1">
        <v>41950</v>
      </c>
      <c r="R1428">
        <v>4</v>
      </c>
      <c r="S1428">
        <v>4</v>
      </c>
      <c r="T1428" t="s">
        <v>252</v>
      </c>
      <c r="U1428">
        <v>4</v>
      </c>
      <c r="V1428" t="s">
        <v>102</v>
      </c>
      <c r="W1428">
        <v>14732</v>
      </c>
      <c r="X1428" t="s">
        <v>253</v>
      </c>
      <c r="Y1428">
        <v>12414</v>
      </c>
      <c r="Z1428">
        <v>2</v>
      </c>
      <c r="AA1428" t="s">
        <v>48</v>
      </c>
      <c r="AB1428" t="s">
        <v>49</v>
      </c>
      <c r="AC1428">
        <v>13</v>
      </c>
      <c r="AD1428">
        <v>3</v>
      </c>
      <c r="AE1428">
        <v>4</v>
      </c>
      <c r="AF1428">
        <v>80</v>
      </c>
      <c r="AG1428">
        <v>2</v>
      </c>
      <c r="AH1428">
        <v>31</v>
      </c>
      <c r="AI1428">
        <v>4</v>
      </c>
      <c r="AJ1428">
        <v>4</v>
      </c>
      <c r="AK1428">
        <v>7</v>
      </c>
      <c r="AL1428">
        <v>7</v>
      </c>
      <c r="AM1428">
        <v>0</v>
      </c>
      <c r="AN1428">
        <v>0</v>
      </c>
    </row>
    <row r="1429" spans="1:40" x14ac:dyDescent="0.3">
      <c r="A1429" t="s">
        <v>1491</v>
      </c>
      <c r="B1429" t="s">
        <v>1555</v>
      </c>
      <c r="C1429">
        <v>55</v>
      </c>
      <c r="D1429" t="s">
        <v>1271</v>
      </c>
      <c r="E1429" t="s">
        <v>49</v>
      </c>
      <c r="F1429" t="s">
        <v>41</v>
      </c>
      <c r="G1429">
        <v>1229</v>
      </c>
      <c r="H1429" t="s">
        <v>42</v>
      </c>
      <c r="I1429">
        <v>4</v>
      </c>
      <c r="J1429">
        <v>4</v>
      </c>
      <c r="K1429" t="s">
        <v>43</v>
      </c>
      <c r="L1429">
        <v>1</v>
      </c>
      <c r="M1429">
        <v>1501</v>
      </c>
      <c r="N1429">
        <v>4</v>
      </c>
      <c r="O1429" t="s">
        <v>44</v>
      </c>
      <c r="P1429">
        <v>30</v>
      </c>
      <c r="Q1429" s="1">
        <v>41441</v>
      </c>
      <c r="R1429">
        <v>3</v>
      </c>
      <c r="S1429">
        <v>2</v>
      </c>
      <c r="T1429" t="s">
        <v>161</v>
      </c>
      <c r="U1429">
        <v>3</v>
      </c>
      <c r="V1429" t="s">
        <v>105</v>
      </c>
      <c r="W1429">
        <v>4035</v>
      </c>
      <c r="X1429" t="s">
        <v>47</v>
      </c>
      <c r="Y1429">
        <v>16143</v>
      </c>
      <c r="Z1429">
        <v>0</v>
      </c>
      <c r="AA1429" t="s">
        <v>48</v>
      </c>
      <c r="AB1429" t="s">
        <v>40</v>
      </c>
      <c r="AC1429">
        <v>16</v>
      </c>
      <c r="AD1429">
        <v>3</v>
      </c>
      <c r="AE1429">
        <v>2</v>
      </c>
      <c r="AF1429">
        <v>80</v>
      </c>
      <c r="AG1429">
        <v>0</v>
      </c>
      <c r="AH1429">
        <v>4</v>
      </c>
      <c r="AI1429">
        <v>2</v>
      </c>
      <c r="AJ1429">
        <v>3</v>
      </c>
      <c r="AK1429">
        <v>3</v>
      </c>
      <c r="AL1429">
        <v>2</v>
      </c>
      <c r="AM1429">
        <v>1</v>
      </c>
      <c r="AN1429">
        <v>2</v>
      </c>
    </row>
    <row r="1430" spans="1:40" x14ac:dyDescent="0.3">
      <c r="A1430" t="s">
        <v>1492</v>
      </c>
      <c r="B1430" t="s">
        <v>1977</v>
      </c>
      <c r="C1430">
        <v>55</v>
      </c>
      <c r="D1430" t="s">
        <v>1271</v>
      </c>
      <c r="E1430" t="s">
        <v>49</v>
      </c>
      <c r="F1430" t="s">
        <v>41</v>
      </c>
      <c r="G1430">
        <v>685</v>
      </c>
      <c r="H1430" t="s">
        <v>51</v>
      </c>
      <c r="I1430">
        <v>26</v>
      </c>
      <c r="J1430">
        <v>5</v>
      </c>
      <c r="K1430" t="s">
        <v>57</v>
      </c>
      <c r="L1430">
        <v>1</v>
      </c>
      <c r="M1430">
        <v>1578</v>
      </c>
      <c r="N1430">
        <v>3</v>
      </c>
      <c r="O1430" t="s">
        <v>44</v>
      </c>
      <c r="P1430">
        <v>60</v>
      </c>
      <c r="Q1430" s="1">
        <v>42603</v>
      </c>
      <c r="R1430">
        <v>2</v>
      </c>
      <c r="S1430">
        <v>5</v>
      </c>
      <c r="T1430" t="s">
        <v>442</v>
      </c>
      <c r="U1430">
        <v>4</v>
      </c>
      <c r="V1430" t="s">
        <v>105</v>
      </c>
      <c r="W1430">
        <v>19586</v>
      </c>
      <c r="X1430" t="s">
        <v>368</v>
      </c>
      <c r="Y1430">
        <v>23037</v>
      </c>
      <c r="Z1430">
        <v>1</v>
      </c>
      <c r="AA1430" t="s">
        <v>48</v>
      </c>
      <c r="AB1430" t="s">
        <v>49</v>
      </c>
      <c r="AC1430">
        <v>21</v>
      </c>
      <c r="AD1430">
        <v>4</v>
      </c>
      <c r="AE1430">
        <v>3</v>
      </c>
      <c r="AF1430">
        <v>80</v>
      </c>
      <c r="AG1430">
        <v>1</v>
      </c>
      <c r="AH1430">
        <v>36</v>
      </c>
      <c r="AI1430">
        <v>3</v>
      </c>
      <c r="AJ1430">
        <v>3</v>
      </c>
      <c r="AK1430">
        <v>36</v>
      </c>
      <c r="AL1430">
        <v>6</v>
      </c>
      <c r="AM1430">
        <v>2</v>
      </c>
      <c r="AN1430">
        <v>13</v>
      </c>
    </row>
    <row r="1431" spans="1:40" x14ac:dyDescent="0.3">
      <c r="A1431" t="s">
        <v>1493</v>
      </c>
      <c r="B1431" t="s">
        <v>1555</v>
      </c>
      <c r="C1431">
        <v>55</v>
      </c>
      <c r="D1431" t="s">
        <v>1271</v>
      </c>
      <c r="E1431" t="s">
        <v>49</v>
      </c>
      <c r="F1431" t="s">
        <v>41</v>
      </c>
      <c r="G1431">
        <v>1441</v>
      </c>
      <c r="H1431" t="s">
        <v>42</v>
      </c>
      <c r="I1431">
        <v>22</v>
      </c>
      <c r="J1431">
        <v>3</v>
      </c>
      <c r="K1431" t="s">
        <v>68</v>
      </c>
      <c r="L1431">
        <v>1</v>
      </c>
      <c r="M1431">
        <v>1694</v>
      </c>
      <c r="N1431">
        <v>1</v>
      </c>
      <c r="O1431" t="s">
        <v>44</v>
      </c>
      <c r="P1431">
        <v>94</v>
      </c>
      <c r="Q1431" s="1">
        <v>44540</v>
      </c>
      <c r="R1431">
        <v>2</v>
      </c>
      <c r="S1431">
        <v>1</v>
      </c>
      <c r="T1431" t="s">
        <v>60</v>
      </c>
      <c r="U1431">
        <v>2</v>
      </c>
      <c r="V1431" t="s">
        <v>102</v>
      </c>
      <c r="W1431">
        <v>3537</v>
      </c>
      <c r="X1431" t="s">
        <v>47</v>
      </c>
      <c r="Y1431">
        <v>23737</v>
      </c>
      <c r="Z1431">
        <v>5</v>
      </c>
      <c r="AA1431" t="s">
        <v>48</v>
      </c>
      <c r="AB1431" t="s">
        <v>49</v>
      </c>
      <c r="AC1431">
        <v>12</v>
      </c>
      <c r="AD1431">
        <v>3</v>
      </c>
      <c r="AE1431">
        <v>4</v>
      </c>
      <c r="AF1431">
        <v>80</v>
      </c>
      <c r="AG1431">
        <v>1</v>
      </c>
      <c r="AH1431">
        <v>8</v>
      </c>
      <c r="AI1431">
        <v>1</v>
      </c>
      <c r="AJ1431">
        <v>3</v>
      </c>
      <c r="AK1431">
        <v>4</v>
      </c>
      <c r="AL1431">
        <v>2</v>
      </c>
      <c r="AM1431">
        <v>1</v>
      </c>
      <c r="AN1431">
        <v>2</v>
      </c>
    </row>
    <row r="1432" spans="1:40" x14ac:dyDescent="0.3">
      <c r="A1432" t="s">
        <v>1494</v>
      </c>
      <c r="B1432" t="s">
        <v>1978</v>
      </c>
      <c r="C1432">
        <v>55</v>
      </c>
      <c r="D1432" t="s">
        <v>1271</v>
      </c>
      <c r="E1432" t="s">
        <v>49</v>
      </c>
      <c r="F1432" t="s">
        <v>41</v>
      </c>
      <c r="G1432">
        <v>478</v>
      </c>
      <c r="H1432" t="s">
        <v>42</v>
      </c>
      <c r="I1432">
        <v>2</v>
      </c>
      <c r="J1432">
        <v>3</v>
      </c>
      <c r="K1432" t="s">
        <v>52</v>
      </c>
      <c r="L1432">
        <v>1</v>
      </c>
      <c r="M1432">
        <v>1770</v>
      </c>
      <c r="N1432">
        <v>3</v>
      </c>
      <c r="O1432" t="s">
        <v>44</v>
      </c>
      <c r="P1432">
        <v>60</v>
      </c>
      <c r="Q1432" s="1">
        <v>41099</v>
      </c>
      <c r="R1432">
        <v>2</v>
      </c>
      <c r="S1432">
        <v>5</v>
      </c>
      <c r="T1432" t="s">
        <v>252</v>
      </c>
      <c r="U1432">
        <v>1</v>
      </c>
      <c r="V1432" t="s">
        <v>105</v>
      </c>
      <c r="W1432">
        <v>19038</v>
      </c>
      <c r="X1432" t="s">
        <v>368</v>
      </c>
      <c r="Y1432">
        <v>19805</v>
      </c>
      <c r="Z1432">
        <v>8</v>
      </c>
      <c r="AA1432" t="s">
        <v>48</v>
      </c>
      <c r="AB1432" t="s">
        <v>49</v>
      </c>
      <c r="AC1432">
        <v>12</v>
      </c>
      <c r="AD1432">
        <v>3</v>
      </c>
      <c r="AE1432">
        <v>2</v>
      </c>
      <c r="AF1432">
        <v>80</v>
      </c>
      <c r="AG1432">
        <v>3</v>
      </c>
      <c r="AH1432">
        <v>34</v>
      </c>
      <c r="AI1432">
        <v>2</v>
      </c>
      <c r="AJ1432">
        <v>3</v>
      </c>
      <c r="AK1432">
        <v>1</v>
      </c>
      <c r="AL1432">
        <v>0</v>
      </c>
      <c r="AM1432">
        <v>0</v>
      </c>
      <c r="AN1432">
        <v>0</v>
      </c>
    </row>
    <row r="1433" spans="1:40" x14ac:dyDescent="0.3">
      <c r="A1433" t="s">
        <v>1495</v>
      </c>
      <c r="B1433" t="s">
        <v>1588</v>
      </c>
      <c r="C1433">
        <v>55</v>
      </c>
      <c r="D1433" t="s">
        <v>1271</v>
      </c>
      <c r="E1433" t="s">
        <v>49</v>
      </c>
      <c r="F1433" t="s">
        <v>41</v>
      </c>
      <c r="G1433">
        <v>836</v>
      </c>
      <c r="H1433" t="s">
        <v>42</v>
      </c>
      <c r="I1433">
        <v>2</v>
      </c>
      <c r="J1433">
        <v>4</v>
      </c>
      <c r="K1433" t="s">
        <v>68</v>
      </c>
      <c r="L1433">
        <v>1</v>
      </c>
      <c r="M1433">
        <v>1873</v>
      </c>
      <c r="N1433">
        <v>2</v>
      </c>
      <c r="O1433" t="s">
        <v>44</v>
      </c>
      <c r="P1433">
        <v>98</v>
      </c>
      <c r="Q1433" s="1">
        <v>43609</v>
      </c>
      <c r="R1433">
        <v>2</v>
      </c>
      <c r="S1433">
        <v>1</v>
      </c>
      <c r="T1433" t="s">
        <v>60</v>
      </c>
      <c r="U1433">
        <v>4</v>
      </c>
      <c r="V1433" t="s">
        <v>105</v>
      </c>
      <c r="W1433">
        <v>2662</v>
      </c>
      <c r="X1433" t="s">
        <v>47</v>
      </c>
      <c r="Y1433">
        <v>7975</v>
      </c>
      <c r="Z1433">
        <v>8</v>
      </c>
      <c r="AA1433" t="s">
        <v>48</v>
      </c>
      <c r="AB1433" t="s">
        <v>49</v>
      </c>
      <c r="AC1433">
        <v>20</v>
      </c>
      <c r="AD1433">
        <v>4</v>
      </c>
      <c r="AE1433">
        <v>2</v>
      </c>
      <c r="AF1433">
        <v>80</v>
      </c>
      <c r="AG1433">
        <v>1</v>
      </c>
      <c r="AH1433">
        <v>19</v>
      </c>
      <c r="AI1433">
        <v>2</v>
      </c>
      <c r="AJ1433">
        <v>4</v>
      </c>
      <c r="AK1433">
        <v>5</v>
      </c>
      <c r="AL1433">
        <v>2</v>
      </c>
      <c r="AM1433">
        <v>0</v>
      </c>
      <c r="AN1433">
        <v>4</v>
      </c>
    </row>
    <row r="1434" spans="1:40" x14ac:dyDescent="0.3">
      <c r="A1434" t="s">
        <v>1496</v>
      </c>
      <c r="B1434" t="s">
        <v>1568</v>
      </c>
      <c r="C1434">
        <v>55</v>
      </c>
      <c r="D1434" t="s">
        <v>1271</v>
      </c>
      <c r="E1434" t="s">
        <v>49</v>
      </c>
      <c r="F1434" t="s">
        <v>41</v>
      </c>
      <c r="G1434">
        <v>189</v>
      </c>
      <c r="H1434" t="s">
        <v>71</v>
      </c>
      <c r="I1434">
        <v>26</v>
      </c>
      <c r="J1434">
        <v>4</v>
      </c>
      <c r="K1434" t="s">
        <v>71</v>
      </c>
      <c r="L1434">
        <v>1</v>
      </c>
      <c r="M1434">
        <v>1973</v>
      </c>
      <c r="N1434">
        <v>3</v>
      </c>
      <c r="O1434" t="s">
        <v>44</v>
      </c>
      <c r="P1434">
        <v>71</v>
      </c>
      <c r="Q1434" s="1">
        <v>44614</v>
      </c>
      <c r="R1434">
        <v>4</v>
      </c>
      <c r="S1434">
        <v>5</v>
      </c>
      <c r="T1434" t="s">
        <v>442</v>
      </c>
      <c r="U1434">
        <v>2</v>
      </c>
      <c r="V1434" t="s">
        <v>105</v>
      </c>
      <c r="W1434">
        <v>19636</v>
      </c>
      <c r="X1434" t="s">
        <v>368</v>
      </c>
      <c r="Y1434">
        <v>25811</v>
      </c>
      <c r="Z1434">
        <v>4</v>
      </c>
      <c r="AA1434" t="s">
        <v>48</v>
      </c>
      <c r="AB1434" t="s">
        <v>40</v>
      </c>
      <c r="AC1434">
        <v>18</v>
      </c>
      <c r="AD1434">
        <v>3</v>
      </c>
      <c r="AE1434">
        <v>1</v>
      </c>
      <c r="AF1434">
        <v>80</v>
      </c>
      <c r="AG1434">
        <v>1</v>
      </c>
      <c r="AH1434">
        <v>35</v>
      </c>
      <c r="AI1434">
        <v>0</v>
      </c>
      <c r="AJ1434">
        <v>3</v>
      </c>
      <c r="AK1434">
        <v>10</v>
      </c>
      <c r="AL1434">
        <v>9</v>
      </c>
      <c r="AM1434">
        <v>1</v>
      </c>
      <c r="AN1434">
        <v>4</v>
      </c>
    </row>
    <row r="1435" spans="1:40" x14ac:dyDescent="0.3">
      <c r="A1435" t="s">
        <v>1497</v>
      </c>
      <c r="B1435" t="s">
        <v>1979</v>
      </c>
      <c r="C1435">
        <v>56</v>
      </c>
      <c r="D1435" t="s">
        <v>1498</v>
      </c>
      <c r="E1435" t="s">
        <v>49</v>
      </c>
      <c r="F1435" t="s">
        <v>41</v>
      </c>
      <c r="G1435">
        <v>1400</v>
      </c>
      <c r="H1435" t="s">
        <v>42</v>
      </c>
      <c r="I1435">
        <v>7</v>
      </c>
      <c r="J1435">
        <v>3</v>
      </c>
      <c r="K1435" t="s">
        <v>43</v>
      </c>
      <c r="L1435">
        <v>1</v>
      </c>
      <c r="M1435">
        <v>112</v>
      </c>
      <c r="N1435">
        <v>4</v>
      </c>
      <c r="O1435" t="s">
        <v>44</v>
      </c>
      <c r="P1435">
        <v>49</v>
      </c>
      <c r="Q1435" s="1">
        <v>44663</v>
      </c>
      <c r="R1435">
        <v>1</v>
      </c>
      <c r="S1435">
        <v>3</v>
      </c>
      <c r="T1435" t="s">
        <v>112</v>
      </c>
      <c r="U1435">
        <v>4</v>
      </c>
      <c r="V1435" t="s">
        <v>46</v>
      </c>
      <c r="W1435">
        <v>7260</v>
      </c>
      <c r="X1435" t="s">
        <v>163</v>
      </c>
      <c r="Y1435">
        <v>21698</v>
      </c>
      <c r="Z1435">
        <v>4</v>
      </c>
      <c r="AA1435" t="s">
        <v>48</v>
      </c>
      <c r="AB1435" t="s">
        <v>49</v>
      </c>
      <c r="AC1435">
        <v>11</v>
      </c>
      <c r="AD1435">
        <v>3</v>
      </c>
      <c r="AE1435">
        <v>1</v>
      </c>
      <c r="AF1435">
        <v>80</v>
      </c>
      <c r="AG1435">
        <v>0</v>
      </c>
      <c r="AH1435">
        <v>37</v>
      </c>
      <c r="AI1435">
        <v>3</v>
      </c>
      <c r="AJ1435">
        <v>2</v>
      </c>
      <c r="AK1435">
        <v>6</v>
      </c>
      <c r="AL1435">
        <v>4</v>
      </c>
      <c r="AM1435">
        <v>0</v>
      </c>
      <c r="AN1435">
        <v>2</v>
      </c>
    </row>
    <row r="1436" spans="1:40" x14ac:dyDescent="0.3">
      <c r="A1436" t="s">
        <v>1499</v>
      </c>
      <c r="B1436" t="s">
        <v>1568</v>
      </c>
      <c r="C1436">
        <v>56</v>
      </c>
      <c r="D1436" t="s">
        <v>1498</v>
      </c>
      <c r="E1436" t="s">
        <v>40</v>
      </c>
      <c r="F1436" t="s">
        <v>41</v>
      </c>
      <c r="G1436">
        <v>441</v>
      </c>
      <c r="H1436" t="s">
        <v>42</v>
      </c>
      <c r="I1436">
        <v>14</v>
      </c>
      <c r="J1436">
        <v>4</v>
      </c>
      <c r="K1436" t="s">
        <v>43</v>
      </c>
      <c r="L1436">
        <v>1</v>
      </c>
      <c r="M1436">
        <v>161</v>
      </c>
      <c r="N1436">
        <v>2</v>
      </c>
      <c r="O1436" t="s">
        <v>53</v>
      </c>
      <c r="P1436">
        <v>72</v>
      </c>
      <c r="Q1436" s="1">
        <v>42803</v>
      </c>
      <c r="R1436">
        <v>3</v>
      </c>
      <c r="S1436">
        <v>1</v>
      </c>
      <c r="T1436" t="s">
        <v>60</v>
      </c>
      <c r="U1436">
        <v>2</v>
      </c>
      <c r="V1436" t="s">
        <v>105</v>
      </c>
      <c r="W1436">
        <v>4963</v>
      </c>
      <c r="X1436" t="s">
        <v>47</v>
      </c>
      <c r="Y1436">
        <v>4510</v>
      </c>
      <c r="Z1436">
        <v>9</v>
      </c>
      <c r="AA1436" t="s">
        <v>48</v>
      </c>
      <c r="AB1436" t="s">
        <v>40</v>
      </c>
      <c r="AC1436">
        <v>18</v>
      </c>
      <c r="AD1436">
        <v>3</v>
      </c>
      <c r="AE1436">
        <v>1</v>
      </c>
      <c r="AF1436">
        <v>80</v>
      </c>
      <c r="AG1436">
        <v>3</v>
      </c>
      <c r="AH1436">
        <v>7</v>
      </c>
      <c r="AI1436">
        <v>2</v>
      </c>
      <c r="AJ1436">
        <v>3</v>
      </c>
      <c r="AK1436">
        <v>5</v>
      </c>
      <c r="AL1436">
        <v>4</v>
      </c>
      <c r="AM1436">
        <v>4</v>
      </c>
      <c r="AN1436">
        <v>3</v>
      </c>
    </row>
    <row r="1437" spans="1:40" x14ac:dyDescent="0.3">
      <c r="A1437" t="s">
        <v>1500</v>
      </c>
      <c r="B1437" t="s">
        <v>1723</v>
      </c>
      <c r="C1437">
        <v>56</v>
      </c>
      <c r="D1437" t="s">
        <v>1498</v>
      </c>
      <c r="E1437" t="s">
        <v>49</v>
      </c>
      <c r="F1437" t="s">
        <v>41</v>
      </c>
      <c r="G1437">
        <v>713</v>
      </c>
      <c r="H1437" t="s">
        <v>42</v>
      </c>
      <c r="I1437">
        <v>8</v>
      </c>
      <c r="J1437">
        <v>3</v>
      </c>
      <c r="K1437" t="s">
        <v>43</v>
      </c>
      <c r="L1437">
        <v>1</v>
      </c>
      <c r="M1437">
        <v>241</v>
      </c>
      <c r="N1437">
        <v>3</v>
      </c>
      <c r="O1437" t="s">
        <v>53</v>
      </c>
      <c r="P1437">
        <v>67</v>
      </c>
      <c r="Q1437" s="1">
        <v>43939</v>
      </c>
      <c r="R1437">
        <v>3</v>
      </c>
      <c r="S1437">
        <v>1</v>
      </c>
      <c r="T1437" t="s">
        <v>60</v>
      </c>
      <c r="U1437">
        <v>1</v>
      </c>
      <c r="V1437" t="s">
        <v>102</v>
      </c>
      <c r="W1437">
        <v>4257</v>
      </c>
      <c r="X1437" t="s">
        <v>47</v>
      </c>
      <c r="Y1437">
        <v>13939</v>
      </c>
      <c r="Z1437">
        <v>4</v>
      </c>
      <c r="AA1437" t="s">
        <v>48</v>
      </c>
      <c r="AB1437" t="s">
        <v>40</v>
      </c>
      <c r="AC1437">
        <v>18</v>
      </c>
      <c r="AD1437">
        <v>3</v>
      </c>
      <c r="AE1437">
        <v>3</v>
      </c>
      <c r="AF1437">
        <v>80</v>
      </c>
      <c r="AG1437">
        <v>1</v>
      </c>
      <c r="AH1437">
        <v>19</v>
      </c>
      <c r="AI1437">
        <v>3</v>
      </c>
      <c r="AJ1437">
        <v>3</v>
      </c>
      <c r="AK1437">
        <v>2</v>
      </c>
      <c r="AL1437">
        <v>2</v>
      </c>
      <c r="AM1437">
        <v>2</v>
      </c>
      <c r="AN1437">
        <v>2</v>
      </c>
    </row>
    <row r="1438" spans="1:40" x14ac:dyDescent="0.3">
      <c r="A1438" t="s">
        <v>1501</v>
      </c>
      <c r="B1438" t="s">
        <v>1702</v>
      </c>
      <c r="C1438">
        <v>56</v>
      </c>
      <c r="D1438" t="s">
        <v>1498</v>
      </c>
      <c r="E1438" t="s">
        <v>49</v>
      </c>
      <c r="F1438" t="s">
        <v>56</v>
      </c>
      <c r="G1438">
        <v>906</v>
      </c>
      <c r="H1438" t="s">
        <v>51</v>
      </c>
      <c r="I1438">
        <v>6</v>
      </c>
      <c r="J1438">
        <v>3</v>
      </c>
      <c r="K1438" t="s">
        <v>43</v>
      </c>
      <c r="L1438">
        <v>1</v>
      </c>
      <c r="M1438">
        <v>532</v>
      </c>
      <c r="N1438">
        <v>3</v>
      </c>
      <c r="O1438" t="s">
        <v>53</v>
      </c>
      <c r="P1438">
        <v>86</v>
      </c>
      <c r="Q1438" s="1">
        <v>42229</v>
      </c>
      <c r="R1438">
        <v>4</v>
      </c>
      <c r="S1438">
        <v>4</v>
      </c>
      <c r="T1438" t="s">
        <v>137</v>
      </c>
      <c r="U1438">
        <v>1</v>
      </c>
      <c r="V1438" t="s">
        <v>105</v>
      </c>
      <c r="W1438">
        <v>13212</v>
      </c>
      <c r="X1438" t="s">
        <v>253</v>
      </c>
      <c r="Y1438">
        <v>18256</v>
      </c>
      <c r="Z1438">
        <v>9</v>
      </c>
      <c r="AA1438" t="s">
        <v>48</v>
      </c>
      <c r="AB1438" t="s">
        <v>49</v>
      </c>
      <c r="AC1438">
        <v>11</v>
      </c>
      <c r="AD1438">
        <v>3</v>
      </c>
      <c r="AE1438">
        <v>4</v>
      </c>
      <c r="AF1438">
        <v>80</v>
      </c>
      <c r="AG1438">
        <v>3</v>
      </c>
      <c r="AH1438">
        <v>36</v>
      </c>
      <c r="AI1438">
        <v>0</v>
      </c>
      <c r="AJ1438">
        <v>2</v>
      </c>
      <c r="AK1438">
        <v>7</v>
      </c>
      <c r="AL1438">
        <v>7</v>
      </c>
      <c r="AM1438">
        <v>7</v>
      </c>
      <c r="AN1438">
        <v>7</v>
      </c>
    </row>
    <row r="1439" spans="1:40" x14ac:dyDescent="0.3">
      <c r="A1439" t="s">
        <v>1502</v>
      </c>
      <c r="B1439" t="s">
        <v>1720</v>
      </c>
      <c r="C1439">
        <v>56</v>
      </c>
      <c r="D1439" t="s">
        <v>1498</v>
      </c>
      <c r="E1439" t="s">
        <v>49</v>
      </c>
      <c r="F1439" t="s">
        <v>41</v>
      </c>
      <c r="G1439">
        <v>832</v>
      </c>
      <c r="H1439" t="s">
        <v>42</v>
      </c>
      <c r="I1439">
        <v>9</v>
      </c>
      <c r="J1439">
        <v>3</v>
      </c>
      <c r="K1439" t="s">
        <v>52</v>
      </c>
      <c r="L1439">
        <v>1</v>
      </c>
      <c r="M1439">
        <v>762</v>
      </c>
      <c r="N1439">
        <v>3</v>
      </c>
      <c r="O1439" t="s">
        <v>44</v>
      </c>
      <c r="P1439">
        <v>81</v>
      </c>
      <c r="Q1439" s="1">
        <v>43679</v>
      </c>
      <c r="R1439">
        <v>3</v>
      </c>
      <c r="S1439">
        <v>4</v>
      </c>
      <c r="T1439" t="s">
        <v>161</v>
      </c>
      <c r="U1439">
        <v>4</v>
      </c>
      <c r="V1439" t="s">
        <v>105</v>
      </c>
      <c r="W1439">
        <v>11103</v>
      </c>
      <c r="X1439" t="s">
        <v>253</v>
      </c>
      <c r="Y1439">
        <v>20420</v>
      </c>
      <c r="Z1439">
        <v>7</v>
      </c>
      <c r="AA1439" t="s">
        <v>48</v>
      </c>
      <c r="AB1439" t="s">
        <v>49</v>
      </c>
      <c r="AC1439">
        <v>11</v>
      </c>
      <c r="AD1439">
        <v>3</v>
      </c>
      <c r="AE1439">
        <v>3</v>
      </c>
      <c r="AF1439">
        <v>80</v>
      </c>
      <c r="AG1439">
        <v>0</v>
      </c>
      <c r="AH1439">
        <v>30</v>
      </c>
      <c r="AI1439">
        <v>1</v>
      </c>
      <c r="AJ1439">
        <v>2</v>
      </c>
      <c r="AK1439">
        <v>10</v>
      </c>
      <c r="AL1439">
        <v>7</v>
      </c>
      <c r="AM1439">
        <v>1</v>
      </c>
      <c r="AN1439">
        <v>1</v>
      </c>
    </row>
    <row r="1440" spans="1:40" x14ac:dyDescent="0.3">
      <c r="A1440" t="s">
        <v>1503</v>
      </c>
      <c r="B1440" t="s">
        <v>1849</v>
      </c>
      <c r="C1440">
        <v>56</v>
      </c>
      <c r="D1440" t="s">
        <v>1498</v>
      </c>
      <c r="E1440" t="s">
        <v>49</v>
      </c>
      <c r="F1440" t="s">
        <v>56</v>
      </c>
      <c r="G1440">
        <v>1240</v>
      </c>
      <c r="H1440" t="s">
        <v>42</v>
      </c>
      <c r="I1440">
        <v>9</v>
      </c>
      <c r="J1440">
        <v>3</v>
      </c>
      <c r="K1440" t="s">
        <v>52</v>
      </c>
      <c r="L1440">
        <v>1</v>
      </c>
      <c r="M1440">
        <v>1071</v>
      </c>
      <c r="N1440">
        <v>1</v>
      </c>
      <c r="O1440" t="s">
        <v>53</v>
      </c>
      <c r="P1440">
        <v>63</v>
      </c>
      <c r="Q1440" s="1">
        <v>41344</v>
      </c>
      <c r="R1440">
        <v>3</v>
      </c>
      <c r="S1440">
        <v>1</v>
      </c>
      <c r="T1440" t="s">
        <v>60</v>
      </c>
      <c r="U1440">
        <v>3</v>
      </c>
      <c r="V1440" t="s">
        <v>105</v>
      </c>
      <c r="W1440">
        <v>2942</v>
      </c>
      <c r="X1440" t="s">
        <v>47</v>
      </c>
      <c r="Y1440">
        <v>12154</v>
      </c>
      <c r="Z1440">
        <v>2</v>
      </c>
      <c r="AA1440" t="s">
        <v>48</v>
      </c>
      <c r="AB1440" t="s">
        <v>49</v>
      </c>
      <c r="AC1440">
        <v>19</v>
      </c>
      <c r="AD1440">
        <v>3</v>
      </c>
      <c r="AE1440">
        <v>2</v>
      </c>
      <c r="AF1440">
        <v>80</v>
      </c>
      <c r="AG1440">
        <v>1</v>
      </c>
      <c r="AH1440">
        <v>18</v>
      </c>
      <c r="AI1440">
        <v>4</v>
      </c>
      <c r="AJ1440">
        <v>3</v>
      </c>
      <c r="AK1440">
        <v>5</v>
      </c>
      <c r="AL1440">
        <v>4</v>
      </c>
      <c r="AM1440">
        <v>0</v>
      </c>
      <c r="AN1440">
        <v>3</v>
      </c>
    </row>
    <row r="1441" spans="1:40" x14ac:dyDescent="0.3">
      <c r="A1441" t="s">
        <v>1504</v>
      </c>
      <c r="B1441" t="s">
        <v>1713</v>
      </c>
      <c r="C1441">
        <v>56</v>
      </c>
      <c r="D1441" t="s">
        <v>1498</v>
      </c>
      <c r="E1441" t="s">
        <v>49</v>
      </c>
      <c r="F1441" t="s">
        <v>41</v>
      </c>
      <c r="G1441">
        <v>718</v>
      </c>
      <c r="H1441" t="s">
        <v>42</v>
      </c>
      <c r="I1441">
        <v>4</v>
      </c>
      <c r="J1441">
        <v>4</v>
      </c>
      <c r="K1441" t="s">
        <v>68</v>
      </c>
      <c r="L1441">
        <v>1</v>
      </c>
      <c r="M1441">
        <v>1191</v>
      </c>
      <c r="N1441">
        <v>4</v>
      </c>
      <c r="O1441" t="s">
        <v>53</v>
      </c>
      <c r="P1441">
        <v>92</v>
      </c>
      <c r="Q1441" s="1">
        <v>40554</v>
      </c>
      <c r="R1441">
        <v>3</v>
      </c>
      <c r="S1441">
        <v>5</v>
      </c>
      <c r="T1441" t="s">
        <v>442</v>
      </c>
      <c r="U1441">
        <v>1</v>
      </c>
      <c r="V1441" t="s">
        <v>102</v>
      </c>
      <c r="W1441">
        <v>19943</v>
      </c>
      <c r="X1441" t="s">
        <v>368</v>
      </c>
      <c r="Y1441">
        <v>18575</v>
      </c>
      <c r="Z1441">
        <v>4</v>
      </c>
      <c r="AA1441" t="s">
        <v>48</v>
      </c>
      <c r="AB1441" t="s">
        <v>49</v>
      </c>
      <c r="AC1441">
        <v>13</v>
      </c>
      <c r="AD1441">
        <v>3</v>
      </c>
      <c r="AE1441">
        <v>4</v>
      </c>
      <c r="AF1441">
        <v>80</v>
      </c>
      <c r="AG1441">
        <v>1</v>
      </c>
      <c r="AH1441">
        <v>28</v>
      </c>
      <c r="AI1441">
        <v>2</v>
      </c>
      <c r="AJ1441">
        <v>3</v>
      </c>
      <c r="AK1441">
        <v>5</v>
      </c>
      <c r="AL1441">
        <v>2</v>
      </c>
      <c r="AM1441">
        <v>4</v>
      </c>
      <c r="AN1441">
        <v>2</v>
      </c>
    </row>
    <row r="1442" spans="1:40" x14ac:dyDescent="0.3">
      <c r="A1442" t="s">
        <v>1505</v>
      </c>
      <c r="B1442" t="s">
        <v>1751</v>
      </c>
      <c r="C1442">
        <v>56</v>
      </c>
      <c r="D1442" t="s">
        <v>1498</v>
      </c>
      <c r="E1442" t="s">
        <v>49</v>
      </c>
      <c r="F1442" t="s">
        <v>41</v>
      </c>
      <c r="G1442">
        <v>206</v>
      </c>
      <c r="H1442" t="s">
        <v>71</v>
      </c>
      <c r="I1442">
        <v>8</v>
      </c>
      <c r="J1442">
        <v>4</v>
      </c>
      <c r="K1442" t="s">
        <v>43</v>
      </c>
      <c r="L1442">
        <v>1</v>
      </c>
      <c r="M1442">
        <v>1338</v>
      </c>
      <c r="N1442">
        <v>4</v>
      </c>
      <c r="O1442" t="s">
        <v>44</v>
      </c>
      <c r="P1442">
        <v>99</v>
      </c>
      <c r="Q1442" s="1">
        <v>42212</v>
      </c>
      <c r="R1442">
        <v>3</v>
      </c>
      <c r="S1442">
        <v>5</v>
      </c>
      <c r="T1442" t="s">
        <v>442</v>
      </c>
      <c r="U1442">
        <v>2</v>
      </c>
      <c r="V1442" t="s">
        <v>46</v>
      </c>
      <c r="W1442">
        <v>19717</v>
      </c>
      <c r="X1442" t="s">
        <v>368</v>
      </c>
      <c r="Y1442">
        <v>4022</v>
      </c>
      <c r="Z1442">
        <v>6</v>
      </c>
      <c r="AA1442" t="s">
        <v>48</v>
      </c>
      <c r="AB1442" t="s">
        <v>49</v>
      </c>
      <c r="AC1442">
        <v>14</v>
      </c>
      <c r="AD1442">
        <v>3</v>
      </c>
      <c r="AE1442">
        <v>1</v>
      </c>
      <c r="AF1442">
        <v>80</v>
      </c>
      <c r="AG1442">
        <v>0</v>
      </c>
      <c r="AH1442">
        <v>36</v>
      </c>
      <c r="AI1442">
        <v>4</v>
      </c>
      <c r="AJ1442">
        <v>3</v>
      </c>
      <c r="AK1442">
        <v>7</v>
      </c>
      <c r="AL1442">
        <v>3</v>
      </c>
      <c r="AM1442">
        <v>7</v>
      </c>
      <c r="AN1442">
        <v>7</v>
      </c>
    </row>
    <row r="1443" spans="1:40" x14ac:dyDescent="0.3">
      <c r="A1443" t="s">
        <v>1506</v>
      </c>
      <c r="B1443" t="s">
        <v>1605</v>
      </c>
      <c r="C1443">
        <v>56</v>
      </c>
      <c r="D1443" t="s">
        <v>1498</v>
      </c>
      <c r="E1443" t="s">
        <v>49</v>
      </c>
      <c r="F1443" t="s">
        <v>41</v>
      </c>
      <c r="G1443">
        <v>1369</v>
      </c>
      <c r="H1443" t="s">
        <v>42</v>
      </c>
      <c r="I1443">
        <v>23</v>
      </c>
      <c r="J1443">
        <v>3</v>
      </c>
      <c r="K1443" t="s">
        <v>43</v>
      </c>
      <c r="L1443">
        <v>1</v>
      </c>
      <c r="M1443">
        <v>1373</v>
      </c>
      <c r="N1443">
        <v>4</v>
      </c>
      <c r="O1443" t="s">
        <v>44</v>
      </c>
      <c r="P1443">
        <v>68</v>
      </c>
      <c r="Q1443" s="1">
        <v>40324</v>
      </c>
      <c r="R1443">
        <v>3</v>
      </c>
      <c r="S1443">
        <v>4</v>
      </c>
      <c r="T1443" t="s">
        <v>112</v>
      </c>
      <c r="U1443">
        <v>2</v>
      </c>
      <c r="V1443" t="s">
        <v>105</v>
      </c>
      <c r="W1443">
        <v>13402</v>
      </c>
      <c r="X1443" t="s">
        <v>253</v>
      </c>
      <c r="Y1443">
        <v>18235</v>
      </c>
      <c r="Z1443">
        <v>4</v>
      </c>
      <c r="AA1443" t="s">
        <v>48</v>
      </c>
      <c r="AB1443" t="s">
        <v>40</v>
      </c>
      <c r="AC1443">
        <v>12</v>
      </c>
      <c r="AD1443">
        <v>3</v>
      </c>
      <c r="AE1443">
        <v>1</v>
      </c>
      <c r="AF1443">
        <v>80</v>
      </c>
      <c r="AG1443">
        <v>1</v>
      </c>
      <c r="AH1443">
        <v>33</v>
      </c>
      <c r="AI1443">
        <v>0</v>
      </c>
      <c r="AJ1443">
        <v>3</v>
      </c>
      <c r="AK1443">
        <v>19</v>
      </c>
      <c r="AL1443">
        <v>16</v>
      </c>
      <c r="AM1443">
        <v>15</v>
      </c>
      <c r="AN1443">
        <v>9</v>
      </c>
    </row>
    <row r="1444" spans="1:40" x14ac:dyDescent="0.3">
      <c r="A1444" t="s">
        <v>1507</v>
      </c>
      <c r="B1444" t="s">
        <v>1867</v>
      </c>
      <c r="C1444">
        <v>56</v>
      </c>
      <c r="D1444" t="s">
        <v>1498</v>
      </c>
      <c r="E1444" t="s">
        <v>49</v>
      </c>
      <c r="F1444" t="s">
        <v>41</v>
      </c>
      <c r="G1444">
        <v>1255</v>
      </c>
      <c r="H1444" t="s">
        <v>42</v>
      </c>
      <c r="I1444">
        <v>1</v>
      </c>
      <c r="J1444">
        <v>2</v>
      </c>
      <c r="K1444" t="s">
        <v>43</v>
      </c>
      <c r="L1444">
        <v>1</v>
      </c>
      <c r="M1444">
        <v>1441</v>
      </c>
      <c r="N1444">
        <v>1</v>
      </c>
      <c r="O1444" t="s">
        <v>53</v>
      </c>
      <c r="P1444">
        <v>90</v>
      </c>
      <c r="Q1444" s="1">
        <v>44567</v>
      </c>
      <c r="R1444">
        <v>3</v>
      </c>
      <c r="S1444">
        <v>1</v>
      </c>
      <c r="T1444" t="s">
        <v>60</v>
      </c>
      <c r="U1444">
        <v>1</v>
      </c>
      <c r="V1444" t="s">
        <v>105</v>
      </c>
      <c r="W1444">
        <v>2066</v>
      </c>
      <c r="X1444" t="s">
        <v>47</v>
      </c>
      <c r="Y1444">
        <v>10494</v>
      </c>
      <c r="Z1444">
        <v>2</v>
      </c>
      <c r="AA1444" t="s">
        <v>48</v>
      </c>
      <c r="AB1444" t="s">
        <v>49</v>
      </c>
      <c r="AC1444">
        <v>22</v>
      </c>
      <c r="AD1444">
        <v>4</v>
      </c>
      <c r="AE1444">
        <v>4</v>
      </c>
      <c r="AF1444">
        <v>80</v>
      </c>
      <c r="AG1444">
        <v>1</v>
      </c>
      <c r="AH1444">
        <v>5</v>
      </c>
      <c r="AI1444">
        <v>3</v>
      </c>
      <c r="AJ1444">
        <v>4</v>
      </c>
      <c r="AK1444">
        <v>3</v>
      </c>
      <c r="AL1444">
        <v>2</v>
      </c>
      <c r="AM1444">
        <v>1</v>
      </c>
      <c r="AN1444">
        <v>0</v>
      </c>
    </row>
    <row r="1445" spans="1:40" x14ac:dyDescent="0.3">
      <c r="A1445" t="s">
        <v>1508</v>
      </c>
      <c r="B1445" t="s">
        <v>1587</v>
      </c>
      <c r="C1445">
        <v>56</v>
      </c>
      <c r="D1445" t="s">
        <v>1498</v>
      </c>
      <c r="E1445" t="s">
        <v>40</v>
      </c>
      <c r="F1445" t="s">
        <v>41</v>
      </c>
      <c r="G1445">
        <v>1162</v>
      </c>
      <c r="H1445" t="s">
        <v>42</v>
      </c>
      <c r="I1445">
        <v>24</v>
      </c>
      <c r="J1445">
        <v>2</v>
      </c>
      <c r="K1445" t="s">
        <v>43</v>
      </c>
      <c r="L1445">
        <v>1</v>
      </c>
      <c r="M1445">
        <v>1907</v>
      </c>
      <c r="N1445">
        <v>1</v>
      </c>
      <c r="O1445" t="s">
        <v>44</v>
      </c>
      <c r="P1445">
        <v>97</v>
      </c>
      <c r="Q1445" s="1">
        <v>40610</v>
      </c>
      <c r="R1445">
        <v>3</v>
      </c>
      <c r="S1445">
        <v>1</v>
      </c>
      <c r="T1445" t="s">
        <v>45</v>
      </c>
      <c r="U1445">
        <v>4</v>
      </c>
      <c r="V1445" t="s">
        <v>46</v>
      </c>
      <c r="W1445">
        <v>2587</v>
      </c>
      <c r="X1445" t="s">
        <v>47</v>
      </c>
      <c r="Y1445">
        <v>10261</v>
      </c>
      <c r="Z1445">
        <v>1</v>
      </c>
      <c r="AA1445" t="s">
        <v>48</v>
      </c>
      <c r="AB1445" t="s">
        <v>49</v>
      </c>
      <c r="AC1445">
        <v>16</v>
      </c>
      <c r="AD1445">
        <v>3</v>
      </c>
      <c r="AE1445">
        <v>4</v>
      </c>
      <c r="AF1445">
        <v>80</v>
      </c>
      <c r="AG1445">
        <v>0</v>
      </c>
      <c r="AH1445">
        <v>5</v>
      </c>
      <c r="AI1445">
        <v>3</v>
      </c>
      <c r="AJ1445">
        <v>3</v>
      </c>
      <c r="AK1445">
        <v>4</v>
      </c>
      <c r="AL1445">
        <v>2</v>
      </c>
      <c r="AM1445">
        <v>1</v>
      </c>
      <c r="AN1445">
        <v>0</v>
      </c>
    </row>
    <row r="1446" spans="1:40" x14ac:dyDescent="0.3">
      <c r="A1446" t="s">
        <v>1509</v>
      </c>
      <c r="B1446" t="s">
        <v>1641</v>
      </c>
      <c r="C1446">
        <v>56</v>
      </c>
      <c r="D1446" t="s">
        <v>1498</v>
      </c>
      <c r="E1446" t="s">
        <v>49</v>
      </c>
      <c r="F1446" t="s">
        <v>41</v>
      </c>
      <c r="G1446">
        <v>1443</v>
      </c>
      <c r="H1446" t="s">
        <v>51</v>
      </c>
      <c r="I1446">
        <v>11</v>
      </c>
      <c r="J1446">
        <v>5</v>
      </c>
      <c r="K1446" t="s">
        <v>57</v>
      </c>
      <c r="L1446">
        <v>1</v>
      </c>
      <c r="M1446">
        <v>1935</v>
      </c>
      <c r="N1446">
        <v>4</v>
      </c>
      <c r="O1446" t="s">
        <v>53</v>
      </c>
      <c r="P1446">
        <v>89</v>
      </c>
      <c r="Q1446" s="1">
        <v>40883</v>
      </c>
      <c r="R1446">
        <v>2</v>
      </c>
      <c r="S1446">
        <v>2</v>
      </c>
      <c r="T1446" t="s">
        <v>137</v>
      </c>
      <c r="U1446">
        <v>1</v>
      </c>
      <c r="V1446" t="s">
        <v>105</v>
      </c>
      <c r="W1446">
        <v>5380</v>
      </c>
      <c r="X1446" t="s">
        <v>163</v>
      </c>
      <c r="Y1446">
        <v>20328</v>
      </c>
      <c r="Z1446">
        <v>4</v>
      </c>
      <c r="AA1446" t="s">
        <v>48</v>
      </c>
      <c r="AB1446" t="s">
        <v>49</v>
      </c>
      <c r="AC1446">
        <v>16</v>
      </c>
      <c r="AD1446">
        <v>3</v>
      </c>
      <c r="AE1446">
        <v>3</v>
      </c>
      <c r="AF1446">
        <v>80</v>
      </c>
      <c r="AG1446">
        <v>1</v>
      </c>
      <c r="AH1446">
        <v>6</v>
      </c>
      <c r="AI1446">
        <v>3</v>
      </c>
      <c r="AJ1446">
        <v>3</v>
      </c>
      <c r="AK1446">
        <v>0</v>
      </c>
      <c r="AL1446">
        <v>0</v>
      </c>
      <c r="AM1446">
        <v>0</v>
      </c>
      <c r="AN1446">
        <v>0</v>
      </c>
    </row>
    <row r="1447" spans="1:40" x14ac:dyDescent="0.3">
      <c r="A1447" t="s">
        <v>1510</v>
      </c>
      <c r="B1447" t="s">
        <v>1737</v>
      </c>
      <c r="C1447">
        <v>56</v>
      </c>
      <c r="D1447" t="s">
        <v>1498</v>
      </c>
      <c r="E1447" t="s">
        <v>49</v>
      </c>
      <c r="F1447" t="s">
        <v>59</v>
      </c>
      <c r="G1447">
        <v>667</v>
      </c>
      <c r="H1447" t="s">
        <v>42</v>
      </c>
      <c r="I1447">
        <v>1</v>
      </c>
      <c r="J1447">
        <v>4</v>
      </c>
      <c r="K1447" t="s">
        <v>43</v>
      </c>
      <c r="L1447">
        <v>1</v>
      </c>
      <c r="M1447">
        <v>2026</v>
      </c>
      <c r="N1447">
        <v>3</v>
      </c>
      <c r="O1447" t="s">
        <v>44</v>
      </c>
      <c r="P1447">
        <v>57</v>
      </c>
      <c r="Q1447" s="1">
        <v>42811</v>
      </c>
      <c r="R1447">
        <v>3</v>
      </c>
      <c r="S1447">
        <v>2</v>
      </c>
      <c r="T1447" t="s">
        <v>161</v>
      </c>
      <c r="U1447">
        <v>3</v>
      </c>
      <c r="V1447" t="s">
        <v>102</v>
      </c>
      <c r="W1447">
        <v>6306</v>
      </c>
      <c r="X1447" t="s">
        <v>163</v>
      </c>
      <c r="Y1447">
        <v>26236</v>
      </c>
      <c r="Z1447">
        <v>1</v>
      </c>
      <c r="AA1447" t="s">
        <v>48</v>
      </c>
      <c r="AB1447" t="s">
        <v>49</v>
      </c>
      <c r="AC1447">
        <v>21</v>
      </c>
      <c r="AD1447">
        <v>4</v>
      </c>
      <c r="AE1447">
        <v>1</v>
      </c>
      <c r="AF1447">
        <v>80</v>
      </c>
      <c r="AG1447">
        <v>1</v>
      </c>
      <c r="AH1447">
        <v>13</v>
      </c>
      <c r="AI1447">
        <v>2</v>
      </c>
      <c r="AJ1447">
        <v>2</v>
      </c>
      <c r="AK1447">
        <v>13</v>
      </c>
      <c r="AL1447">
        <v>12</v>
      </c>
      <c r="AM1447">
        <v>1</v>
      </c>
      <c r="AN1447">
        <v>9</v>
      </c>
    </row>
    <row r="1448" spans="1:40" x14ac:dyDescent="0.3">
      <c r="A1448" t="s">
        <v>1511</v>
      </c>
      <c r="B1448" t="s">
        <v>1749</v>
      </c>
      <c r="C1448">
        <v>56</v>
      </c>
      <c r="D1448" t="s">
        <v>1498</v>
      </c>
      <c r="E1448" t="s">
        <v>40</v>
      </c>
      <c r="F1448" t="s">
        <v>41</v>
      </c>
      <c r="G1448">
        <v>310</v>
      </c>
      <c r="H1448" t="s">
        <v>42</v>
      </c>
      <c r="I1448">
        <v>7</v>
      </c>
      <c r="J1448">
        <v>2</v>
      </c>
      <c r="K1448" t="s">
        <v>68</v>
      </c>
      <c r="L1448">
        <v>1</v>
      </c>
      <c r="M1448">
        <v>2032</v>
      </c>
      <c r="N1448">
        <v>4</v>
      </c>
      <c r="O1448" t="s">
        <v>44</v>
      </c>
      <c r="P1448">
        <v>72</v>
      </c>
      <c r="Q1448" s="1">
        <v>44673</v>
      </c>
      <c r="R1448">
        <v>3</v>
      </c>
      <c r="S1448">
        <v>1</v>
      </c>
      <c r="T1448" t="s">
        <v>45</v>
      </c>
      <c r="U1448">
        <v>3</v>
      </c>
      <c r="V1448" t="s">
        <v>105</v>
      </c>
      <c r="W1448">
        <v>2339</v>
      </c>
      <c r="X1448" t="s">
        <v>47</v>
      </c>
      <c r="Y1448">
        <v>3666</v>
      </c>
      <c r="Z1448">
        <v>8</v>
      </c>
      <c r="AA1448" t="s">
        <v>48</v>
      </c>
      <c r="AB1448" t="s">
        <v>49</v>
      </c>
      <c r="AC1448">
        <v>11</v>
      </c>
      <c r="AD1448">
        <v>3</v>
      </c>
      <c r="AE1448">
        <v>4</v>
      </c>
      <c r="AF1448">
        <v>80</v>
      </c>
      <c r="AG1448">
        <v>1</v>
      </c>
      <c r="AH1448">
        <v>14</v>
      </c>
      <c r="AI1448">
        <v>4</v>
      </c>
      <c r="AJ1448">
        <v>1</v>
      </c>
      <c r="AK1448">
        <v>10</v>
      </c>
      <c r="AL1448">
        <v>9</v>
      </c>
      <c r="AM1448">
        <v>9</v>
      </c>
      <c r="AN1448">
        <v>8</v>
      </c>
    </row>
    <row r="1449" spans="1:40" x14ac:dyDescent="0.3">
      <c r="A1449" t="s">
        <v>1512</v>
      </c>
      <c r="B1449" t="s">
        <v>1980</v>
      </c>
      <c r="C1449">
        <v>57</v>
      </c>
      <c r="D1449" t="s">
        <v>1498</v>
      </c>
      <c r="E1449" t="s">
        <v>49</v>
      </c>
      <c r="F1449" t="s">
        <v>41</v>
      </c>
      <c r="G1449">
        <v>334</v>
      </c>
      <c r="H1449" t="s">
        <v>42</v>
      </c>
      <c r="I1449">
        <v>24</v>
      </c>
      <c r="J1449">
        <v>2</v>
      </c>
      <c r="K1449" t="s">
        <v>43</v>
      </c>
      <c r="L1449">
        <v>1</v>
      </c>
      <c r="M1449">
        <v>223</v>
      </c>
      <c r="N1449">
        <v>3</v>
      </c>
      <c r="O1449" t="s">
        <v>44</v>
      </c>
      <c r="P1449">
        <v>83</v>
      </c>
      <c r="Q1449" s="1">
        <v>41142</v>
      </c>
      <c r="R1449">
        <v>4</v>
      </c>
      <c r="S1449">
        <v>3</v>
      </c>
      <c r="T1449" t="s">
        <v>161</v>
      </c>
      <c r="U1449">
        <v>4</v>
      </c>
      <c r="V1449" t="s">
        <v>102</v>
      </c>
      <c r="W1449">
        <v>9439</v>
      </c>
      <c r="X1449" t="s">
        <v>163</v>
      </c>
      <c r="Y1449">
        <v>23402</v>
      </c>
      <c r="Z1449">
        <v>3</v>
      </c>
      <c r="AA1449" t="s">
        <v>48</v>
      </c>
      <c r="AB1449" t="s">
        <v>40</v>
      </c>
      <c r="AC1449">
        <v>16</v>
      </c>
      <c r="AD1449">
        <v>3</v>
      </c>
      <c r="AE1449">
        <v>2</v>
      </c>
      <c r="AF1449">
        <v>80</v>
      </c>
      <c r="AG1449">
        <v>1</v>
      </c>
      <c r="AH1449">
        <v>12</v>
      </c>
      <c r="AI1449">
        <v>2</v>
      </c>
      <c r="AJ1449">
        <v>1</v>
      </c>
      <c r="AK1449">
        <v>5</v>
      </c>
      <c r="AL1449">
        <v>3</v>
      </c>
      <c r="AM1449">
        <v>1</v>
      </c>
      <c r="AN1449">
        <v>4</v>
      </c>
    </row>
    <row r="1450" spans="1:40" x14ac:dyDescent="0.3">
      <c r="A1450" t="s">
        <v>1513</v>
      </c>
      <c r="B1450" t="s">
        <v>1802</v>
      </c>
      <c r="C1450">
        <v>57</v>
      </c>
      <c r="D1450" t="s">
        <v>1498</v>
      </c>
      <c r="E1450" t="s">
        <v>49</v>
      </c>
      <c r="F1450" t="s">
        <v>41</v>
      </c>
      <c r="G1450">
        <v>593</v>
      </c>
      <c r="H1450" t="s">
        <v>42</v>
      </c>
      <c r="I1450">
        <v>1</v>
      </c>
      <c r="J1450">
        <v>4</v>
      </c>
      <c r="K1450" t="s">
        <v>52</v>
      </c>
      <c r="L1450">
        <v>1</v>
      </c>
      <c r="M1450">
        <v>482</v>
      </c>
      <c r="N1450">
        <v>4</v>
      </c>
      <c r="O1450" t="s">
        <v>44</v>
      </c>
      <c r="P1450">
        <v>88</v>
      </c>
      <c r="Q1450" s="1">
        <v>42413</v>
      </c>
      <c r="R1450">
        <v>3</v>
      </c>
      <c r="S1450">
        <v>2</v>
      </c>
      <c r="T1450" t="s">
        <v>161</v>
      </c>
      <c r="U1450">
        <v>3</v>
      </c>
      <c r="V1450" t="s">
        <v>105</v>
      </c>
      <c r="W1450">
        <v>6755</v>
      </c>
      <c r="X1450" t="s">
        <v>163</v>
      </c>
      <c r="Y1450">
        <v>2967</v>
      </c>
      <c r="Z1450">
        <v>2</v>
      </c>
      <c r="AA1450" t="s">
        <v>48</v>
      </c>
      <c r="AB1450" t="s">
        <v>49</v>
      </c>
      <c r="AC1450">
        <v>11</v>
      </c>
      <c r="AD1450">
        <v>3</v>
      </c>
      <c r="AE1450">
        <v>3</v>
      </c>
      <c r="AF1450">
        <v>80</v>
      </c>
      <c r="AG1450">
        <v>0</v>
      </c>
      <c r="AH1450">
        <v>15</v>
      </c>
      <c r="AI1450">
        <v>2</v>
      </c>
      <c r="AJ1450">
        <v>3</v>
      </c>
      <c r="AK1450">
        <v>3</v>
      </c>
      <c r="AL1450">
        <v>2</v>
      </c>
      <c r="AM1450">
        <v>1</v>
      </c>
    </row>
    <row r="1451" spans="1:40" x14ac:dyDescent="0.3">
      <c r="A1451" t="s">
        <v>1514</v>
      </c>
      <c r="B1451" t="s">
        <v>1594</v>
      </c>
      <c r="C1451">
        <v>57</v>
      </c>
      <c r="D1451" t="s">
        <v>1498</v>
      </c>
      <c r="E1451" t="s">
        <v>49</v>
      </c>
      <c r="F1451" t="s">
        <v>41</v>
      </c>
      <c r="G1451">
        <v>210</v>
      </c>
      <c r="H1451" t="s">
        <v>51</v>
      </c>
      <c r="I1451">
        <v>29</v>
      </c>
      <c r="J1451">
        <v>3</v>
      </c>
      <c r="K1451" t="s">
        <v>57</v>
      </c>
      <c r="L1451">
        <v>1</v>
      </c>
      <c r="M1451">
        <v>568</v>
      </c>
      <c r="N1451">
        <v>1</v>
      </c>
      <c r="O1451" t="s">
        <v>44</v>
      </c>
      <c r="P1451">
        <v>56</v>
      </c>
      <c r="Q1451" s="1">
        <v>42220</v>
      </c>
      <c r="R1451">
        <v>2</v>
      </c>
      <c r="S1451">
        <v>4</v>
      </c>
      <c r="T1451" t="s">
        <v>442</v>
      </c>
      <c r="U1451">
        <v>4</v>
      </c>
      <c r="V1451" t="s">
        <v>102</v>
      </c>
      <c r="W1451">
        <v>14118</v>
      </c>
      <c r="X1451" t="s">
        <v>253</v>
      </c>
      <c r="Y1451">
        <v>22102</v>
      </c>
      <c r="Z1451">
        <v>3</v>
      </c>
      <c r="AA1451" t="s">
        <v>48</v>
      </c>
      <c r="AB1451" t="s">
        <v>49</v>
      </c>
      <c r="AC1451">
        <v>12</v>
      </c>
      <c r="AD1451">
        <v>3</v>
      </c>
      <c r="AE1451">
        <v>3</v>
      </c>
      <c r="AF1451">
        <v>80</v>
      </c>
      <c r="AG1451">
        <v>1</v>
      </c>
      <c r="AH1451">
        <v>32</v>
      </c>
      <c r="AI1451">
        <v>3</v>
      </c>
      <c r="AJ1451">
        <v>2</v>
      </c>
      <c r="AK1451">
        <v>1</v>
      </c>
      <c r="AL1451">
        <v>0</v>
      </c>
      <c r="AM1451">
        <v>0</v>
      </c>
      <c r="AN1451">
        <v>0</v>
      </c>
    </row>
    <row r="1452" spans="1:40" x14ac:dyDescent="0.3">
      <c r="A1452" t="s">
        <v>1515</v>
      </c>
      <c r="B1452" t="s">
        <v>1567</v>
      </c>
      <c r="C1452">
        <v>57</v>
      </c>
      <c r="D1452" t="s">
        <v>1498</v>
      </c>
      <c r="E1452" t="s">
        <v>49</v>
      </c>
      <c r="F1452" t="s">
        <v>41</v>
      </c>
      <c r="G1452">
        <v>405</v>
      </c>
      <c r="H1452" t="s">
        <v>42</v>
      </c>
      <c r="I1452">
        <v>1</v>
      </c>
      <c r="J1452">
        <v>2</v>
      </c>
      <c r="K1452" t="s">
        <v>43</v>
      </c>
      <c r="L1452">
        <v>1</v>
      </c>
      <c r="M1452">
        <v>1483</v>
      </c>
      <c r="N1452">
        <v>2</v>
      </c>
      <c r="O1452" t="s">
        <v>44</v>
      </c>
      <c r="P1452">
        <v>93</v>
      </c>
      <c r="Q1452" s="1">
        <v>42007</v>
      </c>
      <c r="R1452">
        <v>4</v>
      </c>
      <c r="S1452">
        <v>2</v>
      </c>
      <c r="T1452" t="s">
        <v>60</v>
      </c>
      <c r="U1452">
        <v>3</v>
      </c>
      <c r="V1452" t="s">
        <v>105</v>
      </c>
      <c r="W1452">
        <v>4900</v>
      </c>
      <c r="X1452" t="s">
        <v>47</v>
      </c>
      <c r="Y1452">
        <v>2721</v>
      </c>
      <c r="Z1452">
        <v>0</v>
      </c>
      <c r="AA1452" t="s">
        <v>48</v>
      </c>
      <c r="AB1452" t="s">
        <v>49</v>
      </c>
      <c r="AC1452">
        <v>24</v>
      </c>
      <c r="AD1452">
        <v>4</v>
      </c>
      <c r="AE1452">
        <v>1</v>
      </c>
      <c r="AF1452">
        <v>80</v>
      </c>
      <c r="AG1452">
        <v>1</v>
      </c>
      <c r="AH1452">
        <v>13</v>
      </c>
      <c r="AI1452">
        <v>2</v>
      </c>
      <c r="AJ1452">
        <v>2</v>
      </c>
      <c r="AK1452">
        <v>12</v>
      </c>
      <c r="AL1452">
        <v>9</v>
      </c>
      <c r="AM1452">
        <v>2</v>
      </c>
      <c r="AN1452">
        <v>8</v>
      </c>
    </row>
    <row r="1453" spans="1:40" x14ac:dyDescent="0.3">
      <c r="A1453" t="s">
        <v>1516</v>
      </c>
      <c r="B1453" t="s">
        <v>1981</v>
      </c>
      <c r="C1453">
        <v>58</v>
      </c>
      <c r="D1453" t="s">
        <v>1498</v>
      </c>
      <c r="E1453" t="s">
        <v>49</v>
      </c>
      <c r="F1453" t="s">
        <v>41</v>
      </c>
      <c r="G1453">
        <v>682</v>
      </c>
      <c r="H1453" t="s">
        <v>51</v>
      </c>
      <c r="I1453">
        <v>10</v>
      </c>
      <c r="J1453">
        <v>4</v>
      </c>
      <c r="K1453" t="s">
        <v>52</v>
      </c>
      <c r="L1453">
        <v>1</v>
      </c>
      <c r="M1453">
        <v>131</v>
      </c>
      <c r="N1453">
        <v>4</v>
      </c>
      <c r="O1453" t="s">
        <v>44</v>
      </c>
      <c r="P1453">
        <v>37</v>
      </c>
      <c r="Q1453" s="1">
        <v>42287</v>
      </c>
      <c r="R1453">
        <v>3</v>
      </c>
      <c r="S1453">
        <v>4</v>
      </c>
      <c r="T1453" t="s">
        <v>137</v>
      </c>
      <c r="U1453">
        <v>3</v>
      </c>
      <c r="V1453" t="s">
        <v>46</v>
      </c>
      <c r="W1453">
        <v>13872</v>
      </c>
      <c r="X1453" t="s">
        <v>253</v>
      </c>
      <c r="Y1453">
        <v>24409</v>
      </c>
      <c r="Z1453">
        <v>0</v>
      </c>
      <c r="AA1453" t="s">
        <v>48</v>
      </c>
      <c r="AB1453" t="s">
        <v>49</v>
      </c>
      <c r="AC1453">
        <v>13</v>
      </c>
      <c r="AD1453">
        <v>3</v>
      </c>
      <c r="AE1453">
        <v>3</v>
      </c>
      <c r="AF1453">
        <v>80</v>
      </c>
      <c r="AG1453">
        <v>0</v>
      </c>
      <c r="AH1453">
        <v>38</v>
      </c>
      <c r="AI1453">
        <v>1</v>
      </c>
      <c r="AJ1453">
        <v>2</v>
      </c>
      <c r="AK1453">
        <v>37</v>
      </c>
      <c r="AL1453">
        <v>10</v>
      </c>
      <c r="AM1453">
        <v>1</v>
      </c>
      <c r="AN1453">
        <v>8</v>
      </c>
    </row>
    <row r="1454" spans="1:40" x14ac:dyDescent="0.3">
      <c r="A1454" t="s">
        <v>1517</v>
      </c>
      <c r="B1454" t="s">
        <v>1555</v>
      </c>
      <c r="C1454">
        <v>58</v>
      </c>
      <c r="D1454" t="s">
        <v>1498</v>
      </c>
      <c r="E1454" t="s">
        <v>40</v>
      </c>
      <c r="F1454" t="s">
        <v>41</v>
      </c>
      <c r="G1454">
        <v>147</v>
      </c>
      <c r="H1454" t="s">
        <v>42</v>
      </c>
      <c r="I1454">
        <v>23</v>
      </c>
      <c r="J1454">
        <v>4</v>
      </c>
      <c r="K1454" t="s">
        <v>52</v>
      </c>
      <c r="L1454">
        <v>1</v>
      </c>
      <c r="M1454">
        <v>165</v>
      </c>
      <c r="N1454">
        <v>4</v>
      </c>
      <c r="O1454" t="s">
        <v>53</v>
      </c>
      <c r="P1454">
        <v>94</v>
      </c>
      <c r="Q1454" s="1">
        <v>44247</v>
      </c>
      <c r="R1454">
        <v>3</v>
      </c>
      <c r="S1454">
        <v>3</v>
      </c>
      <c r="T1454" t="s">
        <v>161</v>
      </c>
      <c r="U1454">
        <v>4</v>
      </c>
      <c r="V1454" t="s">
        <v>105</v>
      </c>
      <c r="W1454">
        <v>10312</v>
      </c>
      <c r="X1454" t="s">
        <v>253</v>
      </c>
      <c r="Y1454">
        <v>3465</v>
      </c>
      <c r="Z1454">
        <v>1</v>
      </c>
      <c r="AA1454" t="s">
        <v>48</v>
      </c>
      <c r="AB1454" t="s">
        <v>49</v>
      </c>
      <c r="AC1454">
        <v>12</v>
      </c>
      <c r="AD1454">
        <v>3</v>
      </c>
      <c r="AE1454">
        <v>4</v>
      </c>
      <c r="AF1454">
        <v>80</v>
      </c>
      <c r="AG1454">
        <v>1</v>
      </c>
      <c r="AH1454">
        <v>40</v>
      </c>
      <c r="AI1454">
        <v>3</v>
      </c>
      <c r="AJ1454">
        <v>2</v>
      </c>
      <c r="AK1454">
        <v>40</v>
      </c>
      <c r="AL1454">
        <v>10</v>
      </c>
      <c r="AM1454">
        <v>15</v>
      </c>
      <c r="AN1454">
        <v>6</v>
      </c>
    </row>
    <row r="1455" spans="1:40" x14ac:dyDescent="0.3">
      <c r="A1455" t="s">
        <v>1518</v>
      </c>
      <c r="B1455" t="s">
        <v>1670</v>
      </c>
      <c r="C1455">
        <v>58</v>
      </c>
      <c r="D1455" t="s">
        <v>1498</v>
      </c>
      <c r="E1455" t="s">
        <v>49</v>
      </c>
      <c r="F1455" t="s">
        <v>41</v>
      </c>
      <c r="G1455">
        <v>1145</v>
      </c>
      <c r="H1455" t="s">
        <v>42</v>
      </c>
      <c r="I1455">
        <v>9</v>
      </c>
      <c r="J1455">
        <v>3</v>
      </c>
      <c r="K1455" t="s">
        <v>52</v>
      </c>
      <c r="L1455">
        <v>1</v>
      </c>
      <c r="M1455">
        <v>214</v>
      </c>
      <c r="N1455">
        <v>2</v>
      </c>
      <c r="O1455" t="s">
        <v>53</v>
      </c>
      <c r="P1455">
        <v>75</v>
      </c>
      <c r="Q1455" s="1">
        <v>41117</v>
      </c>
      <c r="R1455">
        <v>2</v>
      </c>
      <c r="S1455">
        <v>1</v>
      </c>
      <c r="T1455" t="s">
        <v>60</v>
      </c>
      <c r="U1455">
        <v>2</v>
      </c>
      <c r="V1455" t="s">
        <v>105</v>
      </c>
      <c r="W1455">
        <v>3346</v>
      </c>
      <c r="X1455" t="s">
        <v>47</v>
      </c>
      <c r="Y1455">
        <v>11873</v>
      </c>
      <c r="Z1455">
        <v>4</v>
      </c>
      <c r="AA1455" t="s">
        <v>48</v>
      </c>
      <c r="AB1455" t="s">
        <v>40</v>
      </c>
      <c r="AC1455">
        <v>20</v>
      </c>
      <c r="AD1455">
        <v>4</v>
      </c>
      <c r="AE1455">
        <v>2</v>
      </c>
      <c r="AF1455">
        <v>80</v>
      </c>
      <c r="AG1455">
        <v>1</v>
      </c>
      <c r="AH1455">
        <v>9</v>
      </c>
      <c r="AI1455">
        <v>3</v>
      </c>
      <c r="AJ1455">
        <v>2</v>
      </c>
      <c r="AK1455">
        <v>1</v>
      </c>
      <c r="AL1455">
        <v>0</v>
      </c>
      <c r="AM1455">
        <v>0</v>
      </c>
      <c r="AN1455">
        <v>0</v>
      </c>
    </row>
    <row r="1456" spans="1:40" x14ac:dyDescent="0.3">
      <c r="A1456" t="s">
        <v>1519</v>
      </c>
      <c r="B1456" t="s">
        <v>1935</v>
      </c>
      <c r="C1456">
        <v>58</v>
      </c>
      <c r="D1456" t="s">
        <v>1498</v>
      </c>
      <c r="E1456" t="s">
        <v>49</v>
      </c>
      <c r="F1456" t="s">
        <v>59</v>
      </c>
      <c r="G1456">
        <v>390</v>
      </c>
      <c r="H1456" t="s">
        <v>42</v>
      </c>
      <c r="I1456">
        <v>1</v>
      </c>
      <c r="J1456">
        <v>4</v>
      </c>
      <c r="K1456" t="s">
        <v>43</v>
      </c>
      <c r="L1456">
        <v>1</v>
      </c>
      <c r="M1456">
        <v>422</v>
      </c>
      <c r="N1456">
        <v>4</v>
      </c>
      <c r="O1456" t="s">
        <v>44</v>
      </c>
      <c r="P1456">
        <v>32</v>
      </c>
      <c r="Q1456" s="1">
        <v>44984</v>
      </c>
      <c r="R1456">
        <v>1</v>
      </c>
      <c r="S1456">
        <v>2</v>
      </c>
      <c r="T1456" t="s">
        <v>161</v>
      </c>
      <c r="U1456">
        <v>3</v>
      </c>
      <c r="V1456" t="s">
        <v>102</v>
      </c>
      <c r="W1456">
        <v>5660</v>
      </c>
      <c r="X1456" t="s">
        <v>163</v>
      </c>
      <c r="Y1456">
        <v>17056</v>
      </c>
      <c r="Z1456">
        <v>2</v>
      </c>
      <c r="AA1456" t="s">
        <v>48</v>
      </c>
      <c r="AB1456" t="s">
        <v>40</v>
      </c>
      <c r="AC1456">
        <v>13</v>
      </c>
      <c r="AD1456">
        <v>3</v>
      </c>
      <c r="AE1456">
        <v>4</v>
      </c>
      <c r="AF1456">
        <v>80</v>
      </c>
      <c r="AG1456">
        <v>1</v>
      </c>
      <c r="AH1456">
        <v>12</v>
      </c>
      <c r="AI1456">
        <v>2</v>
      </c>
      <c r="AJ1456">
        <v>3</v>
      </c>
      <c r="AK1456">
        <v>5</v>
      </c>
      <c r="AL1456">
        <v>3</v>
      </c>
      <c r="AM1456">
        <v>1</v>
      </c>
      <c r="AN1456">
        <v>2</v>
      </c>
    </row>
    <row r="1457" spans="1:40" x14ac:dyDescent="0.3">
      <c r="A1457" t="s">
        <v>1520</v>
      </c>
      <c r="B1457" t="s">
        <v>1700</v>
      </c>
      <c r="C1457">
        <v>58</v>
      </c>
      <c r="D1457" t="s">
        <v>1498</v>
      </c>
      <c r="E1457" t="s">
        <v>40</v>
      </c>
      <c r="F1457" t="s">
        <v>41</v>
      </c>
      <c r="G1457">
        <v>286</v>
      </c>
      <c r="H1457" t="s">
        <v>42</v>
      </c>
      <c r="I1457">
        <v>2</v>
      </c>
      <c r="J1457">
        <v>4</v>
      </c>
      <c r="K1457" t="s">
        <v>43</v>
      </c>
      <c r="L1457">
        <v>1</v>
      </c>
      <c r="M1457">
        <v>825</v>
      </c>
      <c r="N1457">
        <v>4</v>
      </c>
      <c r="O1457" t="s">
        <v>44</v>
      </c>
      <c r="P1457">
        <v>31</v>
      </c>
      <c r="Q1457" s="1">
        <v>40985</v>
      </c>
      <c r="R1457">
        <v>3</v>
      </c>
      <c r="S1457">
        <v>5</v>
      </c>
      <c r="T1457" t="s">
        <v>252</v>
      </c>
      <c r="U1457">
        <v>2</v>
      </c>
      <c r="V1457" t="s">
        <v>46</v>
      </c>
      <c r="W1457">
        <v>19246</v>
      </c>
      <c r="X1457" t="s">
        <v>368</v>
      </c>
      <c r="Y1457">
        <v>25761</v>
      </c>
      <c r="Z1457">
        <v>7</v>
      </c>
      <c r="AA1457" t="s">
        <v>48</v>
      </c>
      <c r="AB1457" t="s">
        <v>40</v>
      </c>
      <c r="AC1457">
        <v>12</v>
      </c>
      <c r="AD1457">
        <v>3</v>
      </c>
      <c r="AE1457">
        <v>4</v>
      </c>
      <c r="AF1457">
        <v>80</v>
      </c>
      <c r="AG1457">
        <v>0</v>
      </c>
      <c r="AH1457">
        <v>40</v>
      </c>
      <c r="AI1457">
        <v>2</v>
      </c>
      <c r="AJ1457">
        <v>3</v>
      </c>
      <c r="AK1457">
        <v>31</v>
      </c>
      <c r="AL1457">
        <v>15</v>
      </c>
      <c r="AM1457">
        <v>13</v>
      </c>
      <c r="AN1457">
        <v>8</v>
      </c>
    </row>
    <row r="1458" spans="1:40" x14ac:dyDescent="0.3">
      <c r="A1458" t="s">
        <v>1521</v>
      </c>
      <c r="B1458" t="s">
        <v>1645</v>
      </c>
      <c r="C1458">
        <v>58</v>
      </c>
      <c r="D1458" t="s">
        <v>1498</v>
      </c>
      <c r="E1458" t="s">
        <v>40</v>
      </c>
      <c r="F1458" t="s">
        <v>56</v>
      </c>
      <c r="G1458">
        <v>781</v>
      </c>
      <c r="H1458" t="s">
        <v>42</v>
      </c>
      <c r="I1458">
        <v>2</v>
      </c>
      <c r="J1458">
        <v>1</v>
      </c>
      <c r="K1458" t="s">
        <v>43</v>
      </c>
      <c r="L1458">
        <v>1</v>
      </c>
      <c r="M1458">
        <v>918</v>
      </c>
      <c r="N1458">
        <v>4</v>
      </c>
      <c r="O1458" t="s">
        <v>44</v>
      </c>
      <c r="P1458">
        <v>57</v>
      </c>
      <c r="Q1458" s="1">
        <v>41642</v>
      </c>
      <c r="R1458">
        <v>2</v>
      </c>
      <c r="S1458">
        <v>1</v>
      </c>
      <c r="T1458" t="s">
        <v>45</v>
      </c>
      <c r="U1458">
        <v>4</v>
      </c>
      <c r="V1458" t="s">
        <v>102</v>
      </c>
      <c r="W1458">
        <v>2380</v>
      </c>
      <c r="X1458" t="s">
        <v>47</v>
      </c>
      <c r="Y1458">
        <v>13384</v>
      </c>
      <c r="Z1458">
        <v>9</v>
      </c>
      <c r="AA1458" t="s">
        <v>48</v>
      </c>
      <c r="AB1458" t="s">
        <v>40</v>
      </c>
      <c r="AC1458">
        <v>14</v>
      </c>
      <c r="AD1458">
        <v>3</v>
      </c>
      <c r="AE1458">
        <v>4</v>
      </c>
      <c r="AF1458">
        <v>80</v>
      </c>
      <c r="AG1458">
        <v>1</v>
      </c>
      <c r="AH1458">
        <v>3</v>
      </c>
      <c r="AI1458">
        <v>3</v>
      </c>
      <c r="AJ1458">
        <v>2</v>
      </c>
      <c r="AK1458">
        <v>1</v>
      </c>
      <c r="AL1458">
        <v>0</v>
      </c>
      <c r="AM1458">
        <v>0</v>
      </c>
      <c r="AN1458">
        <v>0</v>
      </c>
    </row>
    <row r="1459" spans="1:40" x14ac:dyDescent="0.3">
      <c r="A1459" t="s">
        <v>1522</v>
      </c>
      <c r="B1459" t="s">
        <v>1713</v>
      </c>
      <c r="C1459">
        <v>58</v>
      </c>
      <c r="D1459" t="s">
        <v>1498</v>
      </c>
      <c r="E1459" t="s">
        <v>49</v>
      </c>
      <c r="F1459" t="s">
        <v>41</v>
      </c>
      <c r="G1459">
        <v>1272</v>
      </c>
      <c r="H1459" t="s">
        <v>42</v>
      </c>
      <c r="I1459">
        <v>5</v>
      </c>
      <c r="J1459">
        <v>3</v>
      </c>
      <c r="K1459" t="s">
        <v>68</v>
      </c>
      <c r="L1459">
        <v>1</v>
      </c>
      <c r="M1459">
        <v>940</v>
      </c>
      <c r="N1459">
        <v>3</v>
      </c>
      <c r="O1459" t="s">
        <v>53</v>
      </c>
      <c r="P1459">
        <v>37</v>
      </c>
      <c r="Q1459" s="1">
        <v>45600</v>
      </c>
      <c r="R1459">
        <v>2</v>
      </c>
      <c r="S1459">
        <v>3</v>
      </c>
      <c r="T1459" t="s">
        <v>161</v>
      </c>
      <c r="U1459">
        <v>2</v>
      </c>
      <c r="V1459" t="s">
        <v>102</v>
      </c>
      <c r="W1459">
        <v>10552</v>
      </c>
      <c r="X1459" t="s">
        <v>253</v>
      </c>
      <c r="Y1459">
        <v>9255</v>
      </c>
      <c r="Z1459">
        <v>2</v>
      </c>
      <c r="AA1459" t="s">
        <v>48</v>
      </c>
      <c r="AB1459" t="s">
        <v>40</v>
      </c>
      <c r="AC1459">
        <v>13</v>
      </c>
      <c r="AD1459">
        <v>3</v>
      </c>
      <c r="AE1459">
        <v>4</v>
      </c>
      <c r="AF1459">
        <v>80</v>
      </c>
      <c r="AG1459">
        <v>1</v>
      </c>
      <c r="AH1459">
        <v>24</v>
      </c>
      <c r="AI1459">
        <v>3</v>
      </c>
      <c r="AJ1459">
        <v>3</v>
      </c>
      <c r="AK1459">
        <v>6</v>
      </c>
      <c r="AL1459">
        <v>0</v>
      </c>
      <c r="AM1459">
        <v>0</v>
      </c>
      <c r="AN1459">
        <v>4</v>
      </c>
    </row>
    <row r="1460" spans="1:40" x14ac:dyDescent="0.3">
      <c r="A1460" t="s">
        <v>1523</v>
      </c>
      <c r="B1460" t="s">
        <v>1795</v>
      </c>
      <c r="C1460">
        <v>58</v>
      </c>
      <c r="D1460" t="s">
        <v>1498</v>
      </c>
      <c r="E1460" t="s">
        <v>40</v>
      </c>
      <c r="F1460" t="s">
        <v>41</v>
      </c>
      <c r="G1460">
        <v>289</v>
      </c>
      <c r="H1460" t="s">
        <v>42</v>
      </c>
      <c r="I1460">
        <v>2</v>
      </c>
      <c r="J1460">
        <v>3</v>
      </c>
      <c r="K1460" t="s">
        <v>68</v>
      </c>
      <c r="L1460">
        <v>1</v>
      </c>
      <c r="M1460">
        <v>977</v>
      </c>
      <c r="N1460">
        <v>4</v>
      </c>
      <c r="O1460" t="s">
        <v>44</v>
      </c>
      <c r="P1460">
        <v>51</v>
      </c>
      <c r="Q1460" s="1">
        <v>43594</v>
      </c>
      <c r="R1460">
        <v>3</v>
      </c>
      <c r="S1460">
        <v>1</v>
      </c>
      <c r="T1460" t="s">
        <v>60</v>
      </c>
      <c r="U1460">
        <v>3</v>
      </c>
      <c r="V1460" t="s">
        <v>46</v>
      </c>
      <c r="W1460">
        <v>2479</v>
      </c>
      <c r="X1460" t="s">
        <v>47</v>
      </c>
      <c r="Y1460">
        <v>26227</v>
      </c>
      <c r="Z1460">
        <v>4</v>
      </c>
      <c r="AA1460" t="s">
        <v>48</v>
      </c>
      <c r="AB1460" t="s">
        <v>49</v>
      </c>
      <c r="AC1460">
        <v>24</v>
      </c>
      <c r="AD1460">
        <v>4</v>
      </c>
      <c r="AE1460">
        <v>1</v>
      </c>
      <c r="AF1460">
        <v>80</v>
      </c>
      <c r="AG1460">
        <v>0</v>
      </c>
      <c r="AH1460">
        <v>7</v>
      </c>
      <c r="AI1460">
        <v>4</v>
      </c>
      <c r="AJ1460">
        <v>3</v>
      </c>
      <c r="AK1460">
        <v>1</v>
      </c>
      <c r="AL1460">
        <v>0</v>
      </c>
      <c r="AM1460">
        <v>0</v>
      </c>
      <c r="AN1460">
        <v>0</v>
      </c>
    </row>
    <row r="1461" spans="1:40" x14ac:dyDescent="0.3">
      <c r="A1461" t="s">
        <v>1524</v>
      </c>
      <c r="B1461" t="s">
        <v>1722</v>
      </c>
      <c r="C1461">
        <v>58</v>
      </c>
      <c r="D1461" t="s">
        <v>1498</v>
      </c>
      <c r="E1461" t="s">
        <v>49</v>
      </c>
      <c r="F1461" t="s">
        <v>41</v>
      </c>
      <c r="G1461">
        <v>848</v>
      </c>
      <c r="H1461" t="s">
        <v>42</v>
      </c>
      <c r="I1461">
        <v>23</v>
      </c>
      <c r="J1461">
        <v>4</v>
      </c>
      <c r="K1461" t="s">
        <v>43</v>
      </c>
      <c r="L1461">
        <v>1</v>
      </c>
      <c r="M1461">
        <v>1308</v>
      </c>
      <c r="N1461">
        <v>1</v>
      </c>
      <c r="O1461" t="s">
        <v>44</v>
      </c>
      <c r="P1461">
        <v>88</v>
      </c>
      <c r="Q1461" s="1">
        <v>40189</v>
      </c>
      <c r="R1461">
        <v>3</v>
      </c>
      <c r="S1461">
        <v>1</v>
      </c>
      <c r="T1461" t="s">
        <v>60</v>
      </c>
      <c r="U1461">
        <v>3</v>
      </c>
      <c r="V1461" t="s">
        <v>102</v>
      </c>
      <c r="W1461">
        <v>2372</v>
      </c>
      <c r="X1461" t="s">
        <v>47</v>
      </c>
      <c r="Y1461">
        <v>26076</v>
      </c>
      <c r="Z1461">
        <v>1</v>
      </c>
      <c r="AA1461" t="s">
        <v>48</v>
      </c>
      <c r="AB1461" t="s">
        <v>49</v>
      </c>
      <c r="AC1461">
        <v>12</v>
      </c>
      <c r="AD1461">
        <v>3</v>
      </c>
      <c r="AE1461">
        <v>4</v>
      </c>
      <c r="AF1461">
        <v>80</v>
      </c>
      <c r="AG1461">
        <v>2</v>
      </c>
      <c r="AH1461">
        <v>2</v>
      </c>
      <c r="AI1461">
        <v>3</v>
      </c>
      <c r="AJ1461">
        <v>3</v>
      </c>
      <c r="AK1461">
        <v>2</v>
      </c>
      <c r="AL1461">
        <v>2</v>
      </c>
      <c r="AM1461">
        <v>2</v>
      </c>
      <c r="AN1461">
        <v>2</v>
      </c>
    </row>
    <row r="1462" spans="1:40" x14ac:dyDescent="0.3">
      <c r="A1462" t="s">
        <v>1525</v>
      </c>
      <c r="B1462" t="s">
        <v>1586</v>
      </c>
      <c r="C1462">
        <v>58</v>
      </c>
      <c r="D1462" t="s">
        <v>1498</v>
      </c>
      <c r="E1462" t="s">
        <v>40</v>
      </c>
      <c r="F1462" t="s">
        <v>41</v>
      </c>
      <c r="G1462">
        <v>601</v>
      </c>
      <c r="H1462" t="s">
        <v>42</v>
      </c>
      <c r="I1462">
        <v>7</v>
      </c>
      <c r="J1462">
        <v>4</v>
      </c>
      <c r="K1462" t="s">
        <v>52</v>
      </c>
      <c r="L1462">
        <v>1</v>
      </c>
      <c r="M1462">
        <v>1360</v>
      </c>
      <c r="N1462">
        <v>3</v>
      </c>
      <c r="O1462" t="s">
        <v>53</v>
      </c>
      <c r="P1462">
        <v>53</v>
      </c>
      <c r="Q1462" s="1">
        <v>45360</v>
      </c>
      <c r="R1462">
        <v>2</v>
      </c>
      <c r="S1462">
        <v>3</v>
      </c>
      <c r="T1462" t="s">
        <v>112</v>
      </c>
      <c r="U1462">
        <v>1</v>
      </c>
      <c r="V1462" t="s">
        <v>105</v>
      </c>
      <c r="W1462">
        <v>10008</v>
      </c>
      <c r="X1462" t="s">
        <v>253</v>
      </c>
      <c r="Y1462">
        <v>12023</v>
      </c>
      <c r="Z1462">
        <v>7</v>
      </c>
      <c r="AA1462" t="s">
        <v>48</v>
      </c>
      <c r="AB1462" t="s">
        <v>40</v>
      </c>
      <c r="AC1462">
        <v>14</v>
      </c>
      <c r="AD1462">
        <v>3</v>
      </c>
      <c r="AE1462">
        <v>4</v>
      </c>
      <c r="AF1462">
        <v>80</v>
      </c>
      <c r="AG1462">
        <v>0</v>
      </c>
      <c r="AH1462">
        <v>31</v>
      </c>
      <c r="AI1462">
        <v>0</v>
      </c>
      <c r="AJ1462">
        <v>2</v>
      </c>
      <c r="AK1462">
        <v>10</v>
      </c>
      <c r="AL1462">
        <v>9</v>
      </c>
      <c r="AM1462">
        <v>5</v>
      </c>
      <c r="AN1462">
        <v>9</v>
      </c>
    </row>
    <row r="1463" spans="1:40" x14ac:dyDescent="0.3">
      <c r="A1463" t="s">
        <v>1526</v>
      </c>
      <c r="B1463" t="s">
        <v>1614</v>
      </c>
      <c r="C1463">
        <v>58</v>
      </c>
      <c r="D1463" t="s">
        <v>1498</v>
      </c>
      <c r="E1463" t="s">
        <v>49</v>
      </c>
      <c r="F1463" t="s">
        <v>41</v>
      </c>
      <c r="G1463">
        <v>1055</v>
      </c>
      <c r="H1463" t="s">
        <v>42</v>
      </c>
      <c r="I1463">
        <v>1</v>
      </c>
      <c r="J1463">
        <v>3</v>
      </c>
      <c r="K1463" t="s">
        <v>52</v>
      </c>
      <c r="L1463">
        <v>1</v>
      </c>
      <c r="M1463">
        <v>1423</v>
      </c>
      <c r="N1463">
        <v>4</v>
      </c>
      <c r="O1463" t="s">
        <v>53</v>
      </c>
      <c r="P1463">
        <v>76</v>
      </c>
      <c r="Q1463" s="1">
        <v>42047</v>
      </c>
      <c r="R1463">
        <v>3</v>
      </c>
      <c r="S1463">
        <v>5</v>
      </c>
      <c r="T1463" t="s">
        <v>252</v>
      </c>
      <c r="U1463">
        <v>1</v>
      </c>
      <c r="V1463" t="s">
        <v>105</v>
      </c>
      <c r="W1463">
        <v>19701</v>
      </c>
      <c r="X1463" t="s">
        <v>368</v>
      </c>
      <c r="Y1463">
        <v>22456</v>
      </c>
      <c r="Z1463">
        <v>3</v>
      </c>
      <c r="AA1463" t="s">
        <v>48</v>
      </c>
      <c r="AB1463" t="s">
        <v>40</v>
      </c>
      <c r="AC1463">
        <v>21</v>
      </c>
      <c r="AD1463">
        <v>4</v>
      </c>
      <c r="AE1463">
        <v>3</v>
      </c>
      <c r="AF1463">
        <v>80</v>
      </c>
      <c r="AG1463">
        <v>1</v>
      </c>
      <c r="AH1463">
        <v>32</v>
      </c>
      <c r="AI1463">
        <v>3</v>
      </c>
      <c r="AJ1463">
        <v>3</v>
      </c>
      <c r="AK1463">
        <v>9</v>
      </c>
      <c r="AL1463">
        <v>8</v>
      </c>
      <c r="AM1463">
        <v>1</v>
      </c>
      <c r="AN1463">
        <v>5</v>
      </c>
    </row>
    <row r="1464" spans="1:40" x14ac:dyDescent="0.3">
      <c r="A1464" t="s">
        <v>1527</v>
      </c>
      <c r="B1464" t="s">
        <v>1603</v>
      </c>
      <c r="C1464">
        <v>58</v>
      </c>
      <c r="D1464" t="s">
        <v>1498</v>
      </c>
      <c r="E1464" t="s">
        <v>49</v>
      </c>
      <c r="F1464" t="s">
        <v>59</v>
      </c>
      <c r="G1464">
        <v>350</v>
      </c>
      <c r="H1464" t="s">
        <v>51</v>
      </c>
      <c r="I1464">
        <v>2</v>
      </c>
      <c r="J1464">
        <v>3</v>
      </c>
      <c r="K1464" t="s">
        <v>52</v>
      </c>
      <c r="L1464">
        <v>1</v>
      </c>
      <c r="M1464">
        <v>1824</v>
      </c>
      <c r="N1464">
        <v>2</v>
      </c>
      <c r="O1464" t="s">
        <v>44</v>
      </c>
      <c r="P1464">
        <v>52</v>
      </c>
      <c r="Q1464" s="1">
        <v>45046</v>
      </c>
      <c r="R1464">
        <v>3</v>
      </c>
      <c r="S1464">
        <v>4</v>
      </c>
      <c r="T1464" t="s">
        <v>442</v>
      </c>
      <c r="U1464">
        <v>2</v>
      </c>
      <c r="V1464" t="s">
        <v>102</v>
      </c>
      <c r="W1464">
        <v>16291</v>
      </c>
      <c r="X1464" t="s">
        <v>368</v>
      </c>
      <c r="Y1464">
        <v>22577</v>
      </c>
      <c r="Z1464">
        <v>4</v>
      </c>
      <c r="AA1464" t="s">
        <v>48</v>
      </c>
      <c r="AB1464" t="s">
        <v>49</v>
      </c>
      <c r="AC1464">
        <v>22</v>
      </c>
      <c r="AD1464">
        <v>4</v>
      </c>
      <c r="AE1464">
        <v>4</v>
      </c>
      <c r="AF1464">
        <v>80</v>
      </c>
      <c r="AG1464">
        <v>1</v>
      </c>
      <c r="AH1464">
        <v>37</v>
      </c>
      <c r="AI1464">
        <v>0</v>
      </c>
      <c r="AJ1464">
        <v>2</v>
      </c>
      <c r="AK1464">
        <v>16</v>
      </c>
      <c r="AL1464">
        <v>9</v>
      </c>
      <c r="AM1464">
        <v>14</v>
      </c>
      <c r="AN1464">
        <v>14</v>
      </c>
    </row>
    <row r="1465" spans="1:40" x14ac:dyDescent="0.3">
      <c r="A1465" t="s">
        <v>1528</v>
      </c>
      <c r="B1465" t="s">
        <v>1982</v>
      </c>
      <c r="C1465">
        <v>58</v>
      </c>
      <c r="D1465" t="s">
        <v>1498</v>
      </c>
      <c r="E1465" t="s">
        <v>49</v>
      </c>
      <c r="F1465" t="s">
        <v>56</v>
      </c>
      <c r="G1465">
        <v>1216</v>
      </c>
      <c r="H1465" t="s">
        <v>42</v>
      </c>
      <c r="I1465">
        <v>15</v>
      </c>
      <c r="J1465">
        <v>4</v>
      </c>
      <c r="K1465" t="s">
        <v>43</v>
      </c>
      <c r="L1465">
        <v>1</v>
      </c>
      <c r="M1465">
        <v>1837</v>
      </c>
      <c r="N1465">
        <v>1</v>
      </c>
      <c r="O1465" t="s">
        <v>44</v>
      </c>
      <c r="P1465">
        <v>87</v>
      </c>
      <c r="Q1465" s="1">
        <v>45608</v>
      </c>
      <c r="R1465">
        <v>3</v>
      </c>
      <c r="S1465">
        <v>4</v>
      </c>
      <c r="T1465" t="s">
        <v>252</v>
      </c>
      <c r="U1465">
        <v>3</v>
      </c>
      <c r="V1465" t="s">
        <v>105</v>
      </c>
      <c r="W1465">
        <v>15787</v>
      </c>
      <c r="X1465" t="s">
        <v>368</v>
      </c>
      <c r="Y1465">
        <v>21624</v>
      </c>
      <c r="Z1465">
        <v>2</v>
      </c>
      <c r="AA1465" t="s">
        <v>48</v>
      </c>
      <c r="AB1465" t="s">
        <v>40</v>
      </c>
      <c r="AC1465">
        <v>14</v>
      </c>
      <c r="AD1465">
        <v>3</v>
      </c>
      <c r="AE1465">
        <v>2</v>
      </c>
      <c r="AF1465">
        <v>80</v>
      </c>
      <c r="AG1465">
        <v>0</v>
      </c>
      <c r="AH1465">
        <v>23</v>
      </c>
      <c r="AI1465">
        <v>3</v>
      </c>
      <c r="AJ1465">
        <v>3</v>
      </c>
      <c r="AK1465">
        <v>2</v>
      </c>
      <c r="AL1465">
        <v>2</v>
      </c>
      <c r="AM1465">
        <v>2</v>
      </c>
      <c r="AN1465">
        <v>2</v>
      </c>
    </row>
    <row r="1466" spans="1:40" x14ac:dyDescent="0.3">
      <c r="A1466" t="s">
        <v>1529</v>
      </c>
      <c r="B1466" t="s">
        <v>1646</v>
      </c>
      <c r="C1466">
        <v>58</v>
      </c>
      <c r="D1466" t="s">
        <v>1498</v>
      </c>
      <c r="E1466" t="s">
        <v>49</v>
      </c>
      <c r="F1466" t="s">
        <v>41</v>
      </c>
      <c r="G1466">
        <v>605</v>
      </c>
      <c r="H1466" t="s">
        <v>51</v>
      </c>
      <c r="I1466">
        <v>21</v>
      </c>
      <c r="J1466">
        <v>3</v>
      </c>
      <c r="K1466" t="s">
        <v>43</v>
      </c>
      <c r="L1466">
        <v>1</v>
      </c>
      <c r="M1466">
        <v>1938</v>
      </c>
      <c r="N1466">
        <v>4</v>
      </c>
      <c r="O1466" t="s">
        <v>53</v>
      </c>
      <c r="P1466">
        <v>72</v>
      </c>
      <c r="Q1466" s="1">
        <v>41063</v>
      </c>
      <c r="R1466">
        <v>3</v>
      </c>
      <c r="S1466">
        <v>4</v>
      </c>
      <c r="T1466" t="s">
        <v>442</v>
      </c>
      <c r="U1466">
        <v>4</v>
      </c>
      <c r="V1466" t="s">
        <v>105</v>
      </c>
      <c r="W1466">
        <v>17875</v>
      </c>
      <c r="X1466" t="s">
        <v>368</v>
      </c>
      <c r="Y1466">
        <v>11761</v>
      </c>
      <c r="Z1466">
        <v>4</v>
      </c>
      <c r="AA1466" t="s">
        <v>48</v>
      </c>
      <c r="AB1466" t="s">
        <v>40</v>
      </c>
      <c r="AC1466">
        <v>13</v>
      </c>
      <c r="AD1466">
        <v>3</v>
      </c>
      <c r="AE1466">
        <v>3</v>
      </c>
      <c r="AF1466">
        <v>80</v>
      </c>
      <c r="AG1466">
        <v>1</v>
      </c>
      <c r="AH1466">
        <v>29</v>
      </c>
      <c r="AI1466">
        <v>2</v>
      </c>
      <c r="AJ1466">
        <v>2</v>
      </c>
      <c r="AK1466">
        <v>1</v>
      </c>
      <c r="AL1466">
        <v>0</v>
      </c>
      <c r="AM1466">
        <v>0</v>
      </c>
      <c r="AN1466">
        <v>0</v>
      </c>
    </row>
    <row r="1467" spans="1:40" x14ac:dyDescent="0.3">
      <c r="A1467" t="s">
        <v>1530</v>
      </c>
      <c r="B1467" t="s">
        <v>1562</v>
      </c>
      <c r="C1467">
        <v>59</v>
      </c>
      <c r="D1467" t="s">
        <v>1498</v>
      </c>
      <c r="E1467" t="s">
        <v>49</v>
      </c>
      <c r="F1467" t="s">
        <v>41</v>
      </c>
      <c r="G1467">
        <v>1324</v>
      </c>
      <c r="H1467" t="s">
        <v>42</v>
      </c>
      <c r="I1467">
        <v>3</v>
      </c>
      <c r="J1467">
        <v>3</v>
      </c>
      <c r="K1467" t="s">
        <v>52</v>
      </c>
      <c r="L1467">
        <v>1</v>
      </c>
      <c r="M1467">
        <v>10</v>
      </c>
      <c r="N1467">
        <v>3</v>
      </c>
      <c r="O1467" t="s">
        <v>53</v>
      </c>
      <c r="P1467">
        <v>81</v>
      </c>
      <c r="Q1467" s="1">
        <v>43743</v>
      </c>
      <c r="R1467">
        <v>4</v>
      </c>
      <c r="S1467">
        <v>1</v>
      </c>
      <c r="T1467" t="s">
        <v>45</v>
      </c>
      <c r="U1467">
        <v>1</v>
      </c>
      <c r="V1467" t="s">
        <v>105</v>
      </c>
      <c r="W1467">
        <v>2670</v>
      </c>
      <c r="X1467" t="s">
        <v>47</v>
      </c>
      <c r="Y1467">
        <v>9964</v>
      </c>
      <c r="Z1467">
        <v>4</v>
      </c>
      <c r="AA1467" t="s">
        <v>48</v>
      </c>
      <c r="AB1467" t="s">
        <v>40</v>
      </c>
      <c r="AC1467">
        <v>20</v>
      </c>
      <c r="AD1467">
        <v>4</v>
      </c>
      <c r="AE1467">
        <v>1</v>
      </c>
      <c r="AF1467">
        <v>80</v>
      </c>
      <c r="AG1467">
        <v>3</v>
      </c>
      <c r="AH1467">
        <v>12</v>
      </c>
      <c r="AI1467">
        <v>3</v>
      </c>
      <c r="AJ1467">
        <v>2</v>
      </c>
      <c r="AK1467">
        <v>1</v>
      </c>
      <c r="AL1467">
        <v>0</v>
      </c>
      <c r="AM1467">
        <v>0</v>
      </c>
    </row>
    <row r="1468" spans="1:40" x14ac:dyDescent="0.3">
      <c r="A1468" t="s">
        <v>1531</v>
      </c>
      <c r="B1468" t="s">
        <v>1615</v>
      </c>
      <c r="C1468">
        <v>59</v>
      </c>
      <c r="D1468" t="s">
        <v>1498</v>
      </c>
      <c r="E1468" t="s">
        <v>49</v>
      </c>
      <c r="F1468" t="s">
        <v>41</v>
      </c>
      <c r="G1468">
        <v>1435</v>
      </c>
      <c r="H1468" t="s">
        <v>51</v>
      </c>
      <c r="I1468">
        <v>25</v>
      </c>
      <c r="J1468">
        <v>3</v>
      </c>
      <c r="K1468" t="s">
        <v>43</v>
      </c>
      <c r="L1468">
        <v>1</v>
      </c>
      <c r="M1468">
        <v>81</v>
      </c>
      <c r="N1468">
        <v>1</v>
      </c>
      <c r="O1468" t="s">
        <v>53</v>
      </c>
      <c r="P1468">
        <v>99</v>
      </c>
      <c r="Q1468" s="1">
        <v>41568</v>
      </c>
      <c r="R1468">
        <v>3</v>
      </c>
      <c r="S1468">
        <v>3</v>
      </c>
      <c r="T1468" t="s">
        <v>137</v>
      </c>
      <c r="U1468">
        <v>1</v>
      </c>
      <c r="V1468" t="s">
        <v>46</v>
      </c>
      <c r="W1468">
        <v>7637</v>
      </c>
      <c r="X1468" t="s">
        <v>163</v>
      </c>
      <c r="Y1468">
        <v>2354</v>
      </c>
      <c r="Z1468">
        <v>7</v>
      </c>
      <c r="AA1468" t="s">
        <v>48</v>
      </c>
      <c r="AB1468" t="s">
        <v>49</v>
      </c>
      <c r="AC1468">
        <v>11</v>
      </c>
      <c r="AD1468">
        <v>3</v>
      </c>
      <c r="AE1468">
        <v>4</v>
      </c>
      <c r="AF1468">
        <v>80</v>
      </c>
      <c r="AG1468">
        <v>0</v>
      </c>
      <c r="AH1468">
        <v>28</v>
      </c>
      <c r="AI1468">
        <v>3</v>
      </c>
      <c r="AJ1468">
        <v>2</v>
      </c>
      <c r="AK1468">
        <v>21</v>
      </c>
      <c r="AL1468">
        <v>16</v>
      </c>
      <c r="AM1468">
        <v>7</v>
      </c>
      <c r="AN1468">
        <v>9</v>
      </c>
    </row>
    <row r="1469" spans="1:40" x14ac:dyDescent="0.3">
      <c r="A1469" t="s">
        <v>1532</v>
      </c>
      <c r="B1469" t="s">
        <v>1983</v>
      </c>
      <c r="C1469">
        <v>59</v>
      </c>
      <c r="D1469" t="s">
        <v>1498</v>
      </c>
      <c r="E1469" t="s">
        <v>49</v>
      </c>
      <c r="F1469" t="s">
        <v>56</v>
      </c>
      <c r="G1469">
        <v>1225</v>
      </c>
      <c r="H1469" t="s">
        <v>51</v>
      </c>
      <c r="I1469">
        <v>1</v>
      </c>
      <c r="J1469">
        <v>1</v>
      </c>
      <c r="K1469" t="s">
        <v>43</v>
      </c>
      <c r="L1469">
        <v>1</v>
      </c>
      <c r="M1469">
        <v>91</v>
      </c>
      <c r="N1469">
        <v>1</v>
      </c>
      <c r="O1469" t="s">
        <v>53</v>
      </c>
      <c r="P1469">
        <v>57</v>
      </c>
      <c r="Q1469" s="1">
        <v>43580</v>
      </c>
      <c r="R1469">
        <v>2</v>
      </c>
      <c r="S1469">
        <v>2</v>
      </c>
      <c r="T1469" t="s">
        <v>137</v>
      </c>
      <c r="U1469">
        <v>3</v>
      </c>
      <c r="V1469" t="s">
        <v>46</v>
      </c>
      <c r="W1469">
        <v>5473</v>
      </c>
      <c r="X1469" t="s">
        <v>163</v>
      </c>
      <c r="Y1469">
        <v>24668</v>
      </c>
      <c r="Z1469">
        <v>7</v>
      </c>
      <c r="AA1469" t="s">
        <v>48</v>
      </c>
      <c r="AB1469" t="s">
        <v>49</v>
      </c>
      <c r="AC1469">
        <v>11</v>
      </c>
      <c r="AD1469">
        <v>3</v>
      </c>
      <c r="AE1469">
        <v>4</v>
      </c>
      <c r="AF1469">
        <v>80</v>
      </c>
      <c r="AG1469">
        <v>0</v>
      </c>
      <c r="AH1469">
        <v>20</v>
      </c>
      <c r="AI1469">
        <v>2</v>
      </c>
      <c r="AJ1469">
        <v>2</v>
      </c>
      <c r="AK1469">
        <v>4</v>
      </c>
      <c r="AL1469">
        <v>3</v>
      </c>
      <c r="AM1469">
        <v>1</v>
      </c>
    </row>
    <row r="1470" spans="1:40" x14ac:dyDescent="0.3">
      <c r="A1470" t="s">
        <v>1533</v>
      </c>
      <c r="B1470" t="s">
        <v>1605</v>
      </c>
      <c r="C1470">
        <v>59</v>
      </c>
      <c r="D1470" t="s">
        <v>1498</v>
      </c>
      <c r="E1470" t="s">
        <v>49</v>
      </c>
      <c r="F1470" t="s">
        <v>59</v>
      </c>
      <c r="G1470">
        <v>1420</v>
      </c>
      <c r="H1470" t="s">
        <v>71</v>
      </c>
      <c r="I1470">
        <v>2</v>
      </c>
      <c r="J1470">
        <v>4</v>
      </c>
      <c r="K1470" t="s">
        <v>71</v>
      </c>
      <c r="L1470">
        <v>1</v>
      </c>
      <c r="M1470">
        <v>140</v>
      </c>
      <c r="N1470">
        <v>3</v>
      </c>
      <c r="O1470" t="s">
        <v>53</v>
      </c>
      <c r="P1470">
        <v>32</v>
      </c>
      <c r="Q1470" s="1">
        <v>44500</v>
      </c>
      <c r="R1470">
        <v>2</v>
      </c>
      <c r="S1470">
        <v>5</v>
      </c>
      <c r="T1470" t="s">
        <v>442</v>
      </c>
      <c r="U1470">
        <v>4</v>
      </c>
      <c r="V1470" t="s">
        <v>105</v>
      </c>
      <c r="W1470">
        <v>18844</v>
      </c>
      <c r="X1470" t="s">
        <v>368</v>
      </c>
      <c r="Y1470">
        <v>21922</v>
      </c>
      <c r="Z1470">
        <v>9</v>
      </c>
      <c r="AA1470" t="s">
        <v>48</v>
      </c>
      <c r="AB1470" t="s">
        <v>49</v>
      </c>
      <c r="AC1470">
        <v>21</v>
      </c>
      <c r="AD1470">
        <v>4</v>
      </c>
      <c r="AE1470">
        <v>4</v>
      </c>
      <c r="AF1470">
        <v>80</v>
      </c>
      <c r="AG1470">
        <v>1</v>
      </c>
      <c r="AH1470">
        <v>30</v>
      </c>
      <c r="AI1470">
        <v>3</v>
      </c>
      <c r="AJ1470">
        <v>3</v>
      </c>
      <c r="AK1470">
        <v>3</v>
      </c>
      <c r="AL1470">
        <v>2</v>
      </c>
      <c r="AM1470">
        <v>2</v>
      </c>
      <c r="AN1470">
        <v>2</v>
      </c>
    </row>
    <row r="1471" spans="1:40" x14ac:dyDescent="0.3">
      <c r="A1471" t="s">
        <v>1534</v>
      </c>
      <c r="B1471" t="s">
        <v>1673</v>
      </c>
      <c r="C1471">
        <v>59</v>
      </c>
      <c r="D1471" t="s">
        <v>1498</v>
      </c>
      <c r="E1471" t="s">
        <v>49</v>
      </c>
      <c r="F1471" t="s">
        <v>41</v>
      </c>
      <c r="G1471">
        <v>142</v>
      </c>
      <c r="H1471" t="s">
        <v>42</v>
      </c>
      <c r="I1471">
        <v>3</v>
      </c>
      <c r="J1471">
        <v>3</v>
      </c>
      <c r="K1471" t="s">
        <v>43</v>
      </c>
      <c r="L1471">
        <v>1</v>
      </c>
      <c r="M1471">
        <v>309</v>
      </c>
      <c r="N1471">
        <v>3</v>
      </c>
      <c r="O1471" t="s">
        <v>44</v>
      </c>
      <c r="P1471">
        <v>70</v>
      </c>
      <c r="Q1471" s="1">
        <v>41003</v>
      </c>
      <c r="R1471">
        <v>2</v>
      </c>
      <c r="S1471">
        <v>1</v>
      </c>
      <c r="T1471" t="s">
        <v>60</v>
      </c>
      <c r="U1471">
        <v>4</v>
      </c>
      <c r="V1471" t="s">
        <v>105</v>
      </c>
      <c r="W1471">
        <v>2177</v>
      </c>
      <c r="X1471" t="s">
        <v>47</v>
      </c>
      <c r="Y1471">
        <v>8456</v>
      </c>
      <c r="Z1471">
        <v>3</v>
      </c>
      <c r="AA1471" t="s">
        <v>48</v>
      </c>
      <c r="AB1471" t="s">
        <v>49</v>
      </c>
      <c r="AC1471">
        <v>17</v>
      </c>
      <c r="AD1471">
        <v>3</v>
      </c>
      <c r="AE1471">
        <v>1</v>
      </c>
      <c r="AF1471">
        <v>80</v>
      </c>
      <c r="AG1471">
        <v>1</v>
      </c>
      <c r="AH1471">
        <v>7</v>
      </c>
      <c r="AI1471">
        <v>6</v>
      </c>
      <c r="AJ1471">
        <v>3</v>
      </c>
      <c r="AK1471">
        <v>1</v>
      </c>
      <c r="AL1471">
        <v>0</v>
      </c>
      <c r="AM1471">
        <v>0</v>
      </c>
      <c r="AN1471">
        <v>0</v>
      </c>
    </row>
    <row r="1472" spans="1:40" x14ac:dyDescent="0.3">
      <c r="A1472" t="s">
        <v>1535</v>
      </c>
      <c r="B1472" t="s">
        <v>1625</v>
      </c>
      <c r="C1472">
        <v>59</v>
      </c>
      <c r="D1472" t="s">
        <v>1498</v>
      </c>
      <c r="E1472" t="s">
        <v>49</v>
      </c>
      <c r="F1472" t="s">
        <v>41</v>
      </c>
      <c r="G1472">
        <v>818</v>
      </c>
      <c r="H1472" t="s">
        <v>71</v>
      </c>
      <c r="I1472">
        <v>6</v>
      </c>
      <c r="J1472">
        <v>2</v>
      </c>
      <c r="K1472" t="s">
        <v>52</v>
      </c>
      <c r="L1472">
        <v>1</v>
      </c>
      <c r="M1472">
        <v>321</v>
      </c>
      <c r="N1472">
        <v>2</v>
      </c>
      <c r="O1472" t="s">
        <v>44</v>
      </c>
      <c r="P1472">
        <v>52</v>
      </c>
      <c r="Q1472" s="1">
        <v>42444</v>
      </c>
      <c r="R1472">
        <v>3</v>
      </c>
      <c r="S1472">
        <v>1</v>
      </c>
      <c r="T1472" t="s">
        <v>71</v>
      </c>
      <c r="U1472">
        <v>3</v>
      </c>
      <c r="V1472" t="s">
        <v>105</v>
      </c>
      <c r="W1472">
        <v>2267</v>
      </c>
      <c r="X1472" t="s">
        <v>47</v>
      </c>
      <c r="Y1472">
        <v>25657</v>
      </c>
      <c r="Z1472">
        <v>8</v>
      </c>
      <c r="AA1472" t="s">
        <v>48</v>
      </c>
      <c r="AB1472" t="s">
        <v>49</v>
      </c>
      <c r="AC1472">
        <v>17</v>
      </c>
      <c r="AD1472">
        <v>3</v>
      </c>
      <c r="AE1472">
        <v>4</v>
      </c>
      <c r="AF1472">
        <v>80</v>
      </c>
      <c r="AG1472">
        <v>0</v>
      </c>
      <c r="AH1472">
        <v>7</v>
      </c>
      <c r="AI1472">
        <v>2</v>
      </c>
      <c r="AJ1472">
        <v>2</v>
      </c>
      <c r="AK1472">
        <v>2</v>
      </c>
      <c r="AL1472">
        <v>2</v>
      </c>
      <c r="AM1472">
        <v>2</v>
      </c>
      <c r="AN1472">
        <v>2</v>
      </c>
    </row>
    <row r="1473" spans="1:40" x14ac:dyDescent="0.3">
      <c r="A1473" t="s">
        <v>1536</v>
      </c>
      <c r="B1473" t="s">
        <v>1547</v>
      </c>
      <c r="C1473">
        <v>59</v>
      </c>
      <c r="D1473" t="s">
        <v>1498</v>
      </c>
      <c r="E1473" t="s">
        <v>49</v>
      </c>
      <c r="F1473" t="s">
        <v>41</v>
      </c>
      <c r="G1473">
        <v>715</v>
      </c>
      <c r="H1473" t="s">
        <v>42</v>
      </c>
      <c r="I1473">
        <v>2</v>
      </c>
      <c r="J1473">
        <v>3</v>
      </c>
      <c r="K1473" t="s">
        <v>43</v>
      </c>
      <c r="L1473">
        <v>1</v>
      </c>
      <c r="M1473">
        <v>1032</v>
      </c>
      <c r="N1473">
        <v>3</v>
      </c>
      <c r="O1473" t="s">
        <v>53</v>
      </c>
      <c r="P1473">
        <v>69</v>
      </c>
      <c r="Q1473" s="1">
        <v>41115</v>
      </c>
      <c r="R1473">
        <v>2</v>
      </c>
      <c r="S1473">
        <v>4</v>
      </c>
      <c r="T1473" t="s">
        <v>112</v>
      </c>
      <c r="U1473">
        <v>4</v>
      </c>
      <c r="V1473" t="s">
        <v>46</v>
      </c>
      <c r="W1473">
        <v>13726</v>
      </c>
      <c r="X1473" t="s">
        <v>253</v>
      </c>
      <c r="Y1473">
        <v>21829</v>
      </c>
      <c r="Z1473">
        <v>3</v>
      </c>
      <c r="AA1473" t="s">
        <v>48</v>
      </c>
      <c r="AB1473" t="s">
        <v>40</v>
      </c>
      <c r="AC1473">
        <v>13</v>
      </c>
      <c r="AD1473">
        <v>3</v>
      </c>
      <c r="AE1473">
        <v>1</v>
      </c>
      <c r="AF1473">
        <v>80</v>
      </c>
      <c r="AG1473">
        <v>0</v>
      </c>
      <c r="AH1473">
        <v>30</v>
      </c>
      <c r="AI1473">
        <v>4</v>
      </c>
      <c r="AJ1473">
        <v>3</v>
      </c>
      <c r="AK1473">
        <v>5</v>
      </c>
      <c r="AL1473">
        <v>3</v>
      </c>
      <c r="AM1473">
        <v>4</v>
      </c>
      <c r="AN1473">
        <v>3</v>
      </c>
    </row>
    <row r="1474" spans="1:40" x14ac:dyDescent="0.3">
      <c r="A1474" t="s">
        <v>1537</v>
      </c>
      <c r="B1474" t="s">
        <v>1620</v>
      </c>
      <c r="C1474">
        <v>59</v>
      </c>
      <c r="D1474" t="s">
        <v>1498</v>
      </c>
      <c r="E1474" t="s">
        <v>49</v>
      </c>
      <c r="F1474" t="s">
        <v>41</v>
      </c>
      <c r="G1474">
        <v>1089</v>
      </c>
      <c r="H1474" t="s">
        <v>51</v>
      </c>
      <c r="I1474">
        <v>1</v>
      </c>
      <c r="J1474">
        <v>2</v>
      </c>
      <c r="K1474" t="s">
        <v>68</v>
      </c>
      <c r="L1474">
        <v>1</v>
      </c>
      <c r="M1474">
        <v>1048</v>
      </c>
      <c r="N1474">
        <v>2</v>
      </c>
      <c r="O1474" t="s">
        <v>44</v>
      </c>
      <c r="P1474">
        <v>66</v>
      </c>
      <c r="Q1474" s="1">
        <v>42979</v>
      </c>
      <c r="R1474">
        <v>3</v>
      </c>
      <c r="S1474">
        <v>3</v>
      </c>
      <c r="T1474" t="s">
        <v>442</v>
      </c>
      <c r="U1474">
        <v>4</v>
      </c>
      <c r="V1474" t="s">
        <v>105</v>
      </c>
      <c r="W1474">
        <v>11904</v>
      </c>
      <c r="X1474" t="s">
        <v>253</v>
      </c>
      <c r="Y1474">
        <v>11038</v>
      </c>
      <c r="Z1474">
        <v>3</v>
      </c>
      <c r="AA1474" t="s">
        <v>48</v>
      </c>
      <c r="AB1474" t="s">
        <v>40</v>
      </c>
      <c r="AC1474">
        <v>14</v>
      </c>
      <c r="AD1474">
        <v>3</v>
      </c>
      <c r="AE1474">
        <v>3</v>
      </c>
      <c r="AF1474">
        <v>80</v>
      </c>
      <c r="AG1474">
        <v>1</v>
      </c>
      <c r="AH1474">
        <v>14</v>
      </c>
      <c r="AI1474">
        <v>1</v>
      </c>
      <c r="AJ1474">
        <v>1</v>
      </c>
      <c r="AK1474">
        <v>6</v>
      </c>
      <c r="AL1474">
        <v>4</v>
      </c>
      <c r="AM1474">
        <v>0</v>
      </c>
      <c r="AN1474">
        <v>4</v>
      </c>
    </row>
    <row r="1475" spans="1:40" x14ac:dyDescent="0.3">
      <c r="A1475" t="s">
        <v>1538</v>
      </c>
      <c r="B1475" t="s">
        <v>1736</v>
      </c>
      <c r="C1475">
        <v>59</v>
      </c>
      <c r="D1475" t="s">
        <v>1498</v>
      </c>
      <c r="E1475" t="s">
        <v>49</v>
      </c>
      <c r="F1475" t="s">
        <v>41</v>
      </c>
      <c r="G1475">
        <v>326</v>
      </c>
      <c r="H1475" t="s">
        <v>51</v>
      </c>
      <c r="I1475">
        <v>3</v>
      </c>
      <c r="J1475">
        <v>3</v>
      </c>
      <c r="K1475" t="s">
        <v>43</v>
      </c>
      <c r="L1475">
        <v>1</v>
      </c>
      <c r="M1475">
        <v>1254</v>
      </c>
      <c r="N1475">
        <v>3</v>
      </c>
      <c r="O1475" t="s">
        <v>53</v>
      </c>
      <c r="P1475">
        <v>48</v>
      </c>
      <c r="Q1475" s="1">
        <v>42732</v>
      </c>
      <c r="R1475">
        <v>2</v>
      </c>
      <c r="S1475">
        <v>2</v>
      </c>
      <c r="T1475" t="s">
        <v>137</v>
      </c>
      <c r="U1475">
        <v>4</v>
      </c>
      <c r="V1475" t="s">
        <v>46</v>
      </c>
      <c r="W1475">
        <v>5171</v>
      </c>
      <c r="X1475" t="s">
        <v>163</v>
      </c>
      <c r="Y1475">
        <v>16490</v>
      </c>
      <c r="Z1475">
        <v>5</v>
      </c>
      <c r="AA1475" t="s">
        <v>48</v>
      </c>
      <c r="AB1475" t="s">
        <v>49</v>
      </c>
      <c r="AC1475">
        <v>17</v>
      </c>
      <c r="AD1475">
        <v>3</v>
      </c>
      <c r="AE1475">
        <v>4</v>
      </c>
      <c r="AF1475">
        <v>80</v>
      </c>
      <c r="AG1475">
        <v>0</v>
      </c>
      <c r="AH1475">
        <v>13</v>
      </c>
      <c r="AI1475">
        <v>2</v>
      </c>
      <c r="AJ1475">
        <v>3</v>
      </c>
      <c r="AK1475">
        <v>6</v>
      </c>
      <c r="AL1475">
        <v>1</v>
      </c>
      <c r="AM1475">
        <v>0</v>
      </c>
      <c r="AN1475">
        <v>5</v>
      </c>
    </row>
    <row r="1476" spans="1:40" x14ac:dyDescent="0.3">
      <c r="A1476" t="s">
        <v>1539</v>
      </c>
      <c r="B1476" t="s">
        <v>1984</v>
      </c>
      <c r="C1476">
        <v>59</v>
      </c>
      <c r="D1476" t="s">
        <v>1498</v>
      </c>
      <c r="E1476" t="s">
        <v>49</v>
      </c>
      <c r="F1476" t="s">
        <v>41</v>
      </c>
      <c r="G1476">
        <v>1429</v>
      </c>
      <c r="H1476" t="s">
        <v>42</v>
      </c>
      <c r="I1476">
        <v>18</v>
      </c>
      <c r="J1476">
        <v>4</v>
      </c>
      <c r="K1476" t="s">
        <v>52</v>
      </c>
      <c r="L1476">
        <v>1</v>
      </c>
      <c r="M1476">
        <v>1283</v>
      </c>
      <c r="N1476">
        <v>4</v>
      </c>
      <c r="O1476" t="s">
        <v>44</v>
      </c>
      <c r="P1476">
        <v>67</v>
      </c>
      <c r="Q1476" s="1">
        <v>44024</v>
      </c>
      <c r="R1476">
        <v>3</v>
      </c>
      <c r="S1476">
        <v>3</v>
      </c>
      <c r="T1476" t="s">
        <v>112</v>
      </c>
      <c r="U1476">
        <v>4</v>
      </c>
      <c r="V1476" t="s">
        <v>46</v>
      </c>
      <c r="W1476">
        <v>10512</v>
      </c>
      <c r="X1476" t="s">
        <v>253</v>
      </c>
      <c r="Y1476">
        <v>20002</v>
      </c>
      <c r="Z1476">
        <v>6</v>
      </c>
      <c r="AA1476" t="s">
        <v>48</v>
      </c>
      <c r="AB1476" t="s">
        <v>49</v>
      </c>
      <c r="AC1476">
        <v>12</v>
      </c>
      <c r="AD1476">
        <v>3</v>
      </c>
      <c r="AE1476">
        <v>4</v>
      </c>
      <c r="AF1476">
        <v>80</v>
      </c>
      <c r="AG1476">
        <v>0</v>
      </c>
      <c r="AH1476">
        <v>25</v>
      </c>
      <c r="AI1476">
        <v>6</v>
      </c>
      <c r="AJ1476">
        <v>2</v>
      </c>
      <c r="AK1476">
        <v>9</v>
      </c>
      <c r="AL1476">
        <v>7</v>
      </c>
      <c r="AM1476">
        <v>5</v>
      </c>
      <c r="AN1476">
        <v>4</v>
      </c>
    </row>
    <row r="1477" spans="1:40" x14ac:dyDescent="0.3">
      <c r="A1477" t="s">
        <v>1540</v>
      </c>
      <c r="B1477" t="s">
        <v>1758</v>
      </c>
      <c r="C1477">
        <v>60</v>
      </c>
      <c r="D1477" t="s">
        <v>1498</v>
      </c>
      <c r="E1477" t="s">
        <v>49</v>
      </c>
      <c r="F1477" t="s">
        <v>41</v>
      </c>
      <c r="G1477">
        <v>422</v>
      </c>
      <c r="H1477" t="s">
        <v>42</v>
      </c>
      <c r="I1477">
        <v>7</v>
      </c>
      <c r="J1477">
        <v>3</v>
      </c>
      <c r="K1477" t="s">
        <v>43</v>
      </c>
      <c r="L1477">
        <v>1</v>
      </c>
      <c r="M1477">
        <v>549</v>
      </c>
      <c r="N1477">
        <v>1</v>
      </c>
      <c r="O1477" t="s">
        <v>53</v>
      </c>
      <c r="P1477">
        <v>41</v>
      </c>
      <c r="Q1477" s="1">
        <v>41975</v>
      </c>
      <c r="R1477">
        <v>3</v>
      </c>
      <c r="S1477">
        <v>5</v>
      </c>
      <c r="T1477" t="s">
        <v>442</v>
      </c>
      <c r="U1477">
        <v>1</v>
      </c>
      <c r="V1477" t="s">
        <v>105</v>
      </c>
      <c r="W1477">
        <v>19566</v>
      </c>
      <c r="X1477" t="s">
        <v>368</v>
      </c>
      <c r="Y1477">
        <v>3854</v>
      </c>
      <c r="Z1477">
        <v>5</v>
      </c>
      <c r="AA1477" t="s">
        <v>48</v>
      </c>
      <c r="AB1477" t="s">
        <v>49</v>
      </c>
      <c r="AC1477">
        <v>11</v>
      </c>
      <c r="AD1477">
        <v>3</v>
      </c>
      <c r="AE1477">
        <v>4</v>
      </c>
      <c r="AF1477">
        <v>80</v>
      </c>
      <c r="AG1477">
        <v>0</v>
      </c>
      <c r="AH1477">
        <v>33</v>
      </c>
      <c r="AI1477">
        <v>5</v>
      </c>
      <c r="AJ1477">
        <v>1</v>
      </c>
      <c r="AK1477">
        <v>29</v>
      </c>
      <c r="AL1477">
        <v>8</v>
      </c>
      <c r="AM1477">
        <v>11</v>
      </c>
      <c r="AN1477">
        <v>10</v>
      </c>
    </row>
    <row r="1478" spans="1:40" x14ac:dyDescent="0.3">
      <c r="A1478" t="s">
        <v>1541</v>
      </c>
      <c r="B1478" t="s">
        <v>1749</v>
      </c>
      <c r="C1478">
        <v>60</v>
      </c>
      <c r="D1478" t="s">
        <v>1498</v>
      </c>
      <c r="E1478" t="s">
        <v>49</v>
      </c>
      <c r="F1478" t="s">
        <v>56</v>
      </c>
      <c r="G1478">
        <v>1499</v>
      </c>
      <c r="H1478" t="s">
        <v>51</v>
      </c>
      <c r="I1478">
        <v>28</v>
      </c>
      <c r="J1478">
        <v>3</v>
      </c>
      <c r="K1478" t="s">
        <v>57</v>
      </c>
      <c r="L1478">
        <v>1</v>
      </c>
      <c r="M1478">
        <v>573</v>
      </c>
      <c r="N1478">
        <v>3</v>
      </c>
      <c r="O1478" t="s">
        <v>53</v>
      </c>
      <c r="P1478">
        <v>80</v>
      </c>
      <c r="Q1478" s="1">
        <v>40232</v>
      </c>
      <c r="R1478">
        <v>2</v>
      </c>
      <c r="S1478">
        <v>3</v>
      </c>
      <c r="T1478" t="s">
        <v>137</v>
      </c>
      <c r="U1478">
        <v>1</v>
      </c>
      <c r="V1478" t="s">
        <v>105</v>
      </c>
      <c r="W1478">
        <v>10266</v>
      </c>
      <c r="X1478" t="s">
        <v>253</v>
      </c>
      <c r="Y1478">
        <v>2845</v>
      </c>
      <c r="Z1478">
        <v>4</v>
      </c>
      <c r="AA1478" t="s">
        <v>48</v>
      </c>
      <c r="AB1478" t="s">
        <v>49</v>
      </c>
      <c r="AC1478">
        <v>19</v>
      </c>
      <c r="AD1478">
        <v>3</v>
      </c>
      <c r="AE1478">
        <v>4</v>
      </c>
      <c r="AF1478">
        <v>80</v>
      </c>
      <c r="AG1478">
        <v>0</v>
      </c>
      <c r="AH1478">
        <v>22</v>
      </c>
      <c r="AI1478">
        <v>5</v>
      </c>
      <c r="AJ1478">
        <v>4</v>
      </c>
      <c r="AK1478">
        <v>18</v>
      </c>
      <c r="AL1478">
        <v>13</v>
      </c>
      <c r="AM1478">
        <v>13</v>
      </c>
      <c r="AN1478">
        <v>11</v>
      </c>
    </row>
    <row r="1479" spans="1:40" x14ac:dyDescent="0.3">
      <c r="A1479" t="s">
        <v>1542</v>
      </c>
      <c r="B1479" t="s">
        <v>1564</v>
      </c>
      <c r="C1479">
        <v>60</v>
      </c>
      <c r="D1479" t="s">
        <v>1498</v>
      </c>
      <c r="E1479" t="s">
        <v>49</v>
      </c>
      <c r="F1479" t="s">
        <v>41</v>
      </c>
      <c r="G1479">
        <v>1179</v>
      </c>
      <c r="H1479" t="s">
        <v>51</v>
      </c>
      <c r="I1479">
        <v>16</v>
      </c>
      <c r="J1479">
        <v>4</v>
      </c>
      <c r="K1479" t="s">
        <v>57</v>
      </c>
      <c r="L1479">
        <v>1</v>
      </c>
      <c r="M1479">
        <v>732</v>
      </c>
      <c r="N1479">
        <v>1</v>
      </c>
      <c r="O1479" t="s">
        <v>44</v>
      </c>
      <c r="P1479">
        <v>84</v>
      </c>
      <c r="Q1479" s="1">
        <v>40905</v>
      </c>
      <c r="R1479">
        <v>3</v>
      </c>
      <c r="S1479">
        <v>2</v>
      </c>
      <c r="T1479" t="s">
        <v>137</v>
      </c>
      <c r="U1479">
        <v>1</v>
      </c>
      <c r="V1479" t="s">
        <v>46</v>
      </c>
      <c r="W1479">
        <v>5405</v>
      </c>
      <c r="X1479" t="s">
        <v>163</v>
      </c>
      <c r="Y1479">
        <v>11924</v>
      </c>
      <c r="Z1479">
        <v>8</v>
      </c>
      <c r="AA1479" t="s">
        <v>48</v>
      </c>
      <c r="AB1479" t="s">
        <v>49</v>
      </c>
      <c r="AC1479">
        <v>14</v>
      </c>
      <c r="AD1479">
        <v>3</v>
      </c>
      <c r="AE1479">
        <v>4</v>
      </c>
      <c r="AF1479">
        <v>80</v>
      </c>
      <c r="AG1479">
        <v>0</v>
      </c>
      <c r="AH1479">
        <v>10</v>
      </c>
      <c r="AI1479">
        <v>1</v>
      </c>
      <c r="AJ1479">
        <v>3</v>
      </c>
      <c r="AK1479">
        <v>2</v>
      </c>
      <c r="AL1479">
        <v>2</v>
      </c>
      <c r="AM1479">
        <v>2</v>
      </c>
      <c r="AN1479">
        <v>2</v>
      </c>
    </row>
    <row r="1480" spans="1:40" x14ac:dyDescent="0.3">
      <c r="A1480" t="s">
        <v>1543</v>
      </c>
      <c r="B1480" t="s">
        <v>1985</v>
      </c>
      <c r="C1480">
        <v>60</v>
      </c>
      <c r="D1480" t="s">
        <v>1498</v>
      </c>
      <c r="E1480" t="s">
        <v>49</v>
      </c>
      <c r="F1480" t="s">
        <v>41</v>
      </c>
      <c r="G1480">
        <v>696</v>
      </c>
      <c r="H1480" t="s">
        <v>51</v>
      </c>
      <c r="I1480">
        <v>7</v>
      </c>
      <c r="J1480">
        <v>4</v>
      </c>
      <c r="K1480" t="s">
        <v>57</v>
      </c>
      <c r="L1480">
        <v>1</v>
      </c>
      <c r="M1480">
        <v>1233</v>
      </c>
      <c r="N1480">
        <v>2</v>
      </c>
      <c r="O1480" t="s">
        <v>44</v>
      </c>
      <c r="P1480">
        <v>52</v>
      </c>
      <c r="Q1480" s="1">
        <v>42915</v>
      </c>
      <c r="R1480">
        <v>4</v>
      </c>
      <c r="S1480">
        <v>2</v>
      </c>
      <c r="T1480" t="s">
        <v>137</v>
      </c>
      <c r="U1480">
        <v>4</v>
      </c>
      <c r="V1480" t="s">
        <v>102</v>
      </c>
      <c r="W1480">
        <v>5220</v>
      </c>
      <c r="X1480" t="s">
        <v>163</v>
      </c>
      <c r="Y1480">
        <v>10893</v>
      </c>
      <c r="Z1480">
        <v>0</v>
      </c>
      <c r="AA1480" t="s">
        <v>48</v>
      </c>
      <c r="AB1480" t="s">
        <v>40</v>
      </c>
      <c r="AC1480">
        <v>18</v>
      </c>
      <c r="AD1480">
        <v>3</v>
      </c>
      <c r="AE1480">
        <v>2</v>
      </c>
      <c r="AF1480">
        <v>80</v>
      </c>
      <c r="AG1480">
        <v>1</v>
      </c>
      <c r="AH1480">
        <v>12</v>
      </c>
      <c r="AI1480">
        <v>3</v>
      </c>
      <c r="AJ1480">
        <v>3</v>
      </c>
      <c r="AK1480">
        <v>11</v>
      </c>
      <c r="AL1480">
        <v>7</v>
      </c>
      <c r="AM1480">
        <v>1</v>
      </c>
      <c r="AN1480">
        <v>9</v>
      </c>
    </row>
    <row r="1481" spans="1:40" x14ac:dyDescent="0.3">
      <c r="A1481" t="s">
        <v>1544</v>
      </c>
      <c r="B1481" t="s">
        <v>1620</v>
      </c>
      <c r="C1481">
        <v>60</v>
      </c>
      <c r="D1481" t="s">
        <v>1498</v>
      </c>
      <c r="E1481" t="s">
        <v>49</v>
      </c>
      <c r="F1481" t="s">
        <v>41</v>
      </c>
      <c r="G1481">
        <v>370</v>
      </c>
      <c r="H1481" t="s">
        <v>42</v>
      </c>
      <c r="I1481">
        <v>1</v>
      </c>
      <c r="J1481">
        <v>4</v>
      </c>
      <c r="K1481" t="s">
        <v>52</v>
      </c>
      <c r="L1481">
        <v>1</v>
      </c>
      <c r="M1481">
        <v>1697</v>
      </c>
      <c r="N1481">
        <v>3</v>
      </c>
      <c r="O1481" t="s">
        <v>44</v>
      </c>
      <c r="P1481">
        <v>92</v>
      </c>
      <c r="Q1481" s="1">
        <v>43349</v>
      </c>
      <c r="R1481">
        <v>1</v>
      </c>
      <c r="S1481">
        <v>3</v>
      </c>
      <c r="T1481" t="s">
        <v>161</v>
      </c>
      <c r="U1481">
        <v>4</v>
      </c>
      <c r="V1481" t="s">
        <v>102</v>
      </c>
      <c r="W1481">
        <v>10883</v>
      </c>
      <c r="X1481" t="s">
        <v>253</v>
      </c>
      <c r="Y1481">
        <v>20467</v>
      </c>
      <c r="Z1481">
        <v>3</v>
      </c>
      <c r="AA1481" t="s">
        <v>48</v>
      </c>
      <c r="AB1481" t="s">
        <v>49</v>
      </c>
      <c r="AC1481">
        <v>20</v>
      </c>
      <c r="AD1481">
        <v>4</v>
      </c>
      <c r="AE1481">
        <v>3</v>
      </c>
      <c r="AF1481">
        <v>80</v>
      </c>
      <c r="AG1481">
        <v>1</v>
      </c>
      <c r="AH1481">
        <v>19</v>
      </c>
      <c r="AI1481">
        <v>2</v>
      </c>
      <c r="AJ1481">
        <v>4</v>
      </c>
      <c r="AK1481">
        <v>1</v>
      </c>
      <c r="AL1481">
        <v>0</v>
      </c>
      <c r="AM1481">
        <v>0</v>
      </c>
      <c r="AN1481">
        <v>0</v>
      </c>
    </row>
    <row r="1482" spans="1:40" x14ac:dyDescent="0.3">
      <c r="Q1482" s="1"/>
    </row>
    <row r="1483" spans="1:40" x14ac:dyDescent="0.3">
      <c r="Q1483" s="1"/>
    </row>
    <row r="1484" spans="1:40" x14ac:dyDescent="0.3">
      <c r="Q1484" s="1"/>
    </row>
    <row r="1485" spans="1:40" x14ac:dyDescent="0.3">
      <c r="Q1485" s="1"/>
    </row>
    <row r="1486" spans="1:40" x14ac:dyDescent="0.3">
      <c r="Q1486" s="1"/>
    </row>
    <row r="1487" spans="1:40" x14ac:dyDescent="0.3">
      <c r="Q1487" s="1"/>
    </row>
    <row r="1488" spans="1:40" x14ac:dyDescent="0.3">
      <c r="Q1488" s="1"/>
    </row>
    <row r="1489" spans="17:17" x14ac:dyDescent="0.3">
      <c r="Q1489" s="1"/>
    </row>
    <row r="1490" spans="17:17" x14ac:dyDescent="0.3">
      <c r="Q1490" s="1"/>
    </row>
    <row r="1491" spans="17:17" x14ac:dyDescent="0.3">
      <c r="Q1491" s="1"/>
    </row>
    <row r="1492" spans="17:17" x14ac:dyDescent="0.3">
      <c r="Q1492" s="1"/>
    </row>
    <row r="1493" spans="17:17" x14ac:dyDescent="0.3">
      <c r="Q1493" s="1"/>
    </row>
    <row r="1494" spans="17:17" x14ac:dyDescent="0.3">
      <c r="Q1494" s="1"/>
    </row>
    <row r="1495" spans="17:17" x14ac:dyDescent="0.3">
      <c r="Q1495" s="1"/>
    </row>
    <row r="1496" spans="17:17" x14ac:dyDescent="0.3">
      <c r="Q1496" s="1"/>
    </row>
    <row r="1497" spans="17:17" x14ac:dyDescent="0.3">
      <c r="Q1497" s="1"/>
    </row>
    <row r="1498" spans="17:17" x14ac:dyDescent="0.3">
      <c r="Q1498" s="1"/>
    </row>
    <row r="1499" spans="17:17" x14ac:dyDescent="0.3">
      <c r="Q1499" s="1"/>
    </row>
    <row r="1500" spans="17:17" x14ac:dyDescent="0.3">
      <c r="Q1500" s="1"/>
    </row>
    <row r="1501" spans="17:17" x14ac:dyDescent="0.3">
      <c r="Q15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EEEE-4C8D-4D71-AC86-A70D74B8FCFA}">
  <dimension ref="B2:N15"/>
  <sheetViews>
    <sheetView workbookViewId="0">
      <selection activeCell="F15" sqref="F15"/>
    </sheetView>
  </sheetViews>
  <sheetFormatPr defaultRowHeight="14.4" x14ac:dyDescent="0.3"/>
  <sheetData>
    <row r="2" spans="2:14" x14ac:dyDescent="0.3">
      <c r="B2" s="35" t="s">
        <v>2004</v>
      </c>
      <c r="C2" s="35"/>
      <c r="D2" s="35"/>
      <c r="F2" s="31" t="s">
        <v>2007</v>
      </c>
      <c r="G2" s="31"/>
      <c r="H2" s="31"/>
      <c r="I2" s="31"/>
      <c r="J2" s="31"/>
      <c r="K2" s="31"/>
      <c r="L2" s="31"/>
      <c r="M2" s="31"/>
      <c r="N2" s="31"/>
    </row>
    <row r="3" spans="2:14" x14ac:dyDescent="0.3">
      <c r="B3" s="35"/>
      <c r="C3" s="35"/>
      <c r="D3" s="35"/>
      <c r="F3" s="31"/>
      <c r="G3" s="31"/>
      <c r="H3" s="31"/>
      <c r="I3" s="31"/>
      <c r="J3" s="31"/>
      <c r="K3" s="31"/>
      <c r="L3" s="31"/>
      <c r="M3" s="31"/>
      <c r="N3" s="31"/>
    </row>
    <row r="4" spans="2:14" x14ac:dyDescent="0.3">
      <c r="B4" s="7" t="s">
        <v>2006</v>
      </c>
      <c r="C4" s="36" t="s">
        <v>2005</v>
      </c>
      <c r="D4" s="36"/>
      <c r="F4" s="31"/>
      <c r="G4" s="31"/>
      <c r="H4" s="31"/>
      <c r="I4" s="31"/>
      <c r="J4" s="31"/>
      <c r="K4" s="31"/>
      <c r="L4" s="31"/>
      <c r="M4" s="31"/>
      <c r="N4" s="31"/>
    </row>
    <row r="5" spans="2:14" x14ac:dyDescent="0.3">
      <c r="B5" s="3">
        <v>18</v>
      </c>
      <c r="C5" s="30">
        <f>COUNTIF('HR DATASET'!$C$1:$C$1481,Problem1!B5)</f>
        <v>8</v>
      </c>
      <c r="D5" s="30"/>
      <c r="F5" s="31"/>
      <c r="G5" s="31"/>
      <c r="H5" s="31"/>
      <c r="I5" s="31"/>
      <c r="J5" s="31"/>
      <c r="K5" s="31"/>
      <c r="L5" s="31"/>
      <c r="M5" s="31"/>
      <c r="N5" s="31"/>
    </row>
    <row r="6" spans="2:14" x14ac:dyDescent="0.3">
      <c r="B6" s="3">
        <v>29</v>
      </c>
      <c r="C6" s="30">
        <f>COUNTIF('HR DATASET'!$C$1:$C$1481,Problem1!B6)</f>
        <v>69</v>
      </c>
      <c r="D6" s="30"/>
    </row>
    <row r="7" spans="2:14" x14ac:dyDescent="0.3">
      <c r="B7" s="3">
        <v>30</v>
      </c>
      <c r="C7" s="30">
        <f>COUNTIF('HR DATASET'!$C$1:$C$1481,Problem1!B7)</f>
        <v>60</v>
      </c>
      <c r="D7" s="30"/>
    </row>
    <row r="8" spans="2:14" x14ac:dyDescent="0.3">
      <c r="B8" s="3">
        <v>22</v>
      </c>
      <c r="C8" s="30">
        <f>COUNTIF('HR DATASET'!$C$1:$C$1481,Problem1!B8)</f>
        <v>16</v>
      </c>
      <c r="D8" s="30"/>
    </row>
    <row r="9" spans="2:14" x14ac:dyDescent="0.3">
      <c r="B9" s="3">
        <v>50</v>
      </c>
      <c r="C9" s="30">
        <f>COUNTIF('HR DATASET'!$C$1:$C$1481,Problem1!B9)</f>
        <v>31</v>
      </c>
      <c r="D9" s="30"/>
    </row>
    <row r="12" spans="2:14" x14ac:dyDescent="0.3">
      <c r="B12" s="32" t="s">
        <v>2008</v>
      </c>
      <c r="C12" s="32"/>
      <c r="D12" s="32"/>
      <c r="F12" s="34" t="s">
        <v>2009</v>
      </c>
      <c r="G12" s="34"/>
      <c r="H12" s="34"/>
      <c r="I12" s="34"/>
      <c r="J12" s="34"/>
      <c r="K12" s="34"/>
      <c r="L12" s="34"/>
      <c r="M12" s="34"/>
      <c r="N12" s="34"/>
    </row>
    <row r="13" spans="2:14" x14ac:dyDescent="0.3">
      <c r="B13" s="32"/>
      <c r="C13" s="32"/>
      <c r="D13" s="32"/>
      <c r="F13" s="34"/>
      <c r="G13" s="34"/>
      <c r="H13" s="34"/>
      <c r="I13" s="34"/>
      <c r="J13" s="34"/>
      <c r="K13" s="34"/>
      <c r="L13" s="34"/>
      <c r="M13" s="34"/>
      <c r="N13" s="34"/>
    </row>
    <row r="14" spans="2:14" x14ac:dyDescent="0.3">
      <c r="B14" s="33">
        <f>AVERAGE('HR DATASET'!$C$1:$C$1481)</f>
        <v>36.917567567567566</v>
      </c>
      <c r="C14" s="33"/>
      <c r="D14" s="33"/>
    </row>
    <row r="15" spans="2:14" x14ac:dyDescent="0.3">
      <c r="B15" s="33"/>
      <c r="C15" s="33"/>
      <c r="D15" s="33"/>
    </row>
  </sheetData>
  <mergeCells count="11">
    <mergeCell ref="C8:D8"/>
    <mergeCell ref="C9:D9"/>
    <mergeCell ref="F2:N5"/>
    <mergeCell ref="B12:D13"/>
    <mergeCell ref="B14:D15"/>
    <mergeCell ref="F12:N13"/>
    <mergeCell ref="B2:D3"/>
    <mergeCell ref="C4:D4"/>
    <mergeCell ref="C5:D5"/>
    <mergeCell ref="C6:D6"/>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EA43-CF04-4F4C-A528-44A6E98DC780}">
  <dimension ref="B1:AQ21"/>
  <sheetViews>
    <sheetView tabSelected="1" workbookViewId="0">
      <selection activeCell="N5" sqref="N5"/>
    </sheetView>
  </sheetViews>
  <sheetFormatPr defaultRowHeight="14.4" x14ac:dyDescent="0.3"/>
  <cols>
    <col min="11" max="11" width="15.6640625" bestFit="1" customWidth="1"/>
    <col min="14" max="15" width="7.44140625" bestFit="1" customWidth="1"/>
    <col min="39" max="40" width="2" bestFit="1" customWidth="1"/>
    <col min="41" max="41" width="3.44140625" bestFit="1" customWidth="1"/>
  </cols>
  <sheetData>
    <row r="1" spans="2:43" ht="14.4" customHeight="1" x14ac:dyDescent="0.3">
      <c r="N1" s="24"/>
      <c r="O1" s="24"/>
      <c r="P1" s="24"/>
    </row>
    <row r="2" spans="2:43" ht="14.4" customHeight="1" x14ac:dyDescent="0.3">
      <c r="B2" s="6" t="s">
        <v>1987</v>
      </c>
      <c r="C2" s="41" t="s">
        <v>1988</v>
      </c>
      <c r="D2" s="41"/>
      <c r="E2" s="41"/>
      <c r="F2" s="41"/>
      <c r="G2" s="41"/>
      <c r="H2" s="41"/>
      <c r="I2" s="41"/>
      <c r="J2" s="41"/>
      <c r="K2" s="10" t="s">
        <v>2011</v>
      </c>
      <c r="N2" s="9" t="s">
        <v>97</v>
      </c>
      <c r="O2" s="24"/>
      <c r="P2" s="24"/>
    </row>
    <row r="3" spans="2:43" ht="14.4" customHeight="1" x14ac:dyDescent="0.3">
      <c r="B3" s="3">
        <v>1</v>
      </c>
      <c r="C3" s="40" t="s">
        <v>2010</v>
      </c>
      <c r="D3" s="40"/>
      <c r="E3" s="40"/>
      <c r="F3" s="40"/>
      <c r="G3" s="40"/>
      <c r="H3" s="40"/>
      <c r="I3" s="40"/>
      <c r="J3" s="40"/>
      <c r="K3" s="16" t="str">
        <f>INDEX('HR DATASET'!$H$1:$H$1481,10)</f>
        <v>Sales</v>
      </c>
      <c r="N3" s="24"/>
      <c r="O3" s="24"/>
      <c r="P3" s="24"/>
    </row>
    <row r="4" spans="2:43" ht="14.4" customHeight="1" x14ac:dyDescent="0.3">
      <c r="B4" s="3">
        <v>2</v>
      </c>
      <c r="C4" s="40" t="s">
        <v>1989</v>
      </c>
      <c r="D4" s="40"/>
      <c r="E4" s="40"/>
      <c r="F4" s="40"/>
      <c r="G4" s="40"/>
      <c r="H4" s="40"/>
      <c r="I4" s="40"/>
      <c r="J4" s="40"/>
      <c r="K4" s="16">
        <f>MATCH("RM728",'HR DATASET'!$A$1:$A$1481,0)</f>
        <v>5</v>
      </c>
      <c r="N4" s="24"/>
      <c r="O4" s="24"/>
      <c r="P4" s="24"/>
    </row>
    <row r="5" spans="2:43" ht="14.4" customHeight="1" x14ac:dyDescent="0.3">
      <c r="B5" s="3">
        <v>3</v>
      </c>
      <c r="C5" s="40" t="s">
        <v>1990</v>
      </c>
      <c r="D5" s="40"/>
      <c r="E5" s="40"/>
      <c r="F5" s="40"/>
      <c r="G5" s="40"/>
      <c r="H5" s="40"/>
      <c r="I5" s="40"/>
      <c r="J5" s="40"/>
      <c r="K5" s="16" t="s">
        <v>2013</v>
      </c>
      <c r="N5" s="24"/>
      <c r="O5" s="24"/>
      <c r="P5" s="24"/>
    </row>
    <row r="6" spans="2:43" ht="14.4" customHeight="1" x14ac:dyDescent="0.3">
      <c r="B6" s="3">
        <v>4</v>
      </c>
      <c r="C6" s="40" t="s">
        <v>1991</v>
      </c>
      <c r="D6" s="40"/>
      <c r="E6" s="40"/>
      <c r="F6" s="40"/>
      <c r="G6" s="40"/>
      <c r="H6" s="40"/>
      <c r="I6" s="40"/>
      <c r="J6" s="40"/>
      <c r="K6" s="16" t="s">
        <v>2013</v>
      </c>
      <c r="N6" s="24"/>
      <c r="O6" s="24"/>
      <c r="P6" s="24"/>
    </row>
    <row r="7" spans="2:43" ht="14.4" customHeight="1" x14ac:dyDescent="0.3">
      <c r="B7" s="3">
        <v>5</v>
      </c>
      <c r="C7" s="40" t="s">
        <v>1992</v>
      </c>
      <c r="D7" s="40"/>
      <c r="E7" s="40"/>
      <c r="F7" s="40"/>
      <c r="G7" s="40"/>
      <c r="H7" s="40"/>
      <c r="I7" s="40"/>
      <c r="J7" s="40"/>
      <c r="K7" s="16">
        <f>SUM('HR DATASET'!$G$1:$G$1481)</f>
        <v>1186049</v>
      </c>
      <c r="N7" s="24"/>
      <c r="O7" s="24"/>
      <c r="P7" s="24"/>
    </row>
    <row r="8" spans="2:43" ht="14.4" customHeight="1" x14ac:dyDescent="0.3">
      <c r="B8" s="3">
        <v>6</v>
      </c>
      <c r="C8" s="40" t="s">
        <v>1993</v>
      </c>
      <c r="D8" s="40"/>
      <c r="E8" s="40"/>
      <c r="F8" s="40"/>
      <c r="G8" s="40"/>
      <c r="H8" s="40"/>
      <c r="I8" s="40"/>
      <c r="J8" s="40"/>
      <c r="K8" s="16">
        <f>AVERAGE('HR DATASET'!$W$1:$W$1481)</f>
        <v>6504.985810810811</v>
      </c>
      <c r="N8" s="24"/>
      <c r="O8" s="24"/>
      <c r="P8" s="24"/>
    </row>
    <row r="9" spans="2:43" ht="14.4" customHeight="1" x14ac:dyDescent="0.3">
      <c r="B9" s="3">
        <v>7</v>
      </c>
      <c r="C9" s="40" t="s">
        <v>1994</v>
      </c>
      <c r="D9" s="40"/>
      <c r="E9" s="40"/>
      <c r="F9" s="40"/>
      <c r="G9" s="40"/>
      <c r="H9" s="40"/>
      <c r="I9" s="40"/>
      <c r="J9" s="40"/>
      <c r="K9" s="18">
        <f ca="1">TODAY()</f>
        <v>45887</v>
      </c>
      <c r="N9" s="24"/>
      <c r="O9" s="24"/>
      <c r="P9" s="24"/>
    </row>
    <row r="10" spans="2:43" x14ac:dyDescent="0.3">
      <c r="B10" s="3">
        <v>8</v>
      </c>
      <c r="C10" s="40" t="s">
        <v>1995</v>
      </c>
      <c r="D10" s="40"/>
      <c r="E10" s="40"/>
      <c r="F10" s="40"/>
      <c r="G10" s="40"/>
      <c r="H10" s="40"/>
      <c r="I10" s="40"/>
      <c r="J10" s="40"/>
      <c r="K10" s="16" t="s">
        <v>2013</v>
      </c>
      <c r="N10" s="9"/>
      <c r="O10" s="9"/>
      <c r="P10" s="9"/>
    </row>
    <row r="11" spans="2:43" x14ac:dyDescent="0.3">
      <c r="B11" s="3">
        <v>9</v>
      </c>
      <c r="C11" s="40" t="s">
        <v>1996</v>
      </c>
      <c r="D11" s="40"/>
      <c r="E11" s="40"/>
      <c r="F11" s="40"/>
      <c r="G11" s="40"/>
      <c r="H11" s="40"/>
      <c r="I11" s="40"/>
      <c r="J11" s="40"/>
      <c r="K11" s="16" t="s">
        <v>2013</v>
      </c>
    </row>
    <row r="12" spans="2:43" x14ac:dyDescent="0.3">
      <c r="B12" s="3">
        <v>10</v>
      </c>
      <c r="C12" s="40" t="s">
        <v>1997</v>
      </c>
      <c r="D12" s="40"/>
      <c r="E12" s="40"/>
      <c r="F12" s="40"/>
      <c r="G12" s="40"/>
      <c r="H12" s="40"/>
      <c r="I12" s="40"/>
      <c r="J12" s="40"/>
      <c r="K12" s="16" t="s">
        <v>2013</v>
      </c>
    </row>
    <row r="13" spans="2:43" x14ac:dyDescent="0.3">
      <c r="B13" s="3">
        <v>11</v>
      </c>
      <c r="C13" s="40" t="s">
        <v>1998</v>
      </c>
      <c r="D13" s="40"/>
      <c r="E13" s="40"/>
      <c r="F13" s="40"/>
      <c r="G13" s="40"/>
      <c r="H13" s="40"/>
      <c r="I13" s="40"/>
      <c r="J13" s="40"/>
      <c r="K13" s="16" t="s">
        <v>2013</v>
      </c>
    </row>
    <row r="14" spans="2:43" x14ac:dyDescent="0.3">
      <c r="B14" s="3">
        <v>12</v>
      </c>
      <c r="C14" s="40" t="s">
        <v>1999</v>
      </c>
      <c r="D14" s="40"/>
      <c r="E14" s="40"/>
      <c r="F14" s="40"/>
      <c r="G14" s="40"/>
      <c r="H14" s="40"/>
      <c r="I14" s="40"/>
      <c r="J14" s="40"/>
      <c r="K14" s="16" t="s">
        <v>2013</v>
      </c>
      <c r="N14" t="str">
        <f>INDEX('HR DATASET'!A1:AN1481,MATCH($N$2,'HR DATASET'!$A1:$A1481,0),1)</f>
        <v>RM916</v>
      </c>
      <c r="O14" t="str">
        <f>INDEX('HR DATASET'!B1:AO1481,MATCH($N$2,'HR DATASET'!$A1:$A1481,0),1)</f>
        <v>Thomas</v>
      </c>
      <c r="P14">
        <f>INDEX('HR DATASET'!C1:AP1481,MATCH($N$2,'HR DATASET'!$A1:$A1481,0),1)</f>
        <v>21</v>
      </c>
      <c r="Q14" t="str">
        <f>INDEX('HR DATASET'!D1:AQ1481,MATCH($N$2,'HR DATASET'!$A1:$A1481,0),1)</f>
        <v>18-25</v>
      </c>
      <c r="R14" t="str">
        <f>INDEX('HR DATASET'!E1:AR1481,MATCH($N$2,'HR DATASET'!$A1:$A1481,0),1)</f>
        <v>Yes</v>
      </c>
      <c r="S14" t="str">
        <f>INDEX('HR DATASET'!F1:AS1481,MATCH($N$2,'HR DATASET'!$A1:$A1481,0),1)</f>
        <v>Travel_Frequently</v>
      </c>
      <c r="T14">
        <f>INDEX('HR DATASET'!G1:AT1481,MATCH($N$2,'HR DATASET'!$A1:$A1481,0),1)</f>
        <v>251</v>
      </c>
      <c r="U14" t="str">
        <f>INDEX('HR DATASET'!H1:AU1481,MATCH($N$2,'HR DATASET'!$A1:$A1481,0),1)</f>
        <v>Research &amp; Development</v>
      </c>
      <c r="V14">
        <f>INDEX('HR DATASET'!I1:AV1481,MATCH($N$2,'HR DATASET'!$A1:$A1481,0),1)</f>
        <v>10</v>
      </c>
      <c r="W14">
        <f>INDEX('HR DATASET'!J1:AW1481,MATCH($N$2,'HR DATASET'!$A1:$A1481,0),1)</f>
        <v>2</v>
      </c>
      <c r="X14" t="str">
        <f>INDEX('HR DATASET'!K1:AX1481,MATCH($N$2,'HR DATASET'!$A1:$A1481,0),1)</f>
        <v>Life Sciences</v>
      </c>
      <c r="Y14">
        <f>INDEX('HR DATASET'!L1:AY1481,MATCH($N$2,'HR DATASET'!$A1:$A1481,0),1)</f>
        <v>1</v>
      </c>
      <c r="Z14">
        <f>INDEX('HR DATASET'!M1:AZ1481,MATCH($N$2,'HR DATASET'!$A1:$A1481,0),1)</f>
        <v>1279</v>
      </c>
      <c r="AA14">
        <f>INDEX('HR DATASET'!N1:BA1481,MATCH($N$2,'HR DATASET'!$A1:$A1481,0),1)</f>
        <v>1</v>
      </c>
      <c r="AB14" t="str">
        <f>INDEX('HR DATASET'!O1:BB1481,MATCH($N$2,'HR DATASET'!$A1:$A1481,0),1)</f>
        <v>Female</v>
      </c>
      <c r="AC14">
        <f>INDEX('HR DATASET'!P1:BC1481,MATCH($N$2,'HR DATASET'!$A1:$A1481,0),1)</f>
        <v>45</v>
      </c>
      <c r="AD14">
        <f>INDEX('HR DATASET'!Q1:BD1481,MATCH($N$2,'HR DATASET'!$A1:$A1481,0),1)</f>
        <v>41446</v>
      </c>
      <c r="AE14">
        <f>INDEX('HR DATASET'!R1:BE1481,MATCH($N$2,'HR DATASET'!$A1:$A1481,0),1)</f>
        <v>2</v>
      </c>
      <c r="AF14">
        <f>INDEX('HR DATASET'!S1:BF1481,MATCH($N$2,'HR DATASET'!$A1:$A1481,0),1)</f>
        <v>1</v>
      </c>
      <c r="AG14" t="str">
        <f>INDEX('HR DATASET'!T1:BG1481,MATCH($N$2,'HR DATASET'!$A1:$A1481,0),1)</f>
        <v>Laboratory Technician</v>
      </c>
      <c r="AH14">
        <f>INDEX('HR DATASET'!U1:BH1481,MATCH($N$2,'HR DATASET'!$A1:$A1481,0),1)</f>
        <v>3</v>
      </c>
      <c r="AI14" t="str">
        <f>INDEX('HR DATASET'!V1:BI1481,MATCH($N$2,'HR DATASET'!$A1:$A1481,0),1)</f>
        <v>Single</v>
      </c>
      <c r="AJ14">
        <f>INDEX('HR DATASET'!W1:BJ1481,MATCH($N$2,'HR DATASET'!$A1:$A1481,0),1)</f>
        <v>2625</v>
      </c>
      <c r="AK14" t="str">
        <f>INDEX('HR DATASET'!X1:BK1481,MATCH($N$2,'HR DATASET'!$A1:$A1481,0),1)</f>
        <v>Upto 5k</v>
      </c>
      <c r="AL14">
        <f>INDEX('HR DATASET'!Y1:BL1481,MATCH($N$2,'HR DATASET'!$A1:$A1481,0),1)</f>
        <v>25308</v>
      </c>
      <c r="AM14">
        <f>INDEX('HR DATASET'!Z1:BM1481,MATCH($N$2,'HR DATASET'!$A1:$A1481,0),1)</f>
        <v>1</v>
      </c>
      <c r="AN14" t="str">
        <f>INDEX('HR DATASET'!AA1:BN1481,MATCH($N$2,'HR DATASET'!$A1:$A1481,0),1)</f>
        <v>Y</v>
      </c>
      <c r="AO14" t="str">
        <f>INDEX('HR DATASET'!AB1:BO1481,MATCH($N$2,'HR DATASET'!$A1:$A1481,0),1)</f>
        <v>No</v>
      </c>
      <c r="AP14" t="e">
        <f>INDEX('HR DATASET'!AC1:BP1481,MATCH(AP2,'HR DATASET'!$A1:$A1481,0),1)</f>
        <v>#N/A</v>
      </c>
      <c r="AQ14" t="e">
        <f>INDEX('HR DATASET'!AD1:BQ1481,MATCH(AQ2,'HR DATASET'!$A1:$A1481,0),1)</f>
        <v>#N/A</v>
      </c>
    </row>
    <row r="15" spans="2:43" x14ac:dyDescent="0.3">
      <c r="B15" s="3">
        <v>13</v>
      </c>
      <c r="C15" s="40" t="s">
        <v>2000</v>
      </c>
      <c r="D15" s="40"/>
      <c r="E15" s="40"/>
      <c r="F15" s="40"/>
      <c r="G15" s="40"/>
      <c r="H15" s="40"/>
      <c r="I15" s="40"/>
      <c r="J15" s="40"/>
      <c r="K15" s="16" t="s">
        <v>2013</v>
      </c>
    </row>
    <row r="16" spans="2:43" x14ac:dyDescent="0.3">
      <c r="B16" s="3">
        <v>14</v>
      </c>
      <c r="C16" s="40" t="s">
        <v>2001</v>
      </c>
      <c r="D16" s="40"/>
      <c r="E16" s="40"/>
      <c r="F16" s="40"/>
      <c r="G16" s="40"/>
      <c r="H16" s="40"/>
      <c r="I16" s="40"/>
      <c r="J16" s="40"/>
      <c r="K16" s="17">
        <f>INDEX('HR DATASET'!$W$1:$W$1481,MATCH("RM728",'HR DATASET'!$A$1:$A$1481,0))</f>
        <v>1051</v>
      </c>
    </row>
    <row r="17" spans="2:11" x14ac:dyDescent="0.3">
      <c r="B17" s="40">
        <v>15</v>
      </c>
      <c r="C17" s="42" t="s">
        <v>2002</v>
      </c>
      <c r="D17" s="42"/>
      <c r="E17" s="42"/>
      <c r="F17" s="42"/>
      <c r="G17" s="42"/>
      <c r="H17" s="42"/>
      <c r="I17" s="42"/>
      <c r="J17" s="42"/>
      <c r="K17" s="37" t="s">
        <v>2013</v>
      </c>
    </row>
    <row r="18" spans="2:11" x14ac:dyDescent="0.3">
      <c r="B18" s="40"/>
      <c r="C18" s="42"/>
      <c r="D18" s="42"/>
      <c r="E18" s="42"/>
      <c r="F18" s="42"/>
      <c r="G18" s="42"/>
      <c r="H18" s="42"/>
      <c r="I18" s="42"/>
      <c r="J18" s="42"/>
      <c r="K18" s="38"/>
    </row>
    <row r="19" spans="2:11" x14ac:dyDescent="0.3">
      <c r="B19" s="40"/>
      <c r="C19" s="42"/>
      <c r="D19" s="42"/>
      <c r="E19" s="42"/>
      <c r="F19" s="42"/>
      <c r="G19" s="42"/>
      <c r="H19" s="42"/>
      <c r="I19" s="42"/>
      <c r="J19" s="42"/>
      <c r="K19" s="38"/>
    </row>
    <row r="20" spans="2:11" x14ac:dyDescent="0.3">
      <c r="B20" s="40"/>
      <c r="C20" s="42"/>
      <c r="D20" s="42"/>
      <c r="E20" s="42"/>
      <c r="F20" s="42"/>
      <c r="G20" s="42"/>
      <c r="H20" s="42"/>
      <c r="I20" s="42"/>
      <c r="J20" s="42"/>
      <c r="K20" s="39"/>
    </row>
    <row r="21" spans="2:11" ht="14.4" customHeight="1" x14ac:dyDescent="0.3">
      <c r="B21" s="3">
        <v>16</v>
      </c>
      <c r="C21" s="40" t="s">
        <v>2003</v>
      </c>
      <c r="D21" s="40"/>
      <c r="E21" s="40"/>
      <c r="F21" s="40"/>
      <c r="G21" s="40"/>
      <c r="H21" s="40"/>
      <c r="I21" s="40"/>
      <c r="J21" s="40"/>
      <c r="K21" s="25">
        <f ca="1">YEARFRAC(INDEX('HR DATASET'!$Q1:$Q1481,MATCH("RM857",'HR DATASET'!$A1:$A1481,0)),TODAY())</f>
        <v>7.677777777777778</v>
      </c>
    </row>
  </sheetData>
  <mergeCells count="19">
    <mergeCell ref="C21:J21"/>
    <mergeCell ref="B17:B20"/>
    <mergeCell ref="C14:J14"/>
    <mergeCell ref="C15:J15"/>
    <mergeCell ref="C16:J16"/>
    <mergeCell ref="K17:K20"/>
    <mergeCell ref="C13:J13"/>
    <mergeCell ref="C2:J2"/>
    <mergeCell ref="C3:J3"/>
    <mergeCell ref="C4:J4"/>
    <mergeCell ref="C5:J5"/>
    <mergeCell ref="C6:J6"/>
    <mergeCell ref="C7:J7"/>
    <mergeCell ref="C8:J8"/>
    <mergeCell ref="C9:J9"/>
    <mergeCell ref="C10:J10"/>
    <mergeCell ref="C11:J11"/>
    <mergeCell ref="C12:J12"/>
    <mergeCell ref="C17:J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FF0EB-6B16-4CC7-AAB8-815B21C2AEB4}">
  <dimension ref="A1:CN2963"/>
  <sheetViews>
    <sheetView topLeftCell="AM1" workbookViewId="0">
      <selection activeCell="BR9" sqref="BR9"/>
    </sheetView>
  </sheetViews>
  <sheetFormatPr defaultRowHeight="14.4" x14ac:dyDescent="0.3"/>
  <cols>
    <col min="1" max="1" width="5.21875" bestFit="1" customWidth="1"/>
    <col min="12" max="13" width="8.88671875" style="9"/>
    <col min="22" max="22" width="10" bestFit="1" customWidth="1"/>
    <col min="37" max="37" width="9.21875" bestFit="1" customWidth="1"/>
    <col min="45" max="45" width="22.5546875" bestFit="1" customWidth="1"/>
    <col min="51" max="51" width="29.21875" bestFit="1" customWidth="1"/>
    <col min="56" max="56" width="10" bestFit="1" customWidth="1"/>
    <col min="57" max="57" width="14.77734375" bestFit="1" customWidth="1"/>
    <col min="60" max="60" width="15.6640625" bestFit="1" customWidth="1"/>
    <col min="62" max="62" width="21.88671875" bestFit="1" customWidth="1"/>
    <col min="63" max="63" width="17.33203125" bestFit="1" customWidth="1"/>
    <col min="70" max="70" width="10.109375" bestFit="1" customWidth="1"/>
    <col min="71" max="71" width="10.44140625" bestFit="1" customWidth="1"/>
    <col min="90" max="90" width="15" bestFit="1" customWidth="1"/>
  </cols>
  <sheetData>
    <row r="1" spans="1:90" ht="14.4" customHeight="1" x14ac:dyDescent="0.3">
      <c r="A1" s="45" t="s">
        <v>2028</v>
      </c>
      <c r="B1" s="45"/>
      <c r="C1" s="45"/>
      <c r="D1" s="45"/>
      <c r="E1" s="24"/>
      <c r="F1" s="45" t="s">
        <v>2030</v>
      </c>
      <c r="G1" s="45"/>
      <c r="H1" s="45"/>
      <c r="I1" s="45"/>
      <c r="J1" s="24"/>
      <c r="K1" s="50" t="s">
        <v>2012</v>
      </c>
      <c r="L1" s="45"/>
      <c r="M1" s="45"/>
      <c r="N1" s="45"/>
      <c r="O1" s="45"/>
      <c r="Q1" s="45" t="s">
        <v>2014</v>
      </c>
      <c r="R1" s="45"/>
      <c r="S1" s="45"/>
      <c r="T1" s="45"/>
      <c r="U1" s="45"/>
      <c r="W1" s="45" t="s">
        <v>2015</v>
      </c>
      <c r="X1" s="45"/>
      <c r="Y1" s="45"/>
      <c r="Z1" s="45"/>
      <c r="AA1" s="45"/>
      <c r="AC1" s="45" t="s">
        <v>2017</v>
      </c>
      <c r="AD1" s="45"/>
      <c r="AE1" s="45"/>
      <c r="AF1" s="45"/>
      <c r="AG1" s="45"/>
      <c r="AH1" s="45"/>
      <c r="AJ1" s="45" t="s">
        <v>2018</v>
      </c>
      <c r="AK1" s="45"/>
      <c r="AL1" s="45"/>
      <c r="AM1" s="45"/>
      <c r="AN1" s="45"/>
      <c r="AO1" s="45"/>
      <c r="AQ1" s="45" t="s">
        <v>2019</v>
      </c>
      <c r="AR1" s="45"/>
      <c r="AS1" s="45"/>
      <c r="AT1" s="45"/>
      <c r="AU1" s="45"/>
      <c r="AV1" s="45"/>
      <c r="AX1" s="55" t="s">
        <v>2021</v>
      </c>
      <c r="AY1" s="56"/>
      <c r="AZ1" s="56"/>
      <c r="BA1" s="21"/>
      <c r="BB1" s="21"/>
      <c r="BC1" s="21"/>
      <c r="BD1" s="21"/>
      <c r="BE1" s="55" t="s">
        <v>2022</v>
      </c>
      <c r="BF1" s="56"/>
      <c r="BG1" s="56"/>
      <c r="BI1" s="45" t="s">
        <v>2026</v>
      </c>
      <c r="BJ1" s="45"/>
      <c r="BK1" s="45"/>
      <c r="BL1" s="45"/>
      <c r="BM1" s="45"/>
      <c r="BN1" s="45"/>
    </row>
    <row r="2" spans="1:90" ht="14.4" customHeight="1" x14ac:dyDescent="0.3">
      <c r="A2" s="45"/>
      <c r="B2" s="45"/>
      <c r="C2" s="45"/>
      <c r="D2" s="45"/>
      <c r="E2" s="24"/>
      <c r="F2" s="45"/>
      <c r="G2" s="45"/>
      <c r="H2" s="45"/>
      <c r="I2" s="45"/>
      <c r="J2" s="24"/>
      <c r="K2" s="50"/>
      <c r="L2" s="45"/>
      <c r="M2" s="45"/>
      <c r="N2" s="45"/>
      <c r="O2" s="45"/>
      <c r="Q2" s="45"/>
      <c r="R2" s="45"/>
      <c r="S2" s="45"/>
      <c r="T2" s="45"/>
      <c r="U2" s="45"/>
      <c r="W2" s="45"/>
      <c r="X2" s="45"/>
      <c r="Y2" s="45"/>
      <c r="Z2" s="45"/>
      <c r="AA2" s="45"/>
      <c r="AC2" s="45"/>
      <c r="AD2" s="45"/>
      <c r="AE2" s="45"/>
      <c r="AF2" s="45"/>
      <c r="AG2" s="45"/>
      <c r="AH2" s="45"/>
      <c r="AJ2" s="45"/>
      <c r="AK2" s="45"/>
      <c r="AL2" s="45"/>
      <c r="AM2" s="45"/>
      <c r="AN2" s="45"/>
      <c r="AO2" s="45"/>
      <c r="AQ2" s="45"/>
      <c r="AR2" s="45"/>
      <c r="AS2" s="45"/>
      <c r="AT2" s="45"/>
      <c r="AU2" s="45"/>
      <c r="AV2" s="45"/>
      <c r="AX2" s="57"/>
      <c r="AY2" s="58"/>
      <c r="AZ2" s="58"/>
      <c r="BA2" s="21"/>
      <c r="BB2" s="21"/>
      <c r="BC2" s="21"/>
      <c r="BD2" s="21"/>
      <c r="BE2" s="57"/>
      <c r="BF2" s="58"/>
      <c r="BG2" s="58"/>
      <c r="BI2" s="45"/>
      <c r="BJ2" s="45"/>
      <c r="BK2" s="45"/>
      <c r="BL2" s="45"/>
      <c r="BM2" s="45"/>
      <c r="BN2" s="45"/>
    </row>
    <row r="3" spans="1:90" ht="14.4" customHeight="1" x14ac:dyDescent="0.3">
      <c r="A3" s="46" t="s">
        <v>1990</v>
      </c>
      <c r="B3" s="46"/>
      <c r="C3" s="46"/>
      <c r="D3" s="46"/>
      <c r="E3" s="28"/>
      <c r="F3" s="46" t="s">
        <v>1989</v>
      </c>
      <c r="G3" s="46"/>
      <c r="H3" s="46"/>
      <c r="I3" s="46"/>
      <c r="J3" s="28"/>
      <c r="K3" s="48" t="s">
        <v>1990</v>
      </c>
      <c r="L3" s="49"/>
      <c r="M3" s="49"/>
      <c r="N3" s="49"/>
      <c r="O3" s="49"/>
      <c r="Q3" s="49" t="s">
        <v>1991</v>
      </c>
      <c r="R3" s="49"/>
      <c r="S3" s="49"/>
      <c r="T3" s="49"/>
      <c r="U3" s="49"/>
      <c r="W3" s="49" t="s">
        <v>2016</v>
      </c>
      <c r="X3" s="49"/>
      <c r="Y3" s="49"/>
      <c r="Z3" s="49"/>
      <c r="AA3" s="49"/>
      <c r="AC3" s="41" t="s">
        <v>1996</v>
      </c>
      <c r="AD3" s="41"/>
      <c r="AE3" s="41"/>
      <c r="AF3" s="41"/>
      <c r="AG3" s="41"/>
      <c r="AH3" s="41"/>
      <c r="AJ3" s="51" t="s">
        <v>1997</v>
      </c>
      <c r="AK3" s="51"/>
      <c r="AL3" s="51"/>
      <c r="AM3" s="51"/>
      <c r="AN3" s="51"/>
      <c r="AO3" s="51"/>
      <c r="AQ3" s="47" t="s">
        <v>2020</v>
      </c>
      <c r="AR3" s="47"/>
      <c r="AS3" s="47"/>
      <c r="AT3" s="47"/>
      <c r="AU3" s="47"/>
      <c r="AV3" s="47"/>
      <c r="AX3" s="59" t="s">
        <v>1999</v>
      </c>
      <c r="AY3" s="60"/>
      <c r="AZ3" s="60"/>
      <c r="BA3" s="23"/>
      <c r="BB3" s="23"/>
      <c r="BC3" s="23"/>
      <c r="BD3" s="23"/>
      <c r="BE3" s="63" t="s">
        <v>2023</v>
      </c>
      <c r="BF3" s="64"/>
      <c r="BG3" s="64"/>
      <c r="BI3" s="46" t="s">
        <v>2003</v>
      </c>
      <c r="BJ3" s="46"/>
      <c r="BK3" s="46"/>
      <c r="BL3" s="46"/>
      <c r="BM3" s="46"/>
      <c r="BN3" s="46"/>
    </row>
    <row r="4" spans="1:90" ht="14.4" customHeight="1" x14ac:dyDescent="0.3">
      <c r="A4" s="46"/>
      <c r="B4" s="46"/>
      <c r="C4" s="46"/>
      <c r="D4" s="46"/>
      <c r="E4" s="28"/>
      <c r="F4" s="46"/>
      <c r="G4" s="46"/>
      <c r="H4" s="46"/>
      <c r="I4" s="46"/>
      <c r="J4" s="28"/>
      <c r="K4" s="48"/>
      <c r="L4" s="49"/>
      <c r="M4" s="49"/>
      <c r="N4" s="49"/>
      <c r="O4" s="49"/>
      <c r="P4" s="11"/>
      <c r="Q4" s="49"/>
      <c r="R4" s="49"/>
      <c r="S4" s="49"/>
      <c r="T4" s="49"/>
      <c r="U4" s="67"/>
      <c r="V4" s="20" t="str">
        <f>_xlfn.CONCAT(L5,R5)</f>
        <v>EmpID</v>
      </c>
      <c r="W4" s="48"/>
      <c r="X4" s="49"/>
      <c r="Y4" s="49"/>
      <c r="Z4" s="49"/>
      <c r="AA4" s="49"/>
      <c r="AC4" s="41"/>
      <c r="AD4" s="41"/>
      <c r="AE4" s="41"/>
      <c r="AF4" s="41"/>
      <c r="AG4" s="41"/>
      <c r="AH4" s="41"/>
      <c r="AJ4" s="51"/>
      <c r="AK4" s="51"/>
      <c r="AL4" s="51"/>
      <c r="AM4" s="51"/>
      <c r="AN4" s="51"/>
      <c r="AO4" s="51"/>
      <c r="AQ4" s="47"/>
      <c r="AR4" s="47"/>
      <c r="AS4" s="47"/>
      <c r="AT4" s="47"/>
      <c r="AU4" s="47"/>
      <c r="AV4" s="47"/>
      <c r="AX4" s="61"/>
      <c r="AY4" s="62"/>
      <c r="AZ4" s="62"/>
      <c r="BA4" s="23"/>
      <c r="BB4" s="23"/>
      <c r="BC4" s="23"/>
      <c r="BD4" s="23"/>
      <c r="BE4" s="65"/>
      <c r="BF4" s="66"/>
      <c r="BG4" s="66"/>
      <c r="BI4" s="46"/>
      <c r="BJ4" s="46"/>
      <c r="BK4" s="46"/>
      <c r="BL4" s="46"/>
      <c r="BM4" s="46"/>
      <c r="BN4" s="46"/>
    </row>
    <row r="5" spans="1:90" ht="14.4" customHeight="1" x14ac:dyDescent="0.3">
      <c r="A5" s="7" t="s">
        <v>2029</v>
      </c>
      <c r="B5" s="36" t="s">
        <v>6</v>
      </c>
      <c r="C5" s="36"/>
      <c r="D5" s="36"/>
      <c r="F5" s="7" t="s">
        <v>0</v>
      </c>
      <c r="G5" s="36" t="s">
        <v>2031</v>
      </c>
      <c r="H5" s="36"/>
      <c r="L5" s="14" t="str" cm="1">
        <f t="array" ref="L5:L1485">LEFT('HR DATASET'!$A$1:$A$1481,2)</f>
        <v>Em</v>
      </c>
      <c r="M5" s="12"/>
      <c r="P5" s="11"/>
      <c r="Q5" s="11"/>
      <c r="R5" s="15" t="str" cm="1">
        <f t="array" ref="R5:R1485">RIGHT('HR DATASET'!$A$1:$A$1481,3)</f>
        <v>pID</v>
      </c>
      <c r="S5" s="11"/>
      <c r="T5" s="11"/>
      <c r="U5" s="11"/>
      <c r="V5" s="15" t="str">
        <f t="shared" ref="V5:V68" si="0">_xlfn.CONCAT(L6,R6)</f>
        <v>RM297</v>
      </c>
      <c r="W5" s="11"/>
      <c r="Y5" s="14" t="str" cm="1">
        <f t="array" ref="Y5:Y1484">IF('HR DATASET'!$C2:$C1481=18,"Young","Old")</f>
        <v>Young</v>
      </c>
      <c r="AE5" s="14" t="str">
        <f>IF(OR('HR DATASET'!$C2=18,'HR DATASET'!$H2="Sales"),"Yes","No")</f>
        <v>Yes</v>
      </c>
      <c r="AK5" s="14" t="str">
        <f>IF(AND('HR DATASET'!$C2=18,'HR DATASET'!E2="Yes"),"Target","No Target")</f>
        <v>Target</v>
      </c>
      <c r="AS5" s="14" t="str" cm="1">
        <f t="array" ref="AS5:AS1485">PROPER('HR DATASET'!$H1:$H1481)</f>
        <v>Department</v>
      </c>
      <c r="AY5" s="14" t="str">
        <f>_xlfn.CONCAT('HR DATASET'!$A1,"   ", 'HR DATASET'!$H1)</f>
        <v>EmpID   Department</v>
      </c>
      <c r="AZ5" s="22"/>
      <c r="BE5" s="7" t="s">
        <v>2024</v>
      </c>
      <c r="BF5" s="36" t="s">
        <v>2005</v>
      </c>
      <c r="BG5" s="36"/>
      <c r="BJ5" s="7" t="s">
        <v>0</v>
      </c>
      <c r="BK5" s="52"/>
      <c r="BL5" s="7" t="s">
        <v>2027</v>
      </c>
    </row>
    <row r="6" spans="1:90" ht="18" customHeight="1" x14ac:dyDescent="0.3">
      <c r="A6" s="3">
        <v>10</v>
      </c>
      <c r="B6" s="30" t="str" cm="1">
        <f t="array" ref="B6">INDEX('HR DATASET'!$H$1:$H$1481,A6)</f>
        <v>Sales</v>
      </c>
      <c r="C6" s="30"/>
      <c r="D6" s="30"/>
      <c r="F6" s="14" t="s">
        <v>58</v>
      </c>
      <c r="G6" s="30">
        <f>MATCH(F6,'HR DATASET'!$A$1:$A$1481,0)</f>
        <v>5</v>
      </c>
      <c r="H6" s="30"/>
      <c r="L6" s="14" t="str">
        <v>RM</v>
      </c>
      <c r="R6" s="13" t="str">
        <v>297</v>
      </c>
      <c r="V6" s="15" t="str">
        <f t="shared" si="0"/>
        <v>RM302</v>
      </c>
      <c r="Y6" s="14" t="str">
        <v>Young</v>
      </c>
      <c r="AE6" s="14" t="str">
        <f>IF(OR('HR DATASET'!$C3=18,'HR DATASET'!$H3="Sales"),"Yes","No")</f>
        <v>Yes</v>
      </c>
      <c r="AK6" s="14" t="str">
        <f>IF(AND('HR DATASET'!$C3=18,'HR DATASET'!E3="Yes"),"Target","No Target")</f>
        <v>No Target</v>
      </c>
      <c r="AL6" s="21"/>
      <c r="AM6" s="21"/>
      <c r="AN6" s="21"/>
      <c r="AO6" s="21"/>
      <c r="AP6" s="21"/>
      <c r="AS6" s="14" t="str">
        <v>Research &amp; Development</v>
      </c>
      <c r="AY6" s="14" t="str">
        <f>_xlfn.CONCAT('HR DATASET'!$A2,"   ", 'HR DATASET'!$H2)</f>
        <v>RM297   Research &amp; Development</v>
      </c>
      <c r="BE6" s="3" t="s">
        <v>52</v>
      </c>
      <c r="BF6" s="30">
        <f>COUNTIF('HR DATASET'!$K1:$K1481,BE6)</f>
        <v>470</v>
      </c>
      <c r="BG6" s="30"/>
      <c r="BJ6" s="14" t="s">
        <v>84</v>
      </c>
      <c r="BK6" s="53"/>
      <c r="BL6" s="27">
        <f ca="1">YEARFRAC(INDEX('HR DATASET'!$Q1:$Q1481,MATCH(BJ6,'HR DATASET'!$A1:$A1481,0)),TODAY())</f>
        <v>7.677777777777778</v>
      </c>
    </row>
    <row r="7" spans="1:90" ht="18" customHeight="1" x14ac:dyDescent="0.3">
      <c r="A7" s="3">
        <v>11</v>
      </c>
      <c r="B7" s="30" t="str" cm="1">
        <f t="array" ref="B7">INDEX('HR DATASET'!$H$1:$H$1481,A7)</f>
        <v>Research &amp; Development</v>
      </c>
      <c r="C7" s="30"/>
      <c r="D7" s="30"/>
      <c r="F7" s="3"/>
      <c r="G7" s="30" t="e">
        <f>MATCH(F7,'HR DATASET'!$A$1:$A$1481,0)</f>
        <v>#N/A</v>
      </c>
      <c r="H7" s="30"/>
      <c r="L7" s="14" t="str">
        <v>RM</v>
      </c>
      <c r="R7" s="13" t="str">
        <v>302</v>
      </c>
      <c r="V7" s="15" t="str">
        <f t="shared" si="0"/>
        <v>RM458</v>
      </c>
      <c r="Y7" s="14" t="str">
        <v>Young</v>
      </c>
      <c r="AE7" s="14" t="str">
        <f>IF(OR('HR DATASET'!$C4=18,'HR DATASET'!$H4="Sales"),"Yes","No")</f>
        <v>Yes</v>
      </c>
      <c r="AK7" s="14" t="str">
        <f>IF(AND('HR DATASET'!$C4=18,'HR DATASET'!E4="Yes"),"Target","No Target")</f>
        <v>Target</v>
      </c>
      <c r="AL7" s="21"/>
      <c r="AM7" s="21"/>
      <c r="AN7" s="21"/>
      <c r="AO7" s="21"/>
      <c r="AP7" s="21"/>
      <c r="AS7" s="14" t="str">
        <v>Sales</v>
      </c>
      <c r="AY7" s="14" t="str">
        <f>_xlfn.CONCAT('HR DATASET'!$A3,"   ", 'HR DATASET'!$H3)</f>
        <v>RM302   Sales</v>
      </c>
      <c r="BE7" s="3" t="s">
        <v>2025</v>
      </c>
      <c r="BF7" s="30">
        <f>COUNTIF('HR DATASET'!$K2:$K1482,BE7)</f>
        <v>132</v>
      </c>
      <c r="BG7" s="30"/>
      <c r="BJ7" s="14" t="s">
        <v>38</v>
      </c>
      <c r="BK7" s="53"/>
      <c r="BL7" s="27">
        <f ca="1">YEARFRAC(INDEX('HR DATASET'!$Q2:$Q1482,MATCH(BJ7,'HR DATASET'!$A2:$A1482,0)),TODAY())</f>
        <v>13.272222222222222</v>
      </c>
    </row>
    <row r="8" spans="1:90" ht="18" x14ac:dyDescent="0.3">
      <c r="A8" s="3"/>
      <c r="B8" s="30" t="e" cm="1" vm="1">
        <f t="array" aca="1" ref="B8" ca="1">INDEX('HR DATASET'!$H$1:$H$1481,A8)</f>
        <v>#VALUE!</v>
      </c>
      <c r="C8" s="30"/>
      <c r="D8" s="30"/>
      <c r="F8" s="3"/>
      <c r="G8" s="30" t="e">
        <f>MATCH(F8,'HR DATASET'!$A$1:$A$1481,0)</f>
        <v>#N/A</v>
      </c>
      <c r="H8" s="30"/>
      <c r="L8" s="14" t="str">
        <v>RM</v>
      </c>
      <c r="R8" s="13" t="str">
        <v>458</v>
      </c>
      <c r="V8" s="15" t="str">
        <f t="shared" si="0"/>
        <v>RM728</v>
      </c>
      <c r="Y8" s="14" t="str">
        <v>Young</v>
      </c>
      <c r="AE8" s="14" t="str">
        <f>IF(OR('HR DATASET'!$C5=18,'HR DATASET'!$H5="Sales"),"Yes","No")</f>
        <v>Yes</v>
      </c>
      <c r="AK8" s="14" t="str">
        <f>IF(AND('HR DATASET'!$C5=18,'HR DATASET'!E5="Yes"),"Target","No Target")</f>
        <v>No Target</v>
      </c>
      <c r="AL8" s="9"/>
      <c r="AM8" s="9"/>
      <c r="AN8" s="9"/>
      <c r="AO8" s="9"/>
      <c r="AP8" s="9"/>
      <c r="AS8" s="14" t="str">
        <v>Sales</v>
      </c>
      <c r="AY8" s="14" t="str">
        <f>_xlfn.CONCAT('HR DATASET'!$A4,"   ", 'HR DATASET'!$H4)</f>
        <v>RM458   Sales</v>
      </c>
      <c r="BE8" s="3" t="s">
        <v>57</v>
      </c>
      <c r="BF8" s="30">
        <f>COUNTIF('HR DATASET'!$K3:$K1483,BE8)</f>
        <v>161</v>
      </c>
      <c r="BG8" s="30"/>
      <c r="BJ8" s="14"/>
      <c r="BK8" s="53"/>
      <c r="BL8" s="27" t="e">
        <f ca="1">YEARFRAC(INDEX('HR DATASET'!$Q3:$Q1483,MATCH(BJ8,'HR DATASET'!$A3:$A1483,0)),TODAY())</f>
        <v>#N/A</v>
      </c>
    </row>
    <row r="9" spans="1:90" ht="18" x14ac:dyDescent="0.3">
      <c r="A9" s="3"/>
      <c r="B9" s="30" t="e" cm="1" vm="1">
        <f t="array" aca="1" ref="B9" ca="1">INDEX('HR DATASET'!$H$1:$H$1481,A9)</f>
        <v>#VALUE!</v>
      </c>
      <c r="C9" s="30"/>
      <c r="D9" s="30"/>
      <c r="F9" s="3"/>
      <c r="G9" s="30" t="e">
        <f>MATCH(F9,'HR DATASET'!$A$1:$A$1481,0)</f>
        <v>#N/A</v>
      </c>
      <c r="H9" s="30"/>
      <c r="L9" s="14" t="str">
        <v>RM</v>
      </c>
      <c r="R9" s="13" t="str">
        <v>728</v>
      </c>
      <c r="U9" s="8"/>
      <c r="V9" s="15" t="str">
        <f t="shared" si="0"/>
        <v>RM829</v>
      </c>
      <c r="Y9" s="14" t="str">
        <v>Young</v>
      </c>
      <c r="AE9" s="14" t="str">
        <f>IF(OR('HR DATASET'!$C6=18,'HR DATASET'!$H6="Sales"),"Yes","No")</f>
        <v>Yes</v>
      </c>
      <c r="AK9" s="14" t="str">
        <f>IF(AND('HR DATASET'!$C6=18,'HR DATASET'!E6="Yes"),"Target","No Target")</f>
        <v>Target</v>
      </c>
      <c r="AL9" s="9"/>
      <c r="AM9" s="9"/>
      <c r="AN9" s="9"/>
      <c r="AO9" s="9"/>
      <c r="AP9" s="9"/>
      <c r="AS9" s="14" t="str">
        <v>Research &amp; Development</v>
      </c>
      <c r="AY9" s="14" t="str">
        <f>_xlfn.CONCAT('HR DATASET'!$A5,"   ", 'HR DATASET'!$H5)</f>
        <v>RM728   Research &amp; Development</v>
      </c>
      <c r="BE9" s="3" t="s">
        <v>73</v>
      </c>
      <c r="BF9" s="30">
        <f>COUNTIF('HR DATASET'!$K4:$K1484,BE9)</f>
        <v>83</v>
      </c>
      <c r="BG9" s="30"/>
      <c r="BJ9" s="14"/>
      <c r="BK9" s="53"/>
      <c r="BL9" s="27" t="e">
        <f ca="1">YEARFRAC(INDEX('HR DATASET'!$Q4:$Q1484,MATCH(BJ9,'HR DATASET'!$A4:$A1484,0)),TODAY())</f>
        <v>#N/A</v>
      </c>
    </row>
    <row r="10" spans="1:90" ht="18" x14ac:dyDescent="0.3">
      <c r="L10" s="14" t="str">
        <v>RM</v>
      </c>
      <c r="R10" s="13" t="str">
        <v>829</v>
      </c>
      <c r="V10" s="15" t="str">
        <f t="shared" si="0"/>
        <v>RM973</v>
      </c>
      <c r="Y10" s="14" t="str">
        <v>Young</v>
      </c>
      <c r="AE10" s="14" t="str">
        <f>IF(OR('HR DATASET'!$C7=18,'HR DATASET'!$H7="Sales"),"Yes","No")</f>
        <v>Yes</v>
      </c>
      <c r="AK10" s="14" t="str">
        <f>IF(AND('HR DATASET'!$C7=18,'HR DATASET'!E7="Yes"),"Target","No Target")</f>
        <v>No Target</v>
      </c>
      <c r="AS10" s="14" t="str">
        <v>Research &amp; Development</v>
      </c>
      <c r="AY10" s="14" t="str">
        <f>_xlfn.CONCAT('HR DATASET'!$A6,"   ", 'HR DATASET'!$H6)</f>
        <v>RM829   Research &amp; Development</v>
      </c>
      <c r="BJ10" s="14"/>
      <c r="BK10" s="54"/>
      <c r="BL10" s="27" t="e">
        <f ca="1">YEARFRAC(INDEX('HR DATASET'!$Q5:$Q1485,MATCH(BJ10,'HR DATASET'!$A5:$A1485,0)),TODAY())</f>
        <v>#N/A</v>
      </c>
    </row>
    <row r="11" spans="1:90" ht="18" x14ac:dyDescent="0.3">
      <c r="L11" s="14" t="str">
        <v>RM</v>
      </c>
      <c r="R11" s="13" t="str">
        <v>973</v>
      </c>
      <c r="V11" s="15" t="str">
        <f t="shared" si="0"/>
        <v>RM154</v>
      </c>
      <c r="Y11" s="14" t="str">
        <v>Young</v>
      </c>
      <c r="AE11" s="14" t="str">
        <f>IF(OR('HR DATASET'!$C8=18,'HR DATASET'!$H8="Sales"),"Yes","No")</f>
        <v>Yes</v>
      </c>
      <c r="AK11" s="14" t="str">
        <f>IF(AND('HR DATASET'!$C8=18,'HR DATASET'!E8="Yes"),"Target","No Target")</f>
        <v>Target</v>
      </c>
      <c r="AS11" s="14" t="str">
        <v>Research &amp; Development</v>
      </c>
      <c r="AY11" s="14" t="str">
        <f>_xlfn.CONCAT('HR DATASET'!$A7,"   ", 'HR DATASET'!$H7)</f>
        <v>RM973   Research &amp; Development</v>
      </c>
    </row>
    <row r="12" spans="1:90" ht="18" x14ac:dyDescent="0.3">
      <c r="L12" s="14" t="str">
        <v>RM</v>
      </c>
      <c r="R12" s="13" t="str">
        <v>154</v>
      </c>
      <c r="V12" s="15" t="str">
        <f t="shared" si="0"/>
        <v>RM312</v>
      </c>
      <c r="Y12" s="14" t="str">
        <v>Young</v>
      </c>
      <c r="AE12" s="14" t="str">
        <f>IF(OR('HR DATASET'!$C9=18,'HR DATASET'!$H9="Sales"),"Yes","No")</f>
        <v>Yes</v>
      </c>
      <c r="AK12" s="14" t="str">
        <f>IF(AND('HR DATASET'!$C9=18,'HR DATASET'!E9="Yes"),"Target","No Target")</f>
        <v>No Target</v>
      </c>
      <c r="AS12" s="14" t="str">
        <v>Sales</v>
      </c>
      <c r="AY12" s="14" t="str">
        <f>_xlfn.CONCAT('HR DATASET'!$A8,"   ", 'HR DATASET'!$H8)</f>
        <v>RM1154   Sales</v>
      </c>
      <c r="BB12" s="45" t="s">
        <v>2032</v>
      </c>
      <c r="BC12" s="45"/>
      <c r="BD12" s="45"/>
    </row>
    <row r="13" spans="1:90" ht="18" x14ac:dyDescent="0.3">
      <c r="L13" s="14" t="str">
        <v>RM</v>
      </c>
      <c r="R13" s="13" t="str">
        <v>312</v>
      </c>
      <c r="V13" s="15" t="str">
        <f t="shared" si="0"/>
        <v>RM128</v>
      </c>
      <c r="Y13" s="14" t="str">
        <v>Old</v>
      </c>
      <c r="AE13" s="14" t="str">
        <f>IF(OR('HR DATASET'!$C10=18,'HR DATASET'!$H10="Sales"),"Yes","No")</f>
        <v>Yes</v>
      </c>
      <c r="AK13" s="14" t="str">
        <f>IF(AND('HR DATASET'!$C10=18,'HR DATASET'!E10="Yes"),"Target","No Target")</f>
        <v>No Target</v>
      </c>
      <c r="AS13" s="14" t="str">
        <v>Research &amp; Development</v>
      </c>
      <c r="AY13" s="14" t="str">
        <f>_xlfn.CONCAT('HR DATASET'!$A9,"   ", 'HR DATASET'!$H9)</f>
        <v>RM1312   Research &amp; Development</v>
      </c>
      <c r="BB13" s="45"/>
      <c r="BC13" s="45"/>
      <c r="BD13" s="45"/>
    </row>
    <row r="14" spans="1:90" ht="18" x14ac:dyDescent="0.3">
      <c r="L14" s="14" t="str">
        <v>RM</v>
      </c>
      <c r="R14" s="13" t="str">
        <v>128</v>
      </c>
      <c r="V14" s="15" t="str">
        <f t="shared" si="0"/>
        <v>RM150</v>
      </c>
      <c r="Y14" s="14" t="str">
        <v>Old</v>
      </c>
      <c r="AE14" s="14" t="str">
        <f>IF(OR('HR DATASET'!$C11=18,'HR DATASET'!$H11="Sales"),"Yes","No")</f>
        <v>No</v>
      </c>
      <c r="AK14" s="14" t="str">
        <f>IF(AND('HR DATASET'!$C11=18,'HR DATASET'!E11="Yes"),"Target","No Target")</f>
        <v>No Target</v>
      </c>
      <c r="AS14" s="14" t="str">
        <v>Sales</v>
      </c>
      <c r="AY14" s="14" t="str">
        <f>_xlfn.CONCAT('HR DATASET'!$A10,"   ", 'HR DATASET'!$H10)</f>
        <v>RM128   Sales</v>
      </c>
      <c r="BB14" s="43" t="s">
        <v>2033</v>
      </c>
      <c r="BC14" s="43"/>
      <c r="BD14" s="43"/>
    </row>
    <row r="15" spans="1:90" ht="18" x14ac:dyDescent="0.3">
      <c r="L15" s="14" t="str">
        <v>RM</v>
      </c>
      <c r="R15" s="13" t="str">
        <v>150</v>
      </c>
      <c r="V15" s="15" t="str">
        <f t="shared" si="0"/>
        <v>RM172</v>
      </c>
      <c r="Y15" s="14" t="str">
        <v>Old</v>
      </c>
      <c r="AE15" s="14" t="str">
        <f>IF(OR('HR DATASET'!$C12=18,'HR DATASET'!$H12="Sales"),"Yes","No")</f>
        <v>Yes</v>
      </c>
      <c r="AK15" s="14" t="str">
        <f>IF(AND('HR DATASET'!$C12=18,'HR DATASET'!E12="Yes"),"Target","No Target")</f>
        <v>No Target</v>
      </c>
      <c r="AS15" s="14" t="str">
        <v>Research &amp; Development</v>
      </c>
      <c r="AY15" s="14" t="str">
        <f>_xlfn.CONCAT('HR DATASET'!$A11,"   ", 'HR DATASET'!$H11)</f>
        <v>RM150   Research &amp; Development</v>
      </c>
      <c r="BB15" s="43"/>
      <c r="BC15" s="44"/>
      <c r="BD15" s="44"/>
    </row>
    <row r="16" spans="1:90" ht="18" x14ac:dyDescent="0.3">
      <c r="L16" s="14" t="str">
        <v>RM</v>
      </c>
      <c r="R16" s="13" t="str">
        <v>172</v>
      </c>
      <c r="V16" s="15" t="str">
        <f t="shared" si="0"/>
        <v>RM178</v>
      </c>
      <c r="Y16" s="14" t="str">
        <v>Old</v>
      </c>
      <c r="AE16" s="14" t="str">
        <f>IF(OR('HR DATASET'!$C13=18,'HR DATASET'!$H13="Sales"),"Yes","No")</f>
        <v>No</v>
      </c>
      <c r="AK16" s="14" t="str">
        <f>IF(AND('HR DATASET'!$C13=18,'HR DATASET'!E13="Yes"),"Target","No Target")</f>
        <v>No Target</v>
      </c>
      <c r="AS16" s="14" t="str">
        <v>Sales</v>
      </c>
      <c r="AY16" s="14" t="str">
        <f>_xlfn.CONCAT('HR DATASET'!$A12,"   ", 'HR DATASET'!$H12)</f>
        <v>RM172   Sales</v>
      </c>
      <c r="BB16" s="7" t="s">
        <v>0</v>
      </c>
      <c r="BC16" s="26" t="str">
        <f>INDEX('HR DATASET'!A1:AN1481,MATCH($BB$16,'HR DATASET'!$A1:$A1481,0),1)</f>
        <v>EmpID</v>
      </c>
      <c r="BD16" s="26" t="str">
        <f>INDEX('HR DATASET'!B1:AO1481,MATCH($BB$16,'HR DATASET'!$A1:$A1481,0),1)</f>
        <v>EMP Name</v>
      </c>
      <c r="BE16" s="26" t="str">
        <f>INDEX('HR DATASET'!C1:AP1481,MATCH($BB$16,'HR DATASET'!$A1:$A1481,0),1)</f>
        <v>Age</v>
      </c>
      <c r="BF16" s="26" t="str">
        <f>INDEX('HR DATASET'!D1:AQ1481,MATCH($BB$16,'HR DATASET'!$A1:$A1481,0),1)</f>
        <v>AgeGroup</v>
      </c>
      <c r="BG16" s="26" t="str">
        <f>INDEX('HR DATASET'!E1:AR1481,MATCH($BB$16,'HR DATASET'!$A1:$A1481,0),1)</f>
        <v>Attrition</v>
      </c>
      <c r="BH16" s="26" t="str">
        <f>INDEX('HR DATASET'!F1:AS1481,MATCH($BB$16,'HR DATASET'!$A1:$A1481,0),1)</f>
        <v>BusinessTravel</v>
      </c>
      <c r="BI16" s="26" t="str">
        <f>INDEX('HR DATASET'!G1:AT1481,MATCH($BB$16,'HR DATASET'!$A1:$A1481,0),1)</f>
        <v>DailyRate</v>
      </c>
      <c r="BJ16" s="26" t="str">
        <f>INDEX('HR DATASET'!H1:AU1481,MATCH($BB$16,'HR DATASET'!$A1:$A1481,0),1)</f>
        <v>Department</v>
      </c>
      <c r="BK16" s="26" t="str">
        <f>INDEX('HR DATASET'!I1:AV1481,MATCH($BB$16,'HR DATASET'!$A1:$A1481,0),1)</f>
        <v>DistanceFromHome</v>
      </c>
      <c r="BL16" s="26" t="str">
        <f>INDEX('HR DATASET'!J1:AW1481,MATCH($BB$16,'HR DATASET'!$A1:$A1481,0),1)</f>
        <v>Education</v>
      </c>
      <c r="BM16" s="26" t="str">
        <f>INDEX('HR DATASET'!K1:AX1481,MATCH($BB$16,'HR DATASET'!$A1:$A1481,0),1)</f>
        <v>EducationField</v>
      </c>
      <c r="BN16" s="26" t="str">
        <f>INDEX('HR DATASET'!L1:AY1481,MATCH($BB$16,'HR DATASET'!$A1:$A1481,0),1)</f>
        <v>EmployeeCount</v>
      </c>
      <c r="BO16" s="26" t="str">
        <f>INDEX('HR DATASET'!M1:AZ1481,MATCH($BB$16,'HR DATASET'!$A1:$A1481,0),1)</f>
        <v>EmployeeNumber</v>
      </c>
      <c r="BP16" s="26" t="str">
        <f>INDEX('HR DATASET'!N1:BA1481,MATCH($BB$16,'HR DATASET'!$A1:$A1481,0),1)</f>
        <v>EnvironmentSatisfaction</v>
      </c>
      <c r="BQ16" s="26" t="str">
        <f>INDEX('HR DATASET'!O1:BB1481,MATCH($BB$16,'HR DATASET'!$A1:$A1481,0),1)</f>
        <v>Gender</v>
      </c>
      <c r="BR16" s="26" t="str">
        <f>INDEX('HR DATASET'!P1:BC1481,MATCH($BB$16,'HR DATASET'!$A1:$A1481,0),1)</f>
        <v>HourlyRate</v>
      </c>
      <c r="BS16" s="26" t="str">
        <f>INDEX('HR DATASET'!Q1:BD1481,MATCH($BB$16,'HR DATASET'!$A1:$A1481,0),1)</f>
        <v>JoiningDate</v>
      </c>
      <c r="BT16" s="26" t="str">
        <f>INDEX('HR DATASET'!R1:BE1481,MATCH($BB$16,'HR DATASET'!$A1:$A1481,0),1)</f>
        <v>JobInvolvement</v>
      </c>
      <c r="BU16" s="26" t="str">
        <f>INDEX('HR DATASET'!S1:BF1481,MATCH($BB$16,'HR DATASET'!$A1:$A1481,0),1)</f>
        <v>JobLevel</v>
      </c>
      <c r="BV16" s="26" t="str">
        <f>INDEX('HR DATASET'!T1:BG1481,MATCH($BB$16,'HR DATASET'!$A1:$A1481,0),1)</f>
        <v>JobRole</v>
      </c>
      <c r="BW16" s="26" t="str">
        <f>INDEX('HR DATASET'!U1:BH1481,MATCH($BB$16,'HR DATASET'!$A1:$A1481,0),1)</f>
        <v>JobSatisfaction</v>
      </c>
      <c r="BX16" s="26" t="str">
        <f>INDEX('HR DATASET'!V1:BI1481,MATCH($BB$16,'HR DATASET'!$A1:$A1481,0),1)</f>
        <v>MaritalStatus</v>
      </c>
      <c r="BY16" s="26" t="str">
        <f>INDEX('HR DATASET'!W1:BJ1481,MATCH($BB$16,'HR DATASET'!$A1:$A1481,0),1)</f>
        <v>MonthlyIncome</v>
      </c>
      <c r="BZ16" s="26" t="str">
        <f>INDEX('HR DATASET'!X1:BK1481,MATCH($BB$16,'HR DATASET'!$A1:$A1481,0),1)</f>
        <v>SalarySlab</v>
      </c>
      <c r="CA16" s="26" t="str">
        <f>INDEX('HR DATASET'!Y1:BL1481,MATCH($BB$16,'HR DATASET'!$A1:$A1481,0),1)</f>
        <v>MonthlyRate</v>
      </c>
      <c r="CB16" s="26" t="str">
        <f>INDEX('HR DATASET'!Z1:BM1481,MATCH($BB$16,'HR DATASET'!$A1:$A1481,0),1)</f>
        <v>NumCompaniesWorked</v>
      </c>
      <c r="CC16" s="26" t="str">
        <f>INDEX('HR DATASET'!AA1:BN1481,MATCH($BB$16,'HR DATASET'!$A1:$A1481,0),1)</f>
        <v>Over18</v>
      </c>
      <c r="CD16" s="26" t="str">
        <f>INDEX('HR DATASET'!AB1:BO1481,MATCH($BB$16,'HR DATASET'!$A1:$A1481,0),1)</f>
        <v>OverTime</v>
      </c>
      <c r="CE16" s="26" t="str">
        <f>INDEX('HR DATASET'!AC1:BP1481,MATCH($BB$16,'HR DATASET'!$A1:$A1481,0),1)</f>
        <v>PercentSalaryHike</v>
      </c>
      <c r="CF16" s="26" t="str">
        <f>INDEX('HR DATASET'!AD1:BQ1481,MATCH($BB$16,'HR DATASET'!$A1:$A1481,0),1)</f>
        <v>PerformanceRating</v>
      </c>
      <c r="CG16" s="26" t="str">
        <f>INDEX('HR DATASET'!AE1:BR1481,MATCH($BB$16,'HR DATASET'!$A1:$A1481,0),1)</f>
        <v>RelationshipSatisfaction</v>
      </c>
      <c r="CH16" s="26" t="str">
        <f>INDEX('HR DATASET'!AF1:BS1481,MATCH($BB$16,'HR DATASET'!$A1:$A1481,0),1)</f>
        <v>StandardHours</v>
      </c>
      <c r="CI16" s="26" t="str">
        <f>INDEX('HR DATASET'!AG1:BT1481,MATCH($BB$16,'HR DATASET'!$A1:$A1481,0),1)</f>
        <v>StockOptionLevel</v>
      </c>
      <c r="CJ16" s="26" t="str">
        <f>INDEX('HR DATASET'!AH1:BU1481,MATCH($BB$16,'HR DATASET'!$A1:$A1481,0),1)</f>
        <v>TotalWorkingYears</v>
      </c>
      <c r="CK16" s="26" t="str">
        <f>INDEX('HR DATASET'!AI1:BV1481,MATCH($BB$16,'HR DATASET'!$A1:$A1481,0),1)</f>
        <v>TrainingTimesLastYear</v>
      </c>
      <c r="CL16" s="26" t="str">
        <f>INDEX('HR DATASET'!AJ1:BW1481,MATCH($BB$16,'HR DATASET'!$A1:$A1481,0),1)</f>
        <v>WorkLifeBalance</v>
      </c>
    </row>
    <row r="17" spans="12:92" ht="18" x14ac:dyDescent="0.3">
      <c r="L17" s="14" t="str">
        <v>RM</v>
      </c>
      <c r="R17" s="13" t="str">
        <v>178</v>
      </c>
      <c r="V17" s="15" t="str">
        <f t="shared" si="0"/>
        <v>RM423</v>
      </c>
      <c r="Y17" s="14" t="str">
        <v>Old</v>
      </c>
      <c r="AE17" s="14" t="str">
        <f>IF(OR('HR DATASET'!$C14=18,'HR DATASET'!$H14="Sales"),"Yes","No")</f>
        <v>No</v>
      </c>
      <c r="AK17" s="14" t="str">
        <f>IF(AND('HR DATASET'!$C14=18,'HR DATASET'!E14="Yes"),"Target","No Target")</f>
        <v>No Target</v>
      </c>
      <c r="AS17" s="14" t="str">
        <v>Research &amp; Development</v>
      </c>
      <c r="AY17" s="14" t="str">
        <f>_xlfn.CONCAT('HR DATASET'!$A13,"   ", 'HR DATASET'!$H13)</f>
        <v>RM178   Research &amp; Development</v>
      </c>
      <c r="BB17" s="14" t="s">
        <v>84</v>
      </c>
      <c r="BC17" s="26" t="str">
        <f>INDEX('HR DATASET'!A1:AN1481,MATCH($BB$17,'HR DATASET'!$A1:$A1481,0),1)</f>
        <v>RM857</v>
      </c>
      <c r="BD17" s="26" t="str">
        <f>INDEX('HR DATASET'!B1:AO1481,MATCH($BB$17,'HR DATASET'!$A1:$A1481,0),1)</f>
        <v>John</v>
      </c>
      <c r="BE17" s="26">
        <f>INDEX('HR DATASET'!C1:AP1481,MATCH($BB$17,'HR DATASET'!$A1:$A1481,0),1)</f>
        <v>20</v>
      </c>
      <c r="BF17" s="26" t="str">
        <f>INDEX('HR DATASET'!D1:AQ1481,MATCH($BB$17,'HR DATASET'!$A1:$A1481,0),1)</f>
        <v>18-25</v>
      </c>
      <c r="BG17" s="26" t="str">
        <f>INDEX('HR DATASET'!E1:AR1481,MATCH($BB$17,'HR DATASET'!$A1:$A1481,0),1)</f>
        <v>No</v>
      </c>
      <c r="BH17" s="26" t="str">
        <f>INDEX('HR DATASET'!F1:AS1481,MATCH($BB$17,'HR DATASET'!$A1:$A1481,0),1)</f>
        <v>Travel_Rarely</v>
      </c>
      <c r="BI17" s="26">
        <f>INDEX('HR DATASET'!G1:AT1481,MATCH($BB$17,'HR DATASET'!$A1:$A1481,0),1)</f>
        <v>805</v>
      </c>
      <c r="BJ17" s="26" t="str">
        <f>INDEX('HR DATASET'!H1:AU1481,MATCH($BB$17,'HR DATASET'!$A1:$A1481,0),1)</f>
        <v>Research &amp; Development</v>
      </c>
      <c r="BK17" s="26">
        <f>INDEX('HR DATASET'!I1:AV1481,MATCH($BB$17,'HR DATASET'!$A1:$A1481,0),1)</f>
        <v>3</v>
      </c>
      <c r="BL17" s="26">
        <f>INDEX('HR DATASET'!J1:AW1481,MATCH($BB$17,'HR DATASET'!$A1:$A1481,0),1)</f>
        <v>3</v>
      </c>
      <c r="BM17" s="26" t="str">
        <f>INDEX('HR DATASET'!K1:AX1481,MATCH($BB$17,'HR DATASET'!$A1:$A1481,0),1)</f>
        <v>Life Sciences</v>
      </c>
      <c r="BN17" s="26">
        <f>INDEX('HR DATASET'!L1:AY1481,MATCH($BB$17,'HR DATASET'!$A1:$A1481,0),1)</f>
        <v>1</v>
      </c>
      <c r="BO17" s="26">
        <f>INDEX('HR DATASET'!M1:AZ1481,MATCH($BB$17,'HR DATASET'!$A1:$A1481,0),1)</f>
        <v>1198</v>
      </c>
      <c r="BP17" s="26">
        <f>INDEX('HR DATASET'!N1:BA1481,MATCH($BB$17,'HR DATASET'!$A1:$A1481,0),1)</f>
        <v>1</v>
      </c>
      <c r="BQ17" s="26" t="str">
        <f>INDEX('HR DATASET'!O1:BB1481,MATCH($BB$17,'HR DATASET'!$A1:$A1481,0),1)</f>
        <v>Male</v>
      </c>
      <c r="BR17" s="26">
        <f>INDEX('HR DATASET'!P1:BC1481,MATCH($BB$17,'HR DATASET'!$A1:$A1481,0),1)</f>
        <v>87</v>
      </c>
      <c r="BS17" s="29">
        <f>INDEX('HR DATASET'!Q1:BD1481,MATCH($BB$17,'HR DATASET'!$A1:$A1481,0),1)</f>
        <v>43083</v>
      </c>
      <c r="BT17" s="26">
        <f>INDEX('HR DATASET'!R1:BE1481,MATCH($BB$17,'HR DATASET'!$A1:$A1481,0),1)</f>
        <v>2</v>
      </c>
      <c r="BU17" s="26">
        <f>INDEX('HR DATASET'!S1:BF1481,MATCH($BB$17,'HR DATASET'!$A1:$A1481,0),1)</f>
        <v>1</v>
      </c>
      <c r="BV17" s="26" t="str">
        <f>INDEX('HR DATASET'!T1:BG1481,MATCH($BB$17,'HR DATASET'!$A1:$A1481,0),1)</f>
        <v>Laboratory Technician</v>
      </c>
      <c r="BW17" s="26">
        <f>INDEX('HR DATASET'!U1:BH1481,MATCH($BB$17,'HR DATASET'!$A1:$A1481,0),1)</f>
        <v>3</v>
      </c>
      <c r="BX17" s="26"/>
      <c r="BY17" s="26"/>
      <c r="BZ17" s="26"/>
      <c r="CA17" s="26"/>
      <c r="CB17" s="26"/>
      <c r="CC17" s="26"/>
      <c r="CD17" s="26"/>
      <c r="CE17" s="26"/>
      <c r="CF17" s="26"/>
      <c r="CG17" s="26"/>
      <c r="CH17" s="26"/>
      <c r="CI17" s="26"/>
      <c r="CJ17" s="26"/>
      <c r="CK17" s="26"/>
      <c r="CL17" s="26"/>
      <c r="CM17" s="26"/>
      <c r="CN17" s="26"/>
    </row>
    <row r="18" spans="12:92" ht="18" x14ac:dyDescent="0.3">
      <c r="L18" s="14" t="str">
        <v>RM</v>
      </c>
      <c r="R18" s="13" t="str">
        <v>423</v>
      </c>
      <c r="V18" s="15" t="str">
        <f t="shared" si="0"/>
        <v>RM689</v>
      </c>
      <c r="Y18" s="14" t="str">
        <v>Old</v>
      </c>
      <c r="AE18" s="14" t="str">
        <f>IF(OR('HR DATASET'!$C15=18,'HR DATASET'!$H15="Sales"),"Yes","No")</f>
        <v>Yes</v>
      </c>
      <c r="AK18" s="14" t="str">
        <f>IF(AND('HR DATASET'!$C15=18,'HR DATASET'!E15="Yes"),"Target","No Target")</f>
        <v>No Target</v>
      </c>
      <c r="AS18" s="14" t="str">
        <v>Human Resources</v>
      </c>
      <c r="AY18" s="14" t="str">
        <f>_xlfn.CONCAT('HR DATASET'!$A14,"   ", 'HR DATASET'!$H14)</f>
        <v>RM423   Human Resources</v>
      </c>
    </row>
    <row r="19" spans="12:92" ht="18" x14ac:dyDescent="0.3">
      <c r="L19" s="14" t="str">
        <v>RM</v>
      </c>
      <c r="R19" s="13" t="str">
        <v>689</v>
      </c>
      <c r="V19" s="15" t="str">
        <f t="shared" si="0"/>
        <v>RM854</v>
      </c>
      <c r="Y19" s="14" t="str">
        <v>Old</v>
      </c>
      <c r="AE19" s="14" t="str">
        <f>IF(OR('HR DATASET'!$C16=18,'HR DATASET'!$H16="Sales"),"Yes","No")</f>
        <v>No</v>
      </c>
      <c r="AK19" s="14" t="str">
        <f>IF(AND('HR DATASET'!$C16=18,'HR DATASET'!E16="Yes"),"Target","No Target")</f>
        <v>No Target</v>
      </c>
      <c r="AS19" s="14" t="str">
        <v>Sales</v>
      </c>
      <c r="AY19" s="14" t="str">
        <f>_xlfn.CONCAT('HR DATASET'!$A15,"   ", 'HR DATASET'!$H15)</f>
        <v>RM689   Sales</v>
      </c>
    </row>
    <row r="20" spans="12:92" ht="18" x14ac:dyDescent="0.3">
      <c r="L20" s="14" t="str">
        <v>RM</v>
      </c>
      <c r="R20" s="13" t="str">
        <v>854</v>
      </c>
      <c r="V20" s="15" t="str">
        <f t="shared" si="0"/>
        <v>RM893</v>
      </c>
      <c r="Y20" s="14" t="str">
        <v>Old</v>
      </c>
      <c r="AE20" s="14" t="str">
        <f>IF(OR('HR DATASET'!$C17=18,'HR DATASET'!$H17="Sales"),"Yes","No")</f>
        <v>No</v>
      </c>
      <c r="AK20" s="14" t="str">
        <f>IF(AND('HR DATASET'!$C17=18,'HR DATASET'!E17="Yes"),"Target","No Target")</f>
        <v>No Target</v>
      </c>
      <c r="AS20" s="14" t="str">
        <v>Research &amp; Development</v>
      </c>
      <c r="AY20" s="14" t="str">
        <f>_xlfn.CONCAT('HR DATASET'!$A16,"   ", 'HR DATASET'!$H16)</f>
        <v>RM854   Research &amp; Development</v>
      </c>
    </row>
    <row r="21" spans="12:92" ht="18" x14ac:dyDescent="0.3">
      <c r="L21" s="14" t="str">
        <v>RM</v>
      </c>
      <c r="R21" s="13" t="str">
        <v>893</v>
      </c>
      <c r="V21" s="15" t="str">
        <f t="shared" si="0"/>
        <v>RM910</v>
      </c>
      <c r="Y21" s="14" t="str">
        <v>Old</v>
      </c>
      <c r="AE21" s="14" t="str">
        <f>IF(OR('HR DATASET'!$C18=18,'HR DATASET'!$H18="Sales"),"Yes","No")</f>
        <v>No</v>
      </c>
      <c r="AK21" s="14" t="str">
        <f>IF(AND('HR DATASET'!$C18=18,'HR DATASET'!E18="Yes"),"Target","No Target")</f>
        <v>No Target</v>
      </c>
      <c r="AS21" s="14" t="str">
        <v>Research &amp; Development</v>
      </c>
      <c r="AY21" s="14" t="str">
        <f>_xlfn.CONCAT('HR DATASET'!$A17,"   ", 'HR DATASET'!$H17)</f>
        <v>RM893   Research &amp; Development</v>
      </c>
    </row>
    <row r="22" spans="12:92" ht="18" x14ac:dyDescent="0.3">
      <c r="L22" s="14" t="str">
        <v>RM</v>
      </c>
      <c r="R22" s="13" t="str">
        <v>910</v>
      </c>
      <c r="V22" s="15" t="str">
        <f t="shared" si="0"/>
        <v>RM103</v>
      </c>
      <c r="Y22" s="14" t="str">
        <v>Old</v>
      </c>
      <c r="AE22" s="14" t="str">
        <f>IF(OR('HR DATASET'!$C19=18,'HR DATASET'!$H19="Sales"),"Yes","No")</f>
        <v>No</v>
      </c>
      <c r="AK22" s="14" t="str">
        <f>IF(AND('HR DATASET'!$C19=18,'HR DATASET'!E19="Yes"),"Target","No Target")</f>
        <v>No Target</v>
      </c>
      <c r="AS22" s="14" t="str">
        <v>Research &amp; Development</v>
      </c>
      <c r="AY22" s="14" t="str">
        <f>_xlfn.CONCAT('HR DATASET'!$A18,"   ", 'HR DATASET'!$H18)</f>
        <v>RM910   Research &amp; Development</v>
      </c>
    </row>
    <row r="23" spans="12:92" ht="18" x14ac:dyDescent="0.3">
      <c r="L23" s="14" t="str">
        <v>RM</v>
      </c>
      <c r="R23" s="13" t="str">
        <v>103</v>
      </c>
      <c r="V23" s="15" t="str">
        <f t="shared" si="0"/>
        <v>RM488</v>
      </c>
      <c r="Y23" s="14" t="str">
        <v>Old</v>
      </c>
      <c r="AE23" s="14" t="str">
        <f>IF(OR('HR DATASET'!$C20=18,'HR DATASET'!$H20="Sales"),"Yes","No")</f>
        <v>No</v>
      </c>
      <c r="AK23" s="14" t="str">
        <f>IF(AND('HR DATASET'!$C20=18,'HR DATASET'!E20="Yes"),"Target","No Target")</f>
        <v>No Target</v>
      </c>
      <c r="AS23" s="14" t="str">
        <v>Research &amp; Development</v>
      </c>
      <c r="AY23" s="14" t="str">
        <f>_xlfn.CONCAT('HR DATASET'!$A19,"   ", 'HR DATASET'!$H19)</f>
        <v>RM103   Research &amp; Development</v>
      </c>
    </row>
    <row r="24" spans="12:92" ht="18" x14ac:dyDescent="0.3">
      <c r="L24" s="14" t="str">
        <v>RM</v>
      </c>
      <c r="R24" s="13" t="str">
        <v>488</v>
      </c>
      <c r="V24" s="15" t="str">
        <f t="shared" si="0"/>
        <v>RM514</v>
      </c>
      <c r="Y24" s="14" t="str">
        <v>Old</v>
      </c>
      <c r="AE24" s="14" t="str">
        <f>IF(OR('HR DATASET'!$C21=18,'HR DATASET'!$H21="Sales"),"Yes","No")</f>
        <v>No</v>
      </c>
      <c r="AK24" s="14" t="str">
        <f>IF(AND('HR DATASET'!$C21=18,'HR DATASET'!E21="Yes"),"Target","No Target")</f>
        <v>No Target</v>
      </c>
      <c r="AS24" s="14" t="str">
        <v>Research &amp; Development</v>
      </c>
      <c r="AY24" s="14" t="str">
        <f>_xlfn.CONCAT('HR DATASET'!$A20,"   ", 'HR DATASET'!$H20)</f>
        <v>RM488   Research &amp; Development</v>
      </c>
    </row>
    <row r="25" spans="12:92" ht="18" x14ac:dyDescent="0.3">
      <c r="L25" s="14" t="str">
        <v>RM</v>
      </c>
      <c r="R25" s="13" t="str">
        <v>514</v>
      </c>
      <c r="V25" s="15" t="str">
        <f t="shared" si="0"/>
        <v>RM663</v>
      </c>
      <c r="Y25" s="14" t="str">
        <v>Old</v>
      </c>
      <c r="AE25" s="14" t="str">
        <f>IF(OR('HR DATASET'!$C22=18,'HR DATASET'!$H22="Sales"),"Yes","No")</f>
        <v>Yes</v>
      </c>
      <c r="AK25" s="14" t="str">
        <f>IF(AND('HR DATASET'!$C22=18,'HR DATASET'!E22="Yes"),"Target","No Target")</f>
        <v>No Target</v>
      </c>
      <c r="AS25" s="14" t="str">
        <v>Research &amp; Development</v>
      </c>
      <c r="AY25" s="14" t="str">
        <f>_xlfn.CONCAT('HR DATASET'!$A21,"   ", 'HR DATASET'!$H21)</f>
        <v>RM514   Research &amp; Development</v>
      </c>
    </row>
    <row r="26" spans="12:92" ht="18" x14ac:dyDescent="0.3">
      <c r="L26" s="14" t="str">
        <v>RM</v>
      </c>
      <c r="R26" s="13" t="str">
        <v>663</v>
      </c>
      <c r="V26" s="15" t="str">
        <f t="shared" si="0"/>
        <v>RM690</v>
      </c>
      <c r="Y26" s="14" t="str">
        <v>Old</v>
      </c>
      <c r="AE26" s="14" t="str">
        <f>IF(OR('HR DATASET'!$C23=18,'HR DATASET'!$H23="Sales"),"Yes","No")</f>
        <v>No</v>
      </c>
      <c r="AK26" s="14" t="str">
        <f>IF(AND('HR DATASET'!$C23=18,'HR DATASET'!E23="Yes"),"Target","No Target")</f>
        <v>No Target</v>
      </c>
      <c r="AS26" s="14" t="str">
        <v>Sales</v>
      </c>
      <c r="AY26" s="14" t="str">
        <f>_xlfn.CONCAT('HR DATASET'!$A22,"   ", 'HR DATASET'!$H22)</f>
        <v>RM663   Sales</v>
      </c>
    </row>
    <row r="27" spans="12:92" ht="18" x14ac:dyDescent="0.3">
      <c r="L27" s="14" t="str">
        <v>RM</v>
      </c>
      <c r="R27" s="13" t="str">
        <v>690</v>
      </c>
      <c r="V27" s="15" t="str">
        <f t="shared" si="0"/>
        <v>RM732</v>
      </c>
      <c r="Y27" s="14" t="str">
        <v>Old</v>
      </c>
      <c r="AE27" s="14" t="str">
        <f>IF(OR('HR DATASET'!$C24=18,'HR DATASET'!$H24="Sales"),"Yes","No")</f>
        <v>No</v>
      </c>
      <c r="AK27" s="14" t="str">
        <f>IF(AND('HR DATASET'!$C24=18,'HR DATASET'!E24="Yes"),"Target","No Target")</f>
        <v>No Target</v>
      </c>
      <c r="AS27" s="14" t="str">
        <v>Research &amp; Development</v>
      </c>
      <c r="AY27" s="14" t="str">
        <f>_xlfn.CONCAT('HR DATASET'!$A23,"   ", 'HR DATASET'!$H23)</f>
        <v>RM690   Research &amp; Development</v>
      </c>
    </row>
    <row r="28" spans="12:92" ht="18" x14ac:dyDescent="0.3">
      <c r="L28" s="14" t="str">
        <v>RM</v>
      </c>
      <c r="R28" s="13" t="str">
        <v>732</v>
      </c>
      <c r="V28" s="15" t="str">
        <f t="shared" si="0"/>
        <v>RM777</v>
      </c>
      <c r="Y28" s="14" t="str">
        <v>Old</v>
      </c>
      <c r="AE28" s="14" t="str">
        <f>IF(OR('HR DATASET'!$C25=18,'HR DATASET'!$H25="Sales"),"Yes","No")</f>
        <v>Yes</v>
      </c>
      <c r="AK28" s="14" t="str">
        <f>IF(AND('HR DATASET'!$C25=18,'HR DATASET'!E25="Yes"),"Target","No Target")</f>
        <v>No Target</v>
      </c>
      <c r="AS28" s="14" t="str">
        <v>Research &amp; Development</v>
      </c>
      <c r="AY28" s="14" t="str">
        <f>_xlfn.CONCAT('HR DATASET'!$A24,"   ", 'HR DATASET'!$H24)</f>
        <v>RM732   Research &amp; Development</v>
      </c>
    </row>
    <row r="29" spans="12:92" ht="18" x14ac:dyDescent="0.3">
      <c r="L29" s="14" t="str">
        <v>RM</v>
      </c>
      <c r="R29" s="13" t="str">
        <v>777</v>
      </c>
      <c r="V29" s="15" t="str">
        <f t="shared" si="0"/>
        <v>RM857</v>
      </c>
      <c r="Y29" s="14" t="str">
        <v>Old</v>
      </c>
      <c r="AE29" s="14" t="str">
        <f>IF(OR('HR DATASET'!$C26=18,'HR DATASET'!$H26="Sales"),"Yes","No")</f>
        <v>No</v>
      </c>
      <c r="AK29" s="14" t="str">
        <f>IF(AND('HR DATASET'!$C26=18,'HR DATASET'!E26="Yes"),"Target","No Target")</f>
        <v>No Target</v>
      </c>
      <c r="AS29" s="14" t="str">
        <v>Sales</v>
      </c>
      <c r="AY29" s="14" t="str">
        <f>_xlfn.CONCAT('HR DATASET'!$A25,"   ", 'HR DATASET'!$H25)</f>
        <v>RM777   Sales</v>
      </c>
    </row>
    <row r="30" spans="12:92" ht="18" x14ac:dyDescent="0.3">
      <c r="L30" s="14" t="str">
        <v>RM</v>
      </c>
      <c r="R30" s="13" t="str">
        <v>857</v>
      </c>
      <c r="V30" s="15" t="str">
        <f t="shared" si="0"/>
        <v>RM877</v>
      </c>
      <c r="Y30" s="14" t="str">
        <v>Old</v>
      </c>
      <c r="AE30" s="14" t="str">
        <f>IF(OR('HR DATASET'!$C27=18,'HR DATASET'!$H27="Sales"),"Yes","No")</f>
        <v>Yes</v>
      </c>
      <c r="AK30" s="14" t="str">
        <f>IF(AND('HR DATASET'!$C27=18,'HR DATASET'!E27="Yes"),"Target","No Target")</f>
        <v>No Target</v>
      </c>
      <c r="AS30" s="14" t="str">
        <v>Research &amp; Development</v>
      </c>
      <c r="AY30" s="14" t="str">
        <f>_xlfn.CONCAT('HR DATASET'!$A26,"   ", 'HR DATASET'!$H26)</f>
        <v>RM857   Research &amp; Development</v>
      </c>
    </row>
    <row r="31" spans="12:92" ht="18" x14ac:dyDescent="0.3">
      <c r="L31" s="14" t="str">
        <v>RM</v>
      </c>
      <c r="R31" s="13" t="str">
        <v>877</v>
      </c>
      <c r="V31" s="15" t="str">
        <f t="shared" si="0"/>
        <v>RM179</v>
      </c>
      <c r="Y31" s="14" t="str">
        <v>Old</v>
      </c>
      <c r="AE31" s="14" t="str">
        <f>IF(OR('HR DATASET'!$C28=18,'HR DATASET'!$H28="Sales"),"Yes","No")</f>
        <v>Yes</v>
      </c>
      <c r="AK31" s="14" t="str">
        <f>IF(AND('HR DATASET'!$C28=18,'HR DATASET'!E28="Yes"),"Target","No Target")</f>
        <v>No Target</v>
      </c>
      <c r="AS31" s="14" t="str">
        <v>Sales</v>
      </c>
      <c r="AY31" s="14" t="str">
        <f>_xlfn.CONCAT('HR DATASET'!$A27,"   ", 'HR DATASET'!$H27)</f>
        <v>RM877   Sales</v>
      </c>
    </row>
    <row r="32" spans="12:92" ht="18" x14ac:dyDescent="0.3">
      <c r="L32" s="14" t="str">
        <v>RM</v>
      </c>
      <c r="R32" s="13" t="str">
        <v>179</v>
      </c>
      <c r="V32" s="15" t="str">
        <f t="shared" si="0"/>
        <v>RM198</v>
      </c>
      <c r="Y32" s="14" t="str">
        <v>Old</v>
      </c>
      <c r="AE32" s="14" t="str">
        <f>IF(OR('HR DATASET'!$C29=18,'HR DATASET'!$H29="Sales"),"Yes","No")</f>
        <v>Yes</v>
      </c>
      <c r="AK32" s="14" t="str">
        <f>IF(AND('HR DATASET'!$C29=18,'HR DATASET'!E29="Yes"),"Target","No Target")</f>
        <v>No Target</v>
      </c>
      <c r="AS32" s="14" t="str">
        <v>Sales</v>
      </c>
      <c r="AY32" s="14" t="str">
        <f>_xlfn.CONCAT('HR DATASET'!$A28,"   ", 'HR DATASET'!$H28)</f>
        <v>RM1179   Sales</v>
      </c>
    </row>
    <row r="33" spans="12:51" ht="18" x14ac:dyDescent="0.3">
      <c r="L33" s="14" t="str">
        <v>RM</v>
      </c>
      <c r="R33" s="13" t="str">
        <v>198</v>
      </c>
      <c r="V33" s="15" t="str">
        <f t="shared" si="0"/>
        <v>RM024</v>
      </c>
      <c r="Y33" s="14" t="str">
        <v>Old</v>
      </c>
      <c r="AE33" s="14" t="str">
        <f>IF(OR('HR DATASET'!$C30=18,'HR DATASET'!$H30="Sales"),"Yes","No")</f>
        <v>No</v>
      </c>
      <c r="AK33" s="14" t="str">
        <f>IF(AND('HR DATASET'!$C30=18,'HR DATASET'!E30="Yes"),"Target","No Target")</f>
        <v>No Target</v>
      </c>
      <c r="AS33" s="14" t="str">
        <v>Sales</v>
      </c>
      <c r="AY33" s="14" t="str">
        <f>_xlfn.CONCAT('HR DATASET'!$A29,"   ", 'HR DATASET'!$H29)</f>
        <v>RM1198   Sales</v>
      </c>
    </row>
    <row r="34" spans="12:51" ht="18" x14ac:dyDescent="0.3">
      <c r="L34" s="14" t="str">
        <v>RM</v>
      </c>
      <c r="R34" s="13" t="str">
        <v>024</v>
      </c>
      <c r="V34" s="15" t="str">
        <f t="shared" si="0"/>
        <v>RM275</v>
      </c>
      <c r="Y34" s="14" t="str">
        <v>Old</v>
      </c>
      <c r="AE34" s="14" t="str">
        <f>IF(OR('HR DATASET'!$C31=18,'HR DATASET'!$H31="Sales"),"Yes","No")</f>
        <v>No</v>
      </c>
      <c r="AK34" s="14" t="str">
        <f>IF(AND('HR DATASET'!$C31=18,'HR DATASET'!E31="Yes"),"Target","No Target")</f>
        <v>No Target</v>
      </c>
      <c r="AS34" s="14" t="str">
        <v>Research &amp; Development</v>
      </c>
      <c r="AY34" s="14" t="str">
        <f>_xlfn.CONCAT('HR DATASET'!$A30,"   ", 'HR DATASET'!$H30)</f>
        <v>RM024   Research &amp; Development</v>
      </c>
    </row>
    <row r="35" spans="12:51" ht="18" x14ac:dyDescent="0.3">
      <c r="L35" s="14" t="str">
        <v>RM</v>
      </c>
      <c r="R35" s="13" t="str">
        <v>275</v>
      </c>
      <c r="V35" s="15" t="str">
        <f t="shared" si="0"/>
        <v>RM358</v>
      </c>
      <c r="Y35" s="14" t="str">
        <v>Old</v>
      </c>
      <c r="AE35" s="14" t="str">
        <f>IF(OR('HR DATASET'!$C32=18,'HR DATASET'!$H32="Sales"),"Yes","No")</f>
        <v>Yes</v>
      </c>
      <c r="AK35" s="14" t="str">
        <f>IF(AND('HR DATASET'!$C32=18,'HR DATASET'!E32="Yes"),"Target","No Target")</f>
        <v>No Target</v>
      </c>
      <c r="AS35" s="14" t="str">
        <v>Research &amp; Development</v>
      </c>
      <c r="AY35" s="14" t="str">
        <f>_xlfn.CONCAT('HR DATASET'!$A31,"   ", 'HR DATASET'!$H31)</f>
        <v>RM275   Research &amp; Development</v>
      </c>
    </row>
    <row r="36" spans="12:51" ht="18" x14ac:dyDescent="0.3">
      <c r="L36" s="14" t="str">
        <v>RM</v>
      </c>
      <c r="R36" s="13" t="str">
        <v>358</v>
      </c>
      <c r="V36" s="15" t="str">
        <f t="shared" si="0"/>
        <v>RM363</v>
      </c>
      <c r="Y36" s="14" t="str">
        <v>Old</v>
      </c>
      <c r="AE36" s="14" t="str">
        <f>IF(OR('HR DATASET'!$C33=18,'HR DATASET'!$H33="Sales"),"Yes","No")</f>
        <v>Yes</v>
      </c>
      <c r="AK36" s="14" t="str">
        <f>IF(AND('HR DATASET'!$C33=18,'HR DATASET'!E33="Yes"),"Target","No Target")</f>
        <v>No Target</v>
      </c>
      <c r="AS36" s="14" t="str">
        <v>Sales</v>
      </c>
      <c r="AY36" s="14" t="str">
        <f>_xlfn.CONCAT('HR DATASET'!$A32,"   ", 'HR DATASET'!$H32)</f>
        <v>RM358   Sales</v>
      </c>
    </row>
    <row r="37" spans="12:51" ht="18" x14ac:dyDescent="0.3">
      <c r="L37" s="14" t="str">
        <v>RM</v>
      </c>
      <c r="R37" s="13" t="str">
        <v>363</v>
      </c>
      <c r="V37" s="15" t="str">
        <f t="shared" si="0"/>
        <v>RM371</v>
      </c>
      <c r="Y37" s="14" t="str">
        <v>Old</v>
      </c>
      <c r="AE37" s="14" t="str">
        <f>IF(OR('HR DATASET'!$C34=18,'HR DATASET'!$H34="Sales"),"Yes","No")</f>
        <v>Yes</v>
      </c>
      <c r="AK37" s="14" t="str">
        <f>IF(AND('HR DATASET'!$C34=18,'HR DATASET'!E34="Yes"),"Target","No Target")</f>
        <v>No Target</v>
      </c>
      <c r="AS37" s="14" t="str">
        <v>Sales</v>
      </c>
      <c r="AY37" s="14" t="str">
        <f>_xlfn.CONCAT('HR DATASET'!$A33,"   ", 'HR DATASET'!$H33)</f>
        <v>RM363   Sales</v>
      </c>
    </row>
    <row r="38" spans="12:51" ht="18" x14ac:dyDescent="0.3">
      <c r="L38" s="14" t="str">
        <v>RM</v>
      </c>
      <c r="R38" s="13" t="str">
        <v>371</v>
      </c>
      <c r="V38" s="15" t="str">
        <f t="shared" si="0"/>
        <v>RM497</v>
      </c>
      <c r="Y38" s="14" t="str">
        <v>Old</v>
      </c>
      <c r="AE38" s="14" t="str">
        <f>IF(OR('HR DATASET'!$C35=18,'HR DATASET'!$H35="Sales"),"Yes","No")</f>
        <v>Yes</v>
      </c>
      <c r="AK38" s="14" t="str">
        <f>IF(AND('HR DATASET'!$C35=18,'HR DATASET'!E35="Yes"),"Target","No Target")</f>
        <v>No Target</v>
      </c>
      <c r="AS38" s="14" t="str">
        <v>Sales</v>
      </c>
      <c r="AY38" s="14" t="str">
        <f>_xlfn.CONCAT('HR DATASET'!$A34,"   ", 'HR DATASET'!$H34)</f>
        <v>RM371   Sales</v>
      </c>
    </row>
    <row r="39" spans="12:51" ht="18" x14ac:dyDescent="0.3">
      <c r="L39" s="14" t="str">
        <v>RM</v>
      </c>
      <c r="R39" s="13" t="str">
        <v>497</v>
      </c>
      <c r="V39" s="15" t="str">
        <f t="shared" si="0"/>
        <v>RM664</v>
      </c>
      <c r="Y39" s="14" t="str">
        <v>Old</v>
      </c>
      <c r="AE39" s="14" t="str">
        <f>IF(OR('HR DATASET'!$C36=18,'HR DATASET'!$H36="Sales"),"Yes","No")</f>
        <v>No</v>
      </c>
      <c r="AK39" s="14" t="str">
        <f>IF(AND('HR DATASET'!$C36=18,'HR DATASET'!E36="Yes"),"Target","No Target")</f>
        <v>No Target</v>
      </c>
      <c r="AS39" s="14" t="str">
        <v>Sales</v>
      </c>
      <c r="AY39" s="14" t="str">
        <f>_xlfn.CONCAT('HR DATASET'!$A35,"   ", 'HR DATASET'!$H35)</f>
        <v>RM497   Sales</v>
      </c>
    </row>
    <row r="40" spans="12:51" ht="18" x14ac:dyDescent="0.3">
      <c r="L40" s="14" t="str">
        <v>RM</v>
      </c>
      <c r="R40" s="13" t="str">
        <v>664</v>
      </c>
      <c r="V40" s="15" t="str">
        <f t="shared" si="0"/>
        <v>RM778</v>
      </c>
      <c r="Y40" s="14" t="str">
        <v>Old</v>
      </c>
      <c r="AE40" s="14" t="str">
        <f>IF(OR('HR DATASET'!$C37=18,'HR DATASET'!$H37="Sales"),"Yes","No")</f>
        <v>No</v>
      </c>
      <c r="AK40" s="14" t="str">
        <f>IF(AND('HR DATASET'!$C37=18,'HR DATASET'!E37="Yes"),"Target","No Target")</f>
        <v>No Target</v>
      </c>
      <c r="AS40" s="14" t="str">
        <v>Research &amp; Development</v>
      </c>
      <c r="AY40" s="14" t="str">
        <f>_xlfn.CONCAT('HR DATASET'!$A36,"   ", 'HR DATASET'!$H36)</f>
        <v>RM664   Research &amp; Development</v>
      </c>
    </row>
    <row r="41" spans="12:51" ht="18" x14ac:dyDescent="0.3">
      <c r="L41" s="14" t="str">
        <v>RM</v>
      </c>
      <c r="R41" s="13" t="str">
        <v>778</v>
      </c>
      <c r="V41" s="15" t="str">
        <f t="shared" si="0"/>
        <v>RM816</v>
      </c>
      <c r="Y41" s="14" t="str">
        <v>Old</v>
      </c>
      <c r="AE41" s="14" t="str">
        <f>IF(OR('HR DATASET'!$C38=18,'HR DATASET'!$H38="Sales"),"Yes","No")</f>
        <v>No</v>
      </c>
      <c r="AK41" s="14" t="str">
        <f>IF(AND('HR DATASET'!$C38=18,'HR DATASET'!E38="Yes"),"Target","No Target")</f>
        <v>No Target</v>
      </c>
      <c r="AS41" s="14" t="str">
        <v>Research &amp; Development</v>
      </c>
      <c r="AY41" s="14" t="str">
        <f>_xlfn.CONCAT('HR DATASET'!$A37,"   ", 'HR DATASET'!$H37)</f>
        <v>RM778   Research &amp; Development</v>
      </c>
    </row>
    <row r="42" spans="12:51" ht="18" x14ac:dyDescent="0.3">
      <c r="L42" s="14" t="str">
        <v>RM</v>
      </c>
      <c r="R42" s="13" t="str">
        <v>816</v>
      </c>
      <c r="V42" s="15" t="str">
        <f t="shared" si="0"/>
        <v>RM916</v>
      </c>
      <c r="Y42" s="14" t="str">
        <v>Old</v>
      </c>
      <c r="AE42" s="14" t="str">
        <f>IF(OR('HR DATASET'!$C39=18,'HR DATASET'!$H39="Sales"),"Yes","No")</f>
        <v>No</v>
      </c>
      <c r="AK42" s="14" t="str">
        <f>IF(AND('HR DATASET'!$C39=18,'HR DATASET'!E39="Yes"),"Target","No Target")</f>
        <v>No Target</v>
      </c>
      <c r="AS42" s="14" t="str">
        <v>Research &amp; Development</v>
      </c>
      <c r="AY42" s="14" t="str">
        <f>_xlfn.CONCAT('HR DATASET'!$A38,"   ", 'HR DATASET'!$H38)</f>
        <v>RM816   Research &amp; Development</v>
      </c>
    </row>
    <row r="43" spans="12:51" ht="18" x14ac:dyDescent="0.3">
      <c r="L43" s="14" t="str">
        <v>RM</v>
      </c>
      <c r="R43" s="13" t="str">
        <v>916</v>
      </c>
      <c r="V43" s="15" t="str">
        <f t="shared" si="0"/>
        <v>RM153</v>
      </c>
      <c r="Y43" s="14" t="str">
        <v>Old</v>
      </c>
      <c r="AE43" s="14" t="str">
        <f>IF(OR('HR DATASET'!$C40=18,'HR DATASET'!$H40="Sales"),"Yes","No")</f>
        <v>No</v>
      </c>
      <c r="AK43" s="14" t="str">
        <f>IF(AND('HR DATASET'!$C40=18,'HR DATASET'!E40="Yes"),"Target","No Target")</f>
        <v>No Target</v>
      </c>
      <c r="AS43" s="14" t="str">
        <v>Research &amp; Development</v>
      </c>
      <c r="AY43" s="14" t="str">
        <f>_xlfn.CONCAT('HR DATASET'!$A39,"   ", 'HR DATASET'!$H39)</f>
        <v>RM916   Research &amp; Development</v>
      </c>
    </row>
    <row r="44" spans="12:51" ht="18" x14ac:dyDescent="0.3">
      <c r="L44" s="14" t="str">
        <v>RM</v>
      </c>
      <c r="R44" s="13" t="str">
        <v>153</v>
      </c>
      <c r="V44" s="15" t="str">
        <f t="shared" si="0"/>
        <v>RM272</v>
      </c>
      <c r="Y44" s="14" t="str">
        <v>Old</v>
      </c>
      <c r="AE44" s="14" t="str">
        <f>IF(OR('HR DATASET'!$C41=18,'HR DATASET'!$H41="Sales"),"Yes","No")</f>
        <v>Yes</v>
      </c>
      <c r="AK44" s="14" t="str">
        <f>IF(AND('HR DATASET'!$C41=18,'HR DATASET'!E41="Yes"),"Target","No Target")</f>
        <v>No Target</v>
      </c>
      <c r="AS44" s="14" t="str">
        <v>Research &amp; Development</v>
      </c>
      <c r="AY44" s="14" t="str">
        <f>_xlfn.CONCAT('HR DATASET'!$A40,"   ", 'HR DATASET'!$H40)</f>
        <v>RM1153   Research &amp; Development</v>
      </c>
    </row>
    <row r="45" spans="12:51" ht="18" x14ac:dyDescent="0.3">
      <c r="L45" s="14" t="str">
        <v>RM</v>
      </c>
      <c r="R45" s="13" t="str">
        <v>272</v>
      </c>
      <c r="V45" s="15" t="str">
        <f t="shared" si="0"/>
        <v>RM437</v>
      </c>
      <c r="Y45" s="14" t="str">
        <v>Old</v>
      </c>
      <c r="AE45" s="14" t="str">
        <f>IF(OR('HR DATASET'!$C42=18,'HR DATASET'!$H42="Sales"),"Yes","No")</f>
        <v>Yes</v>
      </c>
      <c r="AK45" s="14" t="str">
        <f>IF(AND('HR DATASET'!$C42=18,'HR DATASET'!E42="Yes"),"Target","No Target")</f>
        <v>No Target</v>
      </c>
      <c r="AS45" s="14" t="str">
        <v>Sales</v>
      </c>
      <c r="AY45" s="14" t="str">
        <f>_xlfn.CONCAT('HR DATASET'!$A41,"   ", 'HR DATASET'!$H41)</f>
        <v>RM1272   Sales</v>
      </c>
    </row>
    <row r="46" spans="12:51" ht="18" x14ac:dyDescent="0.3">
      <c r="L46" s="14" t="str">
        <v>RM</v>
      </c>
      <c r="R46" s="13" t="str">
        <v>437</v>
      </c>
      <c r="V46" s="15" t="str">
        <f t="shared" si="0"/>
        <v>RM018</v>
      </c>
      <c r="Y46" s="14" t="str">
        <v>Old</v>
      </c>
      <c r="AE46" s="14" t="str">
        <f>IF(OR('HR DATASET'!$C43=18,'HR DATASET'!$H43="Sales"),"Yes","No")</f>
        <v>No</v>
      </c>
      <c r="AK46" s="14" t="str">
        <f>IF(AND('HR DATASET'!$C43=18,'HR DATASET'!E43="Yes"),"Target","No Target")</f>
        <v>No Target</v>
      </c>
      <c r="AS46" s="14" t="str">
        <v>Sales</v>
      </c>
      <c r="AY46" s="14" t="str">
        <f>_xlfn.CONCAT('HR DATASET'!$A42,"   ", 'HR DATASET'!$H42)</f>
        <v>RM1437   Sales</v>
      </c>
    </row>
    <row r="47" spans="12:51" ht="18" x14ac:dyDescent="0.3">
      <c r="L47" s="14" t="str">
        <v>RM</v>
      </c>
      <c r="R47" s="13" t="str">
        <v>018</v>
      </c>
      <c r="V47" s="15" t="str">
        <f t="shared" si="0"/>
        <v>RM110</v>
      </c>
      <c r="Y47" s="14" t="str">
        <v>Old</v>
      </c>
      <c r="AE47" s="14" t="str">
        <f>IF(OR('HR DATASET'!$C44=18,'HR DATASET'!$H44="Sales"),"Yes","No")</f>
        <v>No</v>
      </c>
      <c r="AK47" s="14" t="str">
        <f>IF(AND('HR DATASET'!$C44=18,'HR DATASET'!E44="Yes"),"Target","No Target")</f>
        <v>No Target</v>
      </c>
      <c r="AS47" s="14" t="str">
        <v>Research &amp; Development</v>
      </c>
      <c r="AY47" s="14" t="str">
        <f>_xlfn.CONCAT('HR DATASET'!$A43,"   ", 'HR DATASET'!$H43)</f>
        <v>RM018   Research &amp; Development</v>
      </c>
    </row>
    <row r="48" spans="12:51" ht="18" x14ac:dyDescent="0.3">
      <c r="L48" s="14" t="str">
        <v>RM</v>
      </c>
      <c r="R48" s="13" t="str">
        <v>110</v>
      </c>
      <c r="V48" s="15" t="str">
        <f t="shared" si="0"/>
        <v>RM129</v>
      </c>
      <c r="Y48" s="14" t="str">
        <v>Old</v>
      </c>
      <c r="AE48" s="14" t="str">
        <f>IF(OR('HR DATASET'!$C45=18,'HR DATASET'!$H45="Sales"),"Yes","No")</f>
        <v>No</v>
      </c>
      <c r="AK48" s="14" t="str">
        <f>IF(AND('HR DATASET'!$C45=18,'HR DATASET'!E45="Yes"),"Target","No Target")</f>
        <v>No Target</v>
      </c>
      <c r="AS48" s="14" t="str">
        <v>Research &amp; Development</v>
      </c>
      <c r="AY48" s="14" t="str">
        <f>_xlfn.CONCAT('HR DATASET'!$A44,"   ", 'HR DATASET'!$H44)</f>
        <v>RM110   Research &amp; Development</v>
      </c>
    </row>
    <row r="49" spans="12:51" ht="18" x14ac:dyDescent="0.3">
      <c r="L49" s="14" t="str">
        <v>RM</v>
      </c>
      <c r="R49" s="13" t="str">
        <v>129</v>
      </c>
      <c r="V49" s="15" t="str">
        <f t="shared" si="0"/>
        <v>RM161</v>
      </c>
      <c r="Y49" s="14" t="str">
        <v>Old</v>
      </c>
      <c r="AE49" s="14" t="str">
        <f>IF(OR('HR DATASET'!$C46=18,'HR DATASET'!$H46="Sales"),"Yes","No")</f>
        <v>No</v>
      </c>
      <c r="AK49" s="14" t="str">
        <f>IF(AND('HR DATASET'!$C46=18,'HR DATASET'!E46="Yes"),"Target","No Target")</f>
        <v>No Target</v>
      </c>
      <c r="AS49" s="14" t="str">
        <v>Research &amp; Development</v>
      </c>
      <c r="AY49" s="14" t="str">
        <f>_xlfn.CONCAT('HR DATASET'!$A45,"   ", 'HR DATASET'!$H45)</f>
        <v>RM129   Research &amp; Development</v>
      </c>
    </row>
    <row r="50" spans="12:51" ht="18" x14ac:dyDescent="0.3">
      <c r="L50" s="14" t="str">
        <v>RM</v>
      </c>
      <c r="R50" s="13" t="str">
        <v>161</v>
      </c>
      <c r="V50" s="15" t="str">
        <f t="shared" si="0"/>
        <v>RM207</v>
      </c>
      <c r="Y50" s="14" t="str">
        <v>Old</v>
      </c>
      <c r="AE50" s="14" t="str">
        <f>IF(OR('HR DATASET'!$C47=18,'HR DATASET'!$H47="Sales"),"Yes","No")</f>
        <v>No</v>
      </c>
      <c r="AK50" s="14" t="str">
        <f>IF(AND('HR DATASET'!$C47=18,'HR DATASET'!E47="Yes"),"Target","No Target")</f>
        <v>No Target</v>
      </c>
      <c r="AS50" s="14" t="str">
        <v>Research &amp; Development</v>
      </c>
      <c r="AY50" s="14" t="str">
        <f>_xlfn.CONCAT('HR DATASET'!$A46,"   ", 'HR DATASET'!$H46)</f>
        <v>RM161   Research &amp; Development</v>
      </c>
    </row>
    <row r="51" spans="12:51" ht="18" x14ac:dyDescent="0.3">
      <c r="L51" s="14" t="str">
        <v>RM</v>
      </c>
      <c r="R51" s="13" t="str">
        <v>207</v>
      </c>
      <c r="V51" s="15" t="str">
        <f t="shared" si="0"/>
        <v>RM384</v>
      </c>
      <c r="Y51" s="14" t="str">
        <v>Old</v>
      </c>
      <c r="AE51" s="14" t="str">
        <f>IF(OR('HR DATASET'!$C48=18,'HR DATASET'!$H48="Sales"),"Yes","No")</f>
        <v>No</v>
      </c>
      <c r="AK51" s="14" t="str">
        <f>IF(AND('HR DATASET'!$C48=18,'HR DATASET'!E48="Yes"),"Target","No Target")</f>
        <v>No Target</v>
      </c>
      <c r="AS51" s="14" t="str">
        <v>Research &amp; Development</v>
      </c>
      <c r="AY51" s="14" t="str">
        <f>_xlfn.CONCAT('HR DATASET'!$A47,"   ", 'HR DATASET'!$H47)</f>
        <v>RM207   Research &amp; Development</v>
      </c>
    </row>
    <row r="52" spans="12:51" ht="18" x14ac:dyDescent="0.3">
      <c r="L52" s="14" t="str">
        <v>RM</v>
      </c>
      <c r="R52" s="13" t="str">
        <v>384</v>
      </c>
      <c r="V52" s="15" t="str">
        <f t="shared" si="0"/>
        <v>RM444</v>
      </c>
      <c r="Y52" s="14" t="str">
        <v>Old</v>
      </c>
      <c r="AE52" s="14" t="str">
        <f>IF(OR('HR DATASET'!$C49=18,'HR DATASET'!$H49="Sales"),"Yes","No")</f>
        <v>No</v>
      </c>
      <c r="AK52" s="14" t="str">
        <f>IF(AND('HR DATASET'!$C49=18,'HR DATASET'!E49="Yes"),"Target","No Target")</f>
        <v>No Target</v>
      </c>
      <c r="AS52" s="14" t="str">
        <v>Research &amp; Development</v>
      </c>
      <c r="AY52" s="14" t="str">
        <f>_xlfn.CONCAT('HR DATASET'!$A48,"   ", 'HR DATASET'!$H48)</f>
        <v>RM384   Research &amp; Development</v>
      </c>
    </row>
    <row r="53" spans="12:51" ht="18" x14ac:dyDescent="0.3">
      <c r="L53" s="14" t="str">
        <v>RM</v>
      </c>
      <c r="R53" s="13" t="str">
        <v>444</v>
      </c>
      <c r="V53" s="15" t="str">
        <f t="shared" si="0"/>
        <v>RM499</v>
      </c>
      <c r="Y53" s="14" t="str">
        <v>Old</v>
      </c>
      <c r="AE53" s="14" t="str">
        <f>IF(OR('HR DATASET'!$C50=18,'HR DATASET'!$H50="Sales"),"Yes","No")</f>
        <v>No</v>
      </c>
      <c r="AK53" s="14" t="str">
        <f>IF(AND('HR DATASET'!$C50=18,'HR DATASET'!E50="Yes"),"Target","No Target")</f>
        <v>No Target</v>
      </c>
      <c r="AS53" s="14" t="str">
        <v>Research &amp; Development</v>
      </c>
      <c r="AY53" s="14" t="str">
        <f>_xlfn.CONCAT('HR DATASET'!$A49,"   ", 'HR DATASET'!$H49)</f>
        <v>RM444   Research &amp; Development</v>
      </c>
    </row>
    <row r="54" spans="12:51" ht="18" x14ac:dyDescent="0.3">
      <c r="L54" s="14" t="str">
        <v>RM</v>
      </c>
      <c r="R54" s="13" t="str">
        <v>499</v>
      </c>
      <c r="V54" s="15" t="str">
        <f t="shared" si="0"/>
        <v>RM631</v>
      </c>
      <c r="Y54" s="14" t="str">
        <v>Old</v>
      </c>
      <c r="AE54" s="14" t="str">
        <f>IF(OR('HR DATASET'!$C51=18,'HR DATASET'!$H51="Sales"),"Yes","No")</f>
        <v>No</v>
      </c>
      <c r="AK54" s="14" t="str">
        <f>IF(AND('HR DATASET'!$C51=18,'HR DATASET'!E51="Yes"),"Target","No Target")</f>
        <v>No Target</v>
      </c>
      <c r="AS54" s="14" t="str">
        <v>Research &amp; Development</v>
      </c>
      <c r="AY54" s="14" t="str">
        <f>_xlfn.CONCAT('HR DATASET'!$A50,"   ", 'HR DATASET'!$H50)</f>
        <v>RM499   Research &amp; Development</v>
      </c>
    </row>
    <row r="55" spans="12:51" ht="18" x14ac:dyDescent="0.3">
      <c r="L55" s="14" t="str">
        <v>RM</v>
      </c>
      <c r="R55" s="13" t="str">
        <v>631</v>
      </c>
      <c r="V55" s="15" t="str">
        <f t="shared" si="0"/>
        <v>RM667</v>
      </c>
      <c r="Y55" s="14" t="str">
        <v>Old</v>
      </c>
      <c r="AE55" s="14" t="str">
        <f>IF(OR('HR DATASET'!$C52=18,'HR DATASET'!$H52="Sales"),"Yes","No")</f>
        <v>No</v>
      </c>
      <c r="AK55" s="14" t="str">
        <f>IF(AND('HR DATASET'!$C52=18,'HR DATASET'!E52="Yes"),"Target","No Target")</f>
        <v>No Target</v>
      </c>
      <c r="AS55" s="14" t="str">
        <v>Research &amp; Development</v>
      </c>
      <c r="AY55" s="14" t="str">
        <f>_xlfn.CONCAT('HR DATASET'!$A51,"   ", 'HR DATASET'!$H51)</f>
        <v>RM631   Research &amp; Development</v>
      </c>
    </row>
    <row r="56" spans="12:51" ht="18" x14ac:dyDescent="0.3">
      <c r="L56" s="14" t="str">
        <v>RM</v>
      </c>
      <c r="R56" s="13" t="str">
        <v>667</v>
      </c>
      <c r="V56" s="15" t="str">
        <f t="shared" si="0"/>
        <v>RM735</v>
      </c>
      <c r="Y56" s="14" t="str">
        <v>Old</v>
      </c>
      <c r="AE56" s="14" t="str">
        <f>IF(OR('HR DATASET'!$C53=18,'HR DATASET'!$H53="Sales"),"Yes","No")</f>
        <v>No</v>
      </c>
      <c r="AK56" s="14" t="str">
        <f>IF(AND('HR DATASET'!$C53=18,'HR DATASET'!E53="Yes"),"Target","No Target")</f>
        <v>No Target</v>
      </c>
      <c r="AS56" s="14" t="str">
        <v>Research &amp; Development</v>
      </c>
      <c r="AY56" s="14" t="str">
        <f>_xlfn.CONCAT('HR DATASET'!$A52,"   ", 'HR DATASET'!$H52)</f>
        <v>RM667   Research &amp; Development</v>
      </c>
    </row>
    <row r="57" spans="12:51" ht="18" x14ac:dyDescent="0.3">
      <c r="L57" s="14" t="str">
        <v>RM</v>
      </c>
      <c r="R57" s="13" t="str">
        <v>735</v>
      </c>
      <c r="V57" s="15" t="str">
        <f t="shared" si="0"/>
        <v>RM861</v>
      </c>
      <c r="Y57" s="14" t="str">
        <v>Old</v>
      </c>
      <c r="AE57" s="14" t="str">
        <f>IF(OR('HR DATASET'!$C54=18,'HR DATASET'!$H54="Sales"),"Yes","No")</f>
        <v>No</v>
      </c>
      <c r="AK57" s="14" t="str">
        <f>IF(AND('HR DATASET'!$C54=18,'HR DATASET'!E54="Yes"),"Target","No Target")</f>
        <v>No Target</v>
      </c>
      <c r="AS57" s="14" t="str">
        <v>Research &amp; Development</v>
      </c>
      <c r="AY57" s="14" t="str">
        <f>_xlfn.CONCAT('HR DATASET'!$A53,"   ", 'HR DATASET'!$H53)</f>
        <v>RM735   Research &amp; Development</v>
      </c>
    </row>
    <row r="58" spans="12:51" ht="18" x14ac:dyDescent="0.3">
      <c r="L58" s="14" t="str">
        <v>RM</v>
      </c>
      <c r="R58" s="13" t="str">
        <v>861</v>
      </c>
      <c r="V58" s="15" t="str">
        <f t="shared" si="0"/>
        <v>RM138</v>
      </c>
      <c r="Y58" s="14" t="str">
        <v>Old</v>
      </c>
      <c r="AE58" s="14" t="str">
        <f>IF(OR('HR DATASET'!$C55=18,'HR DATASET'!$H55="Sales"),"Yes","No")</f>
        <v>No</v>
      </c>
      <c r="AK58" s="14" t="str">
        <f>IF(AND('HR DATASET'!$C55=18,'HR DATASET'!E55="Yes"),"Target","No Target")</f>
        <v>No Target</v>
      </c>
      <c r="AS58" s="14" t="str">
        <v>Research &amp; Development</v>
      </c>
      <c r="AY58" s="14" t="str">
        <f>_xlfn.CONCAT('HR DATASET'!$A54,"   ", 'HR DATASET'!$H54)</f>
        <v>RM861   Research &amp; Development</v>
      </c>
    </row>
    <row r="59" spans="12:51" ht="18" x14ac:dyDescent="0.3">
      <c r="L59" s="14" t="str">
        <v>RM</v>
      </c>
      <c r="R59" s="13" t="str">
        <v>138</v>
      </c>
      <c r="V59" s="15" t="str">
        <f t="shared" si="0"/>
        <v>RM274</v>
      </c>
      <c r="Y59" s="14" t="str">
        <v>Old</v>
      </c>
      <c r="AE59" s="14" t="str">
        <f>IF(OR('HR DATASET'!$C56=18,'HR DATASET'!$H56="Sales"),"Yes","No")</f>
        <v>No</v>
      </c>
      <c r="AK59" s="14" t="str">
        <f>IF(AND('HR DATASET'!$C56=18,'HR DATASET'!E56="Yes"),"Target","No Target")</f>
        <v>No Target</v>
      </c>
      <c r="AS59" s="14" t="str">
        <v>Research &amp; Development</v>
      </c>
      <c r="AY59" s="14" t="str">
        <f>_xlfn.CONCAT('HR DATASET'!$A55,"   ", 'HR DATASET'!$H55)</f>
        <v>RM1138   Research &amp; Development</v>
      </c>
    </row>
    <row r="60" spans="12:51" ht="18" x14ac:dyDescent="0.3">
      <c r="L60" s="14" t="str">
        <v>RM</v>
      </c>
      <c r="R60" s="13" t="str">
        <v>274</v>
      </c>
      <c r="V60" s="15" t="str">
        <f t="shared" si="0"/>
        <v>RM340</v>
      </c>
      <c r="Y60" s="14" t="str">
        <v>Old</v>
      </c>
      <c r="AE60" s="14" t="str">
        <f>IF(OR('HR DATASET'!$C57=18,'HR DATASET'!$H57="Sales"),"Yes","No")</f>
        <v>No</v>
      </c>
      <c r="AK60" s="14" t="str">
        <f>IF(AND('HR DATASET'!$C57=18,'HR DATASET'!E57="Yes"),"Target","No Target")</f>
        <v>No Target</v>
      </c>
      <c r="AS60" s="14" t="str">
        <v>Research &amp; Development</v>
      </c>
      <c r="AY60" s="14" t="str">
        <f>_xlfn.CONCAT('HR DATASET'!$A56,"   ", 'HR DATASET'!$H56)</f>
        <v>RM1274   Research &amp; Development</v>
      </c>
    </row>
    <row r="61" spans="12:51" ht="18" x14ac:dyDescent="0.3">
      <c r="L61" s="14" t="str">
        <v>RM</v>
      </c>
      <c r="R61" s="13" t="str">
        <v>340</v>
      </c>
      <c r="V61" s="15" t="str">
        <f t="shared" si="0"/>
        <v>RM424</v>
      </c>
      <c r="Y61" s="14" t="str">
        <v>Old</v>
      </c>
      <c r="AE61" s="14" t="str">
        <f>IF(OR('HR DATASET'!$C58=18,'HR DATASET'!$H58="Sales"),"Yes","No")</f>
        <v>No</v>
      </c>
      <c r="AK61" s="14" t="str">
        <f>IF(AND('HR DATASET'!$C58=18,'HR DATASET'!E58="Yes"),"Target","No Target")</f>
        <v>No Target</v>
      </c>
      <c r="AS61" s="14" t="str">
        <v>Research &amp; Development</v>
      </c>
      <c r="AY61" s="14" t="str">
        <f>_xlfn.CONCAT('HR DATASET'!$A57,"   ", 'HR DATASET'!$H57)</f>
        <v>RM1340   Research &amp; Development</v>
      </c>
    </row>
    <row r="62" spans="12:51" ht="18" x14ac:dyDescent="0.3">
      <c r="L62" s="14" t="str">
        <v>RM</v>
      </c>
      <c r="R62" s="13" t="str">
        <v>424</v>
      </c>
      <c r="V62" s="15" t="str">
        <f t="shared" si="0"/>
        <v>RM087</v>
      </c>
      <c r="Y62" s="14" t="str">
        <v>Old</v>
      </c>
      <c r="AE62" s="14" t="str">
        <f>IF(OR('HR DATASET'!$C59=18,'HR DATASET'!$H59="Sales"),"Yes","No")</f>
        <v>Yes</v>
      </c>
      <c r="AK62" s="14" t="str">
        <f>IF(AND('HR DATASET'!$C59=18,'HR DATASET'!E59="Yes"),"Target","No Target")</f>
        <v>No Target</v>
      </c>
      <c r="AS62" s="14" t="str">
        <v>Research &amp; Development</v>
      </c>
      <c r="AY62" s="14" t="str">
        <f>_xlfn.CONCAT('HR DATASET'!$A58,"   ", 'HR DATASET'!$H58)</f>
        <v>RM1424   Research &amp; Development</v>
      </c>
    </row>
    <row r="63" spans="12:51" ht="18" x14ac:dyDescent="0.3">
      <c r="L63" s="14" t="str">
        <v>RM</v>
      </c>
      <c r="R63" s="13" t="str">
        <v>087</v>
      </c>
      <c r="V63" s="15" t="str">
        <f t="shared" si="0"/>
        <v>RM346</v>
      </c>
      <c r="Y63" s="14" t="str">
        <v>Old</v>
      </c>
      <c r="AE63" s="14" t="str">
        <f>IF(OR('HR DATASET'!$C60=18,'HR DATASET'!$H60="Sales"),"Yes","No")</f>
        <v>No</v>
      </c>
      <c r="AK63" s="14" t="str">
        <f>IF(AND('HR DATASET'!$C60=18,'HR DATASET'!E60="Yes"),"Target","No Target")</f>
        <v>No Target</v>
      </c>
      <c r="AS63" s="14" t="str">
        <v>Sales</v>
      </c>
      <c r="AY63" s="14" t="str">
        <f>_xlfn.CONCAT('HR DATASET'!$A59,"   ", 'HR DATASET'!$H59)</f>
        <v>RM087   Sales</v>
      </c>
    </row>
    <row r="64" spans="12:51" ht="18" x14ac:dyDescent="0.3">
      <c r="L64" s="14" t="str">
        <v>RM</v>
      </c>
      <c r="R64" s="13" t="str">
        <v>346</v>
      </c>
      <c r="V64" s="15" t="str">
        <f t="shared" si="0"/>
        <v>RM517</v>
      </c>
      <c r="Y64" s="14" t="str">
        <v>Old</v>
      </c>
      <c r="AE64" s="14" t="str">
        <f>IF(OR('HR DATASET'!$C61=18,'HR DATASET'!$H61="Sales"),"Yes","No")</f>
        <v>No</v>
      </c>
      <c r="AK64" s="14" t="str">
        <f>IF(AND('HR DATASET'!$C61=18,'HR DATASET'!E61="Yes"),"Target","No Target")</f>
        <v>No Target</v>
      </c>
      <c r="AS64" s="14" t="str">
        <v>Research &amp; Development</v>
      </c>
      <c r="AY64" s="14" t="str">
        <f>_xlfn.CONCAT('HR DATASET'!$A60,"   ", 'HR DATASET'!$H60)</f>
        <v>RM346   Research &amp; Development</v>
      </c>
    </row>
    <row r="65" spans="12:51" ht="18" x14ac:dyDescent="0.3">
      <c r="L65" s="14" t="str">
        <v>RM</v>
      </c>
      <c r="R65" s="13" t="str">
        <v>517</v>
      </c>
      <c r="V65" s="15" t="str">
        <f t="shared" si="0"/>
        <v>RM551</v>
      </c>
      <c r="Y65" s="14" t="str">
        <v>Old</v>
      </c>
      <c r="AE65" s="14" t="str">
        <f>IF(OR('HR DATASET'!$C62=18,'HR DATASET'!$H62="Sales"),"Yes","No")</f>
        <v>No</v>
      </c>
      <c r="AK65" s="14" t="str">
        <f>IF(AND('HR DATASET'!$C62=18,'HR DATASET'!E62="Yes"),"Target","No Target")</f>
        <v>No Target</v>
      </c>
      <c r="AS65" s="14" t="str">
        <v>Research &amp; Development</v>
      </c>
      <c r="AY65" s="14" t="str">
        <f>_xlfn.CONCAT('HR DATASET'!$A61,"   ", 'HR DATASET'!$H61)</f>
        <v>RM517   Research &amp; Development</v>
      </c>
    </row>
    <row r="66" spans="12:51" ht="18" x14ac:dyDescent="0.3">
      <c r="L66" s="14" t="str">
        <v>RM</v>
      </c>
      <c r="R66" s="13" t="str">
        <v>551</v>
      </c>
      <c r="V66" s="15" t="str">
        <f t="shared" si="0"/>
        <v>RM566</v>
      </c>
      <c r="Y66" s="14" t="str">
        <v>Old</v>
      </c>
      <c r="AE66" s="14" t="str">
        <f>IF(OR('HR DATASET'!$C63=18,'HR DATASET'!$H63="Sales"),"Yes","No")</f>
        <v>No</v>
      </c>
      <c r="AK66" s="14" t="str">
        <f>IF(AND('HR DATASET'!$C63=18,'HR DATASET'!E63="Yes"),"Target","No Target")</f>
        <v>No Target</v>
      </c>
      <c r="AS66" s="14" t="str">
        <v>Research &amp; Development</v>
      </c>
      <c r="AY66" s="14" t="str">
        <f>_xlfn.CONCAT('HR DATASET'!$A62,"   ", 'HR DATASET'!$H62)</f>
        <v>RM551   Research &amp; Development</v>
      </c>
    </row>
    <row r="67" spans="12:51" ht="18" x14ac:dyDescent="0.3">
      <c r="L67" s="14" t="str">
        <v>RM</v>
      </c>
      <c r="R67" s="13" t="str">
        <v>566</v>
      </c>
      <c r="V67" s="15" t="str">
        <f t="shared" si="0"/>
        <v>RM586</v>
      </c>
      <c r="Y67" s="14" t="str">
        <v>Old</v>
      </c>
      <c r="AE67" s="14" t="str">
        <f>IF(OR('HR DATASET'!$C64=18,'HR DATASET'!$H64="Sales"),"Yes","No")</f>
        <v>No</v>
      </c>
      <c r="AK67" s="14" t="str">
        <f>IF(AND('HR DATASET'!$C64=18,'HR DATASET'!E64="Yes"),"Target","No Target")</f>
        <v>No Target</v>
      </c>
      <c r="AS67" s="14" t="str">
        <v>Research &amp; Development</v>
      </c>
      <c r="AY67" s="14" t="str">
        <f>_xlfn.CONCAT('HR DATASET'!$A63,"   ", 'HR DATASET'!$H63)</f>
        <v>RM566   Research &amp; Development</v>
      </c>
    </row>
    <row r="68" spans="12:51" ht="18" x14ac:dyDescent="0.3">
      <c r="L68" s="14" t="str">
        <v>RM</v>
      </c>
      <c r="R68" s="13" t="str">
        <v>586</v>
      </c>
      <c r="V68" s="15" t="str">
        <f t="shared" si="0"/>
        <v>RM911</v>
      </c>
      <c r="Y68" s="14" t="str">
        <v>Old</v>
      </c>
      <c r="AE68" s="14" t="str">
        <f>IF(OR('HR DATASET'!$C65=18,'HR DATASET'!$H65="Sales"),"Yes","No")</f>
        <v>No</v>
      </c>
      <c r="AK68" s="14" t="str">
        <f>IF(AND('HR DATASET'!$C65=18,'HR DATASET'!E65="Yes"),"Target","No Target")</f>
        <v>No Target</v>
      </c>
      <c r="AS68" s="14" t="str">
        <v>Research &amp; Development</v>
      </c>
      <c r="AY68" s="14" t="str">
        <f>_xlfn.CONCAT('HR DATASET'!$A64,"   ", 'HR DATASET'!$H64)</f>
        <v>RM586   Research &amp; Development</v>
      </c>
    </row>
    <row r="69" spans="12:51" ht="18" x14ac:dyDescent="0.3">
      <c r="L69" s="14" t="str">
        <v>RM</v>
      </c>
      <c r="R69" s="13" t="str">
        <v>911</v>
      </c>
      <c r="V69" s="15" t="str">
        <f t="shared" ref="V69:V132" si="1">_xlfn.CONCAT(L70,R70)</f>
        <v>RM083</v>
      </c>
      <c r="Y69" s="14" t="str">
        <v>Old</v>
      </c>
      <c r="AE69" s="14" t="str">
        <f>IF(OR('HR DATASET'!$C66=18,'HR DATASET'!$H66="Sales"),"Yes","No")</f>
        <v>No</v>
      </c>
      <c r="AK69" s="14" t="str">
        <f>IF(AND('HR DATASET'!$C66=18,'HR DATASET'!E66="Yes"),"Target","No Target")</f>
        <v>No Target</v>
      </c>
      <c r="AS69" s="14" t="str">
        <v>Research &amp; Development</v>
      </c>
      <c r="AY69" s="14" t="str">
        <f>_xlfn.CONCAT('HR DATASET'!$A65,"   ", 'HR DATASET'!$H65)</f>
        <v>RM911   Research &amp; Development</v>
      </c>
    </row>
    <row r="70" spans="12:51" ht="18" x14ac:dyDescent="0.3">
      <c r="L70" s="14" t="str">
        <v>RM</v>
      </c>
      <c r="R70" s="13" t="str">
        <v>083</v>
      </c>
      <c r="V70" s="15" t="str">
        <f t="shared" si="1"/>
        <v>RM128</v>
      </c>
      <c r="Y70" s="14" t="str">
        <v>Old</v>
      </c>
      <c r="AE70" s="14" t="str">
        <f>IF(OR('HR DATASET'!$C67=18,'HR DATASET'!$H67="Sales"),"Yes","No")</f>
        <v>No</v>
      </c>
      <c r="AK70" s="14" t="str">
        <f>IF(AND('HR DATASET'!$C67=18,'HR DATASET'!E67="Yes"),"Target","No Target")</f>
        <v>No Target</v>
      </c>
      <c r="AS70" s="14" t="str">
        <v>Research &amp; Development</v>
      </c>
      <c r="AY70" s="14" t="str">
        <f>_xlfn.CONCAT('HR DATASET'!$A66,"   ", 'HR DATASET'!$H66)</f>
        <v>RM1083   Research &amp; Development</v>
      </c>
    </row>
    <row r="71" spans="12:51" ht="18" x14ac:dyDescent="0.3">
      <c r="L71" s="14" t="str">
        <v>RM</v>
      </c>
      <c r="R71" s="13" t="str">
        <v>128</v>
      </c>
      <c r="V71" s="15" t="str">
        <f t="shared" si="1"/>
        <v>RM202</v>
      </c>
      <c r="Y71" s="14" t="str">
        <v>Old</v>
      </c>
      <c r="AE71" s="14" t="str">
        <f>IF(OR('HR DATASET'!$C68=18,'HR DATASET'!$H68="Sales"),"Yes","No")</f>
        <v>No</v>
      </c>
      <c r="AK71" s="14" t="str">
        <f>IF(AND('HR DATASET'!$C68=18,'HR DATASET'!E68="Yes"),"Target","No Target")</f>
        <v>No Target</v>
      </c>
      <c r="AS71" s="14" t="str">
        <v>Research &amp; Development</v>
      </c>
      <c r="AY71" s="14" t="str">
        <f>_xlfn.CONCAT('HR DATASET'!$A67,"   ", 'HR DATASET'!$H67)</f>
        <v>RM1128   Research &amp; Development</v>
      </c>
    </row>
    <row r="72" spans="12:51" ht="18" x14ac:dyDescent="0.3">
      <c r="L72" s="14" t="str">
        <v>RM</v>
      </c>
      <c r="R72" s="13" t="str">
        <v>202</v>
      </c>
      <c r="V72" s="15" t="str">
        <f t="shared" si="1"/>
        <v>RM214</v>
      </c>
      <c r="Y72" s="14" t="str">
        <v>Old</v>
      </c>
      <c r="AE72" s="14" t="str">
        <f>IF(OR('HR DATASET'!$C69=18,'HR DATASET'!$H69="Sales"),"Yes","No")</f>
        <v>Yes</v>
      </c>
      <c r="AK72" s="14" t="str">
        <f>IF(AND('HR DATASET'!$C69=18,'HR DATASET'!E69="Yes"),"Target","No Target")</f>
        <v>No Target</v>
      </c>
      <c r="AS72" s="14" t="str">
        <v>Research &amp; Development</v>
      </c>
      <c r="AY72" s="14" t="str">
        <f>_xlfn.CONCAT('HR DATASET'!$A68,"   ", 'HR DATASET'!$H68)</f>
        <v>RM1202   Research &amp; Development</v>
      </c>
    </row>
    <row r="73" spans="12:51" ht="18" x14ac:dyDescent="0.3">
      <c r="L73" s="14" t="str">
        <v>RM</v>
      </c>
      <c r="R73" s="13" t="str">
        <v>214</v>
      </c>
      <c r="V73" s="15" t="str">
        <f t="shared" si="1"/>
        <v>RM239</v>
      </c>
      <c r="Y73" s="14" t="str">
        <v>Old</v>
      </c>
      <c r="AE73" s="14" t="str">
        <f>IF(OR('HR DATASET'!$C70=18,'HR DATASET'!$H70="Sales"),"Yes","No")</f>
        <v>No</v>
      </c>
      <c r="AK73" s="14" t="str">
        <f>IF(AND('HR DATASET'!$C70=18,'HR DATASET'!E70="Yes"),"Target","No Target")</f>
        <v>No Target</v>
      </c>
      <c r="AS73" s="14" t="str">
        <v>Sales</v>
      </c>
      <c r="AY73" s="14" t="str">
        <f>_xlfn.CONCAT('HR DATASET'!$A69,"   ", 'HR DATASET'!$H69)</f>
        <v>RM1214   Sales</v>
      </c>
    </row>
    <row r="74" spans="12:51" ht="18" x14ac:dyDescent="0.3">
      <c r="L74" s="14" t="str">
        <v>RM</v>
      </c>
      <c r="R74" s="13" t="str">
        <v>239</v>
      </c>
      <c r="V74" s="15" t="str">
        <f t="shared" si="1"/>
        <v>RM409</v>
      </c>
      <c r="Y74" s="14" t="str">
        <v>Old</v>
      </c>
      <c r="AE74" s="14" t="str">
        <f>IF(OR('HR DATASET'!$C71=18,'HR DATASET'!$H71="Sales"),"Yes","No")</f>
        <v>No</v>
      </c>
      <c r="AK74" s="14" t="str">
        <f>IF(AND('HR DATASET'!$C71=18,'HR DATASET'!E71="Yes"),"Target","No Target")</f>
        <v>No Target</v>
      </c>
      <c r="AS74" s="14" t="str">
        <v>Research &amp; Development</v>
      </c>
      <c r="AY74" s="14" t="str">
        <f>_xlfn.CONCAT('HR DATASET'!$A70,"   ", 'HR DATASET'!$H70)</f>
        <v>RM1239   Research &amp; Development</v>
      </c>
    </row>
    <row r="75" spans="12:51" ht="18" x14ac:dyDescent="0.3">
      <c r="L75" s="14" t="str">
        <v>RM</v>
      </c>
      <c r="R75" s="13" t="str">
        <v>409</v>
      </c>
      <c r="V75" s="15" t="str">
        <f t="shared" si="1"/>
        <v>RM439</v>
      </c>
      <c r="Y75" s="14" t="str">
        <v>Old</v>
      </c>
      <c r="AE75" s="14" t="str">
        <f>IF(OR('HR DATASET'!$C72=18,'HR DATASET'!$H72="Sales"),"Yes","No")</f>
        <v>Yes</v>
      </c>
      <c r="AK75" s="14" t="str">
        <f>IF(AND('HR DATASET'!$C72=18,'HR DATASET'!E72="Yes"),"Target","No Target")</f>
        <v>No Target</v>
      </c>
      <c r="AS75" s="14" t="str">
        <v>Research &amp; Development</v>
      </c>
      <c r="AY75" s="14" t="str">
        <f>_xlfn.CONCAT('HR DATASET'!$A71,"   ", 'HR DATASET'!$H71)</f>
        <v>RM1409   Research &amp; Development</v>
      </c>
    </row>
    <row r="76" spans="12:51" ht="18" x14ac:dyDescent="0.3">
      <c r="L76" s="14" t="str">
        <v>RM</v>
      </c>
      <c r="R76" s="13" t="str">
        <v>439</v>
      </c>
      <c r="V76" s="15" t="str">
        <f t="shared" si="1"/>
        <v>RM021</v>
      </c>
      <c r="Y76" s="14" t="str">
        <v>Old</v>
      </c>
      <c r="AE76" s="14" t="str">
        <f>IF(OR('HR DATASET'!$C73=18,'HR DATASET'!$H73="Sales"),"Yes","No")</f>
        <v>No</v>
      </c>
      <c r="AK76" s="14" t="str">
        <f>IF(AND('HR DATASET'!$C73=18,'HR DATASET'!E73="Yes"),"Target","No Target")</f>
        <v>No Target</v>
      </c>
      <c r="AS76" s="14" t="str">
        <v>Sales</v>
      </c>
      <c r="AY76" s="14" t="str">
        <f>_xlfn.CONCAT('HR DATASET'!$A72,"   ", 'HR DATASET'!$H72)</f>
        <v>RM1439   Sales</v>
      </c>
    </row>
    <row r="77" spans="12:51" ht="18" x14ac:dyDescent="0.3">
      <c r="L77" s="14" t="str">
        <v>RM</v>
      </c>
      <c r="R77" s="13" t="str">
        <v>021</v>
      </c>
      <c r="V77" s="15" t="str">
        <f t="shared" si="1"/>
        <v>RM035</v>
      </c>
      <c r="Y77" s="14" t="str">
        <v>Old</v>
      </c>
      <c r="AE77" s="14" t="str">
        <f>IF(OR('HR DATASET'!$C74=18,'HR DATASET'!$H74="Sales"),"Yes","No")</f>
        <v>No</v>
      </c>
      <c r="AK77" s="14" t="str">
        <f>IF(AND('HR DATASET'!$C74=18,'HR DATASET'!E74="Yes"),"Target","No Target")</f>
        <v>No Target</v>
      </c>
      <c r="AS77" s="14" t="str">
        <v>Research &amp; Development</v>
      </c>
      <c r="AY77" s="14" t="str">
        <f>_xlfn.CONCAT('HR DATASET'!$A73,"   ", 'HR DATASET'!$H73)</f>
        <v>RM021   Research &amp; Development</v>
      </c>
    </row>
    <row r="78" spans="12:51" ht="18" x14ac:dyDescent="0.3">
      <c r="L78" s="14" t="str">
        <v>RM</v>
      </c>
      <c r="R78" s="13" t="str">
        <v>035</v>
      </c>
      <c r="V78" s="15" t="str">
        <f t="shared" si="1"/>
        <v>RM097</v>
      </c>
      <c r="Y78" s="14" t="str">
        <v>Old</v>
      </c>
      <c r="AE78" s="14" t="str">
        <f>IF(OR('HR DATASET'!$C75=18,'HR DATASET'!$H75="Sales"),"Yes","No")</f>
        <v>Yes</v>
      </c>
      <c r="AK78" s="14" t="str">
        <f>IF(AND('HR DATASET'!$C75=18,'HR DATASET'!E75="Yes"),"Target","No Target")</f>
        <v>No Target</v>
      </c>
      <c r="AS78" s="14" t="str">
        <v>Research &amp; Development</v>
      </c>
      <c r="AY78" s="14" t="str">
        <f>_xlfn.CONCAT('HR DATASET'!$A74,"   ", 'HR DATASET'!$H74)</f>
        <v>RM035   Research &amp; Development</v>
      </c>
    </row>
    <row r="79" spans="12:51" ht="18" x14ac:dyDescent="0.3">
      <c r="L79" s="14" t="str">
        <v>RM</v>
      </c>
      <c r="R79" s="13" t="str">
        <v>097</v>
      </c>
      <c r="V79" s="15" t="str">
        <f t="shared" si="1"/>
        <v>RM114</v>
      </c>
      <c r="Y79" s="14" t="str">
        <v>Old</v>
      </c>
      <c r="AE79" s="14" t="str">
        <f>IF(OR('HR DATASET'!$C76=18,'HR DATASET'!$H76="Sales"),"Yes","No")</f>
        <v>No</v>
      </c>
      <c r="AK79" s="14" t="str">
        <f>IF(AND('HR DATASET'!$C76=18,'HR DATASET'!E76="Yes"),"Target","No Target")</f>
        <v>No Target</v>
      </c>
      <c r="AS79" s="14" t="str">
        <v>Sales</v>
      </c>
      <c r="AY79" s="14" t="str">
        <f>_xlfn.CONCAT('HR DATASET'!$A75,"   ", 'HR DATASET'!$H75)</f>
        <v>RM097   Sales</v>
      </c>
    </row>
    <row r="80" spans="12:51" ht="18" x14ac:dyDescent="0.3">
      <c r="L80" s="14" t="str">
        <v>RM</v>
      </c>
      <c r="R80" s="13" t="str">
        <v>114</v>
      </c>
      <c r="V80" s="15" t="str">
        <f t="shared" si="1"/>
        <v>RM381</v>
      </c>
      <c r="Y80" s="14" t="str">
        <v>Old</v>
      </c>
      <c r="AE80" s="14" t="str">
        <f>IF(OR('HR DATASET'!$C77=18,'HR DATASET'!$H77="Sales"),"Yes","No")</f>
        <v>Yes</v>
      </c>
      <c r="AK80" s="14" t="str">
        <f>IF(AND('HR DATASET'!$C77=18,'HR DATASET'!E77="Yes"),"Target","No Target")</f>
        <v>No Target</v>
      </c>
      <c r="AS80" s="14" t="str">
        <v>Research &amp; Development</v>
      </c>
      <c r="AY80" s="14" t="str">
        <f>_xlfn.CONCAT('HR DATASET'!$A76,"   ", 'HR DATASET'!$H76)</f>
        <v>RM114   Research &amp; Development</v>
      </c>
    </row>
    <row r="81" spans="12:51" ht="18" x14ac:dyDescent="0.3">
      <c r="L81" s="14" t="str">
        <v>RM</v>
      </c>
      <c r="R81" s="13" t="str">
        <v>381</v>
      </c>
      <c r="V81" s="15" t="str">
        <f t="shared" si="1"/>
        <v>RM415</v>
      </c>
      <c r="Y81" s="14" t="str">
        <v>Old</v>
      </c>
      <c r="AE81" s="14" t="str">
        <f>IF(OR('HR DATASET'!$C78=18,'HR DATASET'!$H78="Sales"),"Yes","No")</f>
        <v>Yes</v>
      </c>
      <c r="AK81" s="14" t="str">
        <f>IF(AND('HR DATASET'!$C78=18,'HR DATASET'!E78="Yes"),"Target","No Target")</f>
        <v>No Target</v>
      </c>
      <c r="AS81" s="14" t="str">
        <v>Sales</v>
      </c>
      <c r="AY81" s="14" t="str">
        <f>_xlfn.CONCAT('HR DATASET'!$A77,"   ", 'HR DATASET'!$H77)</f>
        <v>RM381   Sales</v>
      </c>
    </row>
    <row r="82" spans="12:51" ht="18" x14ac:dyDescent="0.3">
      <c r="L82" s="14" t="str">
        <v>RM</v>
      </c>
      <c r="R82" s="13" t="str">
        <v>415</v>
      </c>
      <c r="V82" s="15" t="str">
        <f t="shared" si="1"/>
        <v>RM471</v>
      </c>
      <c r="Y82" s="14" t="str">
        <v>Old</v>
      </c>
      <c r="AE82" s="14" t="str">
        <f>IF(OR('HR DATASET'!$C79=18,'HR DATASET'!$H79="Sales"),"Yes","No")</f>
        <v>Yes</v>
      </c>
      <c r="AK82" s="14" t="str">
        <f>IF(AND('HR DATASET'!$C79=18,'HR DATASET'!E79="Yes"),"Target","No Target")</f>
        <v>No Target</v>
      </c>
      <c r="AS82" s="14" t="str">
        <v>Sales</v>
      </c>
      <c r="AY82" s="14" t="str">
        <f>_xlfn.CONCAT('HR DATASET'!$A78,"   ", 'HR DATASET'!$H78)</f>
        <v>RM415   Sales</v>
      </c>
    </row>
    <row r="83" spans="12:51" ht="18" x14ac:dyDescent="0.3">
      <c r="L83" s="14" t="str">
        <v>RM</v>
      </c>
      <c r="R83" s="13" t="str">
        <v>471</v>
      </c>
      <c r="V83" s="15" t="str">
        <f t="shared" si="1"/>
        <v>RM475</v>
      </c>
      <c r="Y83" s="14" t="str">
        <v>Old</v>
      </c>
      <c r="AE83" s="14" t="str">
        <f>IF(OR('HR DATASET'!$C80=18,'HR DATASET'!$H80="Sales"),"Yes","No")</f>
        <v>No</v>
      </c>
      <c r="AK83" s="14" t="str">
        <f>IF(AND('HR DATASET'!$C80=18,'HR DATASET'!E80="Yes"),"Target","No Target")</f>
        <v>No Target</v>
      </c>
      <c r="AS83" s="14" t="str">
        <v>Sales</v>
      </c>
      <c r="AY83" s="14" t="str">
        <f>_xlfn.CONCAT('HR DATASET'!$A79,"   ", 'HR DATASET'!$H79)</f>
        <v>RM471   Sales</v>
      </c>
    </row>
    <row r="84" spans="12:51" ht="18" x14ac:dyDescent="0.3">
      <c r="L84" s="14" t="str">
        <v>RM</v>
      </c>
      <c r="R84" s="13" t="str">
        <v>475</v>
      </c>
      <c r="V84" s="15" t="str">
        <f t="shared" si="1"/>
        <v>RM477</v>
      </c>
      <c r="Y84" s="14" t="str">
        <v>Old</v>
      </c>
      <c r="AE84" s="14" t="str">
        <f>IF(OR('HR DATASET'!$C81=18,'HR DATASET'!$H81="Sales"),"Yes","No")</f>
        <v>No</v>
      </c>
      <c r="AK84" s="14" t="str">
        <f>IF(AND('HR DATASET'!$C81=18,'HR DATASET'!E81="Yes"),"Target","No Target")</f>
        <v>No Target</v>
      </c>
      <c r="AS84" s="14" t="str">
        <v>Research &amp; Development</v>
      </c>
      <c r="AY84" s="14" t="str">
        <f>_xlfn.CONCAT('HR DATASET'!$A80,"   ", 'HR DATASET'!$H80)</f>
        <v>RM475   Research &amp; Development</v>
      </c>
    </row>
    <row r="85" spans="12:51" ht="18" x14ac:dyDescent="0.3">
      <c r="L85" s="14" t="str">
        <v>RM</v>
      </c>
      <c r="R85" s="13" t="str">
        <v>477</v>
      </c>
      <c r="V85" s="15" t="str">
        <f t="shared" si="1"/>
        <v>RM480</v>
      </c>
      <c r="Y85" s="14" t="str">
        <v>Old</v>
      </c>
      <c r="AE85" s="14" t="str">
        <f>IF(OR('HR DATASET'!$C82=18,'HR DATASET'!$H82="Sales"),"Yes","No")</f>
        <v>No</v>
      </c>
      <c r="AK85" s="14" t="str">
        <f>IF(AND('HR DATASET'!$C82=18,'HR DATASET'!E82="Yes"),"Target","No Target")</f>
        <v>No Target</v>
      </c>
      <c r="AS85" s="14" t="str">
        <v>Research &amp; Development</v>
      </c>
      <c r="AY85" s="14" t="str">
        <f>_xlfn.CONCAT('HR DATASET'!$A81,"   ", 'HR DATASET'!$H81)</f>
        <v>RM477   Research &amp; Development</v>
      </c>
    </row>
    <row r="86" spans="12:51" ht="18" x14ac:dyDescent="0.3">
      <c r="L86" s="14" t="str">
        <v>RM</v>
      </c>
      <c r="R86" s="13" t="str">
        <v>480</v>
      </c>
      <c r="V86" s="15" t="str">
        <f t="shared" si="1"/>
        <v>RM526</v>
      </c>
      <c r="Y86" s="14" t="str">
        <v>Old</v>
      </c>
      <c r="AE86" s="14" t="str">
        <f>IF(OR('HR DATASET'!$C83=18,'HR DATASET'!$H83="Sales"),"Yes","No")</f>
        <v>Yes</v>
      </c>
      <c r="AK86" s="14" t="str">
        <f>IF(AND('HR DATASET'!$C83=18,'HR DATASET'!E83="Yes"),"Target","No Target")</f>
        <v>No Target</v>
      </c>
      <c r="AS86" s="14" t="str">
        <v>Research &amp; Development</v>
      </c>
      <c r="AY86" s="14" t="str">
        <f>_xlfn.CONCAT('HR DATASET'!$A82,"   ", 'HR DATASET'!$H82)</f>
        <v>RM480   Research &amp; Development</v>
      </c>
    </row>
    <row r="87" spans="12:51" ht="18" x14ac:dyDescent="0.3">
      <c r="L87" s="14" t="str">
        <v>RM</v>
      </c>
      <c r="R87" s="13" t="str">
        <v>526</v>
      </c>
      <c r="V87" s="15" t="str">
        <f t="shared" si="1"/>
        <v>RM587</v>
      </c>
      <c r="Y87" s="14" t="str">
        <v>Old</v>
      </c>
      <c r="AE87" s="14" t="str">
        <f>IF(OR('HR DATASET'!$C84=18,'HR DATASET'!$H84="Sales"),"Yes","No")</f>
        <v>No</v>
      </c>
      <c r="AK87" s="14" t="str">
        <f>IF(AND('HR DATASET'!$C84=18,'HR DATASET'!E84="Yes"),"Target","No Target")</f>
        <v>No Target</v>
      </c>
      <c r="AS87" s="14" t="str">
        <v>Sales</v>
      </c>
      <c r="AY87" s="14" t="str">
        <f>_xlfn.CONCAT('HR DATASET'!$A83,"   ", 'HR DATASET'!$H83)</f>
        <v>RM526   Sales</v>
      </c>
    </row>
    <row r="88" spans="12:51" ht="18" x14ac:dyDescent="0.3">
      <c r="L88" s="14" t="str">
        <v>RM</v>
      </c>
      <c r="R88" s="13" t="str">
        <v>587</v>
      </c>
      <c r="V88" s="15" t="str">
        <f t="shared" si="1"/>
        <v>RM641</v>
      </c>
      <c r="Y88" s="14" t="str">
        <v>Old</v>
      </c>
      <c r="AE88" s="14" t="str">
        <f>IF(OR('HR DATASET'!$C85=18,'HR DATASET'!$H85="Sales"),"Yes","No")</f>
        <v>No</v>
      </c>
      <c r="AK88" s="14" t="str">
        <f>IF(AND('HR DATASET'!$C85=18,'HR DATASET'!E85="Yes"),"Target","No Target")</f>
        <v>No Target</v>
      </c>
      <c r="AS88" s="14" t="str">
        <v>Research &amp; Development</v>
      </c>
      <c r="AY88" s="14" t="str">
        <f>_xlfn.CONCAT('HR DATASET'!$A84,"   ", 'HR DATASET'!$H84)</f>
        <v>RM587   Research &amp; Development</v>
      </c>
    </row>
    <row r="89" spans="12:51" ht="18" x14ac:dyDescent="0.3">
      <c r="L89" s="14" t="str">
        <v>RM</v>
      </c>
      <c r="R89" s="13" t="str">
        <v>641</v>
      </c>
      <c r="V89" s="15" t="str">
        <f t="shared" si="1"/>
        <v>RM725</v>
      </c>
      <c r="Y89" s="14" t="str">
        <v>Old</v>
      </c>
      <c r="AE89" s="14" t="str">
        <f>IF(OR('HR DATASET'!$C86=18,'HR DATASET'!$H86="Sales"),"Yes","No")</f>
        <v>No</v>
      </c>
      <c r="AK89" s="14" t="str">
        <f>IF(AND('HR DATASET'!$C86=18,'HR DATASET'!E86="Yes"),"Target","No Target")</f>
        <v>No Target</v>
      </c>
      <c r="AS89" s="14" t="str">
        <v>Research &amp; Development</v>
      </c>
      <c r="AY89" s="14" t="str">
        <f>_xlfn.CONCAT('HR DATASET'!$A85,"   ", 'HR DATASET'!$H85)</f>
        <v>RM641   Research &amp; Development</v>
      </c>
    </row>
    <row r="90" spans="12:51" ht="18" x14ac:dyDescent="0.3">
      <c r="L90" s="14" t="str">
        <v>RM</v>
      </c>
      <c r="R90" s="13" t="str">
        <v>725</v>
      </c>
      <c r="V90" s="15" t="str">
        <f t="shared" si="1"/>
        <v>RM842</v>
      </c>
      <c r="Y90" s="14" t="str">
        <v>Old</v>
      </c>
      <c r="AE90" s="14" t="str">
        <f>IF(OR('HR DATASET'!$C87=18,'HR DATASET'!$H87="Sales"),"Yes","No")</f>
        <v>No</v>
      </c>
      <c r="AK90" s="14" t="str">
        <f>IF(AND('HR DATASET'!$C87=18,'HR DATASET'!E87="Yes"),"Target","No Target")</f>
        <v>No Target</v>
      </c>
      <c r="AS90" s="14" t="str">
        <v>Research &amp; Development</v>
      </c>
      <c r="AY90" s="14" t="str">
        <f>_xlfn.CONCAT('HR DATASET'!$A86,"   ", 'HR DATASET'!$H86)</f>
        <v>RM725   Research &amp; Development</v>
      </c>
    </row>
    <row r="91" spans="12:51" ht="18" x14ac:dyDescent="0.3">
      <c r="L91" s="14" t="str">
        <v>RM</v>
      </c>
      <c r="R91" s="13" t="str">
        <v>842</v>
      </c>
      <c r="V91" s="15" t="str">
        <f t="shared" si="1"/>
        <v>RM872</v>
      </c>
      <c r="Y91" s="14" t="str">
        <v>Old</v>
      </c>
      <c r="AE91" s="14" t="str">
        <f>IF(OR('HR DATASET'!$C88=18,'HR DATASET'!$H88="Sales"),"Yes","No")</f>
        <v>No</v>
      </c>
      <c r="AK91" s="14" t="str">
        <f>IF(AND('HR DATASET'!$C88=18,'HR DATASET'!E88="Yes"),"Target","No Target")</f>
        <v>No Target</v>
      </c>
      <c r="AS91" s="14" t="str">
        <v>Research &amp; Development</v>
      </c>
      <c r="AY91" s="14" t="str">
        <f>_xlfn.CONCAT('HR DATASET'!$A87,"   ", 'HR DATASET'!$H87)</f>
        <v>RM842   Research &amp; Development</v>
      </c>
    </row>
    <row r="92" spans="12:51" ht="18" x14ac:dyDescent="0.3">
      <c r="L92" s="14" t="str">
        <v>RM</v>
      </c>
      <c r="R92" s="13" t="str">
        <v>872</v>
      </c>
      <c r="V92" s="15" t="str">
        <f t="shared" si="1"/>
        <v>RM026</v>
      </c>
      <c r="Y92" s="14" t="str">
        <v>Old</v>
      </c>
      <c r="AE92" s="14" t="str">
        <f>IF(OR('HR DATASET'!$C89=18,'HR DATASET'!$H89="Sales"),"Yes","No")</f>
        <v>Yes</v>
      </c>
      <c r="AK92" s="14" t="str">
        <f>IF(AND('HR DATASET'!$C89=18,'HR DATASET'!E89="Yes"),"Target","No Target")</f>
        <v>No Target</v>
      </c>
      <c r="AS92" s="14" t="str">
        <v>Research &amp; Development</v>
      </c>
      <c r="AY92" s="14" t="str">
        <f>_xlfn.CONCAT('HR DATASET'!$A88,"   ", 'HR DATASET'!$H88)</f>
        <v>RM872   Research &amp; Development</v>
      </c>
    </row>
    <row r="93" spans="12:51" ht="18" x14ac:dyDescent="0.3">
      <c r="L93" s="14" t="str">
        <v>RM</v>
      </c>
      <c r="R93" s="13" t="str">
        <v>026</v>
      </c>
      <c r="V93" s="15" t="str">
        <f t="shared" si="1"/>
        <v>RM061</v>
      </c>
      <c r="Y93" s="14" t="str">
        <v>Old</v>
      </c>
      <c r="AE93" s="14" t="str">
        <f>IF(OR('HR DATASET'!$C90=18,'HR DATASET'!$H90="Sales"),"Yes","No")</f>
        <v>No</v>
      </c>
      <c r="AK93" s="14" t="str">
        <f>IF(AND('HR DATASET'!$C90=18,'HR DATASET'!E90="Yes"),"Target","No Target")</f>
        <v>No Target</v>
      </c>
      <c r="AS93" s="14" t="str">
        <v>Sales</v>
      </c>
      <c r="AY93" s="14" t="str">
        <f>_xlfn.CONCAT('HR DATASET'!$A89,"   ", 'HR DATASET'!$H89)</f>
        <v>RM1026   Sales</v>
      </c>
    </row>
    <row r="94" spans="12:51" ht="18" x14ac:dyDescent="0.3">
      <c r="L94" s="14" t="str">
        <v>RM</v>
      </c>
      <c r="R94" s="13" t="str">
        <v>061</v>
      </c>
      <c r="V94" s="15" t="str">
        <f t="shared" si="1"/>
        <v>RM062</v>
      </c>
      <c r="Y94" s="14" t="str">
        <v>Old</v>
      </c>
      <c r="AE94" s="14" t="str">
        <f>IF(OR('HR DATASET'!$C91=18,'HR DATASET'!$H91="Sales"),"Yes","No")</f>
        <v>Yes</v>
      </c>
      <c r="AK94" s="14" t="str">
        <f>IF(AND('HR DATASET'!$C91=18,'HR DATASET'!E91="Yes"),"Target","No Target")</f>
        <v>No Target</v>
      </c>
      <c r="AS94" s="14" t="str">
        <v>Research &amp; Development</v>
      </c>
      <c r="AY94" s="14" t="str">
        <f>_xlfn.CONCAT('HR DATASET'!$A90,"   ", 'HR DATASET'!$H90)</f>
        <v>RM1061   Research &amp; Development</v>
      </c>
    </row>
    <row r="95" spans="12:51" ht="18" x14ac:dyDescent="0.3">
      <c r="L95" s="14" t="str">
        <v>RM</v>
      </c>
      <c r="R95" s="13" t="str">
        <v>062</v>
      </c>
      <c r="V95" s="15" t="str">
        <f t="shared" si="1"/>
        <v>RM098</v>
      </c>
      <c r="Y95" s="14" t="str">
        <v>Old</v>
      </c>
      <c r="AE95" s="14" t="str">
        <f>IF(OR('HR DATASET'!$C92=18,'HR DATASET'!$H92="Sales"),"Yes","No")</f>
        <v>No</v>
      </c>
      <c r="AK95" s="14" t="str">
        <f>IF(AND('HR DATASET'!$C92=18,'HR DATASET'!E92="Yes"),"Target","No Target")</f>
        <v>No Target</v>
      </c>
      <c r="AS95" s="14" t="str">
        <v>Sales</v>
      </c>
      <c r="AY95" s="14" t="str">
        <f>_xlfn.CONCAT('HR DATASET'!$A91,"   ", 'HR DATASET'!$H91)</f>
        <v>RM1062   Sales</v>
      </c>
    </row>
    <row r="96" spans="12:51" ht="18" x14ac:dyDescent="0.3">
      <c r="L96" s="14" t="str">
        <v>RM</v>
      </c>
      <c r="R96" s="13" t="str">
        <v>098</v>
      </c>
      <c r="V96" s="15" t="str">
        <f t="shared" si="1"/>
        <v>RM169</v>
      </c>
      <c r="Y96" s="14" t="str">
        <v>Old</v>
      </c>
      <c r="AE96" s="14" t="str">
        <f>IF(OR('HR DATASET'!$C93=18,'HR DATASET'!$H93="Sales"),"Yes","No")</f>
        <v>No</v>
      </c>
      <c r="AK96" s="14" t="str">
        <f>IF(AND('HR DATASET'!$C93=18,'HR DATASET'!E93="Yes"),"Target","No Target")</f>
        <v>No Target</v>
      </c>
      <c r="AS96" s="14" t="str">
        <v>Research &amp; Development</v>
      </c>
      <c r="AY96" s="14" t="str">
        <f>_xlfn.CONCAT('HR DATASET'!$A92,"   ", 'HR DATASET'!$H92)</f>
        <v>RM1098   Research &amp; Development</v>
      </c>
    </row>
    <row r="97" spans="12:51" ht="18" x14ac:dyDescent="0.3">
      <c r="L97" s="14" t="str">
        <v>RM</v>
      </c>
      <c r="R97" s="13" t="str">
        <v>169</v>
      </c>
      <c r="V97" s="15" t="str">
        <f t="shared" si="1"/>
        <v>RM218</v>
      </c>
      <c r="Y97" s="14" t="str">
        <v>Old</v>
      </c>
      <c r="AE97" s="14" t="str">
        <f>IF(OR('HR DATASET'!$C94=18,'HR DATASET'!$H94="Sales"),"Yes","No")</f>
        <v>No</v>
      </c>
      <c r="AK97" s="14" t="str">
        <f>IF(AND('HR DATASET'!$C94=18,'HR DATASET'!E94="Yes"),"Target","No Target")</f>
        <v>No Target</v>
      </c>
      <c r="AS97" s="14" t="str">
        <v>Research &amp; Development</v>
      </c>
      <c r="AY97" s="14" t="str">
        <f>_xlfn.CONCAT('HR DATASET'!$A93,"   ", 'HR DATASET'!$H93)</f>
        <v>RM1169   Research &amp; Development</v>
      </c>
    </row>
    <row r="98" spans="12:51" ht="18" x14ac:dyDescent="0.3">
      <c r="L98" s="14" t="str">
        <v>RM</v>
      </c>
      <c r="R98" s="13" t="str">
        <v>218</v>
      </c>
      <c r="V98" s="15" t="str">
        <f t="shared" si="1"/>
        <v>RM223</v>
      </c>
      <c r="Y98" s="14" t="str">
        <v>Old</v>
      </c>
      <c r="AE98" s="14" t="str">
        <f>IF(OR('HR DATASET'!$C95=18,'HR DATASET'!$H95="Sales"),"Yes","No")</f>
        <v>No</v>
      </c>
      <c r="AK98" s="14" t="str">
        <f>IF(AND('HR DATASET'!$C95=18,'HR DATASET'!E95="Yes"),"Target","No Target")</f>
        <v>No Target</v>
      </c>
      <c r="AS98" s="14" t="str">
        <v>Research &amp; Development</v>
      </c>
      <c r="AY98" s="14" t="str">
        <f>_xlfn.CONCAT('HR DATASET'!$A94,"   ", 'HR DATASET'!$H94)</f>
        <v>RM1218   Research &amp; Development</v>
      </c>
    </row>
    <row r="99" spans="12:51" ht="18" x14ac:dyDescent="0.3">
      <c r="L99" s="14" t="str">
        <v>RM</v>
      </c>
      <c r="R99" s="13" t="str">
        <v>223</v>
      </c>
      <c r="V99" s="15" t="str">
        <f t="shared" si="1"/>
        <v>RM231</v>
      </c>
      <c r="Y99" s="14" t="str">
        <v>Old</v>
      </c>
      <c r="AE99" s="14" t="str">
        <f>IF(OR('HR DATASET'!$C96=18,'HR DATASET'!$H96="Sales"),"Yes","No")</f>
        <v>No</v>
      </c>
      <c r="AK99" s="14" t="str">
        <f>IF(AND('HR DATASET'!$C96=18,'HR DATASET'!E96="Yes"),"Target","No Target")</f>
        <v>No Target</v>
      </c>
      <c r="AS99" s="14" t="str">
        <v>Human Resources</v>
      </c>
      <c r="AY99" s="14" t="str">
        <f>_xlfn.CONCAT('HR DATASET'!$A95,"   ", 'HR DATASET'!$H95)</f>
        <v>RM1223   Human Resources</v>
      </c>
    </row>
    <row r="100" spans="12:51" ht="18" x14ac:dyDescent="0.3">
      <c r="L100" s="14" t="str">
        <v>RM</v>
      </c>
      <c r="R100" s="13" t="str">
        <v>231</v>
      </c>
      <c r="V100" s="15" t="str">
        <f t="shared" si="1"/>
        <v>RM246</v>
      </c>
      <c r="Y100" s="14" t="str">
        <v>Old</v>
      </c>
      <c r="AE100" s="14" t="str">
        <f>IF(OR('HR DATASET'!$C97=18,'HR DATASET'!$H97="Sales"),"Yes","No")</f>
        <v>No</v>
      </c>
      <c r="AK100" s="14" t="str">
        <f>IF(AND('HR DATASET'!$C97=18,'HR DATASET'!E97="Yes"),"Target","No Target")</f>
        <v>No Target</v>
      </c>
      <c r="AS100" s="14" t="str">
        <v>Research &amp; Development</v>
      </c>
      <c r="AY100" s="14" t="str">
        <f>_xlfn.CONCAT('HR DATASET'!$A96,"   ", 'HR DATASET'!$H96)</f>
        <v>RM1231   Research &amp; Development</v>
      </c>
    </row>
    <row r="101" spans="12:51" ht="18" x14ac:dyDescent="0.3">
      <c r="L101" s="14" t="str">
        <v>RM</v>
      </c>
      <c r="R101" s="13" t="str">
        <v>246</v>
      </c>
      <c r="V101" s="15" t="str">
        <f t="shared" si="1"/>
        <v>RM408</v>
      </c>
      <c r="Y101" s="14" t="str">
        <v>Old</v>
      </c>
      <c r="AE101" s="14" t="str">
        <f>IF(OR('HR DATASET'!$C98=18,'HR DATASET'!$H98="Sales"),"Yes","No")</f>
        <v>No</v>
      </c>
      <c r="AK101" s="14" t="str">
        <f>IF(AND('HR DATASET'!$C98=18,'HR DATASET'!E98="Yes"),"Target","No Target")</f>
        <v>No Target</v>
      </c>
      <c r="AS101" s="14" t="str">
        <v>Human Resources</v>
      </c>
      <c r="AY101" s="14" t="str">
        <f>_xlfn.CONCAT('HR DATASET'!$A97,"   ", 'HR DATASET'!$H97)</f>
        <v>RM1246   Human Resources</v>
      </c>
    </row>
    <row r="102" spans="12:51" ht="18" x14ac:dyDescent="0.3">
      <c r="L102" s="14" t="str">
        <v>RM</v>
      </c>
      <c r="R102" s="13" t="str">
        <v>408</v>
      </c>
      <c r="V102" s="15" t="str">
        <f t="shared" si="1"/>
        <v>RM108</v>
      </c>
      <c r="Y102" s="14" t="str">
        <v>Old</v>
      </c>
      <c r="AE102" s="14" t="str">
        <f>IF(OR('HR DATASET'!$C99=18,'HR DATASET'!$H99="Sales"),"Yes","No")</f>
        <v>Yes</v>
      </c>
      <c r="AK102" s="14" t="str">
        <f>IF(AND('HR DATASET'!$C99=18,'HR DATASET'!E99="Yes"),"Target","No Target")</f>
        <v>No Target</v>
      </c>
      <c r="AS102" s="14" t="str">
        <v>Research &amp; Development</v>
      </c>
      <c r="AY102" s="14" t="str">
        <f>_xlfn.CONCAT('HR DATASET'!$A98,"   ", 'HR DATASET'!$H98)</f>
        <v>RM1408   Research &amp; Development</v>
      </c>
    </row>
    <row r="103" spans="12:51" ht="18" x14ac:dyDescent="0.3">
      <c r="L103" s="14" t="str">
        <v>RM</v>
      </c>
      <c r="R103" s="13" t="str">
        <v>108</v>
      </c>
      <c r="V103" s="15" t="str">
        <f t="shared" si="1"/>
        <v>RM109</v>
      </c>
      <c r="Y103" s="14" t="str">
        <v>Old</v>
      </c>
      <c r="AE103" s="14" t="str">
        <f>IF(OR('HR DATASET'!$C100=18,'HR DATASET'!$H100="Sales"),"Yes","No")</f>
        <v>No</v>
      </c>
      <c r="AK103" s="14" t="str">
        <f>IF(AND('HR DATASET'!$C100=18,'HR DATASET'!E100="Yes"),"Target","No Target")</f>
        <v>No Target</v>
      </c>
      <c r="AS103" s="14" t="str">
        <v>Sales</v>
      </c>
      <c r="AY103" s="14" t="str">
        <f>_xlfn.CONCAT('HR DATASET'!$A99,"   ", 'HR DATASET'!$H99)</f>
        <v>RM108   Sales</v>
      </c>
    </row>
    <row r="104" spans="12:51" ht="18" x14ac:dyDescent="0.3">
      <c r="L104" s="14" t="str">
        <v>RM</v>
      </c>
      <c r="R104" s="13" t="str">
        <v>109</v>
      </c>
      <c r="V104" s="15" t="str">
        <f t="shared" si="1"/>
        <v>RM139</v>
      </c>
      <c r="Y104" s="14" t="str">
        <v>Old</v>
      </c>
      <c r="AE104" s="14" t="str">
        <f>IF(OR('HR DATASET'!$C101=18,'HR DATASET'!$H101="Sales"),"Yes","No")</f>
        <v>Yes</v>
      </c>
      <c r="AK104" s="14" t="str">
        <f>IF(AND('HR DATASET'!$C101=18,'HR DATASET'!E101="Yes"),"Target","No Target")</f>
        <v>No Target</v>
      </c>
      <c r="AS104" s="14" t="str">
        <v>Research &amp; Development</v>
      </c>
      <c r="AY104" s="14" t="str">
        <f>_xlfn.CONCAT('HR DATASET'!$A100,"   ", 'HR DATASET'!$H100)</f>
        <v>RM109   Research &amp; Development</v>
      </c>
    </row>
    <row r="105" spans="12:51" ht="18" x14ac:dyDescent="0.3">
      <c r="L105" s="14" t="str">
        <v>RM</v>
      </c>
      <c r="R105" s="13" t="str">
        <v>139</v>
      </c>
      <c r="V105" s="15" t="str">
        <f t="shared" si="1"/>
        <v>RM256</v>
      </c>
      <c r="Y105" s="14" t="str">
        <v>Old</v>
      </c>
      <c r="AE105" s="14" t="str">
        <f>IF(OR('HR DATASET'!$C102=18,'HR DATASET'!$H102="Sales"),"Yes","No")</f>
        <v>No</v>
      </c>
      <c r="AK105" s="14" t="str">
        <f>IF(AND('HR DATASET'!$C102=18,'HR DATASET'!E102="Yes"),"Target","No Target")</f>
        <v>No Target</v>
      </c>
      <c r="AS105" s="14" t="str">
        <v>Sales</v>
      </c>
      <c r="AY105" s="14" t="str">
        <f>_xlfn.CONCAT('HR DATASET'!$A101,"   ", 'HR DATASET'!$H101)</f>
        <v>RM139   Sales</v>
      </c>
    </row>
    <row r="106" spans="12:51" ht="18" x14ac:dyDescent="0.3">
      <c r="L106" s="14" t="str">
        <v>RM</v>
      </c>
      <c r="R106" s="13" t="str">
        <v>256</v>
      </c>
      <c r="V106" s="15" t="str">
        <f t="shared" si="1"/>
        <v>RM268</v>
      </c>
      <c r="Y106" s="14" t="str">
        <v>Old</v>
      </c>
      <c r="AE106" s="14" t="str">
        <f>IF(OR('HR DATASET'!$C103=18,'HR DATASET'!$H103="Sales"),"Yes","No")</f>
        <v>No</v>
      </c>
      <c r="AK106" s="14" t="str">
        <f>IF(AND('HR DATASET'!$C103=18,'HR DATASET'!E103="Yes"),"Target","No Target")</f>
        <v>No Target</v>
      </c>
      <c r="AS106" s="14" t="str">
        <v>Research &amp; Development</v>
      </c>
      <c r="AY106" s="14" t="str">
        <f>_xlfn.CONCAT('HR DATASET'!$A102,"   ", 'HR DATASET'!$H102)</f>
        <v>RM256   Research &amp; Development</v>
      </c>
    </row>
    <row r="107" spans="12:51" ht="18" x14ac:dyDescent="0.3">
      <c r="L107" s="14" t="str">
        <v>RM</v>
      </c>
      <c r="R107" s="13" t="str">
        <v>268</v>
      </c>
      <c r="V107" s="15" t="str">
        <f t="shared" si="1"/>
        <v>RM398</v>
      </c>
      <c r="Y107" s="14" t="str">
        <v>Old</v>
      </c>
      <c r="AE107" s="14" t="str">
        <f>IF(OR('HR DATASET'!$C104=18,'HR DATASET'!$H104="Sales"),"Yes","No")</f>
        <v>Yes</v>
      </c>
      <c r="AK107" s="14" t="str">
        <f>IF(AND('HR DATASET'!$C104=18,'HR DATASET'!E104="Yes"),"Target","No Target")</f>
        <v>No Target</v>
      </c>
      <c r="AS107" s="14" t="str">
        <v>Research &amp; Development</v>
      </c>
      <c r="AY107" s="14" t="str">
        <f>_xlfn.CONCAT('HR DATASET'!$A103,"   ", 'HR DATASET'!$H103)</f>
        <v>RM268   Research &amp; Development</v>
      </c>
    </row>
    <row r="108" spans="12:51" ht="18" x14ac:dyDescent="0.3">
      <c r="L108" s="14" t="str">
        <v>RM</v>
      </c>
      <c r="R108" s="13" t="str">
        <v>398</v>
      </c>
      <c r="V108" s="15" t="str">
        <f t="shared" si="1"/>
        <v>RM406</v>
      </c>
      <c r="Y108" s="14" t="str">
        <v>Old</v>
      </c>
      <c r="AE108" s="14" t="str">
        <f>IF(OR('HR DATASET'!$C105=18,'HR DATASET'!$H105="Sales"),"Yes","No")</f>
        <v>No</v>
      </c>
      <c r="AK108" s="14" t="str">
        <f>IF(AND('HR DATASET'!$C105=18,'HR DATASET'!E105="Yes"),"Target","No Target")</f>
        <v>No Target</v>
      </c>
      <c r="AS108" s="14" t="str">
        <v>Sales</v>
      </c>
      <c r="AY108" s="14" t="str">
        <f>_xlfn.CONCAT('HR DATASET'!$A104,"   ", 'HR DATASET'!$H104)</f>
        <v>RM398   Sales</v>
      </c>
    </row>
    <row r="109" spans="12:51" ht="18" x14ac:dyDescent="0.3">
      <c r="L109" s="14" t="str">
        <v>RM</v>
      </c>
      <c r="R109" s="13" t="str">
        <v>406</v>
      </c>
      <c r="V109" s="15" t="str">
        <f t="shared" si="1"/>
        <v>RM479</v>
      </c>
      <c r="Y109" s="14" t="str">
        <v>Old</v>
      </c>
      <c r="AE109" s="14" t="str">
        <f>IF(OR('HR DATASET'!$C106=18,'HR DATASET'!$H106="Sales"),"Yes","No")</f>
        <v>Yes</v>
      </c>
      <c r="AK109" s="14" t="str">
        <f>IF(AND('HR DATASET'!$C106=18,'HR DATASET'!E106="Yes"),"Target","No Target")</f>
        <v>No Target</v>
      </c>
      <c r="AS109" s="14" t="str">
        <v>Research &amp; Development</v>
      </c>
      <c r="AY109" s="14" t="str">
        <f>_xlfn.CONCAT('HR DATASET'!$A105,"   ", 'HR DATASET'!$H105)</f>
        <v>RM406   Research &amp; Development</v>
      </c>
    </row>
    <row r="110" spans="12:51" ht="18" x14ac:dyDescent="0.3">
      <c r="L110" s="14" t="str">
        <v>RM</v>
      </c>
      <c r="R110" s="13" t="str">
        <v>479</v>
      </c>
      <c r="V110" s="15" t="str">
        <f t="shared" si="1"/>
        <v>RM518</v>
      </c>
      <c r="Y110" s="14" t="str">
        <v>Old</v>
      </c>
      <c r="AE110" s="14" t="str">
        <f>IF(OR('HR DATASET'!$C107=18,'HR DATASET'!$H107="Sales"),"Yes","No")</f>
        <v>Yes</v>
      </c>
      <c r="AK110" s="14" t="str">
        <f>IF(AND('HR DATASET'!$C107=18,'HR DATASET'!E107="Yes"),"Target","No Target")</f>
        <v>No Target</v>
      </c>
      <c r="AS110" s="14" t="str">
        <v>Sales</v>
      </c>
      <c r="AY110" s="14" t="str">
        <f>_xlfn.CONCAT('HR DATASET'!$A106,"   ", 'HR DATASET'!$H106)</f>
        <v>RM479   Sales</v>
      </c>
    </row>
    <row r="111" spans="12:51" ht="18" x14ac:dyDescent="0.3">
      <c r="L111" s="14" t="str">
        <v>RM</v>
      </c>
      <c r="R111" s="13" t="str">
        <v>518</v>
      </c>
      <c r="V111" s="15" t="str">
        <f t="shared" si="1"/>
        <v>RM564</v>
      </c>
      <c r="Y111" s="14" t="str">
        <v>Old</v>
      </c>
      <c r="AE111" s="14" t="str">
        <f>IF(OR('HR DATASET'!$C108=18,'HR DATASET'!$H108="Sales"),"Yes","No")</f>
        <v>Yes</v>
      </c>
      <c r="AK111" s="14" t="str">
        <f>IF(AND('HR DATASET'!$C108=18,'HR DATASET'!E108="Yes"),"Target","No Target")</f>
        <v>No Target</v>
      </c>
      <c r="AS111" s="14" t="str">
        <v>Sales</v>
      </c>
      <c r="AY111" s="14" t="str">
        <f>_xlfn.CONCAT('HR DATASET'!$A107,"   ", 'HR DATASET'!$H107)</f>
        <v>RM518   Sales</v>
      </c>
    </row>
    <row r="112" spans="12:51" ht="18" x14ac:dyDescent="0.3">
      <c r="L112" s="14" t="str">
        <v>RM</v>
      </c>
      <c r="R112" s="13" t="str">
        <v>564</v>
      </c>
      <c r="V112" s="15" t="str">
        <f t="shared" si="1"/>
        <v>RM619</v>
      </c>
      <c r="Y112" s="14" t="str">
        <v>Old</v>
      </c>
      <c r="AE112" s="14" t="str">
        <f>IF(OR('HR DATASET'!$C109=18,'HR DATASET'!$H109="Sales"),"Yes","No")</f>
        <v>No</v>
      </c>
      <c r="AK112" s="14" t="str">
        <f>IF(AND('HR DATASET'!$C109=18,'HR DATASET'!E109="Yes"),"Target","No Target")</f>
        <v>No Target</v>
      </c>
      <c r="AS112" s="14" t="str">
        <v>Sales</v>
      </c>
      <c r="AY112" s="14" t="str">
        <f>_xlfn.CONCAT('HR DATASET'!$A108,"   ", 'HR DATASET'!$H108)</f>
        <v>RM564   Sales</v>
      </c>
    </row>
    <row r="113" spans="12:51" ht="18" x14ac:dyDescent="0.3">
      <c r="L113" s="14" t="str">
        <v>RM</v>
      </c>
      <c r="R113" s="13" t="str">
        <v>619</v>
      </c>
      <c r="V113" s="15" t="str">
        <f t="shared" si="1"/>
        <v>RM635</v>
      </c>
      <c r="Y113" s="14" t="str">
        <v>Old</v>
      </c>
      <c r="AE113" s="14" t="str">
        <f>IF(OR('HR DATASET'!$C110=18,'HR DATASET'!$H110="Sales"),"Yes","No")</f>
        <v>Yes</v>
      </c>
      <c r="AK113" s="14" t="str">
        <f>IF(AND('HR DATASET'!$C110=18,'HR DATASET'!E110="Yes"),"Target","No Target")</f>
        <v>No Target</v>
      </c>
      <c r="AS113" s="14" t="str">
        <v>Research &amp; Development</v>
      </c>
      <c r="AY113" s="14" t="str">
        <f>_xlfn.CONCAT('HR DATASET'!$A109,"   ", 'HR DATASET'!$H109)</f>
        <v>RM619   Research &amp; Development</v>
      </c>
    </row>
    <row r="114" spans="12:51" ht="18" x14ac:dyDescent="0.3">
      <c r="L114" s="14" t="str">
        <v>RM</v>
      </c>
      <c r="R114" s="13" t="str">
        <v>635</v>
      </c>
      <c r="V114" s="15" t="str">
        <f t="shared" si="1"/>
        <v>RM639</v>
      </c>
      <c r="Y114" s="14" t="str">
        <v>Old</v>
      </c>
      <c r="AE114" s="14" t="str">
        <f>IF(OR('HR DATASET'!$C111=18,'HR DATASET'!$H111="Sales"),"Yes","No")</f>
        <v>Yes</v>
      </c>
      <c r="AK114" s="14" t="str">
        <f>IF(AND('HR DATASET'!$C111=18,'HR DATASET'!E111="Yes"),"Target","No Target")</f>
        <v>No Target</v>
      </c>
      <c r="AS114" s="14" t="str">
        <v>Sales</v>
      </c>
      <c r="AY114" s="14" t="str">
        <f>_xlfn.CONCAT('HR DATASET'!$A110,"   ", 'HR DATASET'!$H110)</f>
        <v>RM635   Sales</v>
      </c>
    </row>
    <row r="115" spans="12:51" ht="18" x14ac:dyDescent="0.3">
      <c r="L115" s="14" t="str">
        <v>RM</v>
      </c>
      <c r="R115" s="13" t="str">
        <v>639</v>
      </c>
      <c r="V115" s="15" t="str">
        <f t="shared" si="1"/>
        <v>RM684</v>
      </c>
      <c r="Y115" s="14" t="str">
        <v>Old</v>
      </c>
      <c r="AE115" s="14" t="str">
        <f>IF(OR('HR DATASET'!$C112=18,'HR DATASET'!$H112="Sales"),"Yes","No")</f>
        <v>Yes</v>
      </c>
      <c r="AK115" s="14" t="str">
        <f>IF(AND('HR DATASET'!$C112=18,'HR DATASET'!E112="Yes"),"Target","No Target")</f>
        <v>No Target</v>
      </c>
      <c r="AS115" s="14" t="str">
        <v>Sales</v>
      </c>
      <c r="AY115" s="14" t="str">
        <f>_xlfn.CONCAT('HR DATASET'!$A111,"   ", 'HR DATASET'!$H111)</f>
        <v>RM639   Sales</v>
      </c>
    </row>
    <row r="116" spans="12:51" ht="18" x14ac:dyDescent="0.3">
      <c r="L116" s="14" t="str">
        <v>RM</v>
      </c>
      <c r="R116" s="13" t="str">
        <v>684</v>
      </c>
      <c r="V116" s="15" t="str">
        <f t="shared" si="1"/>
        <v>RM797</v>
      </c>
      <c r="Y116" s="14" t="str">
        <v>Old</v>
      </c>
      <c r="AE116" s="14" t="str">
        <f>IF(OR('HR DATASET'!$C113=18,'HR DATASET'!$H113="Sales"),"Yes","No")</f>
        <v>No</v>
      </c>
      <c r="AK116" s="14" t="str">
        <f>IF(AND('HR DATASET'!$C113=18,'HR DATASET'!E113="Yes"),"Target","No Target")</f>
        <v>No Target</v>
      </c>
      <c r="AS116" s="14" t="str">
        <v>Sales</v>
      </c>
      <c r="AY116" s="14" t="str">
        <f>_xlfn.CONCAT('HR DATASET'!$A112,"   ", 'HR DATASET'!$H112)</f>
        <v>RM684   Sales</v>
      </c>
    </row>
    <row r="117" spans="12:51" ht="18" x14ac:dyDescent="0.3">
      <c r="L117" s="14" t="str">
        <v>RM</v>
      </c>
      <c r="R117" s="13" t="str">
        <v>797</v>
      </c>
      <c r="V117" s="15" t="str">
        <f t="shared" si="1"/>
        <v>RM886</v>
      </c>
      <c r="Y117" s="14" t="str">
        <v>Old</v>
      </c>
      <c r="AE117" s="14" t="str">
        <f>IF(OR('HR DATASET'!$C114=18,'HR DATASET'!$H114="Sales"),"Yes","No")</f>
        <v>Yes</v>
      </c>
      <c r="AK117" s="14" t="str">
        <f>IF(AND('HR DATASET'!$C114=18,'HR DATASET'!E114="Yes"),"Target","No Target")</f>
        <v>No Target</v>
      </c>
      <c r="AS117" s="14" t="str">
        <v>Research &amp; Development</v>
      </c>
      <c r="AY117" s="14" t="str">
        <f>_xlfn.CONCAT('HR DATASET'!$A113,"   ", 'HR DATASET'!$H113)</f>
        <v>RM797   Research &amp; Development</v>
      </c>
    </row>
    <row r="118" spans="12:51" ht="18" x14ac:dyDescent="0.3">
      <c r="L118" s="14" t="str">
        <v>RM</v>
      </c>
      <c r="R118" s="13" t="str">
        <v>886</v>
      </c>
      <c r="V118" s="15" t="str">
        <f t="shared" si="1"/>
        <v>RM912</v>
      </c>
      <c r="Y118" s="14" t="str">
        <v>Old</v>
      </c>
      <c r="AE118" s="14" t="str">
        <f>IF(OR('HR DATASET'!$C115=18,'HR DATASET'!$H115="Sales"),"Yes","No")</f>
        <v>Yes</v>
      </c>
      <c r="AK118" s="14" t="str">
        <f>IF(AND('HR DATASET'!$C115=18,'HR DATASET'!E115="Yes"),"Target","No Target")</f>
        <v>No Target</v>
      </c>
      <c r="AS118" s="14" t="str">
        <v>Sales</v>
      </c>
      <c r="AY118" s="14" t="str">
        <f>_xlfn.CONCAT('HR DATASET'!$A114,"   ", 'HR DATASET'!$H114)</f>
        <v>RM886   Sales</v>
      </c>
    </row>
    <row r="119" spans="12:51" ht="18" x14ac:dyDescent="0.3">
      <c r="L119" s="14" t="str">
        <v>RM</v>
      </c>
      <c r="R119" s="13" t="str">
        <v>912</v>
      </c>
      <c r="V119" s="15" t="str">
        <f t="shared" si="1"/>
        <v>RM935</v>
      </c>
      <c r="Y119" s="14" t="str">
        <v>Old</v>
      </c>
      <c r="AE119" s="14" t="str">
        <f>IF(OR('HR DATASET'!$C116=18,'HR DATASET'!$H116="Sales"),"Yes","No")</f>
        <v>No</v>
      </c>
      <c r="AK119" s="14" t="str">
        <f>IF(AND('HR DATASET'!$C116=18,'HR DATASET'!E116="Yes"),"Target","No Target")</f>
        <v>No Target</v>
      </c>
      <c r="AS119" s="14" t="str">
        <v>Sales</v>
      </c>
      <c r="AY119" s="14" t="str">
        <f>_xlfn.CONCAT('HR DATASET'!$A115,"   ", 'HR DATASET'!$H115)</f>
        <v>RM912   Sales</v>
      </c>
    </row>
    <row r="120" spans="12:51" ht="18" x14ac:dyDescent="0.3">
      <c r="L120" s="14" t="str">
        <v>RM</v>
      </c>
      <c r="R120" s="13" t="str">
        <v>935</v>
      </c>
      <c r="V120" s="15" t="str">
        <f t="shared" si="1"/>
        <v>RM966</v>
      </c>
      <c r="Y120" s="14" t="str">
        <v>Old</v>
      </c>
      <c r="AE120" s="14" t="str">
        <f>IF(OR('HR DATASET'!$C117=18,'HR DATASET'!$H117="Sales"),"Yes","No")</f>
        <v>No</v>
      </c>
      <c r="AK120" s="14" t="str">
        <f>IF(AND('HR DATASET'!$C117=18,'HR DATASET'!E117="Yes"),"Target","No Target")</f>
        <v>No Target</v>
      </c>
      <c r="AS120" s="14" t="str">
        <v>Research &amp; Development</v>
      </c>
      <c r="AY120" s="14" t="str">
        <f>_xlfn.CONCAT('HR DATASET'!$A116,"   ", 'HR DATASET'!$H116)</f>
        <v>RM935   Research &amp; Development</v>
      </c>
    </row>
    <row r="121" spans="12:51" ht="18" x14ac:dyDescent="0.3">
      <c r="L121" s="14" t="str">
        <v>RM</v>
      </c>
      <c r="R121" s="13" t="str">
        <v>966</v>
      </c>
      <c r="V121" s="15" t="str">
        <f t="shared" si="1"/>
        <v>RM994</v>
      </c>
      <c r="Y121" s="14" t="str">
        <v>Old</v>
      </c>
      <c r="AE121" s="14" t="str">
        <f>IF(OR('HR DATASET'!$C118=18,'HR DATASET'!$H118="Sales"),"Yes","No")</f>
        <v>Yes</v>
      </c>
      <c r="AK121" s="14" t="str">
        <f>IF(AND('HR DATASET'!$C118=18,'HR DATASET'!E118="Yes"),"Target","No Target")</f>
        <v>No Target</v>
      </c>
      <c r="AS121" s="14" t="str">
        <v>Research &amp; Development</v>
      </c>
      <c r="AY121" s="14" t="str">
        <f>_xlfn.CONCAT('HR DATASET'!$A117,"   ", 'HR DATASET'!$H117)</f>
        <v>RM966   Research &amp; Development</v>
      </c>
    </row>
    <row r="122" spans="12:51" ht="18" x14ac:dyDescent="0.3">
      <c r="L122" s="14" t="str">
        <v>RM</v>
      </c>
      <c r="R122" s="13" t="str">
        <v>994</v>
      </c>
      <c r="V122" s="15" t="str">
        <f t="shared" si="1"/>
        <v>RM004</v>
      </c>
      <c r="Y122" s="14" t="str">
        <v>Old</v>
      </c>
      <c r="AE122" s="14" t="str">
        <f>IF(OR('HR DATASET'!$C119=18,'HR DATASET'!$H119="Sales"),"Yes","No")</f>
        <v>No</v>
      </c>
      <c r="AK122" s="14" t="str">
        <f>IF(AND('HR DATASET'!$C119=18,'HR DATASET'!E119="Yes"),"Target","No Target")</f>
        <v>No Target</v>
      </c>
      <c r="AS122" s="14" t="str">
        <v>Sales</v>
      </c>
      <c r="AY122" s="14" t="str">
        <f>_xlfn.CONCAT('HR DATASET'!$A118,"   ", 'HR DATASET'!$H118)</f>
        <v>RM994   Sales</v>
      </c>
    </row>
    <row r="123" spans="12:51" ht="18" x14ac:dyDescent="0.3">
      <c r="L123" s="14" t="str">
        <v>RM</v>
      </c>
      <c r="R123" s="13" t="str">
        <v>004</v>
      </c>
      <c r="V123" s="15" t="str">
        <f t="shared" si="1"/>
        <v>RM022</v>
      </c>
      <c r="Y123" s="14" t="str">
        <v>Old</v>
      </c>
      <c r="AE123" s="14" t="str">
        <f>IF(OR('HR DATASET'!$C120=18,'HR DATASET'!$H120="Sales"),"Yes","No")</f>
        <v>Yes</v>
      </c>
      <c r="AK123" s="14" t="str">
        <f>IF(AND('HR DATASET'!$C120=18,'HR DATASET'!E120="Yes"),"Target","No Target")</f>
        <v>No Target</v>
      </c>
      <c r="AS123" s="14" t="str">
        <v>Research &amp; Development</v>
      </c>
      <c r="AY123" s="14" t="str">
        <f>_xlfn.CONCAT('HR DATASET'!$A119,"   ", 'HR DATASET'!$H119)</f>
        <v>RM1004   Research &amp; Development</v>
      </c>
    </row>
    <row r="124" spans="12:51" ht="18" x14ac:dyDescent="0.3">
      <c r="L124" s="14" t="str">
        <v>RM</v>
      </c>
      <c r="R124" s="13" t="str">
        <v>022</v>
      </c>
      <c r="V124" s="15" t="str">
        <f t="shared" si="1"/>
        <v>RM175</v>
      </c>
      <c r="Y124" s="14" t="str">
        <v>Old</v>
      </c>
      <c r="AE124" s="14" t="str">
        <f>IF(OR('HR DATASET'!$C121=18,'HR DATASET'!$H121="Sales"),"Yes","No")</f>
        <v>No</v>
      </c>
      <c r="AK124" s="14" t="str">
        <f>IF(AND('HR DATASET'!$C121=18,'HR DATASET'!E121="Yes"),"Target","No Target")</f>
        <v>No Target</v>
      </c>
      <c r="AS124" s="14" t="str">
        <v>Sales</v>
      </c>
      <c r="AY124" s="14" t="str">
        <f>_xlfn.CONCAT('HR DATASET'!$A120,"   ", 'HR DATASET'!$H120)</f>
        <v>RM1022   Sales</v>
      </c>
    </row>
    <row r="125" spans="12:51" ht="18" x14ac:dyDescent="0.3">
      <c r="L125" s="14" t="str">
        <v>RM</v>
      </c>
      <c r="R125" s="13" t="str">
        <v>175</v>
      </c>
      <c r="V125" s="15" t="str">
        <f t="shared" si="1"/>
        <v>RM412</v>
      </c>
      <c r="Y125" s="14" t="str">
        <v>Old</v>
      </c>
      <c r="AE125" s="14" t="str">
        <f>IF(OR('HR DATASET'!$C122=18,'HR DATASET'!$H122="Sales"),"Yes","No")</f>
        <v>No</v>
      </c>
      <c r="AK125" s="14" t="str">
        <f>IF(AND('HR DATASET'!$C122=18,'HR DATASET'!E122="Yes"),"Target","No Target")</f>
        <v>No Target</v>
      </c>
      <c r="AS125" s="14" t="str">
        <v>Research &amp; Development</v>
      </c>
      <c r="AY125" s="14" t="str">
        <f>_xlfn.CONCAT('HR DATASET'!$A121,"   ", 'HR DATASET'!$H121)</f>
        <v>RM1175   Research &amp; Development</v>
      </c>
    </row>
    <row r="126" spans="12:51" ht="18" x14ac:dyDescent="0.3">
      <c r="L126" s="14" t="str">
        <v>RM</v>
      </c>
      <c r="R126" s="13" t="str">
        <v>412</v>
      </c>
      <c r="V126" s="15" t="str">
        <f t="shared" si="1"/>
        <v>RM414</v>
      </c>
      <c r="Y126" s="14" t="str">
        <v>Old</v>
      </c>
      <c r="AE126" s="14" t="str">
        <f>IF(OR('HR DATASET'!$C123=18,'HR DATASET'!$H123="Sales"),"Yes","No")</f>
        <v>No</v>
      </c>
      <c r="AK126" s="14" t="str">
        <f>IF(AND('HR DATASET'!$C123=18,'HR DATASET'!E123="Yes"),"Target","No Target")</f>
        <v>No Target</v>
      </c>
      <c r="AS126" s="14" t="str">
        <v>Human Resources</v>
      </c>
      <c r="AY126" s="14" t="str">
        <f>_xlfn.CONCAT('HR DATASET'!$A122,"   ", 'HR DATASET'!$H122)</f>
        <v>RM1412   Human Resources</v>
      </c>
    </row>
    <row r="127" spans="12:51" ht="18" x14ac:dyDescent="0.3">
      <c r="L127" s="14" t="str">
        <v>RM</v>
      </c>
      <c r="R127" s="13" t="str">
        <v>414</v>
      </c>
      <c r="V127" s="15" t="str">
        <f t="shared" si="1"/>
        <v>RM434</v>
      </c>
      <c r="Y127" s="14" t="str">
        <v>Old</v>
      </c>
      <c r="AE127" s="14" t="str">
        <f>IF(OR('HR DATASET'!$C124=18,'HR DATASET'!$H124="Sales"),"Yes","No")</f>
        <v>Yes</v>
      </c>
      <c r="AK127" s="14" t="str">
        <f>IF(AND('HR DATASET'!$C124=18,'HR DATASET'!E124="Yes"),"Target","No Target")</f>
        <v>No Target</v>
      </c>
      <c r="AS127" s="14" t="str">
        <v>Research &amp; Development</v>
      </c>
      <c r="AY127" s="14" t="str">
        <f>_xlfn.CONCAT('HR DATASET'!$A123,"   ", 'HR DATASET'!$H123)</f>
        <v>RM1414   Research &amp; Development</v>
      </c>
    </row>
    <row r="128" spans="12:51" ht="18" x14ac:dyDescent="0.3">
      <c r="L128" s="14" t="str">
        <v>RM</v>
      </c>
      <c r="R128" s="13" t="str">
        <v>434</v>
      </c>
      <c r="V128" s="15" t="str">
        <f t="shared" si="1"/>
        <v>RM043</v>
      </c>
      <c r="Y128" s="14" t="str">
        <v>Old</v>
      </c>
      <c r="AE128" s="14" t="str">
        <f>IF(OR('HR DATASET'!$C125=18,'HR DATASET'!$H125="Sales"),"Yes","No")</f>
        <v>No</v>
      </c>
      <c r="AK128" s="14" t="str">
        <f>IF(AND('HR DATASET'!$C125=18,'HR DATASET'!E125="Yes"),"Target","No Target")</f>
        <v>No Target</v>
      </c>
      <c r="AS128" s="14" t="str">
        <v>Sales</v>
      </c>
      <c r="AY128" s="14" t="str">
        <f>_xlfn.CONCAT('HR DATASET'!$A124,"   ", 'HR DATASET'!$H124)</f>
        <v>RM1434   Sales</v>
      </c>
    </row>
    <row r="129" spans="12:51" ht="18" x14ac:dyDescent="0.3">
      <c r="L129" s="14" t="str">
        <v>RM</v>
      </c>
      <c r="R129" s="13" t="str">
        <v>043</v>
      </c>
      <c r="V129" s="15" t="str">
        <f t="shared" si="1"/>
        <v>RM055</v>
      </c>
      <c r="Y129" s="14" t="str">
        <v>Old</v>
      </c>
      <c r="AE129" s="14" t="str">
        <f>IF(OR('HR DATASET'!$C126=18,'HR DATASET'!$H126="Sales"),"Yes","No")</f>
        <v>Yes</v>
      </c>
      <c r="AK129" s="14" t="str">
        <f>IF(AND('HR DATASET'!$C126=18,'HR DATASET'!E126="Yes"),"Target","No Target")</f>
        <v>No Target</v>
      </c>
      <c r="AS129" s="14" t="str">
        <v>Research &amp; Development</v>
      </c>
      <c r="AY129" s="14" t="str">
        <f>_xlfn.CONCAT('HR DATASET'!$A125,"   ", 'HR DATASET'!$H125)</f>
        <v>RM043   Research &amp; Development</v>
      </c>
    </row>
    <row r="130" spans="12:51" ht="18" x14ac:dyDescent="0.3">
      <c r="L130" s="14" t="str">
        <v>RM</v>
      </c>
      <c r="R130" s="13" t="str">
        <v>055</v>
      </c>
      <c r="V130" s="15" t="str">
        <f t="shared" si="1"/>
        <v>RM126</v>
      </c>
      <c r="Y130" s="14" t="str">
        <v>Old</v>
      </c>
      <c r="AE130" s="14" t="str">
        <f>IF(OR('HR DATASET'!$C127=18,'HR DATASET'!$H127="Sales"),"Yes","No")</f>
        <v>No</v>
      </c>
      <c r="AK130" s="14" t="str">
        <f>IF(AND('HR DATASET'!$C127=18,'HR DATASET'!E127="Yes"),"Target","No Target")</f>
        <v>No Target</v>
      </c>
      <c r="AS130" s="14" t="str">
        <v>Sales</v>
      </c>
      <c r="AY130" s="14" t="str">
        <f>_xlfn.CONCAT('HR DATASET'!$A126,"   ", 'HR DATASET'!$H126)</f>
        <v>RM055   Sales</v>
      </c>
    </row>
    <row r="131" spans="12:51" ht="18" x14ac:dyDescent="0.3">
      <c r="L131" s="14" t="str">
        <v>RM</v>
      </c>
      <c r="R131" s="13" t="str">
        <v>126</v>
      </c>
      <c r="V131" s="15" t="str">
        <f t="shared" si="1"/>
        <v>RM135</v>
      </c>
      <c r="Y131" s="14" t="str">
        <v>Old</v>
      </c>
      <c r="AE131" s="14" t="str">
        <f>IF(OR('HR DATASET'!$C128=18,'HR DATASET'!$H128="Sales"),"Yes","No")</f>
        <v>No</v>
      </c>
      <c r="AK131" s="14" t="str">
        <f>IF(AND('HR DATASET'!$C128=18,'HR DATASET'!E128="Yes"),"Target","No Target")</f>
        <v>No Target</v>
      </c>
      <c r="AS131" s="14" t="str">
        <v>Research &amp; Development</v>
      </c>
      <c r="AY131" s="14" t="str">
        <f>_xlfn.CONCAT('HR DATASET'!$A127,"   ", 'HR DATASET'!$H127)</f>
        <v>RM126   Research &amp; Development</v>
      </c>
    </row>
    <row r="132" spans="12:51" ht="18" x14ac:dyDescent="0.3">
      <c r="L132" s="14" t="str">
        <v>RM</v>
      </c>
      <c r="R132" s="13" t="str">
        <v>135</v>
      </c>
      <c r="V132" s="15" t="str">
        <f t="shared" si="1"/>
        <v>RM279</v>
      </c>
      <c r="Y132" s="14" t="str">
        <v>Old</v>
      </c>
      <c r="AE132" s="14" t="str">
        <f>IF(OR('HR DATASET'!$C129=18,'HR DATASET'!$H129="Sales"),"Yes","No")</f>
        <v>No</v>
      </c>
      <c r="AK132" s="14" t="str">
        <f>IF(AND('HR DATASET'!$C129=18,'HR DATASET'!E129="Yes"),"Target","No Target")</f>
        <v>No Target</v>
      </c>
      <c r="AS132" s="14" t="str">
        <v>Human Resources</v>
      </c>
      <c r="AY132" s="14" t="str">
        <f>_xlfn.CONCAT('HR DATASET'!$A128,"   ", 'HR DATASET'!$H128)</f>
        <v>RM135   Human Resources</v>
      </c>
    </row>
    <row r="133" spans="12:51" ht="18" x14ac:dyDescent="0.3">
      <c r="L133" s="14" t="str">
        <v>RM</v>
      </c>
      <c r="R133" s="13" t="str">
        <v>279</v>
      </c>
      <c r="V133" s="15" t="str">
        <f t="shared" ref="V133:V196" si="2">_xlfn.CONCAT(L134,R134)</f>
        <v>RM285</v>
      </c>
      <c r="Y133" s="14" t="str">
        <v>Old</v>
      </c>
      <c r="AE133" s="14" t="str">
        <f>IF(OR('HR DATASET'!$C130=18,'HR DATASET'!$H130="Sales"),"Yes","No")</f>
        <v>No</v>
      </c>
      <c r="AK133" s="14" t="str">
        <f>IF(AND('HR DATASET'!$C130=18,'HR DATASET'!E130="Yes"),"Target","No Target")</f>
        <v>No Target</v>
      </c>
      <c r="AS133" s="14" t="str">
        <v>Research &amp; Development</v>
      </c>
      <c r="AY133" s="14" t="str">
        <f>_xlfn.CONCAT('HR DATASET'!$A129,"   ", 'HR DATASET'!$H129)</f>
        <v>RM279   Research &amp; Development</v>
      </c>
    </row>
    <row r="134" spans="12:51" ht="18" x14ac:dyDescent="0.3">
      <c r="L134" s="14" t="str">
        <v>RM</v>
      </c>
      <c r="R134" s="13" t="str">
        <v>285</v>
      </c>
      <c r="V134" s="15" t="str">
        <f t="shared" si="2"/>
        <v>RM289</v>
      </c>
      <c r="Y134" s="14" t="str">
        <v>Old</v>
      </c>
      <c r="AE134" s="14" t="str">
        <f>IF(OR('HR DATASET'!$C131=18,'HR DATASET'!$H131="Sales"),"Yes","No")</f>
        <v>No</v>
      </c>
      <c r="AK134" s="14" t="str">
        <f>IF(AND('HR DATASET'!$C131=18,'HR DATASET'!E131="Yes"),"Target","No Target")</f>
        <v>No Target</v>
      </c>
      <c r="AS134" s="14" t="str">
        <v>Research &amp; Development</v>
      </c>
      <c r="AY134" s="14" t="str">
        <f>_xlfn.CONCAT('HR DATASET'!$A130,"   ", 'HR DATASET'!$H130)</f>
        <v>RM285   Research &amp; Development</v>
      </c>
    </row>
    <row r="135" spans="12:51" ht="18" x14ac:dyDescent="0.3">
      <c r="L135" s="14" t="str">
        <v>RM</v>
      </c>
      <c r="R135" s="13" t="str">
        <v>289</v>
      </c>
      <c r="V135" s="15" t="str">
        <f t="shared" si="2"/>
        <v>RM294</v>
      </c>
      <c r="Y135" s="14" t="str">
        <v>Old</v>
      </c>
      <c r="AE135" s="14" t="str">
        <f>IF(OR('HR DATASET'!$C132=18,'HR DATASET'!$H132="Sales"),"Yes","No")</f>
        <v>Yes</v>
      </c>
      <c r="AK135" s="14" t="str">
        <f>IF(AND('HR DATASET'!$C132=18,'HR DATASET'!E132="Yes"),"Target","No Target")</f>
        <v>No Target</v>
      </c>
      <c r="AS135" s="14" t="str">
        <v>Research &amp; Development</v>
      </c>
      <c r="AY135" s="14" t="str">
        <f>_xlfn.CONCAT('HR DATASET'!$A131,"   ", 'HR DATASET'!$H131)</f>
        <v>RM289   Research &amp; Development</v>
      </c>
    </row>
    <row r="136" spans="12:51" ht="18" x14ac:dyDescent="0.3">
      <c r="L136" s="14" t="str">
        <v>RM</v>
      </c>
      <c r="R136" s="13" t="str">
        <v>294</v>
      </c>
      <c r="V136" s="15" t="str">
        <f t="shared" si="2"/>
        <v>RM356</v>
      </c>
      <c r="Y136" s="14" t="str">
        <v>Old</v>
      </c>
      <c r="AE136" s="14" t="str">
        <f>IF(OR('HR DATASET'!$C133=18,'HR DATASET'!$H133="Sales"),"Yes","No")</f>
        <v>Yes</v>
      </c>
      <c r="AK136" s="14" t="str">
        <f>IF(AND('HR DATASET'!$C133=18,'HR DATASET'!E133="Yes"),"Target","No Target")</f>
        <v>No Target</v>
      </c>
      <c r="AS136" s="14" t="str">
        <v>Sales</v>
      </c>
      <c r="AY136" s="14" t="str">
        <f>_xlfn.CONCAT('HR DATASET'!$A132,"   ", 'HR DATASET'!$H132)</f>
        <v>RM294   Sales</v>
      </c>
    </row>
    <row r="137" spans="12:51" ht="18" x14ac:dyDescent="0.3">
      <c r="L137" s="14" t="str">
        <v>RM</v>
      </c>
      <c r="R137" s="13" t="str">
        <v>356</v>
      </c>
      <c r="V137" s="15" t="str">
        <f t="shared" si="2"/>
        <v>RM383</v>
      </c>
      <c r="Y137" s="14" t="str">
        <v>Old</v>
      </c>
      <c r="AE137" s="14" t="str">
        <f>IF(OR('HR DATASET'!$C134=18,'HR DATASET'!$H134="Sales"),"Yes","No")</f>
        <v>No</v>
      </c>
      <c r="AK137" s="14" t="str">
        <f>IF(AND('HR DATASET'!$C134=18,'HR DATASET'!E134="Yes"),"Target","No Target")</f>
        <v>No Target</v>
      </c>
      <c r="AS137" s="14" t="str">
        <v>Sales</v>
      </c>
      <c r="AY137" s="14" t="str">
        <f>_xlfn.CONCAT('HR DATASET'!$A133,"   ", 'HR DATASET'!$H133)</f>
        <v>RM356   Sales</v>
      </c>
    </row>
    <row r="138" spans="12:51" ht="18" x14ac:dyDescent="0.3">
      <c r="L138" s="14" t="str">
        <v>RM</v>
      </c>
      <c r="R138" s="13" t="str">
        <v>383</v>
      </c>
      <c r="V138" s="15" t="str">
        <f t="shared" si="2"/>
        <v>RM419</v>
      </c>
      <c r="Y138" s="14" t="str">
        <v>Old</v>
      </c>
      <c r="AE138" s="14" t="str">
        <f>IF(OR('HR DATASET'!$C135=18,'HR DATASET'!$H135="Sales"),"Yes","No")</f>
        <v>No</v>
      </c>
      <c r="AK138" s="14" t="str">
        <f>IF(AND('HR DATASET'!$C135=18,'HR DATASET'!E135="Yes"),"Target","No Target")</f>
        <v>No Target</v>
      </c>
      <c r="AS138" s="14" t="str">
        <v>Research &amp; Development</v>
      </c>
      <c r="AY138" s="14" t="str">
        <f>_xlfn.CONCAT('HR DATASET'!$A134,"   ", 'HR DATASET'!$H134)</f>
        <v>RM383   Research &amp; Development</v>
      </c>
    </row>
    <row r="139" spans="12:51" ht="18" x14ac:dyDescent="0.3">
      <c r="L139" s="14" t="str">
        <v>RM</v>
      </c>
      <c r="R139" s="13" t="str">
        <v>419</v>
      </c>
      <c r="V139" s="15" t="str">
        <f t="shared" si="2"/>
        <v>RM454</v>
      </c>
      <c r="Y139" s="14" t="str">
        <v>Old</v>
      </c>
      <c r="AE139" s="14" t="str">
        <f>IF(OR('HR DATASET'!$C136=18,'HR DATASET'!$H136="Sales"),"Yes","No")</f>
        <v>No</v>
      </c>
      <c r="AK139" s="14" t="str">
        <f>IF(AND('HR DATASET'!$C136=18,'HR DATASET'!E136="Yes"),"Target","No Target")</f>
        <v>No Target</v>
      </c>
      <c r="AS139" s="14" t="str">
        <v>Research &amp; Development</v>
      </c>
      <c r="AY139" s="14" t="str">
        <f>_xlfn.CONCAT('HR DATASET'!$A135,"   ", 'HR DATASET'!$H135)</f>
        <v>RM419   Research &amp; Development</v>
      </c>
    </row>
    <row r="140" spans="12:51" ht="18" x14ac:dyDescent="0.3">
      <c r="L140" s="14" t="str">
        <v>RM</v>
      </c>
      <c r="R140" s="13" t="str">
        <v>454</v>
      </c>
      <c r="V140" s="15" t="str">
        <f t="shared" si="2"/>
        <v>RM461</v>
      </c>
      <c r="Y140" s="14" t="str">
        <v>Old</v>
      </c>
      <c r="AE140" s="14" t="str">
        <f>IF(OR('HR DATASET'!$C137=18,'HR DATASET'!$H137="Sales"),"Yes","No")</f>
        <v>Yes</v>
      </c>
      <c r="AK140" s="14" t="str">
        <f>IF(AND('HR DATASET'!$C137=18,'HR DATASET'!E137="Yes"),"Target","No Target")</f>
        <v>No Target</v>
      </c>
      <c r="AS140" s="14" t="str">
        <v>Human Resources</v>
      </c>
      <c r="AY140" s="14" t="str">
        <f>_xlfn.CONCAT('HR DATASET'!$A136,"   ", 'HR DATASET'!$H136)</f>
        <v>RM454   Human Resources</v>
      </c>
    </row>
    <row r="141" spans="12:51" ht="18" x14ac:dyDescent="0.3">
      <c r="L141" s="14" t="str">
        <v>RM</v>
      </c>
      <c r="R141" s="13" t="str">
        <v>461</v>
      </c>
      <c r="V141" s="15" t="str">
        <f t="shared" si="2"/>
        <v>RM464</v>
      </c>
      <c r="Y141" s="14" t="str">
        <v>Old</v>
      </c>
      <c r="AE141" s="14" t="str">
        <f>IF(OR('HR DATASET'!$C138=18,'HR DATASET'!$H138="Sales"),"Yes","No")</f>
        <v>No</v>
      </c>
      <c r="AK141" s="14" t="str">
        <f>IF(AND('HR DATASET'!$C138=18,'HR DATASET'!E138="Yes"),"Target","No Target")</f>
        <v>No Target</v>
      </c>
      <c r="AS141" s="14" t="str">
        <v>Sales</v>
      </c>
      <c r="AY141" s="14" t="str">
        <f>_xlfn.CONCAT('HR DATASET'!$A137,"   ", 'HR DATASET'!$H137)</f>
        <v>RM461   Sales</v>
      </c>
    </row>
    <row r="142" spans="12:51" ht="18" x14ac:dyDescent="0.3">
      <c r="L142" s="14" t="str">
        <v>RM</v>
      </c>
      <c r="R142" s="13" t="str">
        <v>464</v>
      </c>
      <c r="V142" s="15" t="str">
        <f t="shared" si="2"/>
        <v>RM476</v>
      </c>
      <c r="Y142" s="14" t="str">
        <v>Old</v>
      </c>
      <c r="AE142" s="14" t="str">
        <f>IF(OR('HR DATASET'!$C139=18,'HR DATASET'!$H139="Sales"),"Yes","No")</f>
        <v>Yes</v>
      </c>
      <c r="AK142" s="14" t="str">
        <f>IF(AND('HR DATASET'!$C139=18,'HR DATASET'!E139="Yes"),"Target","No Target")</f>
        <v>No Target</v>
      </c>
      <c r="AS142" s="14" t="str">
        <v>Research &amp; Development</v>
      </c>
      <c r="AY142" s="14" t="str">
        <f>_xlfn.CONCAT('HR DATASET'!$A138,"   ", 'HR DATASET'!$H138)</f>
        <v>RM464   Research &amp; Development</v>
      </c>
    </row>
    <row r="143" spans="12:51" ht="18" x14ac:dyDescent="0.3">
      <c r="L143" s="14" t="str">
        <v>RM</v>
      </c>
      <c r="R143" s="13" t="str">
        <v>476</v>
      </c>
      <c r="V143" s="15" t="str">
        <f t="shared" si="2"/>
        <v>RM506</v>
      </c>
      <c r="Y143" s="14" t="str">
        <v>Old</v>
      </c>
      <c r="AE143" s="14" t="str">
        <f>IF(OR('HR DATASET'!$C140=18,'HR DATASET'!$H140="Sales"),"Yes","No")</f>
        <v>No</v>
      </c>
      <c r="AK143" s="14" t="str">
        <f>IF(AND('HR DATASET'!$C140=18,'HR DATASET'!E140="Yes"),"Target","No Target")</f>
        <v>No Target</v>
      </c>
      <c r="AS143" s="14" t="str">
        <v>Sales</v>
      </c>
      <c r="AY143" s="14" t="str">
        <f>_xlfn.CONCAT('HR DATASET'!$A139,"   ", 'HR DATASET'!$H139)</f>
        <v>RM476   Sales</v>
      </c>
    </row>
    <row r="144" spans="12:51" ht="18" x14ac:dyDescent="0.3">
      <c r="L144" s="14" t="str">
        <v>RM</v>
      </c>
      <c r="R144" s="13" t="str">
        <v>506</v>
      </c>
      <c r="V144" s="15" t="str">
        <f t="shared" si="2"/>
        <v>RM572</v>
      </c>
      <c r="Y144" s="14" t="str">
        <v>Old</v>
      </c>
      <c r="AE144" s="14" t="str">
        <f>IF(OR('HR DATASET'!$C141=18,'HR DATASET'!$H141="Sales"),"Yes","No")</f>
        <v>No</v>
      </c>
      <c r="AK144" s="14" t="str">
        <f>IF(AND('HR DATASET'!$C141=18,'HR DATASET'!E141="Yes"),"Target","No Target")</f>
        <v>No Target</v>
      </c>
      <c r="AS144" s="14" t="str">
        <v>Research &amp; Development</v>
      </c>
      <c r="AY144" s="14" t="str">
        <f>_xlfn.CONCAT('HR DATASET'!$A140,"   ", 'HR DATASET'!$H140)</f>
        <v>RM506   Research &amp; Development</v>
      </c>
    </row>
    <row r="145" spans="12:51" ht="18" x14ac:dyDescent="0.3">
      <c r="L145" s="14" t="str">
        <v>RM</v>
      </c>
      <c r="R145" s="13" t="str">
        <v>572</v>
      </c>
      <c r="V145" s="15" t="str">
        <f t="shared" si="2"/>
        <v>RM574</v>
      </c>
      <c r="Y145" s="14" t="str">
        <v>Old</v>
      </c>
      <c r="AE145" s="14" t="str">
        <f>IF(OR('HR DATASET'!$C142=18,'HR DATASET'!$H142="Sales"),"Yes","No")</f>
        <v>Yes</v>
      </c>
      <c r="AK145" s="14" t="str">
        <f>IF(AND('HR DATASET'!$C142=18,'HR DATASET'!E142="Yes"),"Target","No Target")</f>
        <v>No Target</v>
      </c>
      <c r="AS145" s="14" t="str">
        <v>Research &amp; Development</v>
      </c>
      <c r="AY145" s="14" t="str">
        <f>_xlfn.CONCAT('HR DATASET'!$A141,"   ", 'HR DATASET'!$H141)</f>
        <v>RM572   Research &amp; Development</v>
      </c>
    </row>
    <row r="146" spans="12:51" ht="18" x14ac:dyDescent="0.3">
      <c r="L146" s="14" t="str">
        <v>RM</v>
      </c>
      <c r="R146" s="13" t="str">
        <v>574</v>
      </c>
      <c r="V146" s="15" t="str">
        <f t="shared" si="2"/>
        <v>RM615</v>
      </c>
      <c r="Y146" s="14" t="str">
        <v>Old</v>
      </c>
      <c r="AE146" s="14" t="str">
        <f>IF(OR('HR DATASET'!$C143=18,'HR DATASET'!$H143="Sales"),"Yes","No")</f>
        <v>No</v>
      </c>
      <c r="AK146" s="14" t="str">
        <f>IF(AND('HR DATASET'!$C143=18,'HR DATASET'!E143="Yes"),"Target","No Target")</f>
        <v>No Target</v>
      </c>
      <c r="AS146" s="14" t="str">
        <v>Sales</v>
      </c>
      <c r="AY146" s="14" t="str">
        <f>_xlfn.CONCAT('HR DATASET'!$A142,"   ", 'HR DATASET'!$H142)</f>
        <v>RM574   Sales</v>
      </c>
    </row>
    <row r="147" spans="12:51" ht="18" x14ac:dyDescent="0.3">
      <c r="L147" s="14" t="str">
        <v>RM</v>
      </c>
      <c r="R147" s="13" t="str">
        <v>615</v>
      </c>
      <c r="V147" s="15" t="str">
        <f t="shared" si="2"/>
        <v>RM686</v>
      </c>
      <c r="Y147" s="14" t="str">
        <v>Old</v>
      </c>
      <c r="AE147" s="14" t="str">
        <f>IF(OR('HR DATASET'!$C144=18,'HR DATASET'!$H144="Sales"),"Yes","No")</f>
        <v>Yes</v>
      </c>
      <c r="AK147" s="14" t="str">
        <f>IF(AND('HR DATASET'!$C144=18,'HR DATASET'!E144="Yes"),"Target","No Target")</f>
        <v>No Target</v>
      </c>
      <c r="AS147" s="14" t="str">
        <v>Research &amp; Development</v>
      </c>
      <c r="AY147" s="14" t="str">
        <f>_xlfn.CONCAT('HR DATASET'!$A143,"   ", 'HR DATASET'!$H143)</f>
        <v>RM615   Research &amp; Development</v>
      </c>
    </row>
    <row r="148" spans="12:51" ht="18" x14ac:dyDescent="0.3">
      <c r="L148" s="14" t="str">
        <v>RM</v>
      </c>
      <c r="R148" s="13" t="str">
        <v>686</v>
      </c>
      <c r="V148" s="15" t="str">
        <f t="shared" si="2"/>
        <v>RM734</v>
      </c>
      <c r="Y148" s="14" t="str">
        <v>Old</v>
      </c>
      <c r="AE148" s="14" t="str">
        <f>IF(OR('HR DATASET'!$C145=18,'HR DATASET'!$H145="Sales"),"Yes","No")</f>
        <v>No</v>
      </c>
      <c r="AK148" s="14" t="str">
        <f>IF(AND('HR DATASET'!$C145=18,'HR DATASET'!E145="Yes"),"Target","No Target")</f>
        <v>No Target</v>
      </c>
      <c r="AS148" s="14" t="str">
        <v>Sales</v>
      </c>
      <c r="AY148" s="14" t="str">
        <f>_xlfn.CONCAT('HR DATASET'!$A144,"   ", 'HR DATASET'!$H144)</f>
        <v>RM686   Sales</v>
      </c>
    </row>
    <row r="149" spans="12:51" ht="18" x14ac:dyDescent="0.3">
      <c r="L149" s="14" t="str">
        <v>RM</v>
      </c>
      <c r="R149" s="13" t="str">
        <v>734</v>
      </c>
      <c r="V149" s="15" t="str">
        <f t="shared" si="2"/>
        <v>RM749</v>
      </c>
      <c r="Y149" s="14" t="str">
        <v>Old</v>
      </c>
      <c r="AE149" s="14" t="str">
        <f>IF(OR('HR DATASET'!$C146=18,'HR DATASET'!$H146="Sales"),"Yes","No")</f>
        <v>Yes</v>
      </c>
      <c r="AK149" s="14" t="str">
        <f>IF(AND('HR DATASET'!$C146=18,'HR DATASET'!E146="Yes"),"Target","No Target")</f>
        <v>No Target</v>
      </c>
      <c r="AS149" s="14" t="str">
        <v>Research &amp; Development</v>
      </c>
      <c r="AY149" s="14" t="str">
        <f>_xlfn.CONCAT('HR DATASET'!$A145,"   ", 'HR DATASET'!$H145)</f>
        <v>RM734   Research &amp; Development</v>
      </c>
    </row>
    <row r="150" spans="12:51" ht="18" x14ac:dyDescent="0.3">
      <c r="L150" s="14" t="str">
        <v>RM</v>
      </c>
      <c r="R150" s="13" t="str">
        <v>749</v>
      </c>
      <c r="V150" s="15" t="str">
        <f t="shared" si="2"/>
        <v>RM763</v>
      </c>
      <c r="Y150" s="14" t="str">
        <v>Old</v>
      </c>
      <c r="AE150" s="14" t="str">
        <f>IF(OR('HR DATASET'!$C147=18,'HR DATASET'!$H147="Sales"),"Yes","No")</f>
        <v>No</v>
      </c>
      <c r="AK150" s="14" t="str">
        <f>IF(AND('HR DATASET'!$C147=18,'HR DATASET'!E147="Yes"),"Target","No Target")</f>
        <v>No Target</v>
      </c>
      <c r="AS150" s="14" t="str">
        <v>Sales</v>
      </c>
      <c r="AY150" s="14" t="str">
        <f>_xlfn.CONCAT('HR DATASET'!$A146,"   ", 'HR DATASET'!$H146)</f>
        <v>RM749   Sales</v>
      </c>
    </row>
    <row r="151" spans="12:51" ht="18" x14ac:dyDescent="0.3">
      <c r="L151" s="14" t="str">
        <v>RM</v>
      </c>
      <c r="R151" s="13" t="str">
        <v>763</v>
      </c>
      <c r="V151" s="15" t="str">
        <f t="shared" si="2"/>
        <v>RM770</v>
      </c>
      <c r="Y151" s="14" t="str">
        <v>Old</v>
      </c>
      <c r="AE151" s="14" t="str">
        <f>IF(OR('HR DATASET'!$C148=18,'HR DATASET'!$H148="Sales"),"Yes","No")</f>
        <v>No</v>
      </c>
      <c r="AK151" s="14" t="str">
        <f>IF(AND('HR DATASET'!$C148=18,'HR DATASET'!E148="Yes"),"Target","No Target")</f>
        <v>No Target</v>
      </c>
      <c r="AS151" s="14" t="str">
        <v>Research &amp; Development</v>
      </c>
      <c r="AY151" s="14" t="str">
        <f>_xlfn.CONCAT('HR DATASET'!$A147,"   ", 'HR DATASET'!$H147)</f>
        <v>RM763   Research &amp; Development</v>
      </c>
    </row>
    <row r="152" spans="12:51" ht="18" x14ac:dyDescent="0.3">
      <c r="L152" s="14" t="str">
        <v>RM</v>
      </c>
      <c r="R152" s="13" t="str">
        <v>770</v>
      </c>
      <c r="V152" s="15" t="str">
        <f t="shared" si="2"/>
        <v>RM782</v>
      </c>
      <c r="Y152" s="14" t="str">
        <v>Old</v>
      </c>
      <c r="AE152" s="14" t="str">
        <f>IF(OR('HR DATASET'!$C149=18,'HR DATASET'!$H149="Sales"),"Yes","No")</f>
        <v>No</v>
      </c>
      <c r="AK152" s="14" t="str">
        <f>IF(AND('HR DATASET'!$C149=18,'HR DATASET'!E149="Yes"),"Target","No Target")</f>
        <v>No Target</v>
      </c>
      <c r="AS152" s="14" t="str">
        <v>Research &amp; Development</v>
      </c>
      <c r="AY152" s="14" t="str">
        <f>_xlfn.CONCAT('HR DATASET'!$A148,"   ", 'HR DATASET'!$H148)</f>
        <v>RM770   Research &amp; Development</v>
      </c>
    </row>
    <row r="153" spans="12:51" ht="18" x14ac:dyDescent="0.3">
      <c r="L153" s="14" t="str">
        <v>RM</v>
      </c>
      <c r="R153" s="13" t="str">
        <v>782</v>
      </c>
      <c r="V153" s="15" t="str">
        <f t="shared" si="2"/>
        <v>RM798</v>
      </c>
      <c r="Y153" s="14" t="str">
        <v>Old</v>
      </c>
      <c r="AE153" s="14" t="str">
        <f>IF(OR('HR DATASET'!$C150=18,'HR DATASET'!$H150="Sales"),"Yes","No")</f>
        <v>No</v>
      </c>
      <c r="AK153" s="14" t="str">
        <f>IF(AND('HR DATASET'!$C150=18,'HR DATASET'!E150="Yes"),"Target","No Target")</f>
        <v>No Target</v>
      </c>
      <c r="AS153" s="14" t="str">
        <v>Research &amp; Development</v>
      </c>
      <c r="AY153" s="14" t="str">
        <f>_xlfn.CONCAT('HR DATASET'!$A149,"   ", 'HR DATASET'!$H149)</f>
        <v>RM782   Research &amp; Development</v>
      </c>
    </row>
    <row r="154" spans="12:51" ht="18" x14ac:dyDescent="0.3">
      <c r="L154" s="14" t="str">
        <v>RM</v>
      </c>
      <c r="R154" s="13" t="str">
        <v>798</v>
      </c>
      <c r="V154" s="15" t="str">
        <f t="shared" si="2"/>
        <v>RM844</v>
      </c>
      <c r="Y154" s="14" t="str">
        <v>Old</v>
      </c>
      <c r="AE154" s="14" t="str">
        <f>IF(OR('HR DATASET'!$C151=18,'HR DATASET'!$H151="Sales"),"Yes","No")</f>
        <v>No</v>
      </c>
      <c r="AK154" s="14" t="str">
        <f>IF(AND('HR DATASET'!$C151=18,'HR DATASET'!E151="Yes"),"Target","No Target")</f>
        <v>No Target</v>
      </c>
      <c r="AS154" s="14" t="str">
        <v>Research &amp; Development</v>
      </c>
      <c r="AY154" s="14" t="str">
        <f>_xlfn.CONCAT('HR DATASET'!$A150,"   ", 'HR DATASET'!$H150)</f>
        <v>RM798   Research &amp; Development</v>
      </c>
    </row>
    <row r="155" spans="12:51" ht="18" x14ac:dyDescent="0.3">
      <c r="L155" s="14" t="str">
        <v>RM</v>
      </c>
      <c r="R155" s="13" t="str">
        <v>844</v>
      </c>
      <c r="V155" s="15" t="str">
        <f t="shared" si="2"/>
        <v>RM913</v>
      </c>
      <c r="Y155" s="14" t="str">
        <v>Old</v>
      </c>
      <c r="AE155" s="14" t="str">
        <f>IF(OR('HR DATASET'!$C152=18,'HR DATASET'!$H152="Sales"),"Yes","No")</f>
        <v>No</v>
      </c>
      <c r="AK155" s="14" t="str">
        <f>IF(AND('HR DATASET'!$C152=18,'HR DATASET'!E152="Yes"),"Target","No Target")</f>
        <v>No Target</v>
      </c>
      <c r="AS155" s="14" t="str">
        <v>Research &amp; Development</v>
      </c>
      <c r="AY155" s="14" t="str">
        <f>_xlfn.CONCAT('HR DATASET'!$A151,"   ", 'HR DATASET'!$H151)</f>
        <v>RM844   Research &amp; Development</v>
      </c>
    </row>
    <row r="156" spans="12:51" ht="18" x14ac:dyDescent="0.3">
      <c r="L156" s="14" t="str">
        <v>RM</v>
      </c>
      <c r="R156" s="13" t="str">
        <v>913</v>
      </c>
      <c r="V156" s="15" t="str">
        <f t="shared" si="2"/>
        <v>RM999</v>
      </c>
      <c r="Y156" s="14" t="str">
        <v>Old</v>
      </c>
      <c r="AE156" s="14" t="str">
        <f>IF(OR('HR DATASET'!$C153=18,'HR DATASET'!$H153="Sales"),"Yes","No")</f>
        <v>No</v>
      </c>
      <c r="AK156" s="14" t="str">
        <f>IF(AND('HR DATASET'!$C153=18,'HR DATASET'!E153="Yes"),"Target","No Target")</f>
        <v>No Target</v>
      </c>
      <c r="AS156" s="14" t="str">
        <v>Research &amp; Development</v>
      </c>
      <c r="AY156" s="14" t="str">
        <f>_xlfn.CONCAT('HR DATASET'!$A152,"   ", 'HR DATASET'!$H152)</f>
        <v>RM913   Research &amp; Development</v>
      </c>
    </row>
    <row r="157" spans="12:51" ht="18" x14ac:dyDescent="0.3">
      <c r="L157" s="14" t="str">
        <v>RM</v>
      </c>
      <c r="R157" s="13" t="str">
        <v>999</v>
      </c>
      <c r="V157" s="15" t="str">
        <f t="shared" si="2"/>
        <v>RM005</v>
      </c>
      <c r="Y157" s="14" t="str">
        <v>Old</v>
      </c>
      <c r="AE157" s="14" t="str">
        <f>IF(OR('HR DATASET'!$C154=18,'HR DATASET'!$H154="Sales"),"Yes","No")</f>
        <v>No</v>
      </c>
      <c r="AK157" s="14" t="str">
        <f>IF(AND('HR DATASET'!$C154=18,'HR DATASET'!E154="Yes"),"Target","No Target")</f>
        <v>No Target</v>
      </c>
      <c r="AS157" s="14" t="str">
        <v>Research &amp; Development</v>
      </c>
      <c r="AY157" s="14" t="str">
        <f>_xlfn.CONCAT('HR DATASET'!$A153,"   ", 'HR DATASET'!$H153)</f>
        <v>RM999   Research &amp; Development</v>
      </c>
    </row>
    <row r="158" spans="12:51" ht="18" x14ac:dyDescent="0.3">
      <c r="L158" s="14" t="str">
        <v>RM</v>
      </c>
      <c r="R158" s="13" t="str">
        <v>005</v>
      </c>
      <c r="V158" s="15" t="str">
        <f t="shared" si="2"/>
        <v>RM119</v>
      </c>
      <c r="Y158" s="14" t="str">
        <v>Old</v>
      </c>
      <c r="AE158" s="14" t="str">
        <f>IF(OR('HR DATASET'!$C155=18,'HR DATASET'!$H155="Sales"),"Yes","No")</f>
        <v>No</v>
      </c>
      <c r="AK158" s="14" t="str">
        <f>IF(AND('HR DATASET'!$C155=18,'HR DATASET'!E155="Yes"),"Target","No Target")</f>
        <v>No Target</v>
      </c>
      <c r="AS158" s="14" t="str">
        <v>Research &amp; Development</v>
      </c>
      <c r="AY158" s="14" t="str">
        <f>_xlfn.CONCAT('HR DATASET'!$A154,"   ", 'HR DATASET'!$H154)</f>
        <v>RM1005   Research &amp; Development</v>
      </c>
    </row>
    <row r="159" spans="12:51" ht="18" x14ac:dyDescent="0.3">
      <c r="L159" s="14" t="str">
        <v>RM</v>
      </c>
      <c r="R159" s="13" t="str">
        <v>119</v>
      </c>
      <c r="V159" s="15" t="str">
        <f t="shared" si="2"/>
        <v>RM207</v>
      </c>
      <c r="Y159" s="14" t="str">
        <v>Old</v>
      </c>
      <c r="AE159" s="14" t="str">
        <f>IF(OR('HR DATASET'!$C156=18,'HR DATASET'!$H156="Sales"),"Yes","No")</f>
        <v>No</v>
      </c>
      <c r="AK159" s="14" t="str">
        <f>IF(AND('HR DATASET'!$C156=18,'HR DATASET'!E156="Yes"),"Target","No Target")</f>
        <v>No Target</v>
      </c>
      <c r="AS159" s="14" t="str">
        <v>Research &amp; Development</v>
      </c>
      <c r="AY159" s="14" t="str">
        <f>_xlfn.CONCAT('HR DATASET'!$A155,"   ", 'HR DATASET'!$H155)</f>
        <v>RM1119   Research &amp; Development</v>
      </c>
    </row>
    <row r="160" spans="12:51" ht="18" x14ac:dyDescent="0.3">
      <c r="L160" s="14" t="str">
        <v>RM</v>
      </c>
      <c r="R160" s="13" t="str">
        <v>207</v>
      </c>
      <c r="V160" s="15" t="str">
        <f t="shared" si="2"/>
        <v>RM225</v>
      </c>
      <c r="Y160" s="14" t="str">
        <v>Old</v>
      </c>
      <c r="AE160" s="14" t="str">
        <f>IF(OR('HR DATASET'!$C157=18,'HR DATASET'!$H157="Sales"),"Yes","No")</f>
        <v>No</v>
      </c>
      <c r="AK160" s="14" t="str">
        <f>IF(AND('HR DATASET'!$C157=18,'HR DATASET'!E157="Yes"),"Target","No Target")</f>
        <v>No Target</v>
      </c>
      <c r="AS160" s="14" t="str">
        <v>Research &amp; Development</v>
      </c>
      <c r="AY160" s="14" t="str">
        <f>_xlfn.CONCAT('HR DATASET'!$A156,"   ", 'HR DATASET'!$H156)</f>
        <v>RM1207   Research &amp; Development</v>
      </c>
    </row>
    <row r="161" spans="12:51" ht="18" x14ac:dyDescent="0.3">
      <c r="L161" s="14" t="str">
        <v>RM</v>
      </c>
      <c r="R161" s="13" t="str">
        <v>225</v>
      </c>
      <c r="V161" s="15" t="str">
        <f t="shared" si="2"/>
        <v>RM298</v>
      </c>
      <c r="Y161" s="14" t="str">
        <v>Old</v>
      </c>
      <c r="AE161" s="14" t="str">
        <f>IF(OR('HR DATASET'!$C158=18,'HR DATASET'!$H158="Sales"),"Yes","No")</f>
        <v>No</v>
      </c>
      <c r="AK161" s="14" t="str">
        <f>IF(AND('HR DATASET'!$C158=18,'HR DATASET'!E158="Yes"),"Target","No Target")</f>
        <v>No Target</v>
      </c>
      <c r="AS161" s="14" t="str">
        <v>Research &amp; Development</v>
      </c>
      <c r="AY161" s="14" t="str">
        <f>_xlfn.CONCAT('HR DATASET'!$A157,"   ", 'HR DATASET'!$H157)</f>
        <v>RM1225   Research &amp; Development</v>
      </c>
    </row>
    <row r="162" spans="12:51" ht="18" x14ac:dyDescent="0.3">
      <c r="L162" s="14" t="str">
        <v>RM</v>
      </c>
      <c r="R162" s="13" t="str">
        <v>298</v>
      </c>
      <c r="V162" s="15" t="str">
        <f t="shared" si="2"/>
        <v>RM310</v>
      </c>
      <c r="Y162" s="14" t="str">
        <v>Old</v>
      </c>
      <c r="AE162" s="14" t="str">
        <f>IF(OR('HR DATASET'!$C159=18,'HR DATASET'!$H159="Sales"),"Yes","No")</f>
        <v>Yes</v>
      </c>
      <c r="AK162" s="14" t="str">
        <f>IF(AND('HR DATASET'!$C159=18,'HR DATASET'!E159="Yes"),"Target","No Target")</f>
        <v>No Target</v>
      </c>
      <c r="AS162" s="14" t="str">
        <v>Human Resources</v>
      </c>
      <c r="AY162" s="14" t="str">
        <f>_xlfn.CONCAT('HR DATASET'!$A158,"   ", 'HR DATASET'!$H158)</f>
        <v>RM1298   Human Resources</v>
      </c>
    </row>
    <row r="163" spans="12:51" ht="18" x14ac:dyDescent="0.3">
      <c r="L163" s="14" t="str">
        <v>RM</v>
      </c>
      <c r="R163" s="13" t="str">
        <v>310</v>
      </c>
      <c r="V163" s="15" t="str">
        <f t="shared" si="2"/>
        <v>RM350</v>
      </c>
      <c r="Y163" s="14" t="str">
        <v>Old</v>
      </c>
      <c r="AE163" s="14" t="str">
        <f>IF(OR('HR DATASET'!$C160=18,'HR DATASET'!$H160="Sales"),"Yes","No")</f>
        <v>No</v>
      </c>
      <c r="AK163" s="14" t="str">
        <f>IF(AND('HR DATASET'!$C160=18,'HR DATASET'!E160="Yes"),"Target","No Target")</f>
        <v>No Target</v>
      </c>
      <c r="AS163" s="14" t="str">
        <v>Sales</v>
      </c>
      <c r="AY163" s="14" t="str">
        <f>_xlfn.CONCAT('HR DATASET'!$A159,"   ", 'HR DATASET'!$H159)</f>
        <v>RM1310   Sales</v>
      </c>
    </row>
    <row r="164" spans="12:51" ht="18" x14ac:dyDescent="0.3">
      <c r="L164" s="14" t="str">
        <v>RM</v>
      </c>
      <c r="R164" s="13" t="str">
        <v>350</v>
      </c>
      <c r="V164" s="15" t="str">
        <f t="shared" si="2"/>
        <v>RM362</v>
      </c>
      <c r="Y164" s="14" t="str">
        <v>Old</v>
      </c>
      <c r="AE164" s="14" t="str">
        <f>IF(OR('HR DATASET'!$C161=18,'HR DATASET'!$H161="Sales"),"Yes","No")</f>
        <v>No</v>
      </c>
      <c r="AK164" s="14" t="str">
        <f>IF(AND('HR DATASET'!$C161=18,'HR DATASET'!E161="Yes"),"Target","No Target")</f>
        <v>No Target</v>
      </c>
      <c r="AS164" s="14" t="str">
        <v>Research &amp; Development</v>
      </c>
      <c r="AY164" s="14" t="str">
        <f>_xlfn.CONCAT('HR DATASET'!$A160,"   ", 'HR DATASET'!$H160)</f>
        <v>RM1350   Research &amp; Development</v>
      </c>
    </row>
    <row r="165" spans="12:51" ht="18" x14ac:dyDescent="0.3">
      <c r="L165" s="14" t="str">
        <v>RM</v>
      </c>
      <c r="R165" s="13" t="str">
        <v>362</v>
      </c>
      <c r="V165" s="15" t="str">
        <f t="shared" si="2"/>
        <v>RM387</v>
      </c>
      <c r="Y165" s="14" t="str">
        <v>Old</v>
      </c>
      <c r="AE165" s="14" t="str">
        <f>IF(OR('HR DATASET'!$C162=18,'HR DATASET'!$H162="Sales"),"Yes","No")</f>
        <v>No</v>
      </c>
      <c r="AK165" s="14" t="str">
        <f>IF(AND('HR DATASET'!$C162=18,'HR DATASET'!E162="Yes"),"Target","No Target")</f>
        <v>No Target</v>
      </c>
      <c r="AS165" s="14" t="str">
        <v>Research &amp; Development</v>
      </c>
      <c r="AY165" s="14" t="str">
        <f>_xlfn.CONCAT('HR DATASET'!$A161,"   ", 'HR DATASET'!$H161)</f>
        <v>RM1362   Research &amp; Development</v>
      </c>
    </row>
    <row r="166" spans="12:51" ht="18" x14ac:dyDescent="0.3">
      <c r="L166" s="14" t="str">
        <v>RM</v>
      </c>
      <c r="R166" s="13" t="str">
        <v>387</v>
      </c>
      <c r="V166" s="15" t="str">
        <f t="shared" si="2"/>
        <v>RM465</v>
      </c>
      <c r="Y166" s="14" t="str">
        <v>Old</v>
      </c>
      <c r="AE166" s="14" t="str">
        <f>IF(OR('HR DATASET'!$C163=18,'HR DATASET'!$H163="Sales"),"Yes","No")</f>
        <v>Yes</v>
      </c>
      <c r="AK166" s="14" t="str">
        <f>IF(AND('HR DATASET'!$C163=18,'HR DATASET'!E163="Yes"),"Target","No Target")</f>
        <v>No Target</v>
      </c>
      <c r="AS166" s="14" t="str">
        <v>Research &amp; Development</v>
      </c>
      <c r="AY166" s="14" t="str">
        <f>_xlfn.CONCAT('HR DATASET'!$A162,"   ", 'HR DATASET'!$H162)</f>
        <v>RM1387   Research &amp; Development</v>
      </c>
    </row>
    <row r="167" spans="12:51" ht="18" x14ac:dyDescent="0.3">
      <c r="L167" s="14" t="str">
        <v>RM</v>
      </c>
      <c r="R167" s="13" t="str">
        <v>465</v>
      </c>
      <c r="V167" s="15" t="str">
        <f t="shared" si="2"/>
        <v>RM465</v>
      </c>
      <c r="Y167" s="14" t="str">
        <v>Old</v>
      </c>
      <c r="AE167" s="14" t="str">
        <f>IF(OR('HR DATASET'!$C164=18,'HR DATASET'!$H164="Sales"),"Yes","No")</f>
        <v>Yes</v>
      </c>
      <c r="AK167" s="14" t="str">
        <f>IF(AND('HR DATASET'!$C164=18,'HR DATASET'!E164="Yes"),"Target","No Target")</f>
        <v>No Target</v>
      </c>
      <c r="AS167" s="14" t="str">
        <v>Sales</v>
      </c>
      <c r="AY167" s="14" t="str">
        <f>_xlfn.CONCAT('HR DATASET'!$A163,"   ", 'HR DATASET'!$H163)</f>
        <v>RM1465   Sales</v>
      </c>
    </row>
    <row r="168" spans="12:51" ht="18" x14ac:dyDescent="0.3">
      <c r="L168" s="14" t="str">
        <v>RM</v>
      </c>
      <c r="R168" s="13" t="str">
        <v>465</v>
      </c>
      <c r="V168" s="15" t="str">
        <f t="shared" si="2"/>
        <v>RM005</v>
      </c>
      <c r="Y168" s="14" t="str">
        <v>Old</v>
      </c>
      <c r="AE168" s="14" t="str">
        <f>IF(OR('HR DATASET'!$C165=18,'HR DATASET'!$H165="Sales"),"Yes","No")</f>
        <v>No</v>
      </c>
      <c r="AK168" s="14" t="str">
        <f>IF(AND('HR DATASET'!$C165=18,'HR DATASET'!E165="Yes"),"Target","No Target")</f>
        <v>No Target</v>
      </c>
      <c r="AS168" s="14" t="str">
        <v>Sales</v>
      </c>
      <c r="AY168" s="14" t="str">
        <f>_xlfn.CONCAT('HR DATASET'!$A164,"   ", 'HR DATASET'!$H164)</f>
        <v>RM1465   Sales</v>
      </c>
    </row>
    <row r="169" spans="12:51" ht="18" x14ac:dyDescent="0.3">
      <c r="L169" s="14" t="str">
        <v>RM</v>
      </c>
      <c r="R169" s="13" t="str">
        <v>005</v>
      </c>
      <c r="V169" s="15" t="str">
        <f t="shared" si="2"/>
        <v>RM042</v>
      </c>
      <c r="Y169" s="14" t="str">
        <v>Old</v>
      </c>
      <c r="AE169" s="14" t="str">
        <f>IF(OR('HR DATASET'!$C166=18,'HR DATASET'!$H166="Sales"),"Yes","No")</f>
        <v>No</v>
      </c>
      <c r="AK169" s="14" t="str">
        <f>IF(AND('HR DATASET'!$C166=18,'HR DATASET'!E166="Yes"),"Target","No Target")</f>
        <v>No Target</v>
      </c>
      <c r="AS169" s="14" t="str">
        <v>Research &amp; Development</v>
      </c>
      <c r="AY169" s="14" t="str">
        <f>_xlfn.CONCAT('HR DATASET'!$A165,"   ", 'HR DATASET'!$H165)</f>
        <v>RM005   Research &amp; Development</v>
      </c>
    </row>
    <row r="170" spans="12:51" ht="18" x14ac:dyDescent="0.3">
      <c r="L170" s="14" t="str">
        <v>RM</v>
      </c>
      <c r="R170" s="13" t="str">
        <v>042</v>
      </c>
      <c r="V170" s="15" t="str">
        <f t="shared" si="2"/>
        <v>RM044</v>
      </c>
      <c r="Y170" s="14" t="str">
        <v>Old</v>
      </c>
      <c r="AE170" s="14" t="str">
        <f>IF(OR('HR DATASET'!$C167=18,'HR DATASET'!$H167="Sales"),"Yes","No")</f>
        <v>Yes</v>
      </c>
      <c r="AK170" s="14" t="str">
        <f>IF(AND('HR DATASET'!$C167=18,'HR DATASET'!E167="Yes"),"Target","No Target")</f>
        <v>No Target</v>
      </c>
      <c r="AS170" s="14" t="str">
        <v>Research &amp; Development</v>
      </c>
      <c r="AY170" s="14" t="str">
        <f>_xlfn.CONCAT('HR DATASET'!$A166,"   ", 'HR DATASET'!$H166)</f>
        <v>RM042   Research &amp; Development</v>
      </c>
    </row>
    <row r="171" spans="12:51" ht="18" x14ac:dyDescent="0.3">
      <c r="L171" s="14" t="str">
        <v>RM</v>
      </c>
      <c r="R171" s="13" t="str">
        <v>044</v>
      </c>
      <c r="V171" s="15" t="str">
        <f t="shared" si="2"/>
        <v>RM162</v>
      </c>
      <c r="Y171" s="14" t="str">
        <v>Old</v>
      </c>
      <c r="AE171" s="14" t="str">
        <f>IF(OR('HR DATASET'!$C168=18,'HR DATASET'!$H168="Sales"),"Yes","No")</f>
        <v>No</v>
      </c>
      <c r="AK171" s="14" t="str">
        <f>IF(AND('HR DATASET'!$C168=18,'HR DATASET'!E168="Yes"),"Target","No Target")</f>
        <v>No Target</v>
      </c>
      <c r="AS171" s="14" t="str">
        <v>Sales</v>
      </c>
      <c r="AY171" s="14" t="str">
        <f>_xlfn.CONCAT('HR DATASET'!$A167,"   ", 'HR DATASET'!$H167)</f>
        <v>RM044   Sales</v>
      </c>
    </row>
    <row r="172" spans="12:51" ht="18" x14ac:dyDescent="0.3">
      <c r="L172" s="14" t="str">
        <v>RM</v>
      </c>
      <c r="R172" s="13" t="str">
        <v>162</v>
      </c>
      <c r="V172" s="15" t="str">
        <f t="shared" si="2"/>
        <v>RM165</v>
      </c>
      <c r="Y172" s="14" t="str">
        <v>Old</v>
      </c>
      <c r="AE172" s="14" t="str">
        <f>IF(OR('HR DATASET'!$C169=18,'HR DATASET'!$H169="Sales"),"Yes","No")</f>
        <v>No</v>
      </c>
      <c r="AK172" s="14" t="str">
        <f>IF(AND('HR DATASET'!$C169=18,'HR DATASET'!E169="Yes"),"Target","No Target")</f>
        <v>No Target</v>
      </c>
      <c r="AS172" s="14" t="str">
        <v>Research &amp; Development</v>
      </c>
      <c r="AY172" s="14" t="str">
        <f>_xlfn.CONCAT('HR DATASET'!$A168,"   ", 'HR DATASET'!$H168)</f>
        <v>RM162   Research &amp; Development</v>
      </c>
    </row>
    <row r="173" spans="12:51" ht="18" x14ac:dyDescent="0.3">
      <c r="L173" s="14" t="str">
        <v>RM</v>
      </c>
      <c r="R173" s="13" t="str">
        <v>165</v>
      </c>
      <c r="V173" s="15" t="str">
        <f t="shared" si="2"/>
        <v>RM171</v>
      </c>
      <c r="Y173" s="14" t="str">
        <v>Old</v>
      </c>
      <c r="AE173" s="14" t="str">
        <f>IF(OR('HR DATASET'!$C170=18,'HR DATASET'!$H170="Sales"),"Yes","No")</f>
        <v>No</v>
      </c>
      <c r="AK173" s="14" t="str">
        <f>IF(AND('HR DATASET'!$C170=18,'HR DATASET'!E170="Yes"),"Target","No Target")</f>
        <v>No Target</v>
      </c>
      <c r="AS173" s="14" t="str">
        <v>Research &amp; Development</v>
      </c>
      <c r="AY173" s="14" t="str">
        <f>_xlfn.CONCAT('HR DATASET'!$A169,"   ", 'HR DATASET'!$H169)</f>
        <v>RM165   Research &amp; Development</v>
      </c>
    </row>
    <row r="174" spans="12:51" ht="18" x14ac:dyDescent="0.3">
      <c r="L174" s="14" t="str">
        <v>RM</v>
      </c>
      <c r="R174" s="13" t="str">
        <v>171</v>
      </c>
      <c r="V174" s="15" t="str">
        <f t="shared" si="2"/>
        <v>RM192</v>
      </c>
      <c r="Y174" s="14" t="str">
        <v>Old</v>
      </c>
      <c r="AE174" s="14" t="str">
        <f>IF(OR('HR DATASET'!$C171=18,'HR DATASET'!$H171="Sales"),"Yes","No")</f>
        <v>No</v>
      </c>
      <c r="AK174" s="14" t="str">
        <f>IF(AND('HR DATASET'!$C171=18,'HR DATASET'!E171="Yes"),"Target","No Target")</f>
        <v>No Target</v>
      </c>
      <c r="AS174" s="14" t="str">
        <v>Research &amp; Development</v>
      </c>
      <c r="AY174" s="14" t="str">
        <f>_xlfn.CONCAT('HR DATASET'!$A170,"   ", 'HR DATASET'!$H170)</f>
        <v>RM171   Research &amp; Development</v>
      </c>
    </row>
    <row r="175" spans="12:51" ht="18" x14ac:dyDescent="0.3">
      <c r="L175" s="14" t="str">
        <v>RM</v>
      </c>
      <c r="R175" s="13" t="str">
        <v>192</v>
      </c>
      <c r="V175" s="15" t="str">
        <f t="shared" si="2"/>
        <v>RM201</v>
      </c>
      <c r="Y175" s="14" t="str">
        <v>Old</v>
      </c>
      <c r="AE175" s="14" t="str">
        <f>IF(OR('HR DATASET'!$C172=18,'HR DATASET'!$H172="Sales"),"Yes","No")</f>
        <v>No</v>
      </c>
      <c r="AK175" s="14" t="str">
        <f>IF(AND('HR DATASET'!$C172=18,'HR DATASET'!E172="Yes"),"Target","No Target")</f>
        <v>No Target</v>
      </c>
      <c r="AS175" s="14" t="str">
        <v>Research &amp; Development</v>
      </c>
      <c r="AY175" s="14" t="str">
        <f>_xlfn.CONCAT('HR DATASET'!$A171,"   ", 'HR DATASET'!$H171)</f>
        <v>RM192   Research &amp; Development</v>
      </c>
    </row>
    <row r="176" spans="12:51" ht="18" x14ac:dyDescent="0.3">
      <c r="L176" s="14" t="str">
        <v>RM</v>
      </c>
      <c r="R176" s="13" t="str">
        <v>201</v>
      </c>
      <c r="V176" s="15" t="str">
        <f t="shared" si="2"/>
        <v>RM213</v>
      </c>
      <c r="Y176" s="14" t="str">
        <v>Old</v>
      </c>
      <c r="AE176" s="14" t="str">
        <f>IF(OR('HR DATASET'!$C173=18,'HR DATASET'!$H173="Sales"),"Yes","No")</f>
        <v>Yes</v>
      </c>
      <c r="AK176" s="14" t="str">
        <f>IF(AND('HR DATASET'!$C173=18,'HR DATASET'!E173="Yes"),"Target","No Target")</f>
        <v>No Target</v>
      </c>
      <c r="AS176" s="14" t="str">
        <v>Research &amp; Development</v>
      </c>
      <c r="AY176" s="14" t="str">
        <f>_xlfn.CONCAT('HR DATASET'!$A172,"   ", 'HR DATASET'!$H172)</f>
        <v>RM201   Research &amp; Development</v>
      </c>
    </row>
    <row r="177" spans="12:51" ht="18" x14ac:dyDescent="0.3">
      <c r="L177" s="14" t="str">
        <v>RM</v>
      </c>
      <c r="R177" s="13" t="str">
        <v>213</v>
      </c>
      <c r="V177" s="15" t="str">
        <f t="shared" si="2"/>
        <v>RM319</v>
      </c>
      <c r="Y177" s="14" t="str">
        <v>Old</v>
      </c>
      <c r="AE177" s="14" t="str">
        <f>IF(OR('HR DATASET'!$C174=18,'HR DATASET'!$H174="Sales"),"Yes","No")</f>
        <v>No</v>
      </c>
      <c r="AK177" s="14" t="str">
        <f>IF(AND('HR DATASET'!$C174=18,'HR DATASET'!E174="Yes"),"Target","No Target")</f>
        <v>No Target</v>
      </c>
      <c r="AS177" s="14" t="str">
        <v>Sales</v>
      </c>
      <c r="AY177" s="14" t="str">
        <f>_xlfn.CONCAT('HR DATASET'!$A173,"   ", 'HR DATASET'!$H173)</f>
        <v>RM213   Sales</v>
      </c>
    </row>
    <row r="178" spans="12:51" ht="18" x14ac:dyDescent="0.3">
      <c r="L178" s="14" t="str">
        <v>RM</v>
      </c>
      <c r="R178" s="13" t="str">
        <v>319</v>
      </c>
      <c r="V178" s="15" t="str">
        <f t="shared" si="2"/>
        <v>RM321</v>
      </c>
      <c r="Y178" s="14" t="str">
        <v>Old</v>
      </c>
      <c r="AE178" s="14" t="str">
        <f>IF(OR('HR DATASET'!$C175=18,'HR DATASET'!$H175="Sales"),"Yes","No")</f>
        <v>Yes</v>
      </c>
      <c r="AK178" s="14" t="str">
        <f>IF(AND('HR DATASET'!$C175=18,'HR DATASET'!E175="Yes"),"Target","No Target")</f>
        <v>No Target</v>
      </c>
      <c r="AS178" s="14" t="str">
        <v>Research &amp; Development</v>
      </c>
      <c r="AY178" s="14" t="str">
        <f>_xlfn.CONCAT('HR DATASET'!$A174,"   ", 'HR DATASET'!$H174)</f>
        <v>RM319   Research &amp; Development</v>
      </c>
    </row>
    <row r="179" spans="12:51" ht="18" x14ac:dyDescent="0.3">
      <c r="L179" s="14" t="str">
        <v>RM</v>
      </c>
      <c r="R179" s="13" t="str">
        <v>321</v>
      </c>
      <c r="V179" s="15" t="str">
        <f t="shared" si="2"/>
        <v>RM332</v>
      </c>
      <c r="Y179" s="14" t="str">
        <v>Old</v>
      </c>
      <c r="AE179" s="14" t="str">
        <f>IF(OR('HR DATASET'!$C176=18,'HR DATASET'!$H176="Sales"),"Yes","No")</f>
        <v>Yes</v>
      </c>
      <c r="AK179" s="14" t="str">
        <f>IF(AND('HR DATASET'!$C176=18,'HR DATASET'!E176="Yes"),"Target","No Target")</f>
        <v>No Target</v>
      </c>
      <c r="AS179" s="14" t="str">
        <v>Sales</v>
      </c>
      <c r="AY179" s="14" t="str">
        <f>_xlfn.CONCAT('HR DATASET'!$A175,"   ", 'HR DATASET'!$H175)</f>
        <v>RM321   Sales</v>
      </c>
    </row>
    <row r="180" spans="12:51" ht="18" x14ac:dyDescent="0.3">
      <c r="L180" s="14" t="str">
        <v>RM</v>
      </c>
      <c r="R180" s="13" t="str">
        <v>332</v>
      </c>
      <c r="V180" s="15" t="str">
        <f t="shared" si="2"/>
        <v>RM340</v>
      </c>
      <c r="Y180" s="14" t="str">
        <v>Old</v>
      </c>
      <c r="AE180" s="14" t="str">
        <f>IF(OR('HR DATASET'!$C177=18,'HR DATASET'!$H177="Sales"),"Yes","No")</f>
        <v>Yes</v>
      </c>
      <c r="AK180" s="14" t="str">
        <f>IF(AND('HR DATASET'!$C177=18,'HR DATASET'!E177="Yes"),"Target","No Target")</f>
        <v>No Target</v>
      </c>
      <c r="AS180" s="14" t="str">
        <v>Sales</v>
      </c>
      <c r="AY180" s="14" t="str">
        <f>_xlfn.CONCAT('HR DATASET'!$A176,"   ", 'HR DATASET'!$H176)</f>
        <v>RM332   Sales</v>
      </c>
    </row>
    <row r="181" spans="12:51" ht="18" x14ac:dyDescent="0.3">
      <c r="L181" s="14" t="str">
        <v>RM</v>
      </c>
      <c r="R181" s="13" t="str">
        <v>340</v>
      </c>
      <c r="V181" s="15" t="str">
        <f t="shared" si="2"/>
        <v>RM374</v>
      </c>
      <c r="Y181" s="14" t="str">
        <v>Old</v>
      </c>
      <c r="AE181" s="14" t="str">
        <f>IF(OR('HR DATASET'!$C178=18,'HR DATASET'!$H178="Sales"),"Yes","No")</f>
        <v>No</v>
      </c>
      <c r="AK181" s="14" t="str">
        <f>IF(AND('HR DATASET'!$C178=18,'HR DATASET'!E178="Yes"),"Target","No Target")</f>
        <v>No Target</v>
      </c>
      <c r="AS181" s="14" t="str">
        <v>Sales</v>
      </c>
      <c r="AY181" s="14" t="str">
        <f>_xlfn.CONCAT('HR DATASET'!$A177,"   ", 'HR DATASET'!$H177)</f>
        <v>RM340   Sales</v>
      </c>
    </row>
    <row r="182" spans="12:51" ht="18" x14ac:dyDescent="0.3">
      <c r="L182" s="14" t="str">
        <v>RM</v>
      </c>
      <c r="R182" s="13" t="str">
        <v>374</v>
      </c>
      <c r="V182" s="15" t="str">
        <f t="shared" si="2"/>
        <v>RM486</v>
      </c>
      <c r="Y182" s="14" t="str">
        <v>Old</v>
      </c>
      <c r="AE182" s="14" t="str">
        <f>IF(OR('HR DATASET'!$C179=18,'HR DATASET'!$H179="Sales"),"Yes","No")</f>
        <v>No</v>
      </c>
      <c r="AK182" s="14" t="str">
        <f>IF(AND('HR DATASET'!$C179=18,'HR DATASET'!E179="Yes"),"Target","No Target")</f>
        <v>No Target</v>
      </c>
      <c r="AS182" s="14" t="str">
        <v>Research &amp; Development</v>
      </c>
      <c r="AY182" s="14" t="str">
        <f>_xlfn.CONCAT('HR DATASET'!$A178,"   ", 'HR DATASET'!$H178)</f>
        <v>RM374   Research &amp; Development</v>
      </c>
    </row>
    <row r="183" spans="12:51" ht="18" x14ac:dyDescent="0.3">
      <c r="L183" s="14" t="str">
        <v>RM</v>
      </c>
      <c r="R183" s="13" t="str">
        <v>486</v>
      </c>
      <c r="V183" s="15" t="str">
        <f t="shared" si="2"/>
        <v>RM496</v>
      </c>
      <c r="Y183" s="14" t="str">
        <v>Old</v>
      </c>
      <c r="AE183" s="14" t="str">
        <f>IF(OR('HR DATASET'!$C180=18,'HR DATASET'!$H180="Sales"),"Yes","No")</f>
        <v>Yes</v>
      </c>
      <c r="AK183" s="14" t="str">
        <f>IF(AND('HR DATASET'!$C180=18,'HR DATASET'!E180="Yes"),"Target","No Target")</f>
        <v>No Target</v>
      </c>
      <c r="AS183" s="14" t="str">
        <v>Research &amp; Development</v>
      </c>
      <c r="AY183" s="14" t="str">
        <f>_xlfn.CONCAT('HR DATASET'!$A179,"   ", 'HR DATASET'!$H179)</f>
        <v>RM486   Research &amp; Development</v>
      </c>
    </row>
    <row r="184" spans="12:51" ht="18" x14ac:dyDescent="0.3">
      <c r="L184" s="14" t="str">
        <v>RM</v>
      </c>
      <c r="R184" s="13" t="str">
        <v>496</v>
      </c>
      <c r="V184" s="15" t="str">
        <f t="shared" si="2"/>
        <v>RM513</v>
      </c>
      <c r="Y184" s="14" t="str">
        <v>Old</v>
      </c>
      <c r="AE184" s="14" t="str">
        <f>IF(OR('HR DATASET'!$C181=18,'HR DATASET'!$H181="Sales"),"Yes","No")</f>
        <v>No</v>
      </c>
      <c r="AK184" s="14" t="str">
        <f>IF(AND('HR DATASET'!$C181=18,'HR DATASET'!E181="Yes"),"Target","No Target")</f>
        <v>No Target</v>
      </c>
      <c r="AS184" s="14" t="str">
        <v>Sales</v>
      </c>
      <c r="AY184" s="14" t="str">
        <f>_xlfn.CONCAT('HR DATASET'!$A180,"   ", 'HR DATASET'!$H180)</f>
        <v>RM496   Sales</v>
      </c>
    </row>
    <row r="185" spans="12:51" ht="18" x14ac:dyDescent="0.3">
      <c r="L185" s="14" t="str">
        <v>RM</v>
      </c>
      <c r="R185" s="13" t="str">
        <v>513</v>
      </c>
      <c r="V185" s="15" t="str">
        <f t="shared" si="2"/>
        <v>RM522</v>
      </c>
      <c r="Y185" s="14" t="str">
        <v>Old</v>
      </c>
      <c r="AE185" s="14" t="str">
        <f>IF(OR('HR DATASET'!$C182=18,'HR DATASET'!$H182="Sales"),"Yes","No")</f>
        <v>Yes</v>
      </c>
      <c r="AK185" s="14" t="str">
        <f>IF(AND('HR DATASET'!$C182=18,'HR DATASET'!E182="Yes"),"Target","No Target")</f>
        <v>No Target</v>
      </c>
      <c r="AS185" s="14" t="str">
        <v>Research &amp; Development</v>
      </c>
      <c r="AY185" s="14" t="str">
        <f>_xlfn.CONCAT('HR DATASET'!$A181,"   ", 'HR DATASET'!$H181)</f>
        <v>RM513   Research &amp; Development</v>
      </c>
    </row>
    <row r="186" spans="12:51" ht="18" x14ac:dyDescent="0.3">
      <c r="L186" s="14" t="str">
        <v>RM</v>
      </c>
      <c r="R186" s="13" t="str">
        <v>522</v>
      </c>
      <c r="V186" s="15" t="str">
        <f t="shared" si="2"/>
        <v>RM531</v>
      </c>
      <c r="Y186" s="14" t="str">
        <v>Old</v>
      </c>
      <c r="AE186" s="14" t="str">
        <f>IF(OR('HR DATASET'!$C183=18,'HR DATASET'!$H183="Sales"),"Yes","No")</f>
        <v>No</v>
      </c>
      <c r="AK186" s="14" t="str">
        <f>IF(AND('HR DATASET'!$C183=18,'HR DATASET'!E183="Yes"),"Target","No Target")</f>
        <v>No Target</v>
      </c>
      <c r="AS186" s="14" t="str">
        <v>Sales</v>
      </c>
      <c r="AY186" s="14" t="str">
        <f>_xlfn.CONCAT('HR DATASET'!$A182,"   ", 'HR DATASET'!$H182)</f>
        <v>RM522   Sales</v>
      </c>
    </row>
    <row r="187" spans="12:51" ht="18" x14ac:dyDescent="0.3">
      <c r="L187" s="14" t="str">
        <v>RM</v>
      </c>
      <c r="R187" s="13" t="str">
        <v>531</v>
      </c>
      <c r="V187" s="15" t="str">
        <f t="shared" si="2"/>
        <v>RM538</v>
      </c>
      <c r="Y187" s="14" t="str">
        <v>Old</v>
      </c>
      <c r="AE187" s="14" t="str">
        <f>IF(OR('HR DATASET'!$C184=18,'HR DATASET'!$H184="Sales"),"Yes","No")</f>
        <v>No</v>
      </c>
      <c r="AK187" s="14" t="str">
        <f>IF(AND('HR DATASET'!$C184=18,'HR DATASET'!E184="Yes"),"Target","No Target")</f>
        <v>No Target</v>
      </c>
      <c r="AS187" s="14" t="str">
        <v>Research &amp; Development</v>
      </c>
      <c r="AY187" s="14" t="str">
        <f>_xlfn.CONCAT('HR DATASET'!$A183,"   ", 'HR DATASET'!$H183)</f>
        <v>RM531   Research &amp; Development</v>
      </c>
    </row>
    <row r="188" spans="12:51" ht="18" x14ac:dyDescent="0.3">
      <c r="L188" s="14" t="str">
        <v>RM</v>
      </c>
      <c r="R188" s="13" t="str">
        <v>538</v>
      </c>
      <c r="V188" s="15" t="str">
        <f t="shared" si="2"/>
        <v>RM555</v>
      </c>
      <c r="Y188" s="14" t="str">
        <v>Old</v>
      </c>
      <c r="AE188" s="14" t="str">
        <f>IF(OR('HR DATASET'!$C185=18,'HR DATASET'!$H185="Sales"),"Yes","No")</f>
        <v>No</v>
      </c>
      <c r="AK188" s="14" t="str">
        <f>IF(AND('HR DATASET'!$C185=18,'HR DATASET'!E185="Yes"),"Target","No Target")</f>
        <v>No Target</v>
      </c>
      <c r="AS188" s="14" t="str">
        <v>Research &amp; Development</v>
      </c>
      <c r="AY188" s="14" t="str">
        <f>_xlfn.CONCAT('HR DATASET'!$A184,"   ", 'HR DATASET'!$H184)</f>
        <v>RM538   Research &amp; Development</v>
      </c>
    </row>
    <row r="189" spans="12:51" ht="18" x14ac:dyDescent="0.3">
      <c r="L189" s="14" t="str">
        <v>RM</v>
      </c>
      <c r="R189" s="13" t="str">
        <v>555</v>
      </c>
      <c r="V189" s="15" t="str">
        <f t="shared" si="2"/>
        <v>RM577</v>
      </c>
      <c r="Y189" s="14" t="str">
        <v>Old</v>
      </c>
      <c r="AE189" s="14" t="str">
        <f>IF(OR('HR DATASET'!$C186=18,'HR DATASET'!$H186="Sales"),"Yes","No")</f>
        <v>Yes</v>
      </c>
      <c r="AK189" s="14" t="str">
        <f>IF(AND('HR DATASET'!$C186=18,'HR DATASET'!E186="Yes"),"Target","No Target")</f>
        <v>No Target</v>
      </c>
      <c r="AS189" s="14" t="str">
        <v>Research &amp; Development</v>
      </c>
      <c r="AY189" s="14" t="str">
        <f>_xlfn.CONCAT('HR DATASET'!$A185,"   ", 'HR DATASET'!$H185)</f>
        <v>RM555   Research &amp; Development</v>
      </c>
    </row>
    <row r="190" spans="12:51" ht="18" x14ac:dyDescent="0.3">
      <c r="L190" s="14" t="str">
        <v>RM</v>
      </c>
      <c r="R190" s="13" t="str">
        <v>577</v>
      </c>
      <c r="V190" s="15" t="str">
        <f t="shared" si="2"/>
        <v>RM611</v>
      </c>
      <c r="Y190" s="14" t="str">
        <v>Old</v>
      </c>
      <c r="AE190" s="14" t="str">
        <f>IF(OR('HR DATASET'!$C187=18,'HR DATASET'!$H187="Sales"),"Yes","No")</f>
        <v>No</v>
      </c>
      <c r="AK190" s="14" t="str">
        <f>IF(AND('HR DATASET'!$C187=18,'HR DATASET'!E187="Yes"),"Target","No Target")</f>
        <v>No Target</v>
      </c>
      <c r="AS190" s="14" t="str">
        <v>Sales</v>
      </c>
      <c r="AY190" s="14" t="str">
        <f>_xlfn.CONCAT('HR DATASET'!$A186,"   ", 'HR DATASET'!$H186)</f>
        <v>RM577   Sales</v>
      </c>
    </row>
    <row r="191" spans="12:51" ht="18" x14ac:dyDescent="0.3">
      <c r="L191" s="14" t="str">
        <v>RM</v>
      </c>
      <c r="R191" s="13" t="str">
        <v>611</v>
      </c>
      <c r="V191" s="15" t="str">
        <f t="shared" si="2"/>
        <v>RM616</v>
      </c>
      <c r="Y191" s="14" t="str">
        <v>Old</v>
      </c>
      <c r="AE191" s="14" t="str">
        <f>IF(OR('HR DATASET'!$C188=18,'HR DATASET'!$H188="Sales"),"Yes","No")</f>
        <v>No</v>
      </c>
      <c r="AK191" s="14" t="str">
        <f>IF(AND('HR DATASET'!$C188=18,'HR DATASET'!E188="Yes"),"Target","No Target")</f>
        <v>No Target</v>
      </c>
      <c r="AS191" s="14" t="str">
        <v>Research &amp; Development</v>
      </c>
      <c r="AY191" s="14" t="str">
        <f>_xlfn.CONCAT('HR DATASET'!$A187,"   ", 'HR DATASET'!$H187)</f>
        <v>RM611   Research &amp; Development</v>
      </c>
    </row>
    <row r="192" spans="12:51" ht="18" x14ac:dyDescent="0.3">
      <c r="L192" s="14" t="str">
        <v>RM</v>
      </c>
      <c r="R192" s="13" t="str">
        <v>616</v>
      </c>
      <c r="V192" s="15" t="str">
        <f t="shared" si="2"/>
        <v>RM671</v>
      </c>
      <c r="Y192" s="14" t="str">
        <v>Old</v>
      </c>
      <c r="AE192" s="14" t="str">
        <f>IF(OR('HR DATASET'!$C189=18,'HR DATASET'!$H189="Sales"),"Yes","No")</f>
        <v>No</v>
      </c>
      <c r="AK192" s="14" t="str">
        <f>IF(AND('HR DATASET'!$C189=18,'HR DATASET'!E189="Yes"),"Target","No Target")</f>
        <v>No Target</v>
      </c>
      <c r="AS192" s="14" t="str">
        <v>Research &amp; Development</v>
      </c>
      <c r="AY192" s="14" t="str">
        <f>_xlfn.CONCAT('HR DATASET'!$A188,"   ", 'HR DATASET'!$H188)</f>
        <v>RM616   Research &amp; Development</v>
      </c>
    </row>
    <row r="193" spans="12:51" ht="18" x14ac:dyDescent="0.3">
      <c r="L193" s="14" t="str">
        <v>RM</v>
      </c>
      <c r="R193" s="13" t="str">
        <v>671</v>
      </c>
      <c r="V193" s="15" t="str">
        <f t="shared" si="2"/>
        <v>RM718</v>
      </c>
      <c r="Y193" s="14" t="str">
        <v>Old</v>
      </c>
      <c r="AE193" s="14" t="str">
        <f>IF(OR('HR DATASET'!$C190=18,'HR DATASET'!$H190="Sales"),"Yes","No")</f>
        <v>No</v>
      </c>
      <c r="AK193" s="14" t="str">
        <f>IF(AND('HR DATASET'!$C190=18,'HR DATASET'!E190="Yes"),"Target","No Target")</f>
        <v>No Target</v>
      </c>
      <c r="AS193" s="14" t="str">
        <v>Research &amp; Development</v>
      </c>
      <c r="AY193" s="14" t="str">
        <f>_xlfn.CONCAT('HR DATASET'!$A189,"   ", 'HR DATASET'!$H189)</f>
        <v>RM671   Research &amp; Development</v>
      </c>
    </row>
    <row r="194" spans="12:51" ht="18" x14ac:dyDescent="0.3">
      <c r="L194" s="14" t="str">
        <v>RM</v>
      </c>
      <c r="R194" s="13" t="str">
        <v>718</v>
      </c>
      <c r="V194" s="15" t="str">
        <f t="shared" si="2"/>
        <v>RM740</v>
      </c>
      <c r="Y194" s="14" t="str">
        <v>Old</v>
      </c>
      <c r="AE194" s="14" t="str">
        <f>IF(OR('HR DATASET'!$C191=18,'HR DATASET'!$H191="Sales"),"Yes","No")</f>
        <v>No</v>
      </c>
      <c r="AK194" s="14" t="str">
        <f>IF(AND('HR DATASET'!$C191=18,'HR DATASET'!E191="Yes"),"Target","No Target")</f>
        <v>No Target</v>
      </c>
      <c r="AS194" s="14" t="str">
        <v>Research &amp; Development</v>
      </c>
      <c r="AY194" s="14" t="str">
        <f>_xlfn.CONCAT('HR DATASET'!$A190,"   ", 'HR DATASET'!$H190)</f>
        <v>RM718   Research &amp; Development</v>
      </c>
    </row>
    <row r="195" spans="12:51" ht="18" x14ac:dyDescent="0.3">
      <c r="L195" s="14" t="str">
        <v>RM</v>
      </c>
      <c r="R195" s="13" t="str">
        <v>740</v>
      </c>
      <c r="V195" s="15" t="str">
        <f t="shared" si="2"/>
        <v>RM787</v>
      </c>
      <c r="Y195" s="14" t="str">
        <v>Old</v>
      </c>
      <c r="AE195" s="14" t="str">
        <f>IF(OR('HR DATASET'!$C192=18,'HR DATASET'!$H192="Sales"),"Yes","No")</f>
        <v>No</v>
      </c>
      <c r="AK195" s="14" t="str">
        <f>IF(AND('HR DATASET'!$C192=18,'HR DATASET'!E192="Yes"),"Target","No Target")</f>
        <v>No Target</v>
      </c>
      <c r="AS195" s="14" t="str">
        <v>Research &amp; Development</v>
      </c>
      <c r="AY195" s="14" t="str">
        <f>_xlfn.CONCAT('HR DATASET'!$A191,"   ", 'HR DATASET'!$H191)</f>
        <v>RM740   Research &amp; Development</v>
      </c>
    </row>
    <row r="196" spans="12:51" ht="18" x14ac:dyDescent="0.3">
      <c r="L196" s="14" t="str">
        <v>RM</v>
      </c>
      <c r="R196" s="13" t="str">
        <v>787</v>
      </c>
      <c r="V196" s="15" t="str">
        <f t="shared" si="2"/>
        <v>RM834</v>
      </c>
      <c r="Y196" s="14" t="str">
        <v>Old</v>
      </c>
      <c r="AE196" s="14" t="str">
        <f>IF(OR('HR DATASET'!$C193=18,'HR DATASET'!$H193="Sales"),"Yes","No")</f>
        <v>No</v>
      </c>
      <c r="AK196" s="14" t="str">
        <f>IF(AND('HR DATASET'!$C193=18,'HR DATASET'!E193="Yes"),"Target","No Target")</f>
        <v>No Target</v>
      </c>
      <c r="AS196" s="14" t="str">
        <v>Research &amp; Development</v>
      </c>
      <c r="AY196" s="14" t="str">
        <f>_xlfn.CONCAT('HR DATASET'!$A192,"   ", 'HR DATASET'!$H192)</f>
        <v>RM787   Research &amp; Development</v>
      </c>
    </row>
    <row r="197" spans="12:51" ht="18" x14ac:dyDescent="0.3">
      <c r="L197" s="14" t="str">
        <v>RM</v>
      </c>
      <c r="R197" s="13" t="str">
        <v>834</v>
      </c>
      <c r="V197" s="15" t="str">
        <f t="shared" ref="V197:V260" si="3">_xlfn.CONCAT(L198,R198)</f>
        <v>RM890</v>
      </c>
      <c r="Y197" s="14" t="str">
        <v>Old</v>
      </c>
      <c r="AE197" s="14" t="str">
        <f>IF(OR('HR DATASET'!$C194=18,'HR DATASET'!$H194="Sales"),"Yes","No")</f>
        <v>No</v>
      </c>
      <c r="AK197" s="14" t="str">
        <f>IF(AND('HR DATASET'!$C194=18,'HR DATASET'!E194="Yes"),"Target","No Target")</f>
        <v>No Target</v>
      </c>
      <c r="AS197" s="14" t="str">
        <v>Research &amp; Development</v>
      </c>
      <c r="AY197" s="14" t="str">
        <f>_xlfn.CONCAT('HR DATASET'!$A193,"   ", 'HR DATASET'!$H193)</f>
        <v>RM834   Research &amp; Development</v>
      </c>
    </row>
    <row r="198" spans="12:51" ht="18" x14ac:dyDescent="0.3">
      <c r="L198" s="14" t="str">
        <v>RM</v>
      </c>
      <c r="R198" s="13" t="str">
        <v>890</v>
      </c>
      <c r="V198" s="15" t="str">
        <f t="shared" si="3"/>
        <v>RM903</v>
      </c>
      <c r="Y198" s="14" t="str">
        <v>Old</v>
      </c>
      <c r="AE198" s="14" t="str">
        <f>IF(OR('HR DATASET'!$C195=18,'HR DATASET'!$H195="Sales"),"Yes","No")</f>
        <v>No</v>
      </c>
      <c r="AK198" s="14" t="str">
        <f>IF(AND('HR DATASET'!$C195=18,'HR DATASET'!E195="Yes"),"Target","No Target")</f>
        <v>No Target</v>
      </c>
      <c r="AS198" s="14" t="str">
        <v>Research &amp; Development</v>
      </c>
      <c r="AY198" s="14" t="str">
        <f>_xlfn.CONCAT('HR DATASET'!$A194,"   ", 'HR DATASET'!$H194)</f>
        <v>RM890   Research &amp; Development</v>
      </c>
    </row>
    <row r="199" spans="12:51" ht="18" x14ac:dyDescent="0.3">
      <c r="L199" s="14" t="str">
        <v>RM</v>
      </c>
      <c r="R199" s="13" t="str">
        <v>903</v>
      </c>
      <c r="V199" s="15" t="str">
        <f t="shared" si="3"/>
        <v>RM971</v>
      </c>
      <c r="Y199" s="14" t="str">
        <v>Old</v>
      </c>
      <c r="AE199" s="14" t="str">
        <f>IF(OR('HR DATASET'!$C196=18,'HR DATASET'!$H196="Sales"),"Yes","No")</f>
        <v>Yes</v>
      </c>
      <c r="AK199" s="14" t="str">
        <f>IF(AND('HR DATASET'!$C196=18,'HR DATASET'!E196="Yes"),"Target","No Target")</f>
        <v>No Target</v>
      </c>
      <c r="AS199" s="14" t="str">
        <v>Research &amp; Development</v>
      </c>
      <c r="AY199" s="14" t="str">
        <f>_xlfn.CONCAT('HR DATASET'!$A195,"   ", 'HR DATASET'!$H195)</f>
        <v>RM903   Research &amp; Development</v>
      </c>
    </row>
    <row r="200" spans="12:51" ht="18" x14ac:dyDescent="0.3">
      <c r="L200" s="14" t="str">
        <v>RM</v>
      </c>
      <c r="R200" s="13" t="str">
        <v>971</v>
      </c>
      <c r="V200" s="15" t="str">
        <f t="shared" si="3"/>
        <v>RM975</v>
      </c>
      <c r="Y200" s="14" t="str">
        <v>Old</v>
      </c>
      <c r="AE200" s="14" t="str">
        <f>IF(OR('HR DATASET'!$C197=18,'HR DATASET'!$H197="Sales"),"Yes","No")</f>
        <v>Yes</v>
      </c>
      <c r="AK200" s="14" t="str">
        <f>IF(AND('HR DATASET'!$C197=18,'HR DATASET'!E197="Yes"),"Target","No Target")</f>
        <v>No Target</v>
      </c>
      <c r="AS200" s="14" t="str">
        <v>Sales</v>
      </c>
      <c r="AY200" s="14" t="str">
        <f>_xlfn.CONCAT('HR DATASET'!$A196,"   ", 'HR DATASET'!$H196)</f>
        <v>RM971   Sales</v>
      </c>
    </row>
    <row r="201" spans="12:51" ht="18" x14ac:dyDescent="0.3">
      <c r="L201" s="14" t="str">
        <v>RM</v>
      </c>
      <c r="R201" s="13" t="str">
        <v>975</v>
      </c>
      <c r="V201" s="15" t="str">
        <f t="shared" si="3"/>
        <v>RM997</v>
      </c>
      <c r="Y201" s="14" t="str">
        <v>Old</v>
      </c>
      <c r="AE201" s="14" t="str">
        <f>IF(OR('HR DATASET'!$C198=18,'HR DATASET'!$H198="Sales"),"Yes","No")</f>
        <v>Yes</v>
      </c>
      <c r="AK201" s="14" t="str">
        <f>IF(AND('HR DATASET'!$C198=18,'HR DATASET'!E198="Yes"),"Target","No Target")</f>
        <v>No Target</v>
      </c>
      <c r="AS201" s="14" t="str">
        <v>Sales</v>
      </c>
      <c r="AY201" s="14" t="str">
        <f>_xlfn.CONCAT('HR DATASET'!$A197,"   ", 'HR DATASET'!$H197)</f>
        <v>RM975   Sales</v>
      </c>
    </row>
    <row r="202" spans="12:51" ht="18" x14ac:dyDescent="0.3">
      <c r="L202" s="14" t="str">
        <v>RM</v>
      </c>
      <c r="R202" s="13" t="str">
        <v>997</v>
      </c>
      <c r="V202" s="15" t="str">
        <f t="shared" si="3"/>
        <v>RM998</v>
      </c>
      <c r="Y202" s="14" t="str">
        <v>Old</v>
      </c>
      <c r="AE202" s="14" t="str">
        <f>IF(OR('HR DATASET'!$C199=18,'HR DATASET'!$H199="Sales"),"Yes","No")</f>
        <v>No</v>
      </c>
      <c r="AK202" s="14" t="str">
        <f>IF(AND('HR DATASET'!$C199=18,'HR DATASET'!E199="Yes"),"Target","No Target")</f>
        <v>No Target</v>
      </c>
      <c r="AS202" s="14" t="str">
        <v>Sales</v>
      </c>
      <c r="AY202" s="14" t="str">
        <f>_xlfn.CONCAT('HR DATASET'!$A198,"   ", 'HR DATASET'!$H198)</f>
        <v>RM997   Sales</v>
      </c>
    </row>
    <row r="203" spans="12:51" ht="18" x14ac:dyDescent="0.3">
      <c r="L203" s="14" t="str">
        <v>RM</v>
      </c>
      <c r="R203" s="13" t="str">
        <v>998</v>
      </c>
      <c r="V203" s="15" t="str">
        <f t="shared" si="3"/>
        <v>RM018</v>
      </c>
      <c r="Y203" s="14" t="str">
        <v>Old</v>
      </c>
      <c r="AE203" s="14" t="str">
        <f>IF(OR('HR DATASET'!$C200=18,'HR DATASET'!$H200="Sales"),"Yes","No")</f>
        <v>No</v>
      </c>
      <c r="AK203" s="14" t="str">
        <f>IF(AND('HR DATASET'!$C200=18,'HR DATASET'!E200="Yes"),"Target","No Target")</f>
        <v>No Target</v>
      </c>
      <c r="AS203" s="14" t="str">
        <v>Research &amp; Development</v>
      </c>
      <c r="AY203" s="14" t="str">
        <f>_xlfn.CONCAT('HR DATASET'!$A199,"   ", 'HR DATASET'!$H199)</f>
        <v>RM998   Research &amp; Development</v>
      </c>
    </row>
    <row r="204" spans="12:51" ht="18" x14ac:dyDescent="0.3">
      <c r="L204" s="14" t="str">
        <v>RM</v>
      </c>
      <c r="R204" s="13" t="str">
        <v>018</v>
      </c>
      <c r="V204" s="15" t="str">
        <f t="shared" si="3"/>
        <v>RM150</v>
      </c>
      <c r="Y204" s="14" t="str">
        <v>Old</v>
      </c>
      <c r="AE204" s="14" t="str">
        <f>IF(OR('HR DATASET'!$C201=18,'HR DATASET'!$H201="Sales"),"Yes","No")</f>
        <v>No</v>
      </c>
      <c r="AK204" s="14" t="str">
        <f>IF(AND('HR DATASET'!$C201=18,'HR DATASET'!E201="Yes"),"Target","No Target")</f>
        <v>No Target</v>
      </c>
      <c r="AS204" s="14" t="str">
        <v>Research &amp; Development</v>
      </c>
      <c r="AY204" s="14" t="str">
        <f>_xlfn.CONCAT('HR DATASET'!$A200,"   ", 'HR DATASET'!$H200)</f>
        <v>RM1018   Research &amp; Development</v>
      </c>
    </row>
    <row r="205" spans="12:51" ht="18" x14ac:dyDescent="0.3">
      <c r="L205" s="14" t="str">
        <v>RM</v>
      </c>
      <c r="R205" s="13" t="str">
        <v>150</v>
      </c>
      <c r="V205" s="15" t="str">
        <f t="shared" si="3"/>
        <v>RM170</v>
      </c>
      <c r="Y205" s="14" t="str">
        <v>Old</v>
      </c>
      <c r="AE205" s="14" t="str">
        <f>IF(OR('HR DATASET'!$C202=18,'HR DATASET'!$H202="Sales"),"Yes","No")</f>
        <v>No</v>
      </c>
      <c r="AK205" s="14" t="str">
        <f>IF(AND('HR DATASET'!$C202=18,'HR DATASET'!E202="Yes"),"Target","No Target")</f>
        <v>No Target</v>
      </c>
      <c r="AS205" s="14" t="str">
        <v>Research &amp; Development</v>
      </c>
      <c r="AY205" s="14" t="str">
        <f>_xlfn.CONCAT('HR DATASET'!$A201,"   ", 'HR DATASET'!$H201)</f>
        <v>RM1150   Research &amp; Development</v>
      </c>
    </row>
    <row r="206" spans="12:51" ht="18" x14ac:dyDescent="0.3">
      <c r="L206" s="14" t="str">
        <v>RM</v>
      </c>
      <c r="R206" s="13" t="str">
        <v>170</v>
      </c>
      <c r="V206" s="15" t="str">
        <f t="shared" si="3"/>
        <v>RM171</v>
      </c>
      <c r="Y206" s="14" t="str">
        <v>Old</v>
      </c>
      <c r="AE206" s="14" t="str">
        <f>IF(OR('HR DATASET'!$C203=18,'HR DATASET'!$H203="Sales"),"Yes","No")</f>
        <v>No</v>
      </c>
      <c r="AK206" s="14" t="str">
        <f>IF(AND('HR DATASET'!$C203=18,'HR DATASET'!E203="Yes"),"Target","No Target")</f>
        <v>No Target</v>
      </c>
      <c r="AS206" s="14" t="str">
        <v>Research &amp; Development</v>
      </c>
      <c r="AY206" s="14" t="str">
        <f>_xlfn.CONCAT('HR DATASET'!$A202,"   ", 'HR DATASET'!$H202)</f>
        <v>RM1170   Research &amp; Development</v>
      </c>
    </row>
    <row r="207" spans="12:51" ht="18" x14ac:dyDescent="0.3">
      <c r="L207" s="14" t="str">
        <v>RM</v>
      </c>
      <c r="R207" s="13" t="str">
        <v>171</v>
      </c>
      <c r="V207" s="15" t="str">
        <f t="shared" si="3"/>
        <v>RM249</v>
      </c>
      <c r="Y207" s="14" t="str">
        <v>Old</v>
      </c>
      <c r="AE207" s="14" t="str">
        <f>IF(OR('HR DATASET'!$C204=18,'HR DATASET'!$H204="Sales"),"Yes","No")</f>
        <v>No</v>
      </c>
      <c r="AK207" s="14" t="str">
        <f>IF(AND('HR DATASET'!$C204=18,'HR DATASET'!E204="Yes"),"Target","No Target")</f>
        <v>No Target</v>
      </c>
      <c r="AS207" s="14" t="str">
        <v>Research &amp; Development</v>
      </c>
      <c r="AY207" s="14" t="str">
        <f>_xlfn.CONCAT('HR DATASET'!$A203,"   ", 'HR DATASET'!$H203)</f>
        <v>RM1171   Research &amp; Development</v>
      </c>
    </row>
    <row r="208" spans="12:51" ht="18" x14ac:dyDescent="0.3">
      <c r="L208" s="14" t="str">
        <v>RM</v>
      </c>
      <c r="R208" s="13" t="str">
        <v>249</v>
      </c>
      <c r="V208" s="15" t="str">
        <f t="shared" si="3"/>
        <v>RM318</v>
      </c>
      <c r="Y208" s="14" t="str">
        <v>Old</v>
      </c>
      <c r="AE208" s="14" t="str">
        <f>IF(OR('HR DATASET'!$C205=18,'HR DATASET'!$H205="Sales"),"Yes","No")</f>
        <v>No</v>
      </c>
      <c r="AK208" s="14" t="str">
        <f>IF(AND('HR DATASET'!$C205=18,'HR DATASET'!E205="Yes"),"Target","No Target")</f>
        <v>No Target</v>
      </c>
      <c r="AS208" s="14" t="str">
        <v>Research &amp; Development</v>
      </c>
      <c r="AY208" s="14" t="str">
        <f>_xlfn.CONCAT('HR DATASET'!$A204,"   ", 'HR DATASET'!$H204)</f>
        <v>RM1249   Research &amp; Development</v>
      </c>
    </row>
    <row r="209" spans="12:51" ht="18" x14ac:dyDescent="0.3">
      <c r="L209" s="14" t="str">
        <v>RM</v>
      </c>
      <c r="R209" s="13" t="str">
        <v>318</v>
      </c>
      <c r="V209" s="15" t="str">
        <f t="shared" si="3"/>
        <v>RM329</v>
      </c>
      <c r="Y209" s="14" t="str">
        <v>Old</v>
      </c>
      <c r="AE209" s="14" t="str">
        <f>IF(OR('HR DATASET'!$C206=18,'HR DATASET'!$H206="Sales"),"Yes","No")</f>
        <v>Yes</v>
      </c>
      <c r="AK209" s="14" t="str">
        <f>IF(AND('HR DATASET'!$C206=18,'HR DATASET'!E206="Yes"),"Target","No Target")</f>
        <v>No Target</v>
      </c>
      <c r="AS209" s="14" t="str">
        <v>Research &amp; Development</v>
      </c>
      <c r="AY209" s="14" t="str">
        <f>_xlfn.CONCAT('HR DATASET'!$A205,"   ", 'HR DATASET'!$H205)</f>
        <v>RM1318   Research &amp; Development</v>
      </c>
    </row>
    <row r="210" spans="12:51" ht="18" x14ac:dyDescent="0.3">
      <c r="L210" s="14" t="str">
        <v>RM</v>
      </c>
      <c r="R210" s="13" t="str">
        <v>329</v>
      </c>
      <c r="V210" s="15" t="str">
        <f t="shared" si="3"/>
        <v>RM335</v>
      </c>
      <c r="Y210" s="14" t="str">
        <v>Old</v>
      </c>
      <c r="AE210" s="14" t="str">
        <f>IF(OR('HR DATASET'!$C207=18,'HR DATASET'!$H207="Sales"),"Yes","No")</f>
        <v>No</v>
      </c>
      <c r="AK210" s="14" t="str">
        <f>IF(AND('HR DATASET'!$C207=18,'HR DATASET'!E207="Yes"),"Target","No Target")</f>
        <v>No Target</v>
      </c>
      <c r="AS210" s="14" t="str">
        <v>Sales</v>
      </c>
      <c r="AY210" s="14" t="str">
        <f>_xlfn.CONCAT('HR DATASET'!$A206,"   ", 'HR DATASET'!$H206)</f>
        <v>RM1329   Sales</v>
      </c>
    </row>
    <row r="211" spans="12:51" ht="18" x14ac:dyDescent="0.3">
      <c r="L211" s="14" t="str">
        <v>RM</v>
      </c>
      <c r="R211" s="13" t="str">
        <v>335</v>
      </c>
      <c r="V211" s="15" t="str">
        <f t="shared" si="3"/>
        <v>RM351</v>
      </c>
      <c r="Y211" s="14" t="str">
        <v>Old</v>
      </c>
      <c r="AE211" s="14" t="str">
        <f>IF(OR('HR DATASET'!$C208=18,'HR DATASET'!$H208="Sales"),"Yes","No")</f>
        <v>Yes</v>
      </c>
      <c r="AK211" s="14" t="str">
        <f>IF(AND('HR DATASET'!$C208=18,'HR DATASET'!E208="Yes"),"Target","No Target")</f>
        <v>No Target</v>
      </c>
      <c r="AS211" s="14" t="str">
        <v>Research &amp; Development</v>
      </c>
      <c r="AY211" s="14" t="str">
        <f>_xlfn.CONCAT('HR DATASET'!$A207,"   ", 'HR DATASET'!$H207)</f>
        <v>RM1335   Research &amp; Development</v>
      </c>
    </row>
    <row r="212" spans="12:51" ht="18" x14ac:dyDescent="0.3">
      <c r="L212" s="14" t="str">
        <v>RM</v>
      </c>
      <c r="R212" s="13" t="str">
        <v>351</v>
      </c>
      <c r="V212" s="15" t="str">
        <f t="shared" si="3"/>
        <v>RM368</v>
      </c>
      <c r="Y212" s="14" t="str">
        <v>Old</v>
      </c>
      <c r="AE212" s="14" t="str">
        <f>IF(OR('HR DATASET'!$C209=18,'HR DATASET'!$H209="Sales"),"Yes","No")</f>
        <v>No</v>
      </c>
      <c r="AK212" s="14" t="str">
        <f>IF(AND('HR DATASET'!$C209=18,'HR DATASET'!E209="Yes"),"Target","No Target")</f>
        <v>No Target</v>
      </c>
      <c r="AS212" s="14" t="str">
        <v>Sales</v>
      </c>
      <c r="AY212" s="14" t="str">
        <f>_xlfn.CONCAT('HR DATASET'!$A208,"   ", 'HR DATASET'!$H208)</f>
        <v>RM1351   Sales</v>
      </c>
    </row>
    <row r="213" spans="12:51" ht="18" x14ac:dyDescent="0.3">
      <c r="L213" s="14" t="str">
        <v>RM</v>
      </c>
      <c r="R213" s="13" t="str">
        <v>368</v>
      </c>
      <c r="V213" s="15" t="str">
        <f t="shared" si="3"/>
        <v>RM380</v>
      </c>
      <c r="Y213" s="14" t="str">
        <v>Old</v>
      </c>
      <c r="AE213" s="14" t="str">
        <f>IF(OR('HR DATASET'!$C210=18,'HR DATASET'!$H210="Sales"),"Yes","No")</f>
        <v>No</v>
      </c>
      <c r="AK213" s="14" t="str">
        <f>IF(AND('HR DATASET'!$C210=18,'HR DATASET'!E210="Yes"),"Target","No Target")</f>
        <v>No Target</v>
      </c>
      <c r="AS213" s="14" t="str">
        <v>Research &amp; Development</v>
      </c>
      <c r="AY213" s="14" t="str">
        <f>_xlfn.CONCAT('HR DATASET'!$A209,"   ", 'HR DATASET'!$H209)</f>
        <v>RM1368   Research &amp; Development</v>
      </c>
    </row>
    <row r="214" spans="12:51" ht="18" x14ac:dyDescent="0.3">
      <c r="L214" s="14" t="str">
        <v>RM</v>
      </c>
      <c r="R214" s="13" t="str">
        <v>380</v>
      </c>
      <c r="V214" s="15" t="str">
        <f t="shared" si="3"/>
        <v>RM394</v>
      </c>
      <c r="Y214" s="14" t="str">
        <v>Old</v>
      </c>
      <c r="AE214" s="14" t="str">
        <f>IF(OR('HR DATASET'!$C211=18,'HR DATASET'!$H211="Sales"),"Yes","No")</f>
        <v>Yes</v>
      </c>
      <c r="AK214" s="14" t="str">
        <f>IF(AND('HR DATASET'!$C211=18,'HR DATASET'!E211="Yes"),"Target","No Target")</f>
        <v>No Target</v>
      </c>
      <c r="AS214" s="14" t="str">
        <v>Human Resources</v>
      </c>
      <c r="AY214" s="14" t="str">
        <f>_xlfn.CONCAT('HR DATASET'!$A210,"   ", 'HR DATASET'!$H210)</f>
        <v>RM1380   Human Resources</v>
      </c>
    </row>
    <row r="215" spans="12:51" ht="18" x14ac:dyDescent="0.3">
      <c r="L215" s="14" t="str">
        <v>RM</v>
      </c>
      <c r="R215" s="13" t="str">
        <v>394</v>
      </c>
      <c r="V215" s="15" t="str">
        <f t="shared" si="3"/>
        <v>RM468</v>
      </c>
      <c r="Y215" s="14" t="str">
        <v>Old</v>
      </c>
      <c r="AE215" s="14" t="str">
        <f>IF(OR('HR DATASET'!$C212=18,'HR DATASET'!$H212="Sales"),"Yes","No")</f>
        <v>No</v>
      </c>
      <c r="AK215" s="14" t="str">
        <f>IF(AND('HR DATASET'!$C212=18,'HR DATASET'!E212="Yes"),"Target","No Target")</f>
        <v>No Target</v>
      </c>
      <c r="AS215" s="14" t="str">
        <v>Sales</v>
      </c>
      <c r="AY215" s="14" t="str">
        <f>_xlfn.CONCAT('HR DATASET'!$A211,"   ", 'HR DATASET'!$H211)</f>
        <v>RM1394   Sales</v>
      </c>
    </row>
    <row r="216" spans="12:51" ht="18" x14ac:dyDescent="0.3">
      <c r="L216" s="14" t="str">
        <v>RM</v>
      </c>
      <c r="R216" s="13" t="str">
        <v>468</v>
      </c>
      <c r="V216" s="15" t="str">
        <f t="shared" si="3"/>
        <v>RM468</v>
      </c>
      <c r="Y216" s="14" t="str">
        <v>Old</v>
      </c>
      <c r="AE216" s="14" t="str">
        <f>IF(OR('HR DATASET'!$C213=18,'HR DATASET'!$H213="Sales"),"Yes","No")</f>
        <v>No</v>
      </c>
      <c r="AK216" s="14" t="str">
        <f>IF(AND('HR DATASET'!$C213=18,'HR DATASET'!E213="Yes"),"Target","No Target")</f>
        <v>No Target</v>
      </c>
      <c r="AS216" s="14" t="str">
        <v>Research &amp; Development</v>
      </c>
      <c r="AY216" s="14" t="str">
        <f>_xlfn.CONCAT('HR DATASET'!$A212,"   ", 'HR DATASET'!$H212)</f>
        <v>RM1468   Research &amp; Development</v>
      </c>
    </row>
    <row r="217" spans="12:51" ht="18" x14ac:dyDescent="0.3">
      <c r="L217" s="14" t="str">
        <v>RM</v>
      </c>
      <c r="R217" s="13" t="str">
        <v>468</v>
      </c>
      <c r="V217" s="15" t="str">
        <f t="shared" si="3"/>
        <v>RM015</v>
      </c>
      <c r="Y217" s="14" t="str">
        <v>Old</v>
      </c>
      <c r="AE217" s="14" t="str">
        <f>IF(OR('HR DATASET'!$C214=18,'HR DATASET'!$H214="Sales"),"Yes","No")</f>
        <v>No</v>
      </c>
      <c r="AK217" s="14" t="str">
        <f>IF(AND('HR DATASET'!$C214=18,'HR DATASET'!E214="Yes"),"Target","No Target")</f>
        <v>No Target</v>
      </c>
      <c r="AS217" s="14" t="str">
        <v>Research &amp; Development</v>
      </c>
      <c r="AY217" s="14" t="str">
        <f>_xlfn.CONCAT('HR DATASET'!$A213,"   ", 'HR DATASET'!$H213)</f>
        <v>RM1468   Research &amp; Development</v>
      </c>
    </row>
    <row r="218" spans="12:51" ht="18" x14ac:dyDescent="0.3">
      <c r="L218" s="14" t="str">
        <v>RM</v>
      </c>
      <c r="R218" s="13" t="str">
        <v>015</v>
      </c>
      <c r="V218" s="15" t="str">
        <f t="shared" si="3"/>
        <v>RM052</v>
      </c>
      <c r="Y218" s="14" t="str">
        <v>Old</v>
      </c>
      <c r="AE218" s="14" t="str">
        <f>IF(OR('HR DATASET'!$C215=18,'HR DATASET'!$H215="Sales"),"Yes","No")</f>
        <v>No</v>
      </c>
      <c r="AK218" s="14" t="str">
        <f>IF(AND('HR DATASET'!$C215=18,'HR DATASET'!E215="Yes"),"Target","No Target")</f>
        <v>No Target</v>
      </c>
      <c r="AS218" s="14" t="str">
        <v>Research &amp; Development</v>
      </c>
      <c r="AY218" s="14" t="str">
        <f>_xlfn.CONCAT('HR DATASET'!$A214,"   ", 'HR DATASET'!$H214)</f>
        <v>RM015   Research &amp; Development</v>
      </c>
    </row>
    <row r="219" spans="12:51" ht="18" x14ac:dyDescent="0.3">
      <c r="L219" s="14" t="str">
        <v>RM</v>
      </c>
      <c r="R219" s="13" t="str">
        <v>052</v>
      </c>
      <c r="V219" s="15" t="str">
        <f t="shared" si="3"/>
        <v>RM098</v>
      </c>
      <c r="Y219" s="14" t="str">
        <v>Old</v>
      </c>
      <c r="AE219" s="14" t="str">
        <f>IF(OR('HR DATASET'!$C216=18,'HR DATASET'!$H216="Sales"),"Yes","No")</f>
        <v>Yes</v>
      </c>
      <c r="AK219" s="14" t="str">
        <f>IF(AND('HR DATASET'!$C216=18,'HR DATASET'!E216="Yes"),"Target","No Target")</f>
        <v>No Target</v>
      </c>
      <c r="AS219" s="14" t="str">
        <v>Research &amp; Development</v>
      </c>
      <c r="AY219" s="14" t="str">
        <f>_xlfn.CONCAT('HR DATASET'!$A215,"   ", 'HR DATASET'!$H215)</f>
        <v>RM052   Research &amp; Development</v>
      </c>
    </row>
    <row r="220" spans="12:51" ht="18" x14ac:dyDescent="0.3">
      <c r="L220" s="14" t="str">
        <v>RM</v>
      </c>
      <c r="R220" s="13" t="str">
        <v>098</v>
      </c>
      <c r="V220" s="15" t="str">
        <f t="shared" si="3"/>
        <v>RM163</v>
      </c>
      <c r="Y220" s="14" t="str">
        <v>Old</v>
      </c>
      <c r="AE220" s="14" t="str">
        <f>IF(OR('HR DATASET'!$C217=18,'HR DATASET'!$H217="Sales"),"Yes","No")</f>
        <v>No</v>
      </c>
      <c r="AK220" s="14" t="str">
        <f>IF(AND('HR DATASET'!$C217=18,'HR DATASET'!E217="Yes"),"Target","No Target")</f>
        <v>No Target</v>
      </c>
      <c r="AS220" s="14" t="str">
        <v>Sales</v>
      </c>
      <c r="AY220" s="14" t="str">
        <f>_xlfn.CONCAT('HR DATASET'!$A216,"   ", 'HR DATASET'!$H216)</f>
        <v>RM098   Sales</v>
      </c>
    </row>
    <row r="221" spans="12:51" ht="18" x14ac:dyDescent="0.3">
      <c r="L221" s="14" t="str">
        <v>RM</v>
      </c>
      <c r="R221" s="13" t="str">
        <v>163</v>
      </c>
      <c r="V221" s="15" t="str">
        <f t="shared" si="3"/>
        <v>RM265</v>
      </c>
      <c r="Y221" s="14" t="str">
        <v>Old</v>
      </c>
      <c r="AE221" s="14" t="str">
        <f>IF(OR('HR DATASET'!$C218=18,'HR DATASET'!$H218="Sales"),"Yes","No")</f>
        <v>No</v>
      </c>
      <c r="AK221" s="14" t="str">
        <f>IF(AND('HR DATASET'!$C218=18,'HR DATASET'!E218="Yes"),"Target","No Target")</f>
        <v>No Target</v>
      </c>
      <c r="AS221" s="14" t="str">
        <v>Research &amp; Development</v>
      </c>
      <c r="AY221" s="14" t="str">
        <f>_xlfn.CONCAT('HR DATASET'!$A217,"   ", 'HR DATASET'!$H217)</f>
        <v>RM163   Research &amp; Development</v>
      </c>
    </row>
    <row r="222" spans="12:51" ht="18" x14ac:dyDescent="0.3">
      <c r="L222" s="14" t="str">
        <v>RM</v>
      </c>
      <c r="R222" s="13" t="str">
        <v>265</v>
      </c>
      <c r="V222" s="15" t="str">
        <f t="shared" si="3"/>
        <v>RM273</v>
      </c>
      <c r="Y222" s="14" t="str">
        <v>Old</v>
      </c>
      <c r="AE222" s="14" t="str">
        <f>IF(OR('HR DATASET'!$C219=18,'HR DATASET'!$H219="Sales"),"Yes","No")</f>
        <v>No</v>
      </c>
      <c r="AK222" s="14" t="str">
        <f>IF(AND('HR DATASET'!$C219=18,'HR DATASET'!E219="Yes"),"Target","No Target")</f>
        <v>No Target</v>
      </c>
      <c r="AS222" s="14" t="str">
        <v>Research &amp; Development</v>
      </c>
      <c r="AY222" s="14" t="str">
        <f>_xlfn.CONCAT('HR DATASET'!$A218,"   ", 'HR DATASET'!$H218)</f>
        <v>RM265   Research &amp; Development</v>
      </c>
    </row>
    <row r="223" spans="12:51" ht="18" x14ac:dyDescent="0.3">
      <c r="L223" s="14" t="str">
        <v>RM</v>
      </c>
      <c r="R223" s="13" t="str">
        <v>273</v>
      </c>
      <c r="V223" s="15" t="str">
        <f t="shared" si="3"/>
        <v>RM290</v>
      </c>
      <c r="Y223" s="14" t="str">
        <v>Old</v>
      </c>
      <c r="AE223" s="14" t="str">
        <f>IF(OR('HR DATASET'!$C220=18,'HR DATASET'!$H220="Sales"),"Yes","No")</f>
        <v>No</v>
      </c>
      <c r="AK223" s="14" t="str">
        <f>IF(AND('HR DATASET'!$C220=18,'HR DATASET'!E220="Yes"),"Target","No Target")</f>
        <v>No Target</v>
      </c>
      <c r="AS223" s="14" t="str">
        <v>Research &amp; Development</v>
      </c>
      <c r="AY223" s="14" t="str">
        <f>_xlfn.CONCAT('HR DATASET'!$A219,"   ", 'HR DATASET'!$H219)</f>
        <v>RM273   Research &amp; Development</v>
      </c>
    </row>
    <row r="224" spans="12:51" ht="18" x14ac:dyDescent="0.3">
      <c r="L224" s="14" t="str">
        <v>RM</v>
      </c>
      <c r="R224" s="13" t="str">
        <v>290</v>
      </c>
      <c r="V224" s="15" t="str">
        <f t="shared" si="3"/>
        <v>RM303</v>
      </c>
      <c r="Y224" s="14" t="str">
        <v>Old</v>
      </c>
      <c r="AE224" s="14" t="str">
        <f>IF(OR('HR DATASET'!$C221=18,'HR DATASET'!$H221="Sales"),"Yes","No")</f>
        <v>No</v>
      </c>
      <c r="AK224" s="14" t="str">
        <f>IF(AND('HR DATASET'!$C221=18,'HR DATASET'!E221="Yes"),"Target","No Target")</f>
        <v>No Target</v>
      </c>
      <c r="AS224" s="14" t="str">
        <v>Research &amp; Development</v>
      </c>
      <c r="AY224" s="14" t="str">
        <f>_xlfn.CONCAT('HR DATASET'!$A220,"   ", 'HR DATASET'!$H220)</f>
        <v>RM290   Research &amp; Development</v>
      </c>
    </row>
    <row r="225" spans="12:51" ht="18" x14ac:dyDescent="0.3">
      <c r="L225" s="14" t="str">
        <v>RM</v>
      </c>
      <c r="R225" s="13" t="str">
        <v>303</v>
      </c>
      <c r="V225" s="15" t="str">
        <f t="shared" si="3"/>
        <v>RM324</v>
      </c>
      <c r="Y225" s="14" t="str">
        <v>Old</v>
      </c>
      <c r="AE225" s="14" t="str">
        <f>IF(OR('HR DATASET'!$C222=18,'HR DATASET'!$H222="Sales"),"Yes","No")</f>
        <v>No</v>
      </c>
      <c r="AK225" s="14" t="str">
        <f>IF(AND('HR DATASET'!$C222=18,'HR DATASET'!E222="Yes"),"Target","No Target")</f>
        <v>No Target</v>
      </c>
      <c r="AS225" s="14" t="str">
        <v>Research &amp; Development</v>
      </c>
      <c r="AY225" s="14" t="str">
        <f>_xlfn.CONCAT('HR DATASET'!$A221,"   ", 'HR DATASET'!$H221)</f>
        <v>RM303   Research &amp; Development</v>
      </c>
    </row>
    <row r="226" spans="12:51" ht="18" x14ac:dyDescent="0.3">
      <c r="L226" s="14" t="str">
        <v>RM</v>
      </c>
      <c r="R226" s="13" t="str">
        <v>324</v>
      </c>
      <c r="V226" s="15" t="str">
        <f t="shared" si="3"/>
        <v>RM375</v>
      </c>
      <c r="Y226" s="14" t="str">
        <v>Old</v>
      </c>
      <c r="AE226" s="14" t="str">
        <f>IF(OR('HR DATASET'!$C223=18,'HR DATASET'!$H223="Sales"),"Yes","No")</f>
        <v>Yes</v>
      </c>
      <c r="AK226" s="14" t="str">
        <f>IF(AND('HR DATASET'!$C223=18,'HR DATASET'!E223="Yes"),"Target","No Target")</f>
        <v>No Target</v>
      </c>
      <c r="AS226" s="14" t="str">
        <v>Research &amp; Development</v>
      </c>
      <c r="AY226" s="14" t="str">
        <f>_xlfn.CONCAT('HR DATASET'!$A222,"   ", 'HR DATASET'!$H222)</f>
        <v>RM324   Research &amp; Development</v>
      </c>
    </row>
    <row r="227" spans="12:51" ht="18" x14ac:dyDescent="0.3">
      <c r="L227" s="14" t="str">
        <v>RM</v>
      </c>
      <c r="R227" s="13" t="str">
        <v>375</v>
      </c>
      <c r="V227" s="15" t="str">
        <f t="shared" si="3"/>
        <v>RM405</v>
      </c>
      <c r="Y227" s="14" t="str">
        <v>Old</v>
      </c>
      <c r="AE227" s="14" t="str">
        <f>IF(OR('HR DATASET'!$C224=18,'HR DATASET'!$H224="Sales"),"Yes","No")</f>
        <v>No</v>
      </c>
      <c r="AK227" s="14" t="str">
        <f>IF(AND('HR DATASET'!$C224=18,'HR DATASET'!E224="Yes"),"Target","No Target")</f>
        <v>No Target</v>
      </c>
      <c r="AS227" s="14" t="str">
        <v>Sales</v>
      </c>
      <c r="AY227" s="14" t="str">
        <f>_xlfn.CONCAT('HR DATASET'!$A223,"   ", 'HR DATASET'!$H223)</f>
        <v>RM375   Sales</v>
      </c>
    </row>
    <row r="228" spans="12:51" ht="18" x14ac:dyDescent="0.3">
      <c r="L228" s="14" t="str">
        <v>RM</v>
      </c>
      <c r="R228" s="13" t="str">
        <v>405</v>
      </c>
      <c r="V228" s="15" t="str">
        <f t="shared" si="3"/>
        <v>RM541</v>
      </c>
      <c r="Y228" s="14" t="str">
        <v>Old</v>
      </c>
      <c r="AE228" s="14" t="str">
        <f>IF(OR('HR DATASET'!$C225=18,'HR DATASET'!$H225="Sales"),"Yes","No")</f>
        <v>No</v>
      </c>
      <c r="AK228" s="14" t="str">
        <f>IF(AND('HR DATASET'!$C225=18,'HR DATASET'!E225="Yes"),"Target","No Target")</f>
        <v>No Target</v>
      </c>
      <c r="AS228" s="14" t="str">
        <v>Research &amp; Development</v>
      </c>
      <c r="AY228" s="14" t="str">
        <f>_xlfn.CONCAT('HR DATASET'!$A224,"   ", 'HR DATASET'!$H224)</f>
        <v>RM405   Research &amp; Development</v>
      </c>
    </row>
    <row r="229" spans="12:51" ht="18" x14ac:dyDescent="0.3">
      <c r="L229" s="14" t="str">
        <v>RM</v>
      </c>
      <c r="R229" s="13" t="str">
        <v>541</v>
      </c>
      <c r="V229" s="15" t="str">
        <f t="shared" si="3"/>
        <v>RM599</v>
      </c>
      <c r="Y229" s="14" t="str">
        <v>Old</v>
      </c>
      <c r="AE229" s="14" t="str">
        <f>IF(OR('HR DATASET'!$C226=18,'HR DATASET'!$H226="Sales"),"Yes","No")</f>
        <v>No</v>
      </c>
      <c r="AK229" s="14" t="str">
        <f>IF(AND('HR DATASET'!$C226=18,'HR DATASET'!E226="Yes"),"Target","No Target")</f>
        <v>No Target</v>
      </c>
      <c r="AS229" s="14" t="str">
        <v>Research &amp; Development</v>
      </c>
      <c r="AY229" s="14" t="str">
        <f>_xlfn.CONCAT('HR DATASET'!$A225,"   ", 'HR DATASET'!$H225)</f>
        <v>RM541   Research &amp; Development</v>
      </c>
    </row>
    <row r="230" spans="12:51" ht="18" x14ac:dyDescent="0.3">
      <c r="L230" s="14" t="str">
        <v>RM</v>
      </c>
      <c r="R230" s="13" t="str">
        <v>599</v>
      </c>
      <c r="V230" s="15" t="str">
        <f t="shared" si="3"/>
        <v>RM613</v>
      </c>
      <c r="Y230" s="14" t="str">
        <v>Old</v>
      </c>
      <c r="AE230" s="14" t="str">
        <f>IF(OR('HR DATASET'!$C227=18,'HR DATASET'!$H227="Sales"),"Yes","No")</f>
        <v>Yes</v>
      </c>
      <c r="AK230" s="14" t="str">
        <f>IF(AND('HR DATASET'!$C227=18,'HR DATASET'!E227="Yes"),"Target","No Target")</f>
        <v>No Target</v>
      </c>
      <c r="AS230" s="14" t="str">
        <v>Research &amp; Development</v>
      </c>
      <c r="AY230" s="14" t="str">
        <f>_xlfn.CONCAT('HR DATASET'!$A226,"   ", 'HR DATASET'!$H226)</f>
        <v>RM599   Research &amp; Development</v>
      </c>
    </row>
    <row r="231" spans="12:51" ht="18" x14ac:dyDescent="0.3">
      <c r="L231" s="14" t="str">
        <v>RM</v>
      </c>
      <c r="R231" s="13" t="str">
        <v>613</v>
      </c>
      <c r="V231" s="15" t="str">
        <f t="shared" si="3"/>
        <v>RM630</v>
      </c>
      <c r="Y231" s="14" t="str">
        <v>Old</v>
      </c>
      <c r="AE231" s="14" t="str">
        <f>IF(OR('HR DATASET'!$C228=18,'HR DATASET'!$H228="Sales"),"Yes","No")</f>
        <v>No</v>
      </c>
      <c r="AK231" s="14" t="str">
        <f>IF(AND('HR DATASET'!$C228=18,'HR DATASET'!E228="Yes"),"Target","No Target")</f>
        <v>No Target</v>
      </c>
      <c r="AS231" s="14" t="str">
        <v>Sales</v>
      </c>
      <c r="AY231" s="14" t="str">
        <f>_xlfn.CONCAT('HR DATASET'!$A227,"   ", 'HR DATASET'!$H227)</f>
        <v>RM613   Sales</v>
      </c>
    </row>
    <row r="232" spans="12:51" ht="18" x14ac:dyDescent="0.3">
      <c r="L232" s="14" t="str">
        <v>RM</v>
      </c>
      <c r="R232" s="13" t="str">
        <v>630</v>
      </c>
      <c r="V232" s="15" t="str">
        <f t="shared" si="3"/>
        <v>RM660</v>
      </c>
      <c r="Y232" s="14" t="str">
        <v>Old</v>
      </c>
      <c r="AE232" s="14" t="str">
        <f>IF(OR('HR DATASET'!$C229=18,'HR DATASET'!$H229="Sales"),"Yes","No")</f>
        <v>Yes</v>
      </c>
      <c r="AK232" s="14" t="str">
        <f>IF(AND('HR DATASET'!$C229=18,'HR DATASET'!E229="Yes"),"Target","No Target")</f>
        <v>No Target</v>
      </c>
      <c r="AS232" s="14" t="str">
        <v>Human Resources</v>
      </c>
      <c r="AY232" s="14" t="str">
        <f>_xlfn.CONCAT('HR DATASET'!$A228,"   ", 'HR DATASET'!$H228)</f>
        <v>RM630   Human Resources</v>
      </c>
    </row>
    <row r="233" spans="12:51" ht="18" x14ac:dyDescent="0.3">
      <c r="L233" s="14" t="str">
        <v>RM</v>
      </c>
      <c r="R233" s="13" t="str">
        <v>660</v>
      </c>
      <c r="V233" s="15" t="str">
        <f t="shared" si="3"/>
        <v>RM669</v>
      </c>
      <c r="Y233" s="14" t="str">
        <v>Old</v>
      </c>
      <c r="AE233" s="14" t="str">
        <f>IF(OR('HR DATASET'!$C230=18,'HR DATASET'!$H230="Sales"),"Yes","No")</f>
        <v>No</v>
      </c>
      <c r="AK233" s="14" t="str">
        <f>IF(AND('HR DATASET'!$C230=18,'HR DATASET'!E230="Yes"),"Target","No Target")</f>
        <v>No Target</v>
      </c>
      <c r="AS233" s="14" t="str">
        <v>Sales</v>
      </c>
      <c r="AY233" s="14" t="str">
        <f>_xlfn.CONCAT('HR DATASET'!$A229,"   ", 'HR DATASET'!$H229)</f>
        <v>RM660   Sales</v>
      </c>
    </row>
    <row r="234" spans="12:51" ht="18" x14ac:dyDescent="0.3">
      <c r="L234" s="14" t="str">
        <v>RM</v>
      </c>
      <c r="R234" s="13" t="str">
        <v>669</v>
      </c>
      <c r="V234" s="15" t="str">
        <f t="shared" si="3"/>
        <v>RM765</v>
      </c>
      <c r="Y234" s="14" t="str">
        <v>Old</v>
      </c>
      <c r="AE234" s="14" t="str">
        <f>IF(OR('HR DATASET'!$C231=18,'HR DATASET'!$H231="Sales"),"Yes","No")</f>
        <v>Yes</v>
      </c>
      <c r="AK234" s="14" t="str">
        <f>IF(AND('HR DATASET'!$C231=18,'HR DATASET'!E231="Yes"),"Target","No Target")</f>
        <v>No Target</v>
      </c>
      <c r="AS234" s="14" t="str">
        <v>Research &amp; Development</v>
      </c>
      <c r="AY234" s="14" t="str">
        <f>_xlfn.CONCAT('HR DATASET'!$A230,"   ", 'HR DATASET'!$H230)</f>
        <v>RM669   Research &amp; Development</v>
      </c>
    </row>
    <row r="235" spans="12:51" ht="18" x14ac:dyDescent="0.3">
      <c r="L235" s="14" t="str">
        <v>RM</v>
      </c>
      <c r="R235" s="13" t="str">
        <v>765</v>
      </c>
      <c r="V235" s="15" t="str">
        <f t="shared" si="3"/>
        <v>RM781</v>
      </c>
      <c r="Y235" s="14" t="str">
        <v>Old</v>
      </c>
      <c r="AE235" s="14" t="str">
        <f>IF(OR('HR DATASET'!$C232=18,'HR DATASET'!$H232="Sales"),"Yes","No")</f>
        <v>No</v>
      </c>
      <c r="AK235" s="14" t="str">
        <f>IF(AND('HR DATASET'!$C232=18,'HR DATASET'!E232="Yes"),"Target","No Target")</f>
        <v>No Target</v>
      </c>
      <c r="AS235" s="14" t="str">
        <v>Sales</v>
      </c>
      <c r="AY235" s="14" t="str">
        <f>_xlfn.CONCAT('HR DATASET'!$A231,"   ", 'HR DATASET'!$H231)</f>
        <v>RM765   Sales</v>
      </c>
    </row>
    <row r="236" spans="12:51" ht="18" x14ac:dyDescent="0.3">
      <c r="L236" s="14" t="str">
        <v>RM</v>
      </c>
      <c r="R236" s="13" t="str">
        <v>781</v>
      </c>
      <c r="V236" s="15" t="str">
        <f t="shared" si="3"/>
        <v>RM789</v>
      </c>
      <c r="Y236" s="14" t="str">
        <v>Old</v>
      </c>
      <c r="AE236" s="14" t="str">
        <f>IF(OR('HR DATASET'!$C233=18,'HR DATASET'!$H233="Sales"),"Yes","No")</f>
        <v>No</v>
      </c>
      <c r="AK236" s="14" t="str">
        <f>IF(AND('HR DATASET'!$C233=18,'HR DATASET'!E233="Yes"),"Target","No Target")</f>
        <v>No Target</v>
      </c>
      <c r="AS236" s="14" t="str">
        <v>Research &amp; Development</v>
      </c>
      <c r="AY236" s="14" t="str">
        <f>_xlfn.CONCAT('HR DATASET'!$A232,"   ", 'HR DATASET'!$H232)</f>
        <v>RM781   Research &amp; Development</v>
      </c>
    </row>
    <row r="237" spans="12:51" ht="18" x14ac:dyDescent="0.3">
      <c r="L237" s="14" t="str">
        <v>RM</v>
      </c>
      <c r="R237" s="13" t="str">
        <v>789</v>
      </c>
      <c r="V237" s="15" t="str">
        <f t="shared" si="3"/>
        <v>RM794</v>
      </c>
      <c r="Y237" s="14" t="str">
        <v>Old</v>
      </c>
      <c r="AE237" s="14" t="str">
        <f>IF(OR('HR DATASET'!$C234=18,'HR DATASET'!$H234="Sales"),"Yes","No")</f>
        <v>No</v>
      </c>
      <c r="AK237" s="14" t="str">
        <f>IF(AND('HR DATASET'!$C234=18,'HR DATASET'!E234="Yes"),"Target","No Target")</f>
        <v>No Target</v>
      </c>
      <c r="AS237" s="14" t="str">
        <v>Research &amp; Development</v>
      </c>
      <c r="AY237" s="14" t="str">
        <f>_xlfn.CONCAT('HR DATASET'!$A233,"   ", 'HR DATASET'!$H233)</f>
        <v>RM789   Research &amp; Development</v>
      </c>
    </row>
    <row r="238" spans="12:51" ht="18" x14ac:dyDescent="0.3">
      <c r="L238" s="14" t="str">
        <v>RM</v>
      </c>
      <c r="R238" s="13" t="str">
        <v>794</v>
      </c>
      <c r="V238" s="15" t="str">
        <f t="shared" si="3"/>
        <v>RM801</v>
      </c>
      <c r="Y238" s="14" t="str">
        <v>Old</v>
      </c>
      <c r="AE238" s="14" t="str">
        <f>IF(OR('HR DATASET'!$C235=18,'HR DATASET'!$H235="Sales"),"Yes","No")</f>
        <v>No</v>
      </c>
      <c r="AK238" s="14" t="str">
        <f>IF(AND('HR DATASET'!$C235=18,'HR DATASET'!E235="Yes"),"Target","No Target")</f>
        <v>No Target</v>
      </c>
      <c r="AS238" s="14" t="str">
        <v>Research &amp; Development</v>
      </c>
      <c r="AY238" s="14" t="str">
        <f>_xlfn.CONCAT('HR DATASET'!$A234,"   ", 'HR DATASET'!$H234)</f>
        <v>RM794   Research &amp; Development</v>
      </c>
    </row>
    <row r="239" spans="12:51" ht="18" x14ac:dyDescent="0.3">
      <c r="L239" s="14" t="str">
        <v>RM</v>
      </c>
      <c r="R239" s="13" t="str">
        <v>801</v>
      </c>
      <c r="V239" s="15" t="str">
        <f t="shared" si="3"/>
        <v>RM810</v>
      </c>
      <c r="Y239" s="14" t="str">
        <v>Old</v>
      </c>
      <c r="AE239" s="14" t="str">
        <f>IF(OR('HR DATASET'!$C236=18,'HR DATASET'!$H236="Sales"),"Yes","No")</f>
        <v>No</v>
      </c>
      <c r="AK239" s="14" t="str">
        <f>IF(AND('HR DATASET'!$C236=18,'HR DATASET'!E236="Yes"),"Target","No Target")</f>
        <v>No Target</v>
      </c>
      <c r="AS239" s="14" t="str">
        <v>Research &amp; Development</v>
      </c>
      <c r="AY239" s="14" t="str">
        <f>_xlfn.CONCAT('HR DATASET'!$A235,"   ", 'HR DATASET'!$H235)</f>
        <v>RM801   Research &amp; Development</v>
      </c>
    </row>
    <row r="240" spans="12:51" ht="18" x14ac:dyDescent="0.3">
      <c r="L240" s="14" t="str">
        <v>RM</v>
      </c>
      <c r="R240" s="13" t="str">
        <v>810</v>
      </c>
      <c r="V240" s="15" t="str">
        <f t="shared" si="3"/>
        <v>RM820</v>
      </c>
      <c r="Y240" s="14" t="str">
        <v>Old</v>
      </c>
      <c r="AE240" s="14" t="str">
        <f>IF(OR('HR DATASET'!$C237=18,'HR DATASET'!$H237="Sales"),"Yes","No")</f>
        <v>No</v>
      </c>
      <c r="AK240" s="14" t="str">
        <f>IF(AND('HR DATASET'!$C237=18,'HR DATASET'!E237="Yes"),"Target","No Target")</f>
        <v>No Target</v>
      </c>
      <c r="AS240" s="14" t="str">
        <v>Research &amp; Development</v>
      </c>
      <c r="AY240" s="14" t="str">
        <f>_xlfn.CONCAT('HR DATASET'!$A236,"   ", 'HR DATASET'!$H236)</f>
        <v>RM810   Research &amp; Development</v>
      </c>
    </row>
    <row r="241" spans="12:51" ht="18" x14ac:dyDescent="0.3">
      <c r="L241" s="14" t="str">
        <v>RM</v>
      </c>
      <c r="R241" s="13" t="str">
        <v>820</v>
      </c>
      <c r="V241" s="15" t="str">
        <f t="shared" si="3"/>
        <v>RM828</v>
      </c>
      <c r="Y241" s="14" t="str">
        <v>Old</v>
      </c>
      <c r="AE241" s="14" t="str">
        <f>IF(OR('HR DATASET'!$C238=18,'HR DATASET'!$H238="Sales"),"Yes","No")</f>
        <v>No</v>
      </c>
      <c r="AK241" s="14" t="str">
        <f>IF(AND('HR DATASET'!$C238=18,'HR DATASET'!E238="Yes"),"Target","No Target")</f>
        <v>No Target</v>
      </c>
      <c r="AS241" s="14" t="str">
        <v>Research &amp; Development</v>
      </c>
      <c r="AY241" s="14" t="str">
        <f>_xlfn.CONCAT('HR DATASET'!$A237,"   ", 'HR DATASET'!$H237)</f>
        <v>RM820   Research &amp; Development</v>
      </c>
    </row>
    <row r="242" spans="12:51" ht="18" x14ac:dyDescent="0.3">
      <c r="L242" s="14" t="str">
        <v>RM</v>
      </c>
      <c r="R242" s="13" t="str">
        <v>828</v>
      </c>
      <c r="V242" s="15" t="str">
        <f t="shared" si="3"/>
        <v>RM843</v>
      </c>
      <c r="Y242" s="14" t="str">
        <v>Old</v>
      </c>
      <c r="AE242" s="14" t="str">
        <f>IF(OR('HR DATASET'!$C239=18,'HR DATASET'!$H239="Sales"),"Yes","No")</f>
        <v>No</v>
      </c>
      <c r="AK242" s="14" t="str">
        <f>IF(AND('HR DATASET'!$C239=18,'HR DATASET'!E239="Yes"),"Target","No Target")</f>
        <v>No Target</v>
      </c>
      <c r="AS242" s="14" t="str">
        <v>Research &amp; Development</v>
      </c>
      <c r="AY242" s="14" t="str">
        <f>_xlfn.CONCAT('HR DATASET'!$A238,"   ", 'HR DATASET'!$H238)</f>
        <v>RM828   Research &amp; Development</v>
      </c>
    </row>
    <row r="243" spans="12:51" ht="18" x14ac:dyDescent="0.3">
      <c r="L243" s="14" t="str">
        <v>RM</v>
      </c>
      <c r="R243" s="13" t="str">
        <v>843</v>
      </c>
      <c r="V243" s="15" t="str">
        <f t="shared" si="3"/>
        <v>RM869</v>
      </c>
      <c r="Y243" s="14" t="str">
        <v>Old</v>
      </c>
      <c r="AE243" s="14" t="str">
        <f>IF(OR('HR DATASET'!$C240=18,'HR DATASET'!$H240="Sales"),"Yes","No")</f>
        <v>No</v>
      </c>
      <c r="AK243" s="14" t="str">
        <f>IF(AND('HR DATASET'!$C240=18,'HR DATASET'!E240="Yes"),"Target","No Target")</f>
        <v>No Target</v>
      </c>
      <c r="AS243" s="14" t="str">
        <v>Research &amp; Development</v>
      </c>
      <c r="AY243" s="14" t="str">
        <f>_xlfn.CONCAT('HR DATASET'!$A239,"   ", 'HR DATASET'!$H239)</f>
        <v>RM843   Research &amp; Development</v>
      </c>
    </row>
    <row r="244" spans="12:51" ht="18" x14ac:dyDescent="0.3">
      <c r="L244" s="14" t="str">
        <v>RM</v>
      </c>
      <c r="R244" s="13" t="str">
        <v>869</v>
      </c>
      <c r="V244" s="15" t="str">
        <f t="shared" si="3"/>
        <v>RM922</v>
      </c>
      <c r="Y244" s="14" t="str">
        <v>Old</v>
      </c>
      <c r="AE244" s="14" t="str">
        <f>IF(OR('HR DATASET'!$C241=18,'HR DATASET'!$H241="Sales"),"Yes","No")</f>
        <v>No</v>
      </c>
      <c r="AK244" s="14" t="str">
        <f>IF(AND('HR DATASET'!$C241=18,'HR DATASET'!E241="Yes"),"Target","No Target")</f>
        <v>No Target</v>
      </c>
      <c r="AS244" s="14" t="str">
        <v>Research &amp; Development</v>
      </c>
      <c r="AY244" s="14" t="str">
        <f>_xlfn.CONCAT('HR DATASET'!$A240,"   ", 'HR DATASET'!$H240)</f>
        <v>RM869   Research &amp; Development</v>
      </c>
    </row>
    <row r="245" spans="12:51" ht="18" x14ac:dyDescent="0.3">
      <c r="L245" s="14" t="str">
        <v>RM</v>
      </c>
      <c r="R245" s="13" t="str">
        <v>922</v>
      </c>
      <c r="V245" s="15" t="str">
        <f t="shared" si="3"/>
        <v>RM930</v>
      </c>
      <c r="Y245" s="14" t="str">
        <v>Old</v>
      </c>
      <c r="AE245" s="14" t="str">
        <f>IF(OR('HR DATASET'!$C242=18,'HR DATASET'!$H242="Sales"),"Yes","No")</f>
        <v>No</v>
      </c>
      <c r="AK245" s="14" t="str">
        <f>IF(AND('HR DATASET'!$C242=18,'HR DATASET'!E242="Yes"),"Target","No Target")</f>
        <v>No Target</v>
      </c>
      <c r="AS245" s="14" t="str">
        <v>Research &amp; Development</v>
      </c>
      <c r="AY245" s="14" t="str">
        <f>_xlfn.CONCAT('HR DATASET'!$A241,"   ", 'HR DATASET'!$H241)</f>
        <v>RM922   Research &amp; Development</v>
      </c>
    </row>
    <row r="246" spans="12:51" ht="18" x14ac:dyDescent="0.3">
      <c r="L246" s="14" t="str">
        <v>RM</v>
      </c>
      <c r="R246" s="13" t="str">
        <v>930</v>
      </c>
      <c r="V246" s="15" t="str">
        <f t="shared" si="3"/>
        <v>RM934</v>
      </c>
      <c r="Y246" s="14" t="str">
        <v>Old</v>
      </c>
      <c r="AE246" s="14" t="str">
        <f>IF(OR('HR DATASET'!$C243=18,'HR DATASET'!$H243="Sales"),"Yes","No")</f>
        <v>No</v>
      </c>
      <c r="AK246" s="14" t="str">
        <f>IF(AND('HR DATASET'!$C243=18,'HR DATASET'!E243="Yes"),"Target","No Target")</f>
        <v>No Target</v>
      </c>
      <c r="AS246" s="14" t="str">
        <v>Research &amp; Development</v>
      </c>
      <c r="AY246" s="14" t="str">
        <f>_xlfn.CONCAT('HR DATASET'!$A242,"   ", 'HR DATASET'!$H242)</f>
        <v>RM930   Research &amp; Development</v>
      </c>
    </row>
    <row r="247" spans="12:51" ht="18" x14ac:dyDescent="0.3">
      <c r="L247" s="14" t="str">
        <v>RM</v>
      </c>
      <c r="R247" s="13" t="str">
        <v>934</v>
      </c>
      <c r="V247" s="15" t="str">
        <f t="shared" si="3"/>
        <v>RM945</v>
      </c>
      <c r="Y247" s="14" t="str">
        <v>Old</v>
      </c>
      <c r="AE247" s="14" t="str">
        <f>IF(OR('HR DATASET'!$C244=18,'HR DATASET'!$H244="Sales"),"Yes","No")</f>
        <v>No</v>
      </c>
      <c r="AK247" s="14" t="str">
        <f>IF(AND('HR DATASET'!$C244=18,'HR DATASET'!E244="Yes"),"Target","No Target")</f>
        <v>No Target</v>
      </c>
      <c r="AS247" s="14" t="str">
        <v>Research &amp; Development</v>
      </c>
      <c r="AY247" s="14" t="str">
        <f>_xlfn.CONCAT('HR DATASET'!$A243,"   ", 'HR DATASET'!$H243)</f>
        <v>RM934   Research &amp; Development</v>
      </c>
    </row>
    <row r="248" spans="12:51" ht="18" x14ac:dyDescent="0.3">
      <c r="L248" s="14" t="str">
        <v>RM</v>
      </c>
      <c r="R248" s="13" t="str">
        <v>945</v>
      </c>
      <c r="V248" s="15" t="str">
        <f t="shared" si="3"/>
        <v>RM985</v>
      </c>
      <c r="Y248" s="14" t="str">
        <v>Old</v>
      </c>
      <c r="AE248" s="14" t="str">
        <f>IF(OR('HR DATASET'!$C245=18,'HR DATASET'!$H245="Sales"),"Yes","No")</f>
        <v>Yes</v>
      </c>
      <c r="AK248" s="14" t="str">
        <f>IF(AND('HR DATASET'!$C245=18,'HR DATASET'!E245="Yes"),"Target","No Target")</f>
        <v>No Target</v>
      </c>
      <c r="AS248" s="14" t="str">
        <v>Research &amp; Development</v>
      </c>
      <c r="AY248" s="14" t="str">
        <f>_xlfn.CONCAT('HR DATASET'!$A244,"   ", 'HR DATASET'!$H244)</f>
        <v>RM945   Research &amp; Development</v>
      </c>
    </row>
    <row r="249" spans="12:51" ht="18" x14ac:dyDescent="0.3">
      <c r="L249" s="14" t="str">
        <v>RM</v>
      </c>
      <c r="R249" s="13" t="str">
        <v>985</v>
      </c>
      <c r="V249" s="15" t="str">
        <f t="shared" si="3"/>
        <v>RM042</v>
      </c>
      <c r="Y249" s="14" t="str">
        <v>Old</v>
      </c>
      <c r="AE249" s="14" t="str">
        <f>IF(OR('HR DATASET'!$C246=18,'HR DATASET'!$H246="Sales"),"Yes","No")</f>
        <v>Yes</v>
      </c>
      <c r="AK249" s="14" t="str">
        <f>IF(AND('HR DATASET'!$C246=18,'HR DATASET'!E246="Yes"),"Target","No Target")</f>
        <v>No Target</v>
      </c>
      <c r="AS249" s="14" t="str">
        <v>Sales</v>
      </c>
      <c r="AY249" s="14" t="str">
        <f>_xlfn.CONCAT('HR DATASET'!$A245,"   ", 'HR DATASET'!$H245)</f>
        <v>RM985   Sales</v>
      </c>
    </row>
    <row r="250" spans="12:51" ht="18" x14ac:dyDescent="0.3">
      <c r="L250" s="14" t="str">
        <v>RM</v>
      </c>
      <c r="R250" s="13" t="str">
        <v>042</v>
      </c>
      <c r="V250" s="15" t="str">
        <f t="shared" si="3"/>
        <v>RM057</v>
      </c>
      <c r="Y250" s="14" t="str">
        <v>Old</v>
      </c>
      <c r="AE250" s="14" t="str">
        <f>IF(OR('HR DATASET'!$C247=18,'HR DATASET'!$H247="Sales"),"Yes","No")</f>
        <v>Yes</v>
      </c>
      <c r="AK250" s="14" t="str">
        <f>IF(AND('HR DATASET'!$C247=18,'HR DATASET'!E247="Yes"),"Target","No Target")</f>
        <v>No Target</v>
      </c>
      <c r="AS250" s="14" t="str">
        <v>Sales</v>
      </c>
      <c r="AY250" s="14" t="str">
        <f>_xlfn.CONCAT('HR DATASET'!$A246,"   ", 'HR DATASET'!$H246)</f>
        <v>RM1042   Sales</v>
      </c>
    </row>
    <row r="251" spans="12:51" ht="18" x14ac:dyDescent="0.3">
      <c r="L251" s="14" t="str">
        <v>RM</v>
      </c>
      <c r="R251" s="13" t="str">
        <v>057</v>
      </c>
      <c r="V251" s="15" t="str">
        <f t="shared" si="3"/>
        <v>RM069</v>
      </c>
      <c r="Y251" s="14" t="str">
        <v>Old</v>
      </c>
      <c r="AE251" s="14" t="str">
        <f>IF(OR('HR DATASET'!$C248=18,'HR DATASET'!$H248="Sales"),"Yes","No")</f>
        <v>No</v>
      </c>
      <c r="AK251" s="14" t="str">
        <f>IF(AND('HR DATASET'!$C248=18,'HR DATASET'!E248="Yes"),"Target","No Target")</f>
        <v>No Target</v>
      </c>
      <c r="AS251" s="14" t="str">
        <v>Sales</v>
      </c>
      <c r="AY251" s="14" t="str">
        <f>_xlfn.CONCAT('HR DATASET'!$A247,"   ", 'HR DATASET'!$H247)</f>
        <v>RM1057   Sales</v>
      </c>
    </row>
    <row r="252" spans="12:51" ht="18" x14ac:dyDescent="0.3">
      <c r="L252" s="14" t="str">
        <v>RM</v>
      </c>
      <c r="R252" s="13" t="str">
        <v>069</v>
      </c>
      <c r="V252" s="15" t="str">
        <f t="shared" si="3"/>
        <v>RM070</v>
      </c>
      <c r="Y252" s="14" t="str">
        <v>Old</v>
      </c>
      <c r="AE252" s="14" t="str">
        <f>IF(OR('HR DATASET'!$C249=18,'HR DATASET'!$H249="Sales"),"Yes","No")</f>
        <v>No</v>
      </c>
      <c r="AK252" s="14" t="str">
        <f>IF(AND('HR DATASET'!$C249=18,'HR DATASET'!E249="Yes"),"Target","No Target")</f>
        <v>No Target</v>
      </c>
      <c r="AS252" s="14" t="str">
        <v>Research &amp; Development</v>
      </c>
      <c r="AY252" s="14" t="str">
        <f>_xlfn.CONCAT('HR DATASET'!$A248,"   ", 'HR DATASET'!$H248)</f>
        <v>RM1069   Research &amp; Development</v>
      </c>
    </row>
    <row r="253" spans="12:51" ht="18" x14ac:dyDescent="0.3">
      <c r="L253" s="14" t="str">
        <v>RM</v>
      </c>
      <c r="R253" s="13" t="str">
        <v>070</v>
      </c>
      <c r="V253" s="15" t="str">
        <f t="shared" si="3"/>
        <v>RM071</v>
      </c>
      <c r="Y253" s="14" t="str">
        <v>Old</v>
      </c>
      <c r="AE253" s="14" t="str">
        <f>IF(OR('HR DATASET'!$C250=18,'HR DATASET'!$H250="Sales"),"Yes","No")</f>
        <v>Yes</v>
      </c>
      <c r="AK253" s="14" t="str">
        <f>IF(AND('HR DATASET'!$C250=18,'HR DATASET'!E250="Yes"),"Target","No Target")</f>
        <v>No Target</v>
      </c>
      <c r="AS253" s="14" t="str">
        <v>Research &amp; Development</v>
      </c>
      <c r="AY253" s="14" t="str">
        <f>_xlfn.CONCAT('HR DATASET'!$A249,"   ", 'HR DATASET'!$H249)</f>
        <v>RM1070   Research &amp; Development</v>
      </c>
    </row>
    <row r="254" spans="12:51" ht="18" x14ac:dyDescent="0.3">
      <c r="L254" s="14" t="str">
        <v>RM</v>
      </c>
      <c r="R254" s="13" t="str">
        <v>071</v>
      </c>
      <c r="V254" s="15" t="str">
        <f t="shared" si="3"/>
        <v>RM074</v>
      </c>
      <c r="Y254" s="14" t="str">
        <v>Old</v>
      </c>
      <c r="AE254" s="14" t="str">
        <f>IF(OR('HR DATASET'!$C251=18,'HR DATASET'!$H251="Sales"),"Yes","No")</f>
        <v>No</v>
      </c>
      <c r="AK254" s="14" t="str">
        <f>IF(AND('HR DATASET'!$C251=18,'HR DATASET'!E251="Yes"),"Target","No Target")</f>
        <v>No Target</v>
      </c>
      <c r="AS254" s="14" t="str">
        <v>Sales</v>
      </c>
      <c r="AY254" s="14" t="str">
        <f>_xlfn.CONCAT('HR DATASET'!$A250,"   ", 'HR DATASET'!$H250)</f>
        <v>RM1071   Sales</v>
      </c>
    </row>
    <row r="255" spans="12:51" ht="18" x14ac:dyDescent="0.3">
      <c r="L255" s="14" t="str">
        <v>RM</v>
      </c>
      <c r="R255" s="13" t="str">
        <v>074</v>
      </c>
      <c r="V255" s="15" t="str">
        <f t="shared" si="3"/>
        <v>RM137</v>
      </c>
      <c r="Y255" s="14" t="str">
        <v>Old</v>
      </c>
      <c r="AE255" s="14" t="str">
        <f>IF(OR('HR DATASET'!$C252=18,'HR DATASET'!$H252="Sales"),"Yes","No")</f>
        <v>No</v>
      </c>
      <c r="AK255" s="14" t="str">
        <f>IF(AND('HR DATASET'!$C252=18,'HR DATASET'!E252="Yes"),"Target","No Target")</f>
        <v>No Target</v>
      </c>
      <c r="AS255" s="14" t="str">
        <v>Research &amp; Development</v>
      </c>
      <c r="AY255" s="14" t="str">
        <f>_xlfn.CONCAT('HR DATASET'!$A251,"   ", 'HR DATASET'!$H251)</f>
        <v>RM1074   Research &amp; Development</v>
      </c>
    </row>
    <row r="256" spans="12:51" ht="18" x14ac:dyDescent="0.3">
      <c r="L256" s="14" t="str">
        <v>RM</v>
      </c>
      <c r="R256" s="13" t="str">
        <v>137</v>
      </c>
      <c r="V256" s="15" t="str">
        <f t="shared" si="3"/>
        <v>RM152</v>
      </c>
      <c r="Y256" s="14" t="str">
        <v>Old</v>
      </c>
      <c r="AE256" s="14" t="str">
        <f>IF(OR('HR DATASET'!$C253=18,'HR DATASET'!$H253="Sales"),"Yes","No")</f>
        <v>No</v>
      </c>
      <c r="AK256" s="14" t="str">
        <f>IF(AND('HR DATASET'!$C253=18,'HR DATASET'!E253="Yes"),"Target","No Target")</f>
        <v>No Target</v>
      </c>
      <c r="AS256" s="14" t="str">
        <v>Research &amp; Development</v>
      </c>
      <c r="AY256" s="14" t="str">
        <f>_xlfn.CONCAT('HR DATASET'!$A252,"   ", 'HR DATASET'!$H252)</f>
        <v>RM1137   Research &amp; Development</v>
      </c>
    </row>
    <row r="257" spans="12:51" ht="18" x14ac:dyDescent="0.3">
      <c r="L257" s="14" t="str">
        <v>RM</v>
      </c>
      <c r="R257" s="13" t="str">
        <v>152</v>
      </c>
      <c r="V257" s="15" t="str">
        <f t="shared" si="3"/>
        <v>RM284</v>
      </c>
      <c r="Y257" s="14" t="str">
        <v>Old</v>
      </c>
      <c r="AE257" s="14" t="str">
        <f>IF(OR('HR DATASET'!$C254=18,'HR DATASET'!$H254="Sales"),"Yes","No")</f>
        <v>No</v>
      </c>
      <c r="AK257" s="14" t="str">
        <f>IF(AND('HR DATASET'!$C254=18,'HR DATASET'!E254="Yes"),"Target","No Target")</f>
        <v>No Target</v>
      </c>
      <c r="AS257" s="14" t="str">
        <v>Research &amp; Development</v>
      </c>
      <c r="AY257" s="14" t="str">
        <f>_xlfn.CONCAT('HR DATASET'!$A253,"   ", 'HR DATASET'!$H253)</f>
        <v>RM1152   Research &amp; Development</v>
      </c>
    </row>
    <row r="258" spans="12:51" ht="18" x14ac:dyDescent="0.3">
      <c r="L258" s="14" t="str">
        <v>RM</v>
      </c>
      <c r="R258" s="13" t="str">
        <v>284</v>
      </c>
      <c r="V258" s="15" t="str">
        <f t="shared" si="3"/>
        <v>RM308</v>
      </c>
      <c r="Y258" s="14" t="str">
        <v>Old</v>
      </c>
      <c r="AE258" s="14" t="str">
        <f>IF(OR('HR DATASET'!$C255=18,'HR DATASET'!$H255="Sales"),"Yes","No")</f>
        <v>No</v>
      </c>
      <c r="AK258" s="14" t="str">
        <f>IF(AND('HR DATASET'!$C255=18,'HR DATASET'!E255="Yes"),"Target","No Target")</f>
        <v>No Target</v>
      </c>
      <c r="AS258" s="14" t="str">
        <v>Research &amp; Development</v>
      </c>
      <c r="AY258" s="14" t="str">
        <f>_xlfn.CONCAT('HR DATASET'!$A254,"   ", 'HR DATASET'!$H254)</f>
        <v>RM1284   Research &amp; Development</v>
      </c>
    </row>
    <row r="259" spans="12:51" ht="18" x14ac:dyDescent="0.3">
      <c r="L259" s="14" t="str">
        <v>RM</v>
      </c>
      <c r="R259" s="13" t="str">
        <v>308</v>
      </c>
      <c r="V259" s="15" t="str">
        <f t="shared" si="3"/>
        <v>RM324</v>
      </c>
      <c r="Y259" s="14" t="str">
        <v>Old</v>
      </c>
      <c r="AE259" s="14" t="str">
        <f>IF(OR('HR DATASET'!$C256=18,'HR DATASET'!$H256="Sales"),"Yes","No")</f>
        <v>No</v>
      </c>
      <c r="AK259" s="14" t="str">
        <f>IF(AND('HR DATASET'!$C256=18,'HR DATASET'!E256="Yes"),"Target","No Target")</f>
        <v>No Target</v>
      </c>
      <c r="AS259" s="14" t="str">
        <v>Research &amp; Development</v>
      </c>
      <c r="AY259" s="14" t="str">
        <f>_xlfn.CONCAT('HR DATASET'!$A255,"   ", 'HR DATASET'!$H255)</f>
        <v>RM1308   Research &amp; Development</v>
      </c>
    </row>
    <row r="260" spans="12:51" ht="18" x14ac:dyDescent="0.3">
      <c r="L260" s="14" t="str">
        <v>RM</v>
      </c>
      <c r="R260" s="13" t="str">
        <v>324</v>
      </c>
      <c r="V260" s="15" t="str">
        <f t="shared" si="3"/>
        <v>RM338</v>
      </c>
      <c r="Y260" s="14" t="str">
        <v>Old</v>
      </c>
      <c r="AE260" s="14" t="str">
        <f>IF(OR('HR DATASET'!$C257=18,'HR DATASET'!$H257="Sales"),"Yes","No")</f>
        <v>Yes</v>
      </c>
      <c r="AK260" s="14" t="str">
        <f>IF(AND('HR DATASET'!$C257=18,'HR DATASET'!E257="Yes"),"Target","No Target")</f>
        <v>No Target</v>
      </c>
      <c r="AS260" s="14" t="str">
        <v>Human Resources</v>
      </c>
      <c r="AY260" s="14" t="str">
        <f>_xlfn.CONCAT('HR DATASET'!$A256,"   ", 'HR DATASET'!$H256)</f>
        <v>RM1324   Human Resources</v>
      </c>
    </row>
    <row r="261" spans="12:51" ht="18" x14ac:dyDescent="0.3">
      <c r="L261" s="14" t="str">
        <v>RM</v>
      </c>
      <c r="R261" s="13" t="str">
        <v>338</v>
      </c>
      <c r="V261" s="15" t="str">
        <f t="shared" ref="V261:V324" si="4">_xlfn.CONCAT(L262,R262)</f>
        <v>RM365</v>
      </c>
      <c r="Y261" s="14" t="str">
        <v>Old</v>
      </c>
      <c r="AE261" s="14" t="str">
        <f>IF(OR('HR DATASET'!$C258=18,'HR DATASET'!$H258="Sales"),"Yes","No")</f>
        <v>Yes</v>
      </c>
      <c r="AK261" s="14" t="str">
        <f>IF(AND('HR DATASET'!$C258=18,'HR DATASET'!E258="Yes"),"Target","No Target")</f>
        <v>No Target</v>
      </c>
      <c r="AS261" s="14" t="str">
        <v>Sales</v>
      </c>
      <c r="AY261" s="14" t="str">
        <f>_xlfn.CONCAT('HR DATASET'!$A257,"   ", 'HR DATASET'!$H257)</f>
        <v>RM1338   Sales</v>
      </c>
    </row>
    <row r="262" spans="12:51" ht="18" x14ac:dyDescent="0.3">
      <c r="L262" s="14" t="str">
        <v>RM</v>
      </c>
      <c r="R262" s="13" t="str">
        <v>365</v>
      </c>
      <c r="V262" s="15" t="str">
        <f t="shared" si="4"/>
        <v>RM370</v>
      </c>
      <c r="Y262" s="14" t="str">
        <v>Old</v>
      </c>
      <c r="AE262" s="14" t="str">
        <f>IF(OR('HR DATASET'!$C259=18,'HR DATASET'!$H259="Sales"),"Yes","No")</f>
        <v>Yes</v>
      </c>
      <c r="AK262" s="14" t="str">
        <f>IF(AND('HR DATASET'!$C259=18,'HR DATASET'!E259="Yes"),"Target","No Target")</f>
        <v>No Target</v>
      </c>
      <c r="AS262" s="14" t="str">
        <v>Sales</v>
      </c>
      <c r="AY262" s="14" t="str">
        <f>_xlfn.CONCAT('HR DATASET'!$A258,"   ", 'HR DATASET'!$H258)</f>
        <v>RM1365   Sales</v>
      </c>
    </row>
    <row r="263" spans="12:51" ht="18" x14ac:dyDescent="0.3">
      <c r="L263" s="14" t="str">
        <v>RM</v>
      </c>
      <c r="R263" s="13" t="str">
        <v>370</v>
      </c>
      <c r="V263" s="15" t="str">
        <f t="shared" si="4"/>
        <v>RM382</v>
      </c>
      <c r="Y263" s="14" t="str">
        <v>Old</v>
      </c>
      <c r="AE263" s="14" t="str">
        <f>IF(OR('HR DATASET'!$C260=18,'HR DATASET'!$H260="Sales"),"Yes","No")</f>
        <v>No</v>
      </c>
      <c r="AK263" s="14" t="str">
        <f>IF(AND('HR DATASET'!$C260=18,'HR DATASET'!E260="Yes"),"Target","No Target")</f>
        <v>No Target</v>
      </c>
      <c r="AS263" s="14" t="str">
        <v>Sales</v>
      </c>
      <c r="AY263" s="14" t="str">
        <f>_xlfn.CONCAT('HR DATASET'!$A259,"   ", 'HR DATASET'!$H259)</f>
        <v>RM1370   Sales</v>
      </c>
    </row>
    <row r="264" spans="12:51" ht="18" x14ac:dyDescent="0.3">
      <c r="L264" s="14" t="str">
        <v>RM</v>
      </c>
      <c r="R264" s="13" t="str">
        <v>382</v>
      </c>
      <c r="V264" s="15" t="str">
        <f t="shared" si="4"/>
        <v>RM391</v>
      </c>
      <c r="Y264" s="14" t="str">
        <v>Old</v>
      </c>
      <c r="AE264" s="14" t="str">
        <f>IF(OR('HR DATASET'!$C261=18,'HR DATASET'!$H261="Sales"),"Yes","No")</f>
        <v>No</v>
      </c>
      <c r="AK264" s="14" t="str">
        <f>IF(AND('HR DATASET'!$C261=18,'HR DATASET'!E261="Yes"),"Target","No Target")</f>
        <v>No Target</v>
      </c>
      <c r="AS264" s="14" t="str">
        <v>Research &amp; Development</v>
      </c>
      <c r="AY264" s="14" t="str">
        <f>_xlfn.CONCAT('HR DATASET'!$A260,"   ", 'HR DATASET'!$H260)</f>
        <v>RM1382   Research &amp; Development</v>
      </c>
    </row>
    <row r="265" spans="12:51" ht="18" x14ac:dyDescent="0.3">
      <c r="L265" s="14" t="str">
        <v>RM</v>
      </c>
      <c r="R265" s="13" t="str">
        <v>391</v>
      </c>
      <c r="V265" s="15" t="str">
        <f t="shared" si="4"/>
        <v>RM012</v>
      </c>
      <c r="Y265" s="14" t="str">
        <v>Old</v>
      </c>
      <c r="AE265" s="14" t="str">
        <f>IF(OR('HR DATASET'!$C262=18,'HR DATASET'!$H262="Sales"),"Yes","No")</f>
        <v>No</v>
      </c>
      <c r="AK265" s="14" t="str">
        <f>IF(AND('HR DATASET'!$C262=18,'HR DATASET'!E262="Yes"),"Target","No Target")</f>
        <v>No Target</v>
      </c>
      <c r="AS265" s="14" t="str">
        <v>Research &amp; Development</v>
      </c>
      <c r="AY265" s="14" t="str">
        <f>_xlfn.CONCAT('HR DATASET'!$A261,"   ", 'HR DATASET'!$H261)</f>
        <v>RM1391   Research &amp; Development</v>
      </c>
    </row>
    <row r="266" spans="12:51" ht="18" x14ac:dyDescent="0.3">
      <c r="L266" s="14" t="str">
        <v>RM</v>
      </c>
      <c r="R266" s="13" t="str">
        <v>012</v>
      </c>
      <c r="V266" s="15" t="str">
        <f t="shared" si="4"/>
        <v>RM016</v>
      </c>
      <c r="Y266" s="14" t="str">
        <v>Old</v>
      </c>
      <c r="AE266" s="14" t="str">
        <f>IF(OR('HR DATASET'!$C263=18,'HR DATASET'!$H263="Sales"),"Yes","No")</f>
        <v>No</v>
      </c>
      <c r="AK266" s="14" t="str">
        <f>IF(AND('HR DATASET'!$C263=18,'HR DATASET'!E263="Yes"),"Target","No Target")</f>
        <v>No Target</v>
      </c>
      <c r="AS266" s="14" t="str">
        <v>Research &amp; Development</v>
      </c>
      <c r="AY266" s="14" t="str">
        <f>_xlfn.CONCAT('HR DATASET'!$A262,"   ", 'HR DATASET'!$H262)</f>
        <v>RM012   Research &amp; Development</v>
      </c>
    </row>
    <row r="267" spans="12:51" ht="18" x14ac:dyDescent="0.3">
      <c r="L267" s="14" t="str">
        <v>RM</v>
      </c>
      <c r="R267" s="13" t="str">
        <v>016</v>
      </c>
      <c r="V267" s="15" t="str">
        <f t="shared" si="4"/>
        <v>RM072</v>
      </c>
      <c r="Y267" s="14" t="str">
        <v>Old</v>
      </c>
      <c r="AE267" s="14" t="str">
        <f>IF(OR('HR DATASET'!$C264=18,'HR DATASET'!$H264="Sales"),"Yes","No")</f>
        <v>No</v>
      </c>
      <c r="AK267" s="14" t="str">
        <f>IF(AND('HR DATASET'!$C264=18,'HR DATASET'!E264="Yes"),"Target","No Target")</f>
        <v>No Target</v>
      </c>
      <c r="AS267" s="14" t="str">
        <v>Research &amp; Development</v>
      </c>
      <c r="AY267" s="14" t="str">
        <f>_xlfn.CONCAT('HR DATASET'!$A263,"   ", 'HR DATASET'!$H263)</f>
        <v>RM016   Research &amp; Development</v>
      </c>
    </row>
    <row r="268" spans="12:51" ht="18" x14ac:dyDescent="0.3">
      <c r="L268" s="14" t="str">
        <v>RM</v>
      </c>
      <c r="R268" s="13" t="str">
        <v>072</v>
      </c>
      <c r="V268" s="15" t="str">
        <f t="shared" si="4"/>
        <v>RM156</v>
      </c>
      <c r="Y268" s="14" t="str">
        <v>Old</v>
      </c>
      <c r="AE268" s="14" t="str">
        <f>IF(OR('HR DATASET'!$C265=18,'HR DATASET'!$H265="Sales"),"Yes","No")</f>
        <v>No</v>
      </c>
      <c r="AK268" s="14" t="str">
        <f>IF(AND('HR DATASET'!$C265=18,'HR DATASET'!E265="Yes"),"Target","No Target")</f>
        <v>No Target</v>
      </c>
      <c r="AS268" s="14" t="str">
        <v>Research &amp; Development</v>
      </c>
      <c r="AY268" s="14" t="str">
        <f>_xlfn.CONCAT('HR DATASET'!$A264,"   ", 'HR DATASET'!$H264)</f>
        <v>RM072   Research &amp; Development</v>
      </c>
    </row>
    <row r="269" spans="12:51" ht="18" x14ac:dyDescent="0.3">
      <c r="L269" s="14" t="str">
        <v>RM</v>
      </c>
      <c r="R269" s="13" t="str">
        <v>156</v>
      </c>
      <c r="V269" s="15" t="str">
        <f t="shared" si="4"/>
        <v>RM206</v>
      </c>
      <c r="Y269" s="14" t="str">
        <v>Old</v>
      </c>
      <c r="AE269" s="14" t="str">
        <f>IF(OR('HR DATASET'!$C266=18,'HR DATASET'!$H266="Sales"),"Yes","No")</f>
        <v>Yes</v>
      </c>
      <c r="AK269" s="14" t="str">
        <f>IF(AND('HR DATASET'!$C266=18,'HR DATASET'!E266="Yes"),"Target","No Target")</f>
        <v>No Target</v>
      </c>
      <c r="AS269" s="14" t="str">
        <v>Research &amp; Development</v>
      </c>
      <c r="AY269" s="14" t="str">
        <f>_xlfn.CONCAT('HR DATASET'!$A265,"   ", 'HR DATASET'!$H265)</f>
        <v>RM156   Research &amp; Development</v>
      </c>
    </row>
    <row r="270" spans="12:51" ht="18" x14ac:dyDescent="0.3">
      <c r="L270" s="14" t="str">
        <v>RM</v>
      </c>
      <c r="R270" s="13" t="str">
        <v>206</v>
      </c>
      <c r="V270" s="15" t="str">
        <f t="shared" si="4"/>
        <v>RM218</v>
      </c>
      <c r="Y270" s="14" t="str">
        <v>Old</v>
      </c>
      <c r="AE270" s="14" t="str">
        <f>IF(OR('HR DATASET'!$C267=18,'HR DATASET'!$H267="Sales"),"Yes","No")</f>
        <v>No</v>
      </c>
      <c r="AK270" s="14" t="str">
        <f>IF(AND('HR DATASET'!$C267=18,'HR DATASET'!E267="Yes"),"Target","No Target")</f>
        <v>No Target</v>
      </c>
      <c r="AS270" s="14" t="str">
        <v>Sales</v>
      </c>
      <c r="AY270" s="14" t="str">
        <f>_xlfn.CONCAT('HR DATASET'!$A266,"   ", 'HR DATASET'!$H266)</f>
        <v>RM206   Sales</v>
      </c>
    </row>
    <row r="271" spans="12:51" ht="18" x14ac:dyDescent="0.3">
      <c r="L271" s="14" t="str">
        <v>RM</v>
      </c>
      <c r="R271" s="13" t="str">
        <v>218</v>
      </c>
      <c r="V271" s="15" t="str">
        <f t="shared" si="4"/>
        <v>RM228</v>
      </c>
      <c r="Y271" s="14" t="str">
        <v>Old</v>
      </c>
      <c r="AE271" s="14" t="str">
        <f>IF(OR('HR DATASET'!$C268=18,'HR DATASET'!$H268="Sales"),"Yes","No")</f>
        <v>Yes</v>
      </c>
      <c r="AK271" s="14" t="str">
        <f>IF(AND('HR DATASET'!$C268=18,'HR DATASET'!E268="Yes"),"Target","No Target")</f>
        <v>No Target</v>
      </c>
      <c r="AS271" s="14" t="str">
        <v>Research &amp; Development</v>
      </c>
      <c r="AY271" s="14" t="str">
        <f>_xlfn.CONCAT('HR DATASET'!$A267,"   ", 'HR DATASET'!$H267)</f>
        <v>RM218   Research &amp; Development</v>
      </c>
    </row>
    <row r="272" spans="12:51" ht="18" x14ac:dyDescent="0.3">
      <c r="L272" s="14" t="str">
        <v>RM</v>
      </c>
      <c r="R272" s="13" t="str">
        <v>228</v>
      </c>
      <c r="V272" s="15" t="str">
        <f t="shared" si="4"/>
        <v>RM230</v>
      </c>
      <c r="Y272" s="14" t="str">
        <v>Old</v>
      </c>
      <c r="AE272" s="14" t="str">
        <f>IF(OR('HR DATASET'!$C269=18,'HR DATASET'!$H269="Sales"),"Yes","No")</f>
        <v>No</v>
      </c>
      <c r="AK272" s="14" t="str">
        <f>IF(AND('HR DATASET'!$C269=18,'HR DATASET'!E269="Yes"),"Target","No Target")</f>
        <v>No Target</v>
      </c>
      <c r="AS272" s="14" t="str">
        <v>Sales</v>
      </c>
      <c r="AY272" s="14" t="str">
        <f>_xlfn.CONCAT('HR DATASET'!$A268,"   ", 'HR DATASET'!$H268)</f>
        <v>RM228   Sales</v>
      </c>
    </row>
    <row r="273" spans="12:51" ht="18" x14ac:dyDescent="0.3">
      <c r="L273" s="14" t="str">
        <v>RM</v>
      </c>
      <c r="R273" s="13" t="str">
        <v>230</v>
      </c>
      <c r="V273" s="15" t="str">
        <f t="shared" si="4"/>
        <v>RM253</v>
      </c>
      <c r="Y273" s="14" t="str">
        <v>Old</v>
      </c>
      <c r="AE273" s="14" t="str">
        <f>IF(OR('HR DATASET'!$C270=18,'HR DATASET'!$H270="Sales"),"Yes","No")</f>
        <v>No</v>
      </c>
      <c r="AK273" s="14" t="str">
        <f>IF(AND('HR DATASET'!$C270=18,'HR DATASET'!E270="Yes"),"Target","No Target")</f>
        <v>No Target</v>
      </c>
      <c r="AS273" s="14" t="str">
        <v>Research &amp; Development</v>
      </c>
      <c r="AY273" s="14" t="str">
        <f>_xlfn.CONCAT('HR DATASET'!$A269,"   ", 'HR DATASET'!$H269)</f>
        <v>RM230   Research &amp; Development</v>
      </c>
    </row>
    <row r="274" spans="12:51" ht="18" x14ac:dyDescent="0.3">
      <c r="L274" s="14" t="str">
        <v>RM</v>
      </c>
      <c r="R274" s="13" t="str">
        <v>253</v>
      </c>
      <c r="V274" s="15" t="str">
        <f t="shared" si="4"/>
        <v>RM255</v>
      </c>
      <c r="Y274" s="14" t="str">
        <v>Old</v>
      </c>
      <c r="AE274" s="14" t="str">
        <f>IF(OR('HR DATASET'!$C271=18,'HR DATASET'!$H271="Sales"),"Yes","No")</f>
        <v>Yes</v>
      </c>
      <c r="AK274" s="14" t="str">
        <f>IF(AND('HR DATASET'!$C271=18,'HR DATASET'!E271="Yes"),"Target","No Target")</f>
        <v>No Target</v>
      </c>
      <c r="AS274" s="14" t="str">
        <v>Research &amp; Development</v>
      </c>
      <c r="AY274" s="14" t="str">
        <f>_xlfn.CONCAT('HR DATASET'!$A270,"   ", 'HR DATASET'!$H270)</f>
        <v>RM253   Research &amp; Development</v>
      </c>
    </row>
    <row r="275" spans="12:51" ht="18" x14ac:dyDescent="0.3">
      <c r="L275" s="14" t="str">
        <v>RM</v>
      </c>
      <c r="R275" s="13" t="str">
        <v>255</v>
      </c>
      <c r="V275" s="15" t="str">
        <f t="shared" si="4"/>
        <v>RM266</v>
      </c>
      <c r="Y275" s="14" t="str">
        <v>Old</v>
      </c>
      <c r="AE275" s="14" t="str">
        <f>IF(OR('HR DATASET'!$C272=18,'HR DATASET'!$H272="Sales"),"Yes","No")</f>
        <v>Yes</v>
      </c>
      <c r="AK275" s="14" t="str">
        <f>IF(AND('HR DATASET'!$C272=18,'HR DATASET'!E272="Yes"),"Target","No Target")</f>
        <v>No Target</v>
      </c>
      <c r="AS275" s="14" t="str">
        <v>Sales</v>
      </c>
      <c r="AY275" s="14" t="str">
        <f>_xlfn.CONCAT('HR DATASET'!$A271,"   ", 'HR DATASET'!$H271)</f>
        <v>RM255   Sales</v>
      </c>
    </row>
    <row r="276" spans="12:51" ht="18" x14ac:dyDescent="0.3">
      <c r="L276" s="14" t="str">
        <v>RM</v>
      </c>
      <c r="R276" s="13" t="str">
        <v>266</v>
      </c>
      <c r="V276" s="15" t="str">
        <f t="shared" si="4"/>
        <v>RM283</v>
      </c>
      <c r="Y276" s="14" t="str">
        <v>Old</v>
      </c>
      <c r="AE276" s="14" t="str">
        <f>IF(OR('HR DATASET'!$C273=18,'HR DATASET'!$H273="Sales"),"Yes","No")</f>
        <v>Yes</v>
      </c>
      <c r="AK276" s="14" t="str">
        <f>IF(AND('HR DATASET'!$C273=18,'HR DATASET'!E273="Yes"),"Target","No Target")</f>
        <v>No Target</v>
      </c>
      <c r="AS276" s="14" t="str">
        <v>Sales</v>
      </c>
      <c r="AY276" s="14" t="str">
        <f>_xlfn.CONCAT('HR DATASET'!$A272,"   ", 'HR DATASET'!$H272)</f>
        <v>RM266   Sales</v>
      </c>
    </row>
    <row r="277" spans="12:51" ht="18" x14ac:dyDescent="0.3">
      <c r="L277" s="14" t="str">
        <v>RM</v>
      </c>
      <c r="R277" s="13" t="str">
        <v>283</v>
      </c>
      <c r="V277" s="15" t="str">
        <f t="shared" si="4"/>
        <v>RM337</v>
      </c>
      <c r="Y277" s="14" t="str">
        <v>Old</v>
      </c>
      <c r="AE277" s="14" t="str">
        <f>IF(OR('HR DATASET'!$C274=18,'HR DATASET'!$H274="Sales"),"Yes","No")</f>
        <v>No</v>
      </c>
      <c r="AK277" s="14" t="str">
        <f>IF(AND('HR DATASET'!$C274=18,'HR DATASET'!E274="Yes"),"Target","No Target")</f>
        <v>No Target</v>
      </c>
      <c r="AS277" s="14" t="str">
        <v>Sales</v>
      </c>
      <c r="AY277" s="14" t="str">
        <f>_xlfn.CONCAT('HR DATASET'!$A273,"   ", 'HR DATASET'!$H273)</f>
        <v>RM283   Sales</v>
      </c>
    </row>
    <row r="278" spans="12:51" ht="18" x14ac:dyDescent="0.3">
      <c r="L278" s="14" t="str">
        <v>RM</v>
      </c>
      <c r="R278" s="13" t="str">
        <v>337</v>
      </c>
      <c r="V278" s="15" t="str">
        <f t="shared" si="4"/>
        <v>RM338</v>
      </c>
      <c r="Y278" s="14" t="str">
        <v>Old</v>
      </c>
      <c r="AE278" s="14" t="str">
        <f>IF(OR('HR DATASET'!$C275=18,'HR DATASET'!$H275="Sales"),"Yes","No")</f>
        <v>No</v>
      </c>
      <c r="AK278" s="14" t="str">
        <f>IF(AND('HR DATASET'!$C275=18,'HR DATASET'!E275="Yes"),"Target","No Target")</f>
        <v>No Target</v>
      </c>
      <c r="AS278" s="14" t="str">
        <v>Research &amp; Development</v>
      </c>
      <c r="AY278" s="14" t="str">
        <f>_xlfn.CONCAT('HR DATASET'!$A274,"   ", 'HR DATASET'!$H274)</f>
        <v>RM337   Research &amp; Development</v>
      </c>
    </row>
    <row r="279" spans="12:51" ht="18" x14ac:dyDescent="0.3">
      <c r="L279" s="14" t="str">
        <v>RM</v>
      </c>
      <c r="R279" s="13" t="str">
        <v>338</v>
      </c>
      <c r="V279" s="15" t="str">
        <f t="shared" si="4"/>
        <v>RM344</v>
      </c>
      <c r="Y279" s="14" t="str">
        <v>Old</v>
      </c>
      <c r="AE279" s="14" t="str">
        <f>IF(OR('HR DATASET'!$C276=18,'HR DATASET'!$H276="Sales"),"Yes","No")</f>
        <v>Yes</v>
      </c>
      <c r="AK279" s="14" t="str">
        <f>IF(AND('HR DATASET'!$C276=18,'HR DATASET'!E276="Yes"),"Target","No Target")</f>
        <v>No Target</v>
      </c>
      <c r="AS279" s="14" t="str">
        <v>Research &amp; Development</v>
      </c>
      <c r="AY279" s="14" t="str">
        <f>_xlfn.CONCAT('HR DATASET'!$A275,"   ", 'HR DATASET'!$H275)</f>
        <v>RM338   Research &amp; Development</v>
      </c>
    </row>
    <row r="280" spans="12:51" ht="18" x14ac:dyDescent="0.3">
      <c r="L280" s="14" t="str">
        <v>RM</v>
      </c>
      <c r="R280" s="13" t="str">
        <v>344</v>
      </c>
      <c r="V280" s="15" t="str">
        <f t="shared" si="4"/>
        <v>RM350</v>
      </c>
      <c r="Y280" s="14" t="str">
        <v>Old</v>
      </c>
      <c r="AE280" s="14" t="str">
        <f>IF(OR('HR DATASET'!$C277=18,'HR DATASET'!$H277="Sales"),"Yes","No")</f>
        <v>Yes</v>
      </c>
      <c r="AK280" s="14" t="str">
        <f>IF(AND('HR DATASET'!$C277=18,'HR DATASET'!E277="Yes"),"Target","No Target")</f>
        <v>No Target</v>
      </c>
      <c r="AS280" s="14" t="str">
        <v>Sales</v>
      </c>
      <c r="AY280" s="14" t="str">
        <f>_xlfn.CONCAT('HR DATASET'!$A276,"   ", 'HR DATASET'!$H276)</f>
        <v>RM344   Sales</v>
      </c>
    </row>
    <row r="281" spans="12:51" ht="18" x14ac:dyDescent="0.3">
      <c r="L281" s="14" t="str">
        <v>RM</v>
      </c>
      <c r="R281" s="13" t="str">
        <v>350</v>
      </c>
      <c r="V281" s="15" t="str">
        <f t="shared" si="4"/>
        <v>RM372</v>
      </c>
      <c r="Y281" s="14" t="str">
        <v>Old</v>
      </c>
      <c r="AE281" s="14" t="str">
        <f>IF(OR('HR DATASET'!$C278=18,'HR DATASET'!$H278="Sales"),"Yes","No")</f>
        <v>No</v>
      </c>
      <c r="AK281" s="14" t="str">
        <f>IF(AND('HR DATASET'!$C278=18,'HR DATASET'!E278="Yes"),"Target","No Target")</f>
        <v>No Target</v>
      </c>
      <c r="AS281" s="14" t="str">
        <v>Sales</v>
      </c>
      <c r="AY281" s="14" t="str">
        <f>_xlfn.CONCAT('HR DATASET'!$A277,"   ", 'HR DATASET'!$H277)</f>
        <v>RM350   Sales</v>
      </c>
    </row>
    <row r="282" spans="12:51" ht="18" x14ac:dyDescent="0.3">
      <c r="L282" s="14" t="str">
        <v>RM</v>
      </c>
      <c r="R282" s="13" t="str">
        <v>372</v>
      </c>
      <c r="V282" s="15" t="str">
        <f t="shared" si="4"/>
        <v>RM421</v>
      </c>
      <c r="Y282" s="14" t="str">
        <v>Old</v>
      </c>
      <c r="AE282" s="14" t="str">
        <f>IF(OR('HR DATASET'!$C279=18,'HR DATASET'!$H279="Sales"),"Yes","No")</f>
        <v>No</v>
      </c>
      <c r="AK282" s="14" t="str">
        <f>IF(AND('HR DATASET'!$C279=18,'HR DATASET'!E279="Yes"),"Target","No Target")</f>
        <v>No Target</v>
      </c>
      <c r="AS282" s="14" t="str">
        <v>Research &amp; Development</v>
      </c>
      <c r="AY282" s="14" t="str">
        <f>_xlfn.CONCAT('HR DATASET'!$A278,"   ", 'HR DATASET'!$H278)</f>
        <v>RM372   Research &amp; Development</v>
      </c>
    </row>
    <row r="283" spans="12:51" ht="18" x14ac:dyDescent="0.3">
      <c r="L283" s="14" t="str">
        <v>RM</v>
      </c>
      <c r="R283" s="13" t="str">
        <v>421</v>
      </c>
      <c r="V283" s="15" t="str">
        <f t="shared" si="4"/>
        <v>RM422</v>
      </c>
      <c r="Y283" s="14" t="str">
        <v>Old</v>
      </c>
      <c r="AE283" s="14" t="str">
        <f>IF(OR('HR DATASET'!$C280=18,'HR DATASET'!$H280="Sales"),"Yes","No")</f>
        <v>No</v>
      </c>
      <c r="AK283" s="14" t="str">
        <f>IF(AND('HR DATASET'!$C280=18,'HR DATASET'!E280="Yes"),"Target","No Target")</f>
        <v>No Target</v>
      </c>
      <c r="AS283" s="14" t="str">
        <v>Research &amp; Development</v>
      </c>
      <c r="AY283" s="14" t="str">
        <f>_xlfn.CONCAT('HR DATASET'!$A279,"   ", 'HR DATASET'!$H279)</f>
        <v>RM421   Research &amp; Development</v>
      </c>
    </row>
    <row r="284" spans="12:51" ht="18" x14ac:dyDescent="0.3">
      <c r="L284" s="14" t="str">
        <v>RM</v>
      </c>
      <c r="R284" s="13" t="str">
        <v>422</v>
      </c>
      <c r="V284" s="15" t="str">
        <f t="shared" si="4"/>
        <v>RM455</v>
      </c>
      <c r="Y284" s="14" t="str">
        <v>Old</v>
      </c>
      <c r="AE284" s="14" t="str">
        <f>IF(OR('HR DATASET'!$C281=18,'HR DATASET'!$H281="Sales"),"Yes","No")</f>
        <v>No</v>
      </c>
      <c r="AK284" s="14" t="str">
        <f>IF(AND('HR DATASET'!$C281=18,'HR DATASET'!E281="Yes"),"Target","No Target")</f>
        <v>No Target</v>
      </c>
      <c r="AS284" s="14" t="str">
        <v>Research &amp; Development</v>
      </c>
      <c r="AY284" s="14" t="str">
        <f>_xlfn.CONCAT('HR DATASET'!$A280,"   ", 'HR DATASET'!$H280)</f>
        <v>RM422   Research &amp; Development</v>
      </c>
    </row>
    <row r="285" spans="12:51" ht="18" x14ac:dyDescent="0.3">
      <c r="L285" s="14" t="str">
        <v>RM</v>
      </c>
      <c r="R285" s="13" t="str">
        <v>455</v>
      </c>
      <c r="V285" s="15" t="str">
        <f t="shared" si="4"/>
        <v>RM508</v>
      </c>
      <c r="Y285" s="14" t="str">
        <v>Old</v>
      </c>
      <c r="AE285" s="14" t="str">
        <f>IF(OR('HR DATASET'!$C282=18,'HR DATASET'!$H282="Sales"),"Yes","No")</f>
        <v>Yes</v>
      </c>
      <c r="AK285" s="14" t="str">
        <f>IF(AND('HR DATASET'!$C282=18,'HR DATASET'!E282="Yes"),"Target","No Target")</f>
        <v>No Target</v>
      </c>
      <c r="AS285" s="14" t="str">
        <v>Research &amp; Development</v>
      </c>
      <c r="AY285" s="14" t="str">
        <f>_xlfn.CONCAT('HR DATASET'!$A281,"   ", 'HR DATASET'!$H281)</f>
        <v>RM455   Research &amp; Development</v>
      </c>
    </row>
    <row r="286" spans="12:51" ht="18" x14ac:dyDescent="0.3">
      <c r="L286" s="14" t="str">
        <v>RM</v>
      </c>
      <c r="R286" s="13" t="str">
        <v>508</v>
      </c>
      <c r="V286" s="15" t="str">
        <f t="shared" si="4"/>
        <v>RM520</v>
      </c>
      <c r="Y286" s="14" t="str">
        <v>Old</v>
      </c>
      <c r="AE286" s="14" t="str">
        <f>IF(OR('HR DATASET'!$C283=18,'HR DATASET'!$H283="Sales"),"Yes","No")</f>
        <v>No</v>
      </c>
      <c r="AK286" s="14" t="str">
        <f>IF(AND('HR DATASET'!$C283=18,'HR DATASET'!E283="Yes"),"Target","No Target")</f>
        <v>No Target</v>
      </c>
      <c r="AS286" s="14" t="str">
        <v>Sales</v>
      </c>
      <c r="AY286" s="14" t="str">
        <f>_xlfn.CONCAT('HR DATASET'!$A282,"   ", 'HR DATASET'!$H282)</f>
        <v>RM508   Sales</v>
      </c>
    </row>
    <row r="287" spans="12:51" ht="18" x14ac:dyDescent="0.3">
      <c r="L287" s="14" t="str">
        <v>RM</v>
      </c>
      <c r="R287" s="13" t="str">
        <v>520</v>
      </c>
      <c r="V287" s="15" t="str">
        <f t="shared" si="4"/>
        <v>RM547</v>
      </c>
      <c r="Y287" s="14" t="str">
        <v>Old</v>
      </c>
      <c r="AE287" s="14" t="str">
        <f>IF(OR('HR DATASET'!$C284=18,'HR DATASET'!$H284="Sales"),"Yes","No")</f>
        <v>Yes</v>
      </c>
      <c r="AK287" s="14" t="str">
        <f>IF(AND('HR DATASET'!$C284=18,'HR DATASET'!E284="Yes"),"Target","No Target")</f>
        <v>No Target</v>
      </c>
      <c r="AS287" s="14" t="str">
        <v>Research &amp; Development</v>
      </c>
      <c r="AY287" s="14" t="str">
        <f>_xlfn.CONCAT('HR DATASET'!$A283,"   ", 'HR DATASET'!$H283)</f>
        <v>RM520   Research &amp; Development</v>
      </c>
    </row>
    <row r="288" spans="12:51" ht="18" x14ac:dyDescent="0.3">
      <c r="L288" s="14" t="str">
        <v>RM</v>
      </c>
      <c r="R288" s="13" t="str">
        <v>547</v>
      </c>
      <c r="V288" s="15" t="str">
        <f t="shared" si="4"/>
        <v>RM556</v>
      </c>
      <c r="Y288" s="14" t="str">
        <v>Old</v>
      </c>
      <c r="AE288" s="14" t="str">
        <f>IF(OR('HR DATASET'!$C285=18,'HR DATASET'!$H285="Sales"),"Yes","No")</f>
        <v>Yes</v>
      </c>
      <c r="AK288" s="14" t="str">
        <f>IF(AND('HR DATASET'!$C285=18,'HR DATASET'!E285="Yes"),"Target","No Target")</f>
        <v>No Target</v>
      </c>
      <c r="AS288" s="14" t="str">
        <v>Sales</v>
      </c>
      <c r="AY288" s="14" t="str">
        <f>_xlfn.CONCAT('HR DATASET'!$A284,"   ", 'HR DATASET'!$H284)</f>
        <v>RM547   Sales</v>
      </c>
    </row>
    <row r="289" spans="12:51" ht="18" x14ac:dyDescent="0.3">
      <c r="L289" s="14" t="str">
        <v>RM</v>
      </c>
      <c r="R289" s="13" t="str">
        <v>556</v>
      </c>
      <c r="V289" s="15" t="str">
        <f t="shared" si="4"/>
        <v>RM573</v>
      </c>
      <c r="Y289" s="14" t="str">
        <v>Old</v>
      </c>
      <c r="AE289" s="14" t="str">
        <f>IF(OR('HR DATASET'!$C286=18,'HR DATASET'!$H286="Sales"),"Yes","No")</f>
        <v>No</v>
      </c>
      <c r="AK289" s="14" t="str">
        <f>IF(AND('HR DATASET'!$C286=18,'HR DATASET'!E286="Yes"),"Target","No Target")</f>
        <v>No Target</v>
      </c>
      <c r="AS289" s="14" t="str">
        <v>Sales</v>
      </c>
      <c r="AY289" s="14" t="str">
        <f>_xlfn.CONCAT('HR DATASET'!$A285,"   ", 'HR DATASET'!$H285)</f>
        <v>RM556   Sales</v>
      </c>
    </row>
    <row r="290" spans="12:51" ht="18" x14ac:dyDescent="0.3">
      <c r="L290" s="14" t="str">
        <v>RM</v>
      </c>
      <c r="R290" s="13" t="str">
        <v>573</v>
      </c>
      <c r="V290" s="15" t="str">
        <f t="shared" si="4"/>
        <v>RM590</v>
      </c>
      <c r="Y290" s="14" t="str">
        <v>Old</v>
      </c>
      <c r="AE290" s="14" t="str">
        <f>IF(OR('HR DATASET'!$C287=18,'HR DATASET'!$H287="Sales"),"Yes","No")</f>
        <v>No</v>
      </c>
      <c r="AK290" s="14" t="str">
        <f>IF(AND('HR DATASET'!$C287=18,'HR DATASET'!E287="Yes"),"Target","No Target")</f>
        <v>No Target</v>
      </c>
      <c r="AS290" s="14" t="str">
        <v>Research &amp; Development</v>
      </c>
      <c r="AY290" s="14" t="str">
        <f>_xlfn.CONCAT('HR DATASET'!$A286,"   ", 'HR DATASET'!$H286)</f>
        <v>RM573   Research &amp; Development</v>
      </c>
    </row>
    <row r="291" spans="12:51" ht="18" x14ac:dyDescent="0.3">
      <c r="L291" s="14" t="str">
        <v>RM</v>
      </c>
      <c r="R291" s="13" t="str">
        <v>590</v>
      </c>
      <c r="V291" s="15" t="str">
        <f t="shared" si="4"/>
        <v>RM595</v>
      </c>
      <c r="Y291" s="14" t="str">
        <v>Old</v>
      </c>
      <c r="AE291" s="14" t="str">
        <f>IF(OR('HR DATASET'!$C288=18,'HR DATASET'!$H288="Sales"),"Yes","No")</f>
        <v>No</v>
      </c>
      <c r="AK291" s="14" t="str">
        <f>IF(AND('HR DATASET'!$C288=18,'HR DATASET'!E288="Yes"),"Target","No Target")</f>
        <v>No Target</v>
      </c>
      <c r="AS291" s="14" t="str">
        <v>Research &amp; Development</v>
      </c>
      <c r="AY291" s="14" t="str">
        <f>_xlfn.CONCAT('HR DATASET'!$A287,"   ", 'HR DATASET'!$H287)</f>
        <v>RM590   Research &amp; Development</v>
      </c>
    </row>
    <row r="292" spans="12:51" ht="18" x14ac:dyDescent="0.3">
      <c r="L292" s="14" t="str">
        <v>RM</v>
      </c>
      <c r="R292" s="13" t="str">
        <v>595</v>
      </c>
      <c r="V292" s="15" t="str">
        <f t="shared" si="4"/>
        <v>RM646</v>
      </c>
      <c r="Y292" s="14" t="str">
        <v>Old</v>
      </c>
      <c r="AE292" s="14" t="str">
        <f>IF(OR('HR DATASET'!$C289=18,'HR DATASET'!$H289="Sales"),"Yes","No")</f>
        <v>Yes</v>
      </c>
      <c r="AK292" s="14" t="str">
        <f>IF(AND('HR DATASET'!$C289=18,'HR DATASET'!E289="Yes"),"Target","No Target")</f>
        <v>No Target</v>
      </c>
      <c r="AS292" s="14" t="str">
        <v>Research &amp; Development</v>
      </c>
      <c r="AY292" s="14" t="str">
        <f>_xlfn.CONCAT('HR DATASET'!$A288,"   ", 'HR DATASET'!$H288)</f>
        <v>RM595   Research &amp; Development</v>
      </c>
    </row>
    <row r="293" spans="12:51" ht="18" x14ac:dyDescent="0.3">
      <c r="L293" s="14" t="str">
        <v>RM</v>
      </c>
      <c r="R293" s="13" t="str">
        <v>646</v>
      </c>
      <c r="V293" s="15" t="str">
        <f t="shared" si="4"/>
        <v>RM658</v>
      </c>
      <c r="Y293" s="14" t="str">
        <v>Old</v>
      </c>
      <c r="AE293" s="14" t="str">
        <f>IF(OR('HR DATASET'!$C290=18,'HR DATASET'!$H290="Sales"),"Yes","No")</f>
        <v>No</v>
      </c>
      <c r="AK293" s="14" t="str">
        <f>IF(AND('HR DATASET'!$C290=18,'HR DATASET'!E290="Yes"),"Target","No Target")</f>
        <v>No Target</v>
      </c>
      <c r="AS293" s="14" t="str">
        <v>Sales</v>
      </c>
      <c r="AY293" s="14" t="str">
        <f>_xlfn.CONCAT('HR DATASET'!$A289,"   ", 'HR DATASET'!$H289)</f>
        <v>RM646   Sales</v>
      </c>
    </row>
    <row r="294" spans="12:51" ht="18" x14ac:dyDescent="0.3">
      <c r="L294" s="14" t="str">
        <v>RM</v>
      </c>
      <c r="R294" s="13" t="str">
        <v>658</v>
      </c>
      <c r="V294" s="15" t="str">
        <f t="shared" si="4"/>
        <v>RM698</v>
      </c>
      <c r="Y294" s="14" t="str">
        <v>Old</v>
      </c>
      <c r="AE294" s="14" t="str">
        <f>IF(OR('HR DATASET'!$C291=18,'HR DATASET'!$H291="Sales"),"Yes","No")</f>
        <v>Yes</v>
      </c>
      <c r="AK294" s="14" t="str">
        <f>IF(AND('HR DATASET'!$C291=18,'HR DATASET'!E291="Yes"),"Target","No Target")</f>
        <v>No Target</v>
      </c>
      <c r="AS294" s="14" t="str">
        <v>Research &amp; Development</v>
      </c>
      <c r="AY294" s="14" t="str">
        <f>_xlfn.CONCAT('HR DATASET'!$A290,"   ", 'HR DATASET'!$H290)</f>
        <v>RM658   Research &amp; Development</v>
      </c>
    </row>
    <row r="295" spans="12:51" ht="18" x14ac:dyDescent="0.3">
      <c r="L295" s="14" t="str">
        <v>RM</v>
      </c>
      <c r="R295" s="13" t="str">
        <v>698</v>
      </c>
      <c r="V295" s="15" t="str">
        <f t="shared" si="4"/>
        <v>RM712</v>
      </c>
      <c r="Y295" s="14" t="str">
        <v>Old</v>
      </c>
      <c r="AE295" s="14" t="str">
        <f>IF(OR('HR DATASET'!$C292=18,'HR DATASET'!$H292="Sales"),"Yes","No")</f>
        <v>No</v>
      </c>
      <c r="AK295" s="14" t="str">
        <f>IF(AND('HR DATASET'!$C292=18,'HR DATASET'!E292="Yes"),"Target","No Target")</f>
        <v>No Target</v>
      </c>
      <c r="AS295" s="14" t="str">
        <v>Sales</v>
      </c>
      <c r="AY295" s="14" t="str">
        <f>_xlfn.CONCAT('HR DATASET'!$A291,"   ", 'HR DATASET'!$H291)</f>
        <v>RM698   Sales</v>
      </c>
    </row>
    <row r="296" spans="12:51" ht="18" x14ac:dyDescent="0.3">
      <c r="L296" s="14" t="str">
        <v>RM</v>
      </c>
      <c r="R296" s="13" t="str">
        <v>712</v>
      </c>
      <c r="V296" s="15" t="str">
        <f t="shared" si="4"/>
        <v>RM809</v>
      </c>
      <c r="Y296" s="14" t="str">
        <v>Old</v>
      </c>
      <c r="AE296" s="14" t="str">
        <f>IF(OR('HR DATASET'!$C293=18,'HR DATASET'!$H293="Sales"),"Yes","No")</f>
        <v>No</v>
      </c>
      <c r="AK296" s="14" t="str">
        <f>IF(AND('HR DATASET'!$C293=18,'HR DATASET'!E293="Yes"),"Target","No Target")</f>
        <v>No Target</v>
      </c>
      <c r="AS296" s="14" t="str">
        <v>Research &amp; Development</v>
      </c>
      <c r="AY296" s="14" t="str">
        <f>_xlfn.CONCAT('HR DATASET'!$A292,"   ", 'HR DATASET'!$H292)</f>
        <v>RM712   Research &amp; Development</v>
      </c>
    </row>
    <row r="297" spans="12:51" ht="18" x14ac:dyDescent="0.3">
      <c r="L297" s="14" t="str">
        <v>RM</v>
      </c>
      <c r="R297" s="13" t="str">
        <v>809</v>
      </c>
      <c r="V297" s="15" t="str">
        <f t="shared" si="4"/>
        <v>RM824</v>
      </c>
      <c r="Y297" s="14" t="str">
        <v>Old</v>
      </c>
      <c r="AE297" s="14" t="str">
        <f>IF(OR('HR DATASET'!$C294=18,'HR DATASET'!$H294="Sales"),"Yes","No")</f>
        <v>No</v>
      </c>
      <c r="AK297" s="14" t="str">
        <f>IF(AND('HR DATASET'!$C294=18,'HR DATASET'!E294="Yes"),"Target","No Target")</f>
        <v>No Target</v>
      </c>
      <c r="AS297" s="14" t="str">
        <v>Research &amp; Development</v>
      </c>
      <c r="AY297" s="14" t="str">
        <f>_xlfn.CONCAT('HR DATASET'!$A293,"   ", 'HR DATASET'!$H293)</f>
        <v>RM809   Research &amp; Development</v>
      </c>
    </row>
    <row r="298" spans="12:51" ht="18" x14ac:dyDescent="0.3">
      <c r="L298" s="14" t="str">
        <v>RM</v>
      </c>
      <c r="R298" s="13" t="str">
        <v>824</v>
      </c>
      <c r="V298" s="15" t="str">
        <f t="shared" si="4"/>
        <v>RM826</v>
      </c>
      <c r="Y298" s="14" t="str">
        <v>Old</v>
      </c>
      <c r="AE298" s="14" t="str">
        <f>IF(OR('HR DATASET'!$C295=18,'HR DATASET'!$H295="Sales"),"Yes","No")</f>
        <v>No</v>
      </c>
      <c r="AK298" s="14" t="str">
        <f>IF(AND('HR DATASET'!$C295=18,'HR DATASET'!E295="Yes"),"Target","No Target")</f>
        <v>No Target</v>
      </c>
      <c r="AS298" s="14" t="str">
        <v>Research &amp; Development</v>
      </c>
      <c r="AY298" s="14" t="str">
        <f>_xlfn.CONCAT('HR DATASET'!$A294,"   ", 'HR DATASET'!$H294)</f>
        <v>RM824   Research &amp; Development</v>
      </c>
    </row>
    <row r="299" spans="12:51" ht="18" x14ac:dyDescent="0.3">
      <c r="L299" s="14" t="str">
        <v>RM</v>
      </c>
      <c r="R299" s="13" t="str">
        <v>826</v>
      </c>
      <c r="V299" s="15" t="str">
        <f t="shared" si="4"/>
        <v>RM837</v>
      </c>
      <c r="Y299" s="14" t="str">
        <v>Old</v>
      </c>
      <c r="AE299" s="14" t="str">
        <f>IF(OR('HR DATASET'!$C296=18,'HR DATASET'!$H296="Sales"),"Yes","No")</f>
        <v>Yes</v>
      </c>
      <c r="AK299" s="14" t="str">
        <f>IF(AND('HR DATASET'!$C296=18,'HR DATASET'!E296="Yes"),"Target","No Target")</f>
        <v>No Target</v>
      </c>
      <c r="AS299" s="14" t="str">
        <v>Research &amp; Development</v>
      </c>
      <c r="AY299" s="14" t="str">
        <f>_xlfn.CONCAT('HR DATASET'!$A295,"   ", 'HR DATASET'!$H295)</f>
        <v>RM826   Research &amp; Development</v>
      </c>
    </row>
    <row r="300" spans="12:51" ht="18" x14ac:dyDescent="0.3">
      <c r="L300" s="14" t="str">
        <v>RM</v>
      </c>
      <c r="R300" s="13" t="str">
        <v>837</v>
      </c>
      <c r="V300" s="15" t="str">
        <f t="shared" si="4"/>
        <v>RM853</v>
      </c>
      <c r="Y300" s="14" t="str">
        <v>Old</v>
      </c>
      <c r="AE300" s="14" t="str">
        <f>IF(OR('HR DATASET'!$C297=18,'HR DATASET'!$H297="Sales"),"Yes","No")</f>
        <v>No</v>
      </c>
      <c r="AK300" s="14" t="str">
        <f>IF(AND('HR DATASET'!$C297=18,'HR DATASET'!E297="Yes"),"Target","No Target")</f>
        <v>No Target</v>
      </c>
      <c r="AS300" s="14" t="str">
        <v>Sales</v>
      </c>
      <c r="AY300" s="14" t="str">
        <f>_xlfn.CONCAT('HR DATASET'!$A296,"   ", 'HR DATASET'!$H296)</f>
        <v>RM837   Sales</v>
      </c>
    </row>
    <row r="301" spans="12:51" ht="18" x14ac:dyDescent="0.3">
      <c r="L301" s="14" t="str">
        <v>RM</v>
      </c>
      <c r="R301" s="13" t="str">
        <v>853</v>
      </c>
      <c r="V301" s="15" t="str">
        <f t="shared" si="4"/>
        <v>RM860</v>
      </c>
      <c r="Y301" s="14" t="str">
        <v>Old</v>
      </c>
      <c r="AE301" s="14" t="str">
        <f>IF(OR('HR DATASET'!$C298=18,'HR DATASET'!$H298="Sales"),"Yes","No")</f>
        <v>No</v>
      </c>
      <c r="AK301" s="14" t="str">
        <f>IF(AND('HR DATASET'!$C298=18,'HR DATASET'!E298="Yes"),"Target","No Target")</f>
        <v>No Target</v>
      </c>
      <c r="AS301" s="14" t="str">
        <v>Research &amp; Development</v>
      </c>
      <c r="AY301" s="14" t="str">
        <f>_xlfn.CONCAT('HR DATASET'!$A297,"   ", 'HR DATASET'!$H297)</f>
        <v>RM853   Research &amp; Development</v>
      </c>
    </row>
    <row r="302" spans="12:51" ht="18" x14ac:dyDescent="0.3">
      <c r="L302" s="14" t="str">
        <v>RM</v>
      </c>
      <c r="R302" s="13" t="str">
        <v>860</v>
      </c>
      <c r="V302" s="15" t="str">
        <f t="shared" si="4"/>
        <v>RM894</v>
      </c>
      <c r="Y302" s="14" t="str">
        <v>Old</v>
      </c>
      <c r="AE302" s="14" t="str">
        <f>IF(OR('HR DATASET'!$C299=18,'HR DATASET'!$H299="Sales"),"Yes","No")</f>
        <v>No</v>
      </c>
      <c r="AK302" s="14" t="str">
        <f>IF(AND('HR DATASET'!$C299=18,'HR DATASET'!E299="Yes"),"Target","No Target")</f>
        <v>No Target</v>
      </c>
      <c r="AS302" s="14" t="str">
        <v>Research &amp; Development</v>
      </c>
      <c r="AY302" s="14" t="str">
        <f>_xlfn.CONCAT('HR DATASET'!$A298,"   ", 'HR DATASET'!$H298)</f>
        <v>RM860   Research &amp; Development</v>
      </c>
    </row>
    <row r="303" spans="12:51" ht="18" x14ac:dyDescent="0.3">
      <c r="L303" s="14" t="str">
        <v>RM</v>
      </c>
      <c r="R303" s="13" t="str">
        <v>894</v>
      </c>
      <c r="V303" s="15" t="str">
        <f t="shared" si="4"/>
        <v>RM904</v>
      </c>
      <c r="Y303" s="14" t="str">
        <v>Old</v>
      </c>
      <c r="AE303" s="14" t="str">
        <f>IF(OR('HR DATASET'!$C300=18,'HR DATASET'!$H300="Sales"),"Yes","No")</f>
        <v>No</v>
      </c>
      <c r="AK303" s="14" t="str">
        <f>IF(AND('HR DATASET'!$C300=18,'HR DATASET'!E300="Yes"),"Target","No Target")</f>
        <v>No Target</v>
      </c>
      <c r="AS303" s="14" t="str">
        <v>Research &amp; Development</v>
      </c>
      <c r="AY303" s="14" t="str">
        <f>_xlfn.CONCAT('HR DATASET'!$A299,"   ", 'HR DATASET'!$H299)</f>
        <v>RM894   Research &amp; Development</v>
      </c>
    </row>
    <row r="304" spans="12:51" ht="18" x14ac:dyDescent="0.3">
      <c r="L304" s="14" t="str">
        <v>RM</v>
      </c>
      <c r="R304" s="13" t="str">
        <v>904</v>
      </c>
      <c r="V304" s="15" t="str">
        <f t="shared" si="4"/>
        <v>RM906</v>
      </c>
      <c r="Y304" s="14" t="str">
        <v>Old</v>
      </c>
      <c r="AE304" s="14" t="str">
        <f>IF(OR('HR DATASET'!$C301=18,'HR DATASET'!$H301="Sales"),"Yes","No")</f>
        <v>No</v>
      </c>
      <c r="AK304" s="14" t="str">
        <f>IF(AND('HR DATASET'!$C301=18,'HR DATASET'!E301="Yes"),"Target","No Target")</f>
        <v>No Target</v>
      </c>
      <c r="AS304" s="14" t="str">
        <v>Research &amp; Development</v>
      </c>
      <c r="AY304" s="14" t="str">
        <f>_xlfn.CONCAT('HR DATASET'!$A300,"   ", 'HR DATASET'!$H300)</f>
        <v>RM904   Research &amp; Development</v>
      </c>
    </row>
    <row r="305" spans="12:51" ht="18" x14ac:dyDescent="0.3">
      <c r="L305" s="14" t="str">
        <v>RM</v>
      </c>
      <c r="R305" s="13" t="str">
        <v>906</v>
      </c>
      <c r="V305" s="15" t="str">
        <f t="shared" si="4"/>
        <v>RM933</v>
      </c>
      <c r="Y305" s="14" t="str">
        <v>Old</v>
      </c>
      <c r="AE305" s="14" t="str">
        <f>IF(OR('HR DATASET'!$C302=18,'HR DATASET'!$H302="Sales"),"Yes","No")</f>
        <v>No</v>
      </c>
      <c r="AK305" s="14" t="str">
        <f>IF(AND('HR DATASET'!$C302=18,'HR DATASET'!E302="Yes"),"Target","No Target")</f>
        <v>No Target</v>
      </c>
      <c r="AS305" s="14" t="str">
        <v>Research &amp; Development</v>
      </c>
      <c r="AY305" s="14" t="str">
        <f>_xlfn.CONCAT('HR DATASET'!$A301,"   ", 'HR DATASET'!$H301)</f>
        <v>RM906   Research &amp; Development</v>
      </c>
    </row>
    <row r="306" spans="12:51" ht="18" x14ac:dyDescent="0.3">
      <c r="L306" s="14" t="str">
        <v>RM</v>
      </c>
      <c r="R306" s="13" t="str">
        <v>933</v>
      </c>
      <c r="V306" s="15" t="str">
        <f t="shared" si="4"/>
        <v>RM006</v>
      </c>
      <c r="Y306" s="14" t="str">
        <v>Old</v>
      </c>
      <c r="AE306" s="14" t="str">
        <f>IF(OR('HR DATASET'!$C303=18,'HR DATASET'!$H303="Sales"),"Yes","No")</f>
        <v>No</v>
      </c>
      <c r="AK306" s="14" t="str">
        <f>IF(AND('HR DATASET'!$C303=18,'HR DATASET'!E303="Yes"),"Target","No Target")</f>
        <v>No Target</v>
      </c>
      <c r="AS306" s="14" t="str">
        <v>Research &amp; Development</v>
      </c>
      <c r="AY306" s="14" t="str">
        <f>_xlfn.CONCAT('HR DATASET'!$A302,"   ", 'HR DATASET'!$H302)</f>
        <v>RM933   Research &amp; Development</v>
      </c>
    </row>
    <row r="307" spans="12:51" ht="18" x14ac:dyDescent="0.3">
      <c r="L307" s="14" t="str">
        <v>RM</v>
      </c>
      <c r="R307" s="13" t="str">
        <v>006</v>
      </c>
      <c r="V307" s="15" t="str">
        <f t="shared" si="4"/>
        <v>RM008</v>
      </c>
      <c r="Y307" s="14" t="str">
        <v>Old</v>
      </c>
      <c r="AE307" s="14" t="str">
        <f>IF(OR('HR DATASET'!$C304=18,'HR DATASET'!$H304="Sales"),"Yes","No")</f>
        <v>No</v>
      </c>
      <c r="AK307" s="14" t="str">
        <f>IF(AND('HR DATASET'!$C304=18,'HR DATASET'!E304="Yes"),"Target","No Target")</f>
        <v>No Target</v>
      </c>
      <c r="AS307" s="14" t="str">
        <v>Human Resources</v>
      </c>
      <c r="AY307" s="14" t="str">
        <f>_xlfn.CONCAT('HR DATASET'!$A303,"   ", 'HR DATASET'!$H303)</f>
        <v>RM1006   Human Resources</v>
      </c>
    </row>
    <row r="308" spans="12:51" ht="18" x14ac:dyDescent="0.3">
      <c r="L308" s="14" t="str">
        <v>RM</v>
      </c>
      <c r="R308" s="13" t="str">
        <v>008</v>
      </c>
      <c r="V308" s="15" t="str">
        <f t="shared" si="4"/>
        <v>RM058</v>
      </c>
      <c r="Y308" s="14" t="str">
        <v>Old</v>
      </c>
      <c r="AE308" s="14" t="str">
        <f>IF(OR('HR DATASET'!$C305=18,'HR DATASET'!$H305="Sales"),"Yes","No")</f>
        <v>Yes</v>
      </c>
      <c r="AK308" s="14" t="str">
        <f>IF(AND('HR DATASET'!$C305=18,'HR DATASET'!E305="Yes"),"Target","No Target")</f>
        <v>No Target</v>
      </c>
      <c r="AS308" s="14" t="str">
        <v>Research &amp; Development</v>
      </c>
      <c r="AY308" s="14" t="str">
        <f>_xlfn.CONCAT('HR DATASET'!$A304,"   ", 'HR DATASET'!$H304)</f>
        <v>RM1008   Research &amp; Development</v>
      </c>
    </row>
    <row r="309" spans="12:51" ht="18" x14ac:dyDescent="0.3">
      <c r="L309" s="14" t="str">
        <v>RM</v>
      </c>
      <c r="R309" s="13" t="str">
        <v>058</v>
      </c>
      <c r="V309" s="15" t="str">
        <f t="shared" si="4"/>
        <v>RM064</v>
      </c>
      <c r="Y309" s="14" t="str">
        <v>Old</v>
      </c>
      <c r="AE309" s="14" t="str">
        <f>IF(OR('HR DATASET'!$C306=18,'HR DATASET'!$H306="Sales"),"Yes","No")</f>
        <v>Yes</v>
      </c>
      <c r="AK309" s="14" t="str">
        <f>IF(AND('HR DATASET'!$C306=18,'HR DATASET'!E306="Yes"),"Target","No Target")</f>
        <v>No Target</v>
      </c>
      <c r="AS309" s="14" t="str">
        <v>Sales</v>
      </c>
      <c r="AY309" s="14" t="str">
        <f>_xlfn.CONCAT('HR DATASET'!$A305,"   ", 'HR DATASET'!$H305)</f>
        <v>RM1058   Sales</v>
      </c>
    </row>
    <row r="310" spans="12:51" ht="18" x14ac:dyDescent="0.3">
      <c r="L310" s="14" t="str">
        <v>RM</v>
      </c>
      <c r="R310" s="13" t="str">
        <v>064</v>
      </c>
      <c r="V310" s="15" t="str">
        <f t="shared" si="4"/>
        <v>RM073</v>
      </c>
      <c r="Y310" s="14" t="str">
        <v>Old</v>
      </c>
      <c r="AE310" s="14" t="str">
        <f>IF(OR('HR DATASET'!$C307=18,'HR DATASET'!$H307="Sales"),"Yes","No")</f>
        <v>No</v>
      </c>
      <c r="AK310" s="14" t="str">
        <f>IF(AND('HR DATASET'!$C307=18,'HR DATASET'!E307="Yes"),"Target","No Target")</f>
        <v>No Target</v>
      </c>
      <c r="AS310" s="14" t="str">
        <v>Sales</v>
      </c>
      <c r="AY310" s="14" t="str">
        <f>_xlfn.CONCAT('HR DATASET'!$A306,"   ", 'HR DATASET'!$H306)</f>
        <v>RM1064   Sales</v>
      </c>
    </row>
    <row r="311" spans="12:51" ht="18" x14ac:dyDescent="0.3">
      <c r="L311" s="14" t="str">
        <v>RM</v>
      </c>
      <c r="R311" s="13" t="str">
        <v>073</v>
      </c>
      <c r="V311" s="15" t="str">
        <f t="shared" si="4"/>
        <v>RM078</v>
      </c>
      <c r="Y311" s="14" t="str">
        <v>Old</v>
      </c>
      <c r="AE311" s="14" t="str">
        <f>IF(OR('HR DATASET'!$C308=18,'HR DATASET'!$H308="Sales"),"Yes","No")</f>
        <v>No</v>
      </c>
      <c r="AK311" s="14" t="str">
        <f>IF(AND('HR DATASET'!$C308=18,'HR DATASET'!E308="Yes"),"Target","No Target")</f>
        <v>No Target</v>
      </c>
      <c r="AS311" s="14" t="str">
        <v>Research &amp; Development</v>
      </c>
      <c r="AY311" s="14" t="str">
        <f>_xlfn.CONCAT('HR DATASET'!$A307,"   ", 'HR DATASET'!$H307)</f>
        <v>RM1073   Research &amp; Development</v>
      </c>
    </row>
    <row r="312" spans="12:51" ht="18" x14ac:dyDescent="0.3">
      <c r="L312" s="14" t="str">
        <v>RM</v>
      </c>
      <c r="R312" s="13" t="str">
        <v>078</v>
      </c>
      <c r="V312" s="15" t="str">
        <f t="shared" si="4"/>
        <v>RM091</v>
      </c>
      <c r="Y312" s="14" t="str">
        <v>Old</v>
      </c>
      <c r="AE312" s="14" t="str">
        <f>IF(OR('HR DATASET'!$C309=18,'HR DATASET'!$H309="Sales"),"Yes","No")</f>
        <v>No</v>
      </c>
      <c r="AK312" s="14" t="str">
        <f>IF(AND('HR DATASET'!$C309=18,'HR DATASET'!E309="Yes"),"Target","No Target")</f>
        <v>No Target</v>
      </c>
      <c r="AS312" s="14" t="str">
        <v>Research &amp; Development</v>
      </c>
      <c r="AY312" s="14" t="str">
        <f>_xlfn.CONCAT('HR DATASET'!$A308,"   ", 'HR DATASET'!$H308)</f>
        <v>RM1078   Research &amp; Development</v>
      </c>
    </row>
    <row r="313" spans="12:51" ht="18" x14ac:dyDescent="0.3">
      <c r="L313" s="14" t="str">
        <v>RM</v>
      </c>
      <c r="R313" s="13" t="str">
        <v>091</v>
      </c>
      <c r="V313" s="15" t="str">
        <f t="shared" si="4"/>
        <v>RM105</v>
      </c>
      <c r="Y313" s="14" t="str">
        <v>Old</v>
      </c>
      <c r="AE313" s="14" t="str">
        <f>IF(OR('HR DATASET'!$C310=18,'HR DATASET'!$H310="Sales"),"Yes","No")</f>
        <v>No</v>
      </c>
      <c r="AK313" s="14" t="str">
        <f>IF(AND('HR DATASET'!$C310=18,'HR DATASET'!E310="Yes"),"Target","No Target")</f>
        <v>No Target</v>
      </c>
      <c r="AS313" s="14" t="str">
        <v>Research &amp; Development</v>
      </c>
      <c r="AY313" s="14" t="str">
        <f>_xlfn.CONCAT('HR DATASET'!$A309,"   ", 'HR DATASET'!$H309)</f>
        <v>RM1091   Research &amp; Development</v>
      </c>
    </row>
    <row r="314" spans="12:51" ht="18" x14ac:dyDescent="0.3">
      <c r="L314" s="14" t="str">
        <v>RM</v>
      </c>
      <c r="R314" s="13" t="str">
        <v>105</v>
      </c>
      <c r="V314" s="15" t="str">
        <f t="shared" si="4"/>
        <v>RM123</v>
      </c>
      <c r="Y314" s="14" t="str">
        <v>Old</v>
      </c>
      <c r="AE314" s="14" t="str">
        <f>IF(OR('HR DATASET'!$C311=18,'HR DATASET'!$H311="Sales"),"Yes","No")</f>
        <v>No</v>
      </c>
      <c r="AK314" s="14" t="str">
        <f>IF(AND('HR DATASET'!$C311=18,'HR DATASET'!E311="Yes"),"Target","No Target")</f>
        <v>No Target</v>
      </c>
      <c r="AS314" s="14" t="str">
        <v>Research &amp; Development</v>
      </c>
      <c r="AY314" s="14" t="str">
        <f>_xlfn.CONCAT('HR DATASET'!$A310,"   ", 'HR DATASET'!$H310)</f>
        <v>RM1105   Research &amp; Development</v>
      </c>
    </row>
    <row r="315" spans="12:51" ht="18" x14ac:dyDescent="0.3">
      <c r="L315" s="14" t="str">
        <v>RM</v>
      </c>
      <c r="R315" s="13" t="str">
        <v>123</v>
      </c>
      <c r="V315" s="15" t="str">
        <f t="shared" si="4"/>
        <v>RM126</v>
      </c>
      <c r="Y315" s="14" t="str">
        <v>Old</v>
      </c>
      <c r="AE315" s="14" t="str">
        <f>IF(OR('HR DATASET'!$C312=18,'HR DATASET'!$H312="Sales"),"Yes","No")</f>
        <v>No</v>
      </c>
      <c r="AK315" s="14" t="str">
        <f>IF(AND('HR DATASET'!$C312=18,'HR DATASET'!E312="Yes"),"Target","No Target")</f>
        <v>No Target</v>
      </c>
      <c r="AS315" s="14" t="str">
        <v>Research &amp; Development</v>
      </c>
      <c r="AY315" s="14" t="str">
        <f>_xlfn.CONCAT('HR DATASET'!$A311,"   ", 'HR DATASET'!$H311)</f>
        <v>RM1123   Research &amp; Development</v>
      </c>
    </row>
    <row r="316" spans="12:51" ht="18" x14ac:dyDescent="0.3">
      <c r="L316" s="14" t="str">
        <v>RM</v>
      </c>
      <c r="R316" s="13" t="str">
        <v>126</v>
      </c>
      <c r="V316" s="15" t="str">
        <f t="shared" si="4"/>
        <v>RM173</v>
      </c>
      <c r="Y316" s="14" t="str">
        <v>Old</v>
      </c>
      <c r="AE316" s="14" t="str">
        <f>IF(OR('HR DATASET'!$C313=18,'HR DATASET'!$H313="Sales"),"Yes","No")</f>
        <v>Yes</v>
      </c>
      <c r="AK316" s="14" t="str">
        <f>IF(AND('HR DATASET'!$C313=18,'HR DATASET'!E313="Yes"),"Target","No Target")</f>
        <v>No Target</v>
      </c>
      <c r="AS316" s="14" t="str">
        <v>Research &amp; Development</v>
      </c>
      <c r="AY316" s="14" t="str">
        <f>_xlfn.CONCAT('HR DATASET'!$A312,"   ", 'HR DATASET'!$H312)</f>
        <v>RM1126   Research &amp; Development</v>
      </c>
    </row>
    <row r="317" spans="12:51" ht="18" x14ac:dyDescent="0.3">
      <c r="L317" s="14" t="str">
        <v>RM</v>
      </c>
      <c r="R317" s="13" t="str">
        <v>173</v>
      </c>
      <c r="V317" s="15" t="str">
        <f t="shared" si="4"/>
        <v>RM189</v>
      </c>
      <c r="Y317" s="14" t="str">
        <v>Old</v>
      </c>
      <c r="AE317" s="14" t="str">
        <f>IF(OR('HR DATASET'!$C314=18,'HR DATASET'!$H314="Sales"),"Yes","No")</f>
        <v>Yes</v>
      </c>
      <c r="AK317" s="14" t="str">
        <f>IF(AND('HR DATASET'!$C314=18,'HR DATASET'!E314="Yes"),"Target","No Target")</f>
        <v>No Target</v>
      </c>
      <c r="AS317" s="14" t="str">
        <v>Sales</v>
      </c>
      <c r="AY317" s="14" t="str">
        <f>_xlfn.CONCAT('HR DATASET'!$A313,"   ", 'HR DATASET'!$H313)</f>
        <v>RM1173   Sales</v>
      </c>
    </row>
    <row r="318" spans="12:51" ht="18" x14ac:dyDescent="0.3">
      <c r="L318" s="14" t="str">
        <v>RM</v>
      </c>
      <c r="R318" s="13" t="str">
        <v>189</v>
      </c>
      <c r="V318" s="15" t="str">
        <f t="shared" si="4"/>
        <v>RM220</v>
      </c>
      <c r="Y318" s="14" t="str">
        <v>Old</v>
      </c>
      <c r="AE318" s="14" t="str">
        <f>IF(OR('HR DATASET'!$C315=18,'HR DATASET'!$H315="Sales"),"Yes","No")</f>
        <v>No</v>
      </c>
      <c r="AK318" s="14" t="str">
        <f>IF(AND('HR DATASET'!$C315=18,'HR DATASET'!E315="Yes"),"Target","No Target")</f>
        <v>No Target</v>
      </c>
      <c r="AS318" s="14" t="str">
        <v>Sales</v>
      </c>
      <c r="AY318" s="14" t="str">
        <f>_xlfn.CONCAT('HR DATASET'!$A314,"   ", 'HR DATASET'!$H314)</f>
        <v>RM1189   Sales</v>
      </c>
    </row>
    <row r="319" spans="12:51" ht="18" x14ac:dyDescent="0.3">
      <c r="L319" s="14" t="str">
        <v>RM</v>
      </c>
      <c r="R319" s="13" t="str">
        <v>220</v>
      </c>
      <c r="V319" s="15" t="str">
        <f t="shared" si="4"/>
        <v>RM250</v>
      </c>
      <c r="Y319" s="14" t="str">
        <v>Old</v>
      </c>
      <c r="AE319" s="14" t="str">
        <f>IF(OR('HR DATASET'!$C316=18,'HR DATASET'!$H316="Sales"),"Yes","No")</f>
        <v>Yes</v>
      </c>
      <c r="AK319" s="14" t="str">
        <f>IF(AND('HR DATASET'!$C316=18,'HR DATASET'!E316="Yes"),"Target","No Target")</f>
        <v>No Target</v>
      </c>
      <c r="AS319" s="14" t="str">
        <v>Research &amp; Development</v>
      </c>
      <c r="AY319" s="14" t="str">
        <f>_xlfn.CONCAT('HR DATASET'!$A315,"   ", 'HR DATASET'!$H315)</f>
        <v>RM1220   Research &amp; Development</v>
      </c>
    </row>
    <row r="320" spans="12:51" ht="18" x14ac:dyDescent="0.3">
      <c r="L320" s="14" t="str">
        <v>RM</v>
      </c>
      <c r="R320" s="13" t="str">
        <v>250</v>
      </c>
      <c r="V320" s="15" t="str">
        <f t="shared" si="4"/>
        <v>RM251</v>
      </c>
      <c r="Y320" s="14" t="str">
        <v>Old</v>
      </c>
      <c r="AE320" s="14" t="str">
        <f>IF(OR('HR DATASET'!$C317=18,'HR DATASET'!$H317="Sales"),"Yes","No")</f>
        <v>No</v>
      </c>
      <c r="AK320" s="14" t="str">
        <f>IF(AND('HR DATASET'!$C317=18,'HR DATASET'!E317="Yes"),"Target","No Target")</f>
        <v>No Target</v>
      </c>
      <c r="AS320" s="14" t="str">
        <v>Sales</v>
      </c>
      <c r="AY320" s="14" t="str">
        <f>_xlfn.CONCAT('HR DATASET'!$A316,"   ", 'HR DATASET'!$H316)</f>
        <v>RM1250   Sales</v>
      </c>
    </row>
    <row r="321" spans="12:51" ht="18" x14ac:dyDescent="0.3">
      <c r="L321" s="14" t="str">
        <v>RM</v>
      </c>
      <c r="R321" s="13" t="str">
        <v>251</v>
      </c>
      <c r="V321" s="15" t="str">
        <f t="shared" si="4"/>
        <v>RM259</v>
      </c>
      <c r="Y321" s="14" t="str">
        <v>Old</v>
      </c>
      <c r="AE321" s="14" t="str">
        <f>IF(OR('HR DATASET'!$C318=18,'HR DATASET'!$H318="Sales"),"Yes","No")</f>
        <v>No</v>
      </c>
      <c r="AK321" s="14" t="str">
        <f>IF(AND('HR DATASET'!$C318=18,'HR DATASET'!E318="Yes"),"Target","No Target")</f>
        <v>No Target</v>
      </c>
      <c r="AS321" s="14" t="str">
        <v>Research &amp; Development</v>
      </c>
      <c r="AY321" s="14" t="str">
        <f>_xlfn.CONCAT('HR DATASET'!$A317,"   ", 'HR DATASET'!$H317)</f>
        <v>RM1251   Research &amp; Development</v>
      </c>
    </row>
    <row r="322" spans="12:51" ht="18" x14ac:dyDescent="0.3">
      <c r="L322" s="14" t="str">
        <v>RM</v>
      </c>
      <c r="R322" s="13" t="str">
        <v>259</v>
      </c>
      <c r="V322" s="15" t="str">
        <f t="shared" si="4"/>
        <v>RM314</v>
      </c>
      <c r="Y322" s="14" t="str">
        <v>Old</v>
      </c>
      <c r="AE322" s="14" t="str">
        <f>IF(OR('HR DATASET'!$C319=18,'HR DATASET'!$H319="Sales"),"Yes","No")</f>
        <v>No</v>
      </c>
      <c r="AK322" s="14" t="str">
        <f>IF(AND('HR DATASET'!$C319=18,'HR DATASET'!E319="Yes"),"Target","No Target")</f>
        <v>No Target</v>
      </c>
      <c r="AS322" s="14" t="str">
        <v>Research &amp; Development</v>
      </c>
      <c r="AY322" s="14" t="str">
        <f>_xlfn.CONCAT('HR DATASET'!$A318,"   ", 'HR DATASET'!$H318)</f>
        <v>RM1259   Research &amp; Development</v>
      </c>
    </row>
    <row r="323" spans="12:51" ht="18" x14ac:dyDescent="0.3">
      <c r="L323" s="14" t="str">
        <v>RM</v>
      </c>
      <c r="R323" s="13" t="str">
        <v>314</v>
      </c>
      <c r="V323" s="15" t="str">
        <f t="shared" si="4"/>
        <v>RM319</v>
      </c>
      <c r="Y323" s="14" t="str">
        <v>Old</v>
      </c>
      <c r="AE323" s="14" t="str">
        <f>IF(OR('HR DATASET'!$C320=18,'HR DATASET'!$H320="Sales"),"Yes","No")</f>
        <v>No</v>
      </c>
      <c r="AK323" s="14" t="str">
        <f>IF(AND('HR DATASET'!$C320=18,'HR DATASET'!E320="Yes"),"Target","No Target")</f>
        <v>No Target</v>
      </c>
      <c r="AS323" s="14" t="str">
        <v>Human Resources</v>
      </c>
      <c r="AY323" s="14" t="str">
        <f>_xlfn.CONCAT('HR DATASET'!$A319,"   ", 'HR DATASET'!$H319)</f>
        <v>RM1314   Human Resources</v>
      </c>
    </row>
    <row r="324" spans="12:51" ht="18" x14ac:dyDescent="0.3">
      <c r="L324" s="14" t="str">
        <v>RM</v>
      </c>
      <c r="R324" s="13" t="str">
        <v>319</v>
      </c>
      <c r="V324" s="15" t="str">
        <f t="shared" si="4"/>
        <v>RM325</v>
      </c>
      <c r="Y324" s="14" t="str">
        <v>Old</v>
      </c>
      <c r="AE324" s="14" t="str">
        <f>IF(OR('HR DATASET'!$C321=18,'HR DATASET'!$H321="Sales"),"Yes","No")</f>
        <v>No</v>
      </c>
      <c r="AK324" s="14" t="str">
        <f>IF(AND('HR DATASET'!$C321=18,'HR DATASET'!E321="Yes"),"Target","No Target")</f>
        <v>No Target</v>
      </c>
      <c r="AS324" s="14" t="str">
        <v>Research &amp; Development</v>
      </c>
      <c r="AY324" s="14" t="str">
        <f>_xlfn.CONCAT('HR DATASET'!$A320,"   ", 'HR DATASET'!$H320)</f>
        <v>RM1319   Research &amp; Development</v>
      </c>
    </row>
    <row r="325" spans="12:51" ht="18" x14ac:dyDescent="0.3">
      <c r="L325" s="14" t="str">
        <v>RM</v>
      </c>
      <c r="R325" s="13" t="str">
        <v>325</v>
      </c>
      <c r="V325" s="15" t="str">
        <f t="shared" ref="V325:V388" si="5">_xlfn.CONCAT(L326,R326)</f>
        <v>RM330</v>
      </c>
      <c r="Y325" s="14" t="str">
        <v>Old</v>
      </c>
      <c r="AE325" s="14" t="str">
        <f>IF(OR('HR DATASET'!$C322=18,'HR DATASET'!$H322="Sales"),"Yes","No")</f>
        <v>No</v>
      </c>
      <c r="AK325" s="14" t="str">
        <f>IF(AND('HR DATASET'!$C322=18,'HR DATASET'!E322="Yes"),"Target","No Target")</f>
        <v>No Target</v>
      </c>
      <c r="AS325" s="14" t="str">
        <v>Research &amp; Development</v>
      </c>
      <c r="AY325" s="14" t="str">
        <f>_xlfn.CONCAT('HR DATASET'!$A321,"   ", 'HR DATASET'!$H321)</f>
        <v>RM1325   Research &amp; Development</v>
      </c>
    </row>
    <row r="326" spans="12:51" ht="18" x14ac:dyDescent="0.3">
      <c r="L326" s="14" t="str">
        <v>RM</v>
      </c>
      <c r="R326" s="13" t="str">
        <v>330</v>
      </c>
      <c r="V326" s="15" t="str">
        <f t="shared" si="5"/>
        <v>RM333</v>
      </c>
      <c r="Y326" s="14" t="str">
        <v>Old</v>
      </c>
      <c r="AE326" s="14" t="str">
        <f>IF(OR('HR DATASET'!$C323=18,'HR DATASET'!$H323="Sales"),"Yes","No")</f>
        <v>No</v>
      </c>
      <c r="AK326" s="14" t="str">
        <f>IF(AND('HR DATASET'!$C323=18,'HR DATASET'!E323="Yes"),"Target","No Target")</f>
        <v>No Target</v>
      </c>
      <c r="AS326" s="14" t="str">
        <v>Human Resources</v>
      </c>
      <c r="AY326" s="14" t="str">
        <f>_xlfn.CONCAT('HR DATASET'!$A322,"   ", 'HR DATASET'!$H322)</f>
        <v>RM1330   Human Resources</v>
      </c>
    </row>
    <row r="327" spans="12:51" ht="18" x14ac:dyDescent="0.3">
      <c r="L327" s="14" t="str">
        <v>RM</v>
      </c>
      <c r="R327" s="13" t="str">
        <v>333</v>
      </c>
      <c r="V327" s="15" t="str">
        <f t="shared" si="5"/>
        <v>RM344</v>
      </c>
      <c r="Y327" s="14" t="str">
        <v>Old</v>
      </c>
      <c r="AE327" s="14" t="str">
        <f>IF(OR('HR DATASET'!$C324=18,'HR DATASET'!$H324="Sales"),"Yes","No")</f>
        <v>No</v>
      </c>
      <c r="AK327" s="14" t="str">
        <f>IF(AND('HR DATASET'!$C324=18,'HR DATASET'!E324="Yes"),"Target","No Target")</f>
        <v>No Target</v>
      </c>
      <c r="AS327" s="14" t="str">
        <v>Research &amp; Development</v>
      </c>
      <c r="AY327" s="14" t="str">
        <f>_xlfn.CONCAT('HR DATASET'!$A323,"   ", 'HR DATASET'!$H323)</f>
        <v>RM1333   Research &amp; Development</v>
      </c>
    </row>
    <row r="328" spans="12:51" ht="18" x14ac:dyDescent="0.3">
      <c r="L328" s="14" t="str">
        <v>RM</v>
      </c>
      <c r="R328" s="13" t="str">
        <v>344</v>
      </c>
      <c r="V328" s="15" t="str">
        <f t="shared" si="5"/>
        <v>RM366</v>
      </c>
      <c r="Y328" s="14" t="str">
        <v>Old</v>
      </c>
      <c r="AE328" s="14" t="str">
        <f>IF(OR('HR DATASET'!$C325=18,'HR DATASET'!$H325="Sales"),"Yes","No")</f>
        <v>Yes</v>
      </c>
      <c r="AK328" s="14" t="str">
        <f>IF(AND('HR DATASET'!$C325=18,'HR DATASET'!E325="Yes"),"Target","No Target")</f>
        <v>No Target</v>
      </c>
      <c r="AS328" s="14" t="str">
        <v>Research &amp; Development</v>
      </c>
      <c r="AY328" s="14" t="str">
        <f>_xlfn.CONCAT('HR DATASET'!$A324,"   ", 'HR DATASET'!$H324)</f>
        <v>RM1344   Research &amp; Development</v>
      </c>
    </row>
    <row r="329" spans="12:51" ht="18" x14ac:dyDescent="0.3">
      <c r="L329" s="14" t="str">
        <v>RM</v>
      </c>
      <c r="R329" s="13" t="str">
        <v>366</v>
      </c>
      <c r="V329" s="15" t="str">
        <f t="shared" si="5"/>
        <v>RM388</v>
      </c>
      <c r="Y329" s="14" t="str">
        <v>Old</v>
      </c>
      <c r="AE329" s="14" t="str">
        <f>IF(OR('HR DATASET'!$C326=18,'HR DATASET'!$H326="Sales"),"Yes","No")</f>
        <v>No</v>
      </c>
      <c r="AK329" s="14" t="str">
        <f>IF(AND('HR DATASET'!$C326=18,'HR DATASET'!E326="Yes"),"Target","No Target")</f>
        <v>No Target</v>
      </c>
      <c r="AS329" s="14" t="str">
        <v>Sales</v>
      </c>
      <c r="AY329" s="14" t="str">
        <f>_xlfn.CONCAT('HR DATASET'!$A325,"   ", 'HR DATASET'!$H325)</f>
        <v>RM1366   Sales</v>
      </c>
    </row>
    <row r="330" spans="12:51" ht="18" x14ac:dyDescent="0.3">
      <c r="L330" s="14" t="str">
        <v>RM</v>
      </c>
      <c r="R330" s="13" t="str">
        <v>388</v>
      </c>
      <c r="V330" s="15" t="str">
        <f t="shared" si="5"/>
        <v>RM443</v>
      </c>
      <c r="Y330" s="14" t="str">
        <v>Old</v>
      </c>
      <c r="AE330" s="14" t="str">
        <f>IF(OR('HR DATASET'!$C327=18,'HR DATASET'!$H327="Sales"),"Yes","No")</f>
        <v>No</v>
      </c>
      <c r="AK330" s="14" t="str">
        <f>IF(AND('HR DATASET'!$C327=18,'HR DATASET'!E327="Yes"),"Target","No Target")</f>
        <v>No Target</v>
      </c>
      <c r="AS330" s="14" t="str">
        <v>Research &amp; Development</v>
      </c>
      <c r="AY330" s="14" t="str">
        <f>_xlfn.CONCAT('HR DATASET'!$A326,"   ", 'HR DATASET'!$H326)</f>
        <v>RM1388   Research &amp; Development</v>
      </c>
    </row>
    <row r="331" spans="12:51" ht="18" x14ac:dyDescent="0.3">
      <c r="L331" s="14" t="str">
        <v>RM</v>
      </c>
      <c r="R331" s="13" t="str">
        <v>443</v>
      </c>
      <c r="V331" s="15" t="str">
        <f t="shared" si="5"/>
        <v>RM460</v>
      </c>
      <c r="Y331" s="14" t="str">
        <v>Old</v>
      </c>
      <c r="AE331" s="14" t="str">
        <f>IF(OR('HR DATASET'!$C328=18,'HR DATASET'!$H328="Sales"),"Yes","No")</f>
        <v>No</v>
      </c>
      <c r="AK331" s="14" t="str">
        <f>IF(AND('HR DATASET'!$C328=18,'HR DATASET'!E328="Yes"),"Target","No Target")</f>
        <v>No Target</v>
      </c>
      <c r="AS331" s="14" t="str">
        <v>Research &amp; Development</v>
      </c>
      <c r="AY331" s="14" t="str">
        <f>_xlfn.CONCAT('HR DATASET'!$A327,"   ", 'HR DATASET'!$H327)</f>
        <v>RM1443   Research &amp; Development</v>
      </c>
    </row>
    <row r="332" spans="12:51" ht="18" x14ac:dyDescent="0.3">
      <c r="L332" s="14" t="str">
        <v>RM</v>
      </c>
      <c r="R332" s="13" t="str">
        <v>460</v>
      </c>
      <c r="V332" s="15" t="str">
        <f t="shared" si="5"/>
        <v>RM461</v>
      </c>
      <c r="Y332" s="14" t="str">
        <v>Old</v>
      </c>
      <c r="AE332" s="14" t="str">
        <f>IF(OR('HR DATASET'!$C329=18,'HR DATASET'!$H329="Sales"),"Yes","No")</f>
        <v>No</v>
      </c>
      <c r="AK332" s="14" t="str">
        <f>IF(AND('HR DATASET'!$C329=18,'HR DATASET'!E329="Yes"),"Target","No Target")</f>
        <v>No Target</v>
      </c>
      <c r="AS332" s="14" t="str">
        <v>Research &amp; Development</v>
      </c>
      <c r="AY332" s="14" t="str">
        <f>_xlfn.CONCAT('HR DATASET'!$A328,"   ", 'HR DATASET'!$H328)</f>
        <v>RM1460   Research &amp; Development</v>
      </c>
    </row>
    <row r="333" spans="12:51" ht="18" x14ac:dyDescent="0.3">
      <c r="L333" s="14" t="str">
        <v>RM</v>
      </c>
      <c r="R333" s="13" t="str">
        <v>461</v>
      </c>
      <c r="V333" s="15" t="str">
        <f t="shared" si="5"/>
        <v>RM461</v>
      </c>
      <c r="Y333" s="14" t="str">
        <v>Old</v>
      </c>
      <c r="AE333" s="14" t="str">
        <f>IF(OR('HR DATASET'!$C330=18,'HR DATASET'!$H330="Sales"),"Yes","No")</f>
        <v>No</v>
      </c>
      <c r="AK333" s="14" t="str">
        <f>IF(AND('HR DATASET'!$C330=18,'HR DATASET'!E330="Yes"),"Target","No Target")</f>
        <v>No Target</v>
      </c>
      <c r="AS333" s="14" t="str">
        <v>Research &amp; Development</v>
      </c>
      <c r="AY333" s="14" t="str">
        <f>_xlfn.CONCAT('HR DATASET'!$A329,"   ", 'HR DATASET'!$H329)</f>
        <v>RM1461   Research &amp; Development</v>
      </c>
    </row>
    <row r="334" spans="12:51" ht="18" x14ac:dyDescent="0.3">
      <c r="L334" s="14" t="str">
        <v>RM</v>
      </c>
      <c r="R334" s="13" t="str">
        <v>461</v>
      </c>
      <c r="V334" s="15" t="str">
        <f t="shared" si="5"/>
        <v>RM008</v>
      </c>
      <c r="Y334" s="14" t="str">
        <v>Old</v>
      </c>
      <c r="AE334" s="14" t="str">
        <f>IF(OR('HR DATASET'!$C331=18,'HR DATASET'!$H331="Sales"),"Yes","No")</f>
        <v>No</v>
      </c>
      <c r="AK334" s="14" t="str">
        <f>IF(AND('HR DATASET'!$C331=18,'HR DATASET'!E331="Yes"),"Target","No Target")</f>
        <v>No Target</v>
      </c>
      <c r="AS334" s="14" t="str">
        <v>Research &amp; Development</v>
      </c>
      <c r="AY334" s="14" t="str">
        <f>_xlfn.CONCAT('HR DATASET'!$A330,"   ", 'HR DATASET'!$H330)</f>
        <v>RM1461   Research &amp; Development</v>
      </c>
    </row>
    <row r="335" spans="12:51" ht="18" x14ac:dyDescent="0.3">
      <c r="L335" s="14" t="str">
        <v>RM</v>
      </c>
      <c r="R335" s="13" t="str">
        <v>008</v>
      </c>
      <c r="V335" s="15" t="str">
        <f t="shared" si="5"/>
        <v>RM033</v>
      </c>
      <c r="Y335" s="14" t="str">
        <v>Old</v>
      </c>
      <c r="AE335" s="14" t="str">
        <f>IF(OR('HR DATASET'!$C332=18,'HR DATASET'!$H332="Sales"),"Yes","No")</f>
        <v>No</v>
      </c>
      <c r="AK335" s="14" t="str">
        <f>IF(AND('HR DATASET'!$C332=18,'HR DATASET'!E332="Yes"),"Target","No Target")</f>
        <v>No Target</v>
      </c>
      <c r="AS335" s="14" t="str">
        <v>Research &amp; Development</v>
      </c>
      <c r="AY335" s="14" t="str">
        <f>_xlfn.CONCAT('HR DATASET'!$A331,"   ", 'HR DATASET'!$H331)</f>
        <v>RM008   Research &amp; Development</v>
      </c>
    </row>
    <row r="336" spans="12:51" ht="18" x14ac:dyDescent="0.3">
      <c r="L336" s="14" t="str">
        <v>RM</v>
      </c>
      <c r="R336" s="13" t="str">
        <v>033</v>
      </c>
      <c r="V336" s="15" t="str">
        <f t="shared" si="5"/>
        <v>RM045</v>
      </c>
      <c r="Y336" s="14" t="str">
        <v>Old</v>
      </c>
      <c r="AE336" s="14" t="str">
        <f>IF(OR('HR DATASET'!$C333=18,'HR DATASET'!$H333="Sales"),"Yes","No")</f>
        <v>No</v>
      </c>
      <c r="AK336" s="14" t="str">
        <f>IF(AND('HR DATASET'!$C333=18,'HR DATASET'!E333="Yes"),"Target","No Target")</f>
        <v>No Target</v>
      </c>
      <c r="AS336" s="14" t="str">
        <v>Research &amp; Development</v>
      </c>
      <c r="AY336" s="14" t="str">
        <f>_xlfn.CONCAT('HR DATASET'!$A332,"   ", 'HR DATASET'!$H332)</f>
        <v>RM033   Research &amp; Development</v>
      </c>
    </row>
    <row r="337" spans="12:51" ht="18" x14ac:dyDescent="0.3">
      <c r="L337" s="14" t="str">
        <v>RM</v>
      </c>
      <c r="R337" s="13" t="str">
        <v>045</v>
      </c>
      <c r="V337" s="15" t="str">
        <f t="shared" si="5"/>
        <v>RM081</v>
      </c>
      <c r="Y337" s="14" t="str">
        <v>Old</v>
      </c>
      <c r="AE337" s="14" t="str">
        <f>IF(OR('HR DATASET'!$C334=18,'HR DATASET'!$H334="Sales"),"Yes","No")</f>
        <v>No</v>
      </c>
      <c r="AK337" s="14" t="str">
        <f>IF(AND('HR DATASET'!$C334=18,'HR DATASET'!E334="Yes"),"Target","No Target")</f>
        <v>No Target</v>
      </c>
      <c r="AS337" s="14" t="str">
        <v>Research &amp; Development</v>
      </c>
      <c r="AY337" s="14" t="str">
        <f>_xlfn.CONCAT('HR DATASET'!$A333,"   ", 'HR DATASET'!$H333)</f>
        <v>RM045   Research &amp; Development</v>
      </c>
    </row>
    <row r="338" spans="12:51" ht="18" x14ac:dyDescent="0.3">
      <c r="L338" s="14" t="str">
        <v>RM</v>
      </c>
      <c r="R338" s="13" t="str">
        <v>081</v>
      </c>
      <c r="V338" s="15" t="str">
        <f t="shared" si="5"/>
        <v>RM089</v>
      </c>
      <c r="Y338" s="14" t="str">
        <v>Old</v>
      </c>
      <c r="AE338" s="14" t="str">
        <f>IF(OR('HR DATASET'!$C335=18,'HR DATASET'!$H335="Sales"),"Yes","No")</f>
        <v>No</v>
      </c>
      <c r="AK338" s="14" t="str">
        <f>IF(AND('HR DATASET'!$C335=18,'HR DATASET'!E335="Yes"),"Target","No Target")</f>
        <v>No Target</v>
      </c>
      <c r="AS338" s="14" t="str">
        <v>Research &amp; Development</v>
      </c>
      <c r="AY338" s="14" t="str">
        <f>_xlfn.CONCAT('HR DATASET'!$A334,"   ", 'HR DATASET'!$H334)</f>
        <v>RM081   Research &amp; Development</v>
      </c>
    </row>
    <row r="339" spans="12:51" ht="18" x14ac:dyDescent="0.3">
      <c r="L339" s="14" t="str">
        <v>RM</v>
      </c>
      <c r="R339" s="13" t="str">
        <v>089</v>
      </c>
      <c r="V339" s="15" t="str">
        <f t="shared" si="5"/>
        <v>RM093</v>
      </c>
      <c r="Y339" s="14" t="str">
        <v>Old</v>
      </c>
      <c r="AE339" s="14" t="str">
        <f>IF(OR('HR DATASET'!$C336=18,'HR DATASET'!$H336="Sales"),"Yes","No")</f>
        <v>Yes</v>
      </c>
      <c r="AK339" s="14" t="str">
        <f>IF(AND('HR DATASET'!$C336=18,'HR DATASET'!E336="Yes"),"Target","No Target")</f>
        <v>No Target</v>
      </c>
      <c r="AS339" s="14" t="str">
        <v>Research &amp; Development</v>
      </c>
      <c r="AY339" s="14" t="str">
        <f>_xlfn.CONCAT('HR DATASET'!$A335,"   ", 'HR DATASET'!$H335)</f>
        <v>RM089   Research &amp; Development</v>
      </c>
    </row>
    <row r="340" spans="12:51" ht="18" x14ac:dyDescent="0.3">
      <c r="L340" s="14" t="str">
        <v>RM</v>
      </c>
      <c r="R340" s="13" t="str">
        <v>093</v>
      </c>
      <c r="V340" s="15" t="str">
        <f t="shared" si="5"/>
        <v>RM121</v>
      </c>
      <c r="Y340" s="14" t="str">
        <v>Old</v>
      </c>
      <c r="AE340" s="14" t="str">
        <f>IF(OR('HR DATASET'!$C337=18,'HR DATASET'!$H337="Sales"),"Yes","No")</f>
        <v>No</v>
      </c>
      <c r="AK340" s="14" t="str">
        <f>IF(AND('HR DATASET'!$C337=18,'HR DATASET'!E337="Yes"),"Target","No Target")</f>
        <v>No Target</v>
      </c>
      <c r="AS340" s="14" t="str">
        <v>Sales</v>
      </c>
      <c r="AY340" s="14" t="str">
        <f>_xlfn.CONCAT('HR DATASET'!$A336,"   ", 'HR DATASET'!$H336)</f>
        <v>RM093   Sales</v>
      </c>
    </row>
    <row r="341" spans="12:51" ht="18" x14ac:dyDescent="0.3">
      <c r="L341" s="14" t="str">
        <v>RM</v>
      </c>
      <c r="R341" s="13" t="str">
        <v>121</v>
      </c>
      <c r="V341" s="15" t="str">
        <f t="shared" si="5"/>
        <v>RM140</v>
      </c>
      <c r="Y341" s="14" t="str">
        <v>Old</v>
      </c>
      <c r="AE341" s="14" t="str">
        <f>IF(OR('HR DATASET'!$C338=18,'HR DATASET'!$H338="Sales"),"Yes","No")</f>
        <v>No</v>
      </c>
      <c r="AK341" s="14" t="str">
        <f>IF(AND('HR DATASET'!$C338=18,'HR DATASET'!E338="Yes"),"Target","No Target")</f>
        <v>No Target</v>
      </c>
      <c r="AS341" s="14" t="str">
        <v>Research &amp; Development</v>
      </c>
      <c r="AY341" s="14" t="str">
        <f>_xlfn.CONCAT('HR DATASET'!$A337,"   ", 'HR DATASET'!$H337)</f>
        <v>RM121   Research &amp; Development</v>
      </c>
    </row>
    <row r="342" spans="12:51" ht="18" x14ac:dyDescent="0.3">
      <c r="L342" s="14" t="str">
        <v>RM</v>
      </c>
      <c r="R342" s="13" t="str">
        <v>140</v>
      </c>
      <c r="V342" s="15" t="str">
        <f t="shared" si="5"/>
        <v>RM144</v>
      </c>
      <c r="Y342" s="14" t="str">
        <v>Old</v>
      </c>
      <c r="AE342" s="14" t="str">
        <f>IF(OR('HR DATASET'!$C339=18,'HR DATASET'!$H339="Sales"),"Yes","No")</f>
        <v>No</v>
      </c>
      <c r="AK342" s="14" t="str">
        <f>IF(AND('HR DATASET'!$C339=18,'HR DATASET'!E339="Yes"),"Target","No Target")</f>
        <v>No Target</v>
      </c>
      <c r="AS342" s="14" t="str">
        <v>Human Resources</v>
      </c>
      <c r="AY342" s="14" t="str">
        <f>_xlfn.CONCAT('HR DATASET'!$A338,"   ", 'HR DATASET'!$H338)</f>
        <v>RM140   Human Resources</v>
      </c>
    </row>
    <row r="343" spans="12:51" ht="18" x14ac:dyDescent="0.3">
      <c r="L343" s="14" t="str">
        <v>RM</v>
      </c>
      <c r="R343" s="13" t="str">
        <v>144</v>
      </c>
      <c r="V343" s="15" t="str">
        <f t="shared" si="5"/>
        <v>RM146</v>
      </c>
      <c r="Y343" s="14" t="str">
        <v>Old</v>
      </c>
      <c r="AE343" s="14" t="str">
        <f>IF(OR('HR DATASET'!$C340=18,'HR DATASET'!$H340="Sales"),"Yes","No")</f>
        <v>No</v>
      </c>
      <c r="AK343" s="14" t="str">
        <f>IF(AND('HR DATASET'!$C340=18,'HR DATASET'!E340="Yes"),"Target","No Target")</f>
        <v>No Target</v>
      </c>
      <c r="AS343" s="14" t="str">
        <v>Research &amp; Development</v>
      </c>
      <c r="AY343" s="14" t="str">
        <f>_xlfn.CONCAT('HR DATASET'!$A339,"   ", 'HR DATASET'!$H339)</f>
        <v>RM144   Research &amp; Development</v>
      </c>
    </row>
    <row r="344" spans="12:51" ht="18" x14ac:dyDescent="0.3">
      <c r="L344" s="14" t="str">
        <v>RM</v>
      </c>
      <c r="R344" s="13" t="str">
        <v>146</v>
      </c>
      <c r="V344" s="15" t="str">
        <f t="shared" si="5"/>
        <v>RM147</v>
      </c>
      <c r="Y344" s="14" t="str">
        <v>Old</v>
      </c>
      <c r="AE344" s="14" t="str">
        <f>IF(OR('HR DATASET'!$C341=18,'HR DATASET'!$H341="Sales"),"Yes","No")</f>
        <v>No</v>
      </c>
      <c r="AK344" s="14" t="str">
        <f>IF(AND('HR DATASET'!$C341=18,'HR DATASET'!E341="Yes"),"Target","No Target")</f>
        <v>No Target</v>
      </c>
      <c r="AS344" s="14" t="str">
        <v>Research &amp; Development</v>
      </c>
      <c r="AY344" s="14" t="str">
        <f>_xlfn.CONCAT('HR DATASET'!$A340,"   ", 'HR DATASET'!$H340)</f>
        <v>RM146   Research &amp; Development</v>
      </c>
    </row>
    <row r="345" spans="12:51" ht="18" x14ac:dyDescent="0.3">
      <c r="L345" s="14" t="str">
        <v>RM</v>
      </c>
      <c r="R345" s="13" t="str">
        <v>147</v>
      </c>
      <c r="V345" s="15" t="str">
        <f t="shared" si="5"/>
        <v>RM168</v>
      </c>
      <c r="Y345" s="14" t="str">
        <v>Old</v>
      </c>
      <c r="AE345" s="14" t="str">
        <f>IF(OR('HR DATASET'!$C342=18,'HR DATASET'!$H342="Sales"),"Yes","No")</f>
        <v>Yes</v>
      </c>
      <c r="AK345" s="14" t="str">
        <f>IF(AND('HR DATASET'!$C342=18,'HR DATASET'!E342="Yes"),"Target","No Target")</f>
        <v>No Target</v>
      </c>
      <c r="AS345" s="14" t="str">
        <v>Research &amp; Development</v>
      </c>
      <c r="AY345" s="14" t="str">
        <f>_xlfn.CONCAT('HR DATASET'!$A341,"   ", 'HR DATASET'!$H341)</f>
        <v>RM147   Research &amp; Development</v>
      </c>
    </row>
    <row r="346" spans="12:51" ht="18" x14ac:dyDescent="0.3">
      <c r="L346" s="14" t="str">
        <v>RM</v>
      </c>
      <c r="R346" s="13" t="str">
        <v>168</v>
      </c>
      <c r="V346" s="15" t="str">
        <f t="shared" si="5"/>
        <v>RM174</v>
      </c>
      <c r="Y346" s="14" t="str">
        <v>Old</v>
      </c>
      <c r="AE346" s="14" t="str">
        <f>IF(OR('HR DATASET'!$C343=18,'HR DATASET'!$H343="Sales"),"Yes","No")</f>
        <v>No</v>
      </c>
      <c r="AK346" s="14" t="str">
        <f>IF(AND('HR DATASET'!$C343=18,'HR DATASET'!E343="Yes"),"Target","No Target")</f>
        <v>No Target</v>
      </c>
      <c r="AS346" s="14" t="str">
        <v>Sales</v>
      </c>
      <c r="AY346" s="14" t="str">
        <f>_xlfn.CONCAT('HR DATASET'!$A342,"   ", 'HR DATASET'!$H342)</f>
        <v>RM168   Sales</v>
      </c>
    </row>
    <row r="347" spans="12:51" ht="18" x14ac:dyDescent="0.3">
      <c r="L347" s="14" t="str">
        <v>RM</v>
      </c>
      <c r="R347" s="13" t="str">
        <v>174</v>
      </c>
      <c r="V347" s="15" t="str">
        <f t="shared" si="5"/>
        <v>RM212</v>
      </c>
      <c r="Y347" s="14" t="str">
        <v>Old</v>
      </c>
      <c r="AE347" s="14" t="str">
        <f>IF(OR('HR DATASET'!$C344=18,'HR DATASET'!$H344="Sales"),"Yes","No")</f>
        <v>No</v>
      </c>
      <c r="AK347" s="14" t="str">
        <f>IF(AND('HR DATASET'!$C344=18,'HR DATASET'!E344="Yes"),"Target","No Target")</f>
        <v>No Target</v>
      </c>
      <c r="AS347" s="14" t="str">
        <v>Research &amp; Development</v>
      </c>
      <c r="AY347" s="14" t="str">
        <f>_xlfn.CONCAT('HR DATASET'!$A343,"   ", 'HR DATASET'!$H343)</f>
        <v>RM174   Research &amp; Development</v>
      </c>
    </row>
    <row r="348" spans="12:51" ht="18" x14ac:dyDescent="0.3">
      <c r="L348" s="14" t="str">
        <v>RM</v>
      </c>
      <c r="R348" s="13" t="str">
        <v>212</v>
      </c>
      <c r="V348" s="15" t="str">
        <f t="shared" si="5"/>
        <v>RM215</v>
      </c>
      <c r="Y348" s="14" t="str">
        <v>Old</v>
      </c>
      <c r="AE348" s="14" t="str">
        <f>IF(OR('HR DATASET'!$C345=18,'HR DATASET'!$H345="Sales"),"Yes","No")</f>
        <v>No</v>
      </c>
      <c r="AK348" s="14" t="str">
        <f>IF(AND('HR DATASET'!$C345=18,'HR DATASET'!E345="Yes"),"Target","No Target")</f>
        <v>No Target</v>
      </c>
      <c r="AS348" s="14" t="str">
        <v>Research &amp; Development</v>
      </c>
      <c r="AY348" s="14" t="str">
        <f>_xlfn.CONCAT('HR DATASET'!$A344,"   ", 'HR DATASET'!$H344)</f>
        <v>RM212   Research &amp; Development</v>
      </c>
    </row>
    <row r="349" spans="12:51" ht="18" x14ac:dyDescent="0.3">
      <c r="L349" s="14" t="str">
        <v>RM</v>
      </c>
      <c r="R349" s="13" t="str">
        <v>215</v>
      </c>
      <c r="V349" s="15" t="str">
        <f t="shared" si="5"/>
        <v>RM217</v>
      </c>
      <c r="Y349" s="14" t="str">
        <v>Old</v>
      </c>
      <c r="AE349" s="14" t="str">
        <f>IF(OR('HR DATASET'!$C346=18,'HR DATASET'!$H346="Sales"),"Yes","No")</f>
        <v>Yes</v>
      </c>
      <c r="AK349" s="14" t="str">
        <f>IF(AND('HR DATASET'!$C346=18,'HR DATASET'!E346="Yes"),"Target","No Target")</f>
        <v>No Target</v>
      </c>
      <c r="AS349" s="14" t="str">
        <v>Research &amp; Development</v>
      </c>
      <c r="AY349" s="14" t="str">
        <f>_xlfn.CONCAT('HR DATASET'!$A345,"   ", 'HR DATASET'!$H345)</f>
        <v>RM215   Research &amp; Development</v>
      </c>
    </row>
    <row r="350" spans="12:51" ht="18" x14ac:dyDescent="0.3">
      <c r="L350" s="14" t="str">
        <v>RM</v>
      </c>
      <c r="R350" s="13" t="str">
        <v>217</v>
      </c>
      <c r="V350" s="15" t="str">
        <f t="shared" si="5"/>
        <v>RM325</v>
      </c>
      <c r="Y350" s="14" t="str">
        <v>Old</v>
      </c>
      <c r="AE350" s="14" t="str">
        <f>IF(OR('HR DATASET'!$C347=18,'HR DATASET'!$H347="Sales"),"Yes","No")</f>
        <v>No</v>
      </c>
      <c r="AK350" s="14" t="str">
        <f>IF(AND('HR DATASET'!$C347=18,'HR DATASET'!E347="Yes"),"Target","No Target")</f>
        <v>No Target</v>
      </c>
      <c r="AS350" s="14" t="str">
        <v>Sales</v>
      </c>
      <c r="AY350" s="14" t="str">
        <f>_xlfn.CONCAT('HR DATASET'!$A346,"   ", 'HR DATASET'!$H346)</f>
        <v>RM217   Sales</v>
      </c>
    </row>
    <row r="351" spans="12:51" ht="18" x14ac:dyDescent="0.3">
      <c r="L351" s="14" t="str">
        <v>RM</v>
      </c>
      <c r="R351" s="13" t="str">
        <v>325</v>
      </c>
      <c r="V351" s="15" t="str">
        <f t="shared" si="5"/>
        <v>RM339</v>
      </c>
      <c r="Y351" s="14" t="str">
        <v>Old</v>
      </c>
      <c r="AE351" s="14" t="str">
        <f>IF(OR('HR DATASET'!$C348=18,'HR DATASET'!$H348="Sales"),"Yes","No")</f>
        <v>Yes</v>
      </c>
      <c r="AK351" s="14" t="str">
        <f>IF(AND('HR DATASET'!$C348=18,'HR DATASET'!E348="Yes"),"Target","No Target")</f>
        <v>No Target</v>
      </c>
      <c r="AS351" s="14" t="str">
        <v>Research &amp; Development</v>
      </c>
      <c r="AY351" s="14" t="str">
        <f>_xlfn.CONCAT('HR DATASET'!$A347,"   ", 'HR DATASET'!$H347)</f>
        <v>RM325   Research &amp; Development</v>
      </c>
    </row>
    <row r="352" spans="12:51" ht="18" x14ac:dyDescent="0.3">
      <c r="L352" s="14" t="str">
        <v>RM</v>
      </c>
      <c r="R352" s="13" t="str">
        <v>339</v>
      </c>
      <c r="V352" s="15" t="str">
        <f t="shared" si="5"/>
        <v>RM355</v>
      </c>
      <c r="Y352" s="14" t="str">
        <v>Old</v>
      </c>
      <c r="AE352" s="14" t="str">
        <f>IF(OR('HR DATASET'!$C349=18,'HR DATASET'!$H349="Sales"),"Yes","No")</f>
        <v>Yes</v>
      </c>
      <c r="AK352" s="14" t="str">
        <f>IF(AND('HR DATASET'!$C349=18,'HR DATASET'!E349="Yes"),"Target","No Target")</f>
        <v>No Target</v>
      </c>
      <c r="AS352" s="14" t="str">
        <v>Sales</v>
      </c>
      <c r="AY352" s="14" t="str">
        <f>_xlfn.CONCAT('HR DATASET'!$A348,"   ", 'HR DATASET'!$H348)</f>
        <v>RM339   Sales</v>
      </c>
    </row>
    <row r="353" spans="12:51" ht="18" x14ac:dyDescent="0.3">
      <c r="L353" s="14" t="str">
        <v>RM</v>
      </c>
      <c r="R353" s="13" t="str">
        <v>355</v>
      </c>
      <c r="V353" s="15" t="str">
        <f t="shared" si="5"/>
        <v>RM382</v>
      </c>
      <c r="Y353" s="14" t="str">
        <v>Old</v>
      </c>
      <c r="AE353" s="14" t="str">
        <f>IF(OR('HR DATASET'!$C350=18,'HR DATASET'!$H350="Sales"),"Yes","No")</f>
        <v>Yes</v>
      </c>
      <c r="AK353" s="14" t="str">
        <f>IF(AND('HR DATASET'!$C350=18,'HR DATASET'!E350="Yes"),"Target","No Target")</f>
        <v>No Target</v>
      </c>
      <c r="AS353" s="14" t="str">
        <v>Sales</v>
      </c>
      <c r="AY353" s="14" t="str">
        <f>_xlfn.CONCAT('HR DATASET'!$A349,"   ", 'HR DATASET'!$H349)</f>
        <v>RM355   Sales</v>
      </c>
    </row>
    <row r="354" spans="12:51" ht="18" x14ac:dyDescent="0.3">
      <c r="L354" s="14" t="str">
        <v>RM</v>
      </c>
      <c r="R354" s="13" t="str">
        <v>382</v>
      </c>
      <c r="V354" s="15" t="str">
        <f t="shared" si="5"/>
        <v>RM386</v>
      </c>
      <c r="Y354" s="14" t="str">
        <v>Old</v>
      </c>
      <c r="AE354" s="14" t="str">
        <f>IF(OR('HR DATASET'!$C351=18,'HR DATASET'!$H351="Sales"),"Yes","No")</f>
        <v>No</v>
      </c>
      <c r="AK354" s="14" t="str">
        <f>IF(AND('HR DATASET'!$C351=18,'HR DATASET'!E351="Yes"),"Target","No Target")</f>
        <v>No Target</v>
      </c>
      <c r="AS354" s="14" t="str">
        <v>Sales</v>
      </c>
      <c r="AY354" s="14" t="str">
        <f>_xlfn.CONCAT('HR DATASET'!$A350,"   ", 'HR DATASET'!$H350)</f>
        <v>RM382   Sales</v>
      </c>
    </row>
    <row r="355" spans="12:51" ht="18" x14ac:dyDescent="0.3">
      <c r="L355" s="14" t="str">
        <v>RM</v>
      </c>
      <c r="R355" s="13" t="str">
        <v>386</v>
      </c>
      <c r="V355" s="15" t="str">
        <f t="shared" si="5"/>
        <v>RM403</v>
      </c>
      <c r="Y355" s="14" t="str">
        <v>Old</v>
      </c>
      <c r="AE355" s="14" t="str">
        <f>IF(OR('HR DATASET'!$C352=18,'HR DATASET'!$H352="Sales"),"Yes","No")</f>
        <v>Yes</v>
      </c>
      <c r="AK355" s="14" t="str">
        <f>IF(AND('HR DATASET'!$C352=18,'HR DATASET'!E352="Yes"),"Target","No Target")</f>
        <v>No Target</v>
      </c>
      <c r="AS355" s="14" t="str">
        <v>Research &amp; Development</v>
      </c>
      <c r="AY355" s="14" t="str">
        <f>_xlfn.CONCAT('HR DATASET'!$A351,"   ", 'HR DATASET'!$H351)</f>
        <v>RM386   Research &amp; Development</v>
      </c>
    </row>
    <row r="356" spans="12:51" ht="18" x14ac:dyDescent="0.3">
      <c r="L356" s="14" t="str">
        <v>RM</v>
      </c>
      <c r="R356" s="13" t="str">
        <v>403</v>
      </c>
      <c r="V356" s="15" t="str">
        <f t="shared" si="5"/>
        <v>RM411</v>
      </c>
      <c r="Y356" s="14" t="str">
        <v>Old</v>
      </c>
      <c r="AE356" s="14" t="str">
        <f>IF(OR('HR DATASET'!$C353=18,'HR DATASET'!$H353="Sales"),"Yes","No")</f>
        <v>No</v>
      </c>
      <c r="AK356" s="14" t="str">
        <f>IF(AND('HR DATASET'!$C353=18,'HR DATASET'!E353="Yes"),"Target","No Target")</f>
        <v>No Target</v>
      </c>
      <c r="AS356" s="14" t="str">
        <v>Sales</v>
      </c>
      <c r="AY356" s="14" t="str">
        <f>_xlfn.CONCAT('HR DATASET'!$A352,"   ", 'HR DATASET'!$H352)</f>
        <v>RM403   Sales</v>
      </c>
    </row>
    <row r="357" spans="12:51" ht="18" x14ac:dyDescent="0.3">
      <c r="L357" s="14" t="str">
        <v>RM</v>
      </c>
      <c r="R357" s="13" t="str">
        <v>411</v>
      </c>
      <c r="V357" s="15" t="str">
        <f t="shared" si="5"/>
        <v>RM420</v>
      </c>
      <c r="Y357" s="14" t="str">
        <v>Old</v>
      </c>
      <c r="AE357" s="14" t="str">
        <f>IF(OR('HR DATASET'!$C354=18,'HR DATASET'!$H354="Sales"),"Yes","No")</f>
        <v>No</v>
      </c>
      <c r="AK357" s="14" t="str">
        <f>IF(AND('HR DATASET'!$C354=18,'HR DATASET'!E354="Yes"),"Target","No Target")</f>
        <v>No Target</v>
      </c>
      <c r="AS357" s="14" t="str">
        <v>Research &amp; Development</v>
      </c>
      <c r="AY357" s="14" t="str">
        <f>_xlfn.CONCAT('HR DATASET'!$A353,"   ", 'HR DATASET'!$H353)</f>
        <v>RM411   Research &amp; Development</v>
      </c>
    </row>
    <row r="358" spans="12:51" ht="18" x14ac:dyDescent="0.3">
      <c r="L358" s="14" t="str">
        <v>RM</v>
      </c>
      <c r="R358" s="13" t="str">
        <v>420</v>
      </c>
      <c r="V358" s="15" t="str">
        <f t="shared" si="5"/>
        <v>RM424</v>
      </c>
      <c r="Y358" s="14" t="str">
        <v>Old</v>
      </c>
      <c r="AE358" s="14" t="str">
        <f>IF(OR('HR DATASET'!$C355=18,'HR DATASET'!$H355="Sales"),"Yes","No")</f>
        <v>Yes</v>
      </c>
      <c r="AK358" s="14" t="str">
        <f>IF(AND('HR DATASET'!$C355=18,'HR DATASET'!E355="Yes"),"Target","No Target")</f>
        <v>No Target</v>
      </c>
      <c r="AS358" s="14" t="str">
        <v>Research &amp; Development</v>
      </c>
      <c r="AY358" s="14" t="str">
        <f>_xlfn.CONCAT('HR DATASET'!$A354,"   ", 'HR DATASET'!$H354)</f>
        <v>RM420   Research &amp; Development</v>
      </c>
    </row>
    <row r="359" spans="12:51" ht="18" x14ac:dyDescent="0.3">
      <c r="L359" s="14" t="str">
        <v>RM</v>
      </c>
      <c r="R359" s="13" t="str">
        <v>424</v>
      </c>
      <c r="V359" s="15" t="str">
        <f t="shared" si="5"/>
        <v>RM427</v>
      </c>
      <c r="Y359" s="14" t="str">
        <v>Old</v>
      </c>
      <c r="AE359" s="14" t="str">
        <f>IF(OR('HR DATASET'!$C356=18,'HR DATASET'!$H356="Sales"),"Yes","No")</f>
        <v>No</v>
      </c>
      <c r="AK359" s="14" t="str">
        <f>IF(AND('HR DATASET'!$C356=18,'HR DATASET'!E356="Yes"),"Target","No Target")</f>
        <v>No Target</v>
      </c>
      <c r="AS359" s="14" t="str">
        <v>Sales</v>
      </c>
      <c r="AY359" s="14" t="str">
        <f>_xlfn.CONCAT('HR DATASET'!$A355,"   ", 'HR DATASET'!$H355)</f>
        <v>RM424   Sales</v>
      </c>
    </row>
    <row r="360" spans="12:51" ht="18" x14ac:dyDescent="0.3">
      <c r="L360" s="14" t="str">
        <v>RM</v>
      </c>
      <c r="R360" s="13" t="str">
        <v>427</v>
      </c>
      <c r="V360" s="15" t="str">
        <f t="shared" si="5"/>
        <v>RM438</v>
      </c>
      <c r="Y360" s="14" t="str">
        <v>Old</v>
      </c>
      <c r="AE360" s="14" t="str">
        <f>IF(OR('HR DATASET'!$C357=18,'HR DATASET'!$H357="Sales"),"Yes","No")</f>
        <v>Yes</v>
      </c>
      <c r="AK360" s="14" t="str">
        <f>IF(AND('HR DATASET'!$C357=18,'HR DATASET'!E357="Yes"),"Target","No Target")</f>
        <v>No Target</v>
      </c>
      <c r="AS360" s="14" t="str">
        <v>Research &amp; Development</v>
      </c>
      <c r="AY360" s="14" t="str">
        <f>_xlfn.CONCAT('HR DATASET'!$A356,"   ", 'HR DATASET'!$H356)</f>
        <v>RM427   Research &amp; Development</v>
      </c>
    </row>
    <row r="361" spans="12:51" ht="18" x14ac:dyDescent="0.3">
      <c r="L361" s="14" t="str">
        <v>RM</v>
      </c>
      <c r="R361" s="13" t="str">
        <v>438</v>
      </c>
      <c r="V361" s="15" t="str">
        <f t="shared" si="5"/>
        <v>RM481</v>
      </c>
      <c r="Y361" s="14" t="str">
        <v>Old</v>
      </c>
      <c r="AE361" s="14" t="str">
        <f>IF(OR('HR DATASET'!$C358=18,'HR DATASET'!$H358="Sales"),"Yes","No")</f>
        <v>Yes</v>
      </c>
      <c r="AK361" s="14" t="str">
        <f>IF(AND('HR DATASET'!$C358=18,'HR DATASET'!E358="Yes"),"Target","No Target")</f>
        <v>No Target</v>
      </c>
      <c r="AS361" s="14" t="str">
        <v>Sales</v>
      </c>
      <c r="AY361" s="14" t="str">
        <f>_xlfn.CONCAT('HR DATASET'!$A357,"   ", 'HR DATASET'!$H357)</f>
        <v>RM438   Sales</v>
      </c>
    </row>
    <row r="362" spans="12:51" ht="18" x14ac:dyDescent="0.3">
      <c r="L362" s="14" t="str">
        <v>RM</v>
      </c>
      <c r="R362" s="13" t="str">
        <v>481</v>
      </c>
      <c r="V362" s="15" t="str">
        <f t="shared" si="5"/>
        <v>RM502</v>
      </c>
      <c r="Y362" s="14" t="str">
        <v>Old</v>
      </c>
      <c r="AE362" s="14" t="str">
        <f>IF(OR('HR DATASET'!$C359=18,'HR DATASET'!$H359="Sales"),"Yes","No")</f>
        <v>No</v>
      </c>
      <c r="AK362" s="14" t="str">
        <f>IF(AND('HR DATASET'!$C359=18,'HR DATASET'!E359="Yes"),"Target","No Target")</f>
        <v>No Target</v>
      </c>
      <c r="AS362" s="14" t="str">
        <v>Sales</v>
      </c>
      <c r="AY362" s="14" t="str">
        <f>_xlfn.CONCAT('HR DATASET'!$A358,"   ", 'HR DATASET'!$H358)</f>
        <v>RM481   Sales</v>
      </c>
    </row>
    <row r="363" spans="12:51" ht="18" x14ac:dyDescent="0.3">
      <c r="L363" s="14" t="str">
        <v>RM</v>
      </c>
      <c r="R363" s="13" t="str">
        <v>502</v>
      </c>
      <c r="V363" s="15" t="str">
        <f t="shared" si="5"/>
        <v>RM546</v>
      </c>
      <c r="Y363" s="14" t="str">
        <v>Old</v>
      </c>
      <c r="AE363" s="14" t="str">
        <f>IF(OR('HR DATASET'!$C360=18,'HR DATASET'!$H360="Sales"),"Yes","No")</f>
        <v>Yes</v>
      </c>
      <c r="AK363" s="14" t="str">
        <f>IF(AND('HR DATASET'!$C360=18,'HR DATASET'!E360="Yes"),"Target","No Target")</f>
        <v>No Target</v>
      </c>
      <c r="AS363" s="14" t="str">
        <v>Research &amp; Development</v>
      </c>
      <c r="AY363" s="14" t="str">
        <f>_xlfn.CONCAT('HR DATASET'!$A359,"   ", 'HR DATASET'!$H359)</f>
        <v>RM502   Research &amp; Development</v>
      </c>
    </row>
    <row r="364" spans="12:51" ht="18" x14ac:dyDescent="0.3">
      <c r="L364" s="14" t="str">
        <v>RM</v>
      </c>
      <c r="R364" s="13" t="str">
        <v>546</v>
      </c>
      <c r="V364" s="15" t="str">
        <f t="shared" si="5"/>
        <v>RM582</v>
      </c>
      <c r="Y364" s="14" t="str">
        <v>Old</v>
      </c>
      <c r="AE364" s="14" t="str">
        <f>IF(OR('HR DATASET'!$C361=18,'HR DATASET'!$H361="Sales"),"Yes","No")</f>
        <v>No</v>
      </c>
      <c r="AK364" s="14" t="str">
        <f>IF(AND('HR DATASET'!$C361=18,'HR DATASET'!E361="Yes"),"Target","No Target")</f>
        <v>No Target</v>
      </c>
      <c r="AS364" s="14" t="str">
        <v>Sales</v>
      </c>
      <c r="AY364" s="14" t="str">
        <f>_xlfn.CONCAT('HR DATASET'!$A360,"   ", 'HR DATASET'!$H360)</f>
        <v>RM546   Sales</v>
      </c>
    </row>
    <row r="365" spans="12:51" ht="18" x14ac:dyDescent="0.3">
      <c r="L365" s="14" t="str">
        <v>RM</v>
      </c>
      <c r="R365" s="13" t="str">
        <v>582</v>
      </c>
      <c r="V365" s="15" t="str">
        <f t="shared" si="5"/>
        <v>RM603</v>
      </c>
      <c r="Y365" s="14" t="str">
        <v>Old</v>
      </c>
      <c r="AE365" s="14" t="str">
        <f>IF(OR('HR DATASET'!$C362=18,'HR DATASET'!$H362="Sales"),"Yes","No")</f>
        <v>No</v>
      </c>
      <c r="AK365" s="14" t="str">
        <f>IF(AND('HR DATASET'!$C362=18,'HR DATASET'!E362="Yes"),"Target","No Target")</f>
        <v>No Target</v>
      </c>
      <c r="AS365" s="14" t="str">
        <v>Research &amp; Development</v>
      </c>
      <c r="AY365" s="14" t="str">
        <f>_xlfn.CONCAT('HR DATASET'!$A361,"   ", 'HR DATASET'!$H361)</f>
        <v>RM582   Research &amp; Development</v>
      </c>
    </row>
    <row r="366" spans="12:51" ht="18" x14ac:dyDescent="0.3">
      <c r="L366" s="14" t="str">
        <v>RM</v>
      </c>
      <c r="R366" s="13" t="str">
        <v>603</v>
      </c>
      <c r="V366" s="15" t="str">
        <f t="shared" si="5"/>
        <v>RM624</v>
      </c>
      <c r="Y366" s="14" t="str">
        <v>Old</v>
      </c>
      <c r="AE366" s="14" t="str">
        <f>IF(OR('HR DATASET'!$C363=18,'HR DATASET'!$H363="Sales"),"Yes","No")</f>
        <v>No</v>
      </c>
      <c r="AK366" s="14" t="str">
        <f>IF(AND('HR DATASET'!$C363=18,'HR DATASET'!E363="Yes"),"Target","No Target")</f>
        <v>No Target</v>
      </c>
      <c r="AS366" s="14" t="str">
        <v>Research &amp; Development</v>
      </c>
      <c r="AY366" s="14" t="str">
        <f>_xlfn.CONCAT('HR DATASET'!$A362,"   ", 'HR DATASET'!$H362)</f>
        <v>RM603   Research &amp; Development</v>
      </c>
    </row>
    <row r="367" spans="12:51" ht="18" x14ac:dyDescent="0.3">
      <c r="L367" s="14" t="str">
        <v>RM</v>
      </c>
      <c r="R367" s="13" t="str">
        <v>624</v>
      </c>
      <c r="V367" s="15" t="str">
        <f t="shared" si="5"/>
        <v>RM703</v>
      </c>
      <c r="Y367" s="14" t="str">
        <v>Old</v>
      </c>
      <c r="AE367" s="14" t="str">
        <f>IF(OR('HR DATASET'!$C364=18,'HR DATASET'!$H364="Sales"),"Yes","No")</f>
        <v>Yes</v>
      </c>
      <c r="AS367" s="14" t="str">
        <v>Research &amp; Development</v>
      </c>
      <c r="AY367" s="14" t="str">
        <f>_xlfn.CONCAT('HR DATASET'!$A363,"   ", 'HR DATASET'!$H363)</f>
        <v>RM624   Research &amp; Development</v>
      </c>
    </row>
    <row r="368" spans="12:51" ht="18" x14ac:dyDescent="0.3">
      <c r="L368" s="14" t="str">
        <v>RM</v>
      </c>
      <c r="R368" s="13" t="str">
        <v>703</v>
      </c>
      <c r="V368" s="15" t="str">
        <f t="shared" si="5"/>
        <v>RM721</v>
      </c>
      <c r="Y368" s="14" t="str">
        <v>Old</v>
      </c>
      <c r="AE368" s="14" t="str">
        <f>IF(OR('HR DATASET'!$C365=18,'HR DATASET'!$H365="Sales"),"Yes","No")</f>
        <v>No</v>
      </c>
      <c r="AS368" s="14" t="str">
        <v>Sales</v>
      </c>
      <c r="AY368" s="14" t="str">
        <f>_xlfn.CONCAT('HR DATASET'!$A364,"   ", 'HR DATASET'!$H364)</f>
        <v>RM703   Sales</v>
      </c>
    </row>
    <row r="369" spans="12:51" ht="18" x14ac:dyDescent="0.3">
      <c r="L369" s="14" t="str">
        <v>RM</v>
      </c>
      <c r="R369" s="13" t="str">
        <v>721</v>
      </c>
      <c r="V369" s="15" t="str">
        <f t="shared" si="5"/>
        <v>RM731</v>
      </c>
      <c r="Y369" s="14" t="str">
        <v>Old</v>
      </c>
      <c r="AE369" s="14" t="str">
        <f>IF(OR('HR DATASET'!$C366=18,'HR DATASET'!$H366="Sales"),"Yes","No")</f>
        <v>No</v>
      </c>
      <c r="AS369" s="14" t="str">
        <v>Research &amp; Development</v>
      </c>
      <c r="AY369" s="14" t="str">
        <f>_xlfn.CONCAT('HR DATASET'!$A365,"   ", 'HR DATASET'!$H365)</f>
        <v>RM721   Research &amp; Development</v>
      </c>
    </row>
    <row r="370" spans="12:51" ht="18" x14ac:dyDescent="0.3">
      <c r="L370" s="14" t="str">
        <v>RM</v>
      </c>
      <c r="R370" s="13" t="str">
        <v>731</v>
      </c>
      <c r="V370" s="15" t="str">
        <f t="shared" si="5"/>
        <v>RM733</v>
      </c>
      <c r="Y370" s="14" t="str">
        <v>Old</v>
      </c>
      <c r="AE370" s="14" t="str">
        <f>IF(OR('HR DATASET'!$C367=18,'HR DATASET'!$H367="Sales"),"Yes","No")</f>
        <v>No</v>
      </c>
      <c r="AS370" s="14" t="str">
        <v>Research &amp; Development</v>
      </c>
      <c r="AY370" s="14" t="str">
        <f>_xlfn.CONCAT('HR DATASET'!$A366,"   ", 'HR DATASET'!$H366)</f>
        <v>RM731   Research &amp; Development</v>
      </c>
    </row>
    <row r="371" spans="12:51" ht="18" x14ac:dyDescent="0.3">
      <c r="L371" s="14" t="str">
        <v>RM</v>
      </c>
      <c r="R371" s="13" t="str">
        <v>733</v>
      </c>
      <c r="V371" s="15" t="str">
        <f t="shared" si="5"/>
        <v>RM783</v>
      </c>
      <c r="Y371" s="14" t="str">
        <v>Old</v>
      </c>
      <c r="AE371" s="14" t="str">
        <f>IF(OR('HR DATASET'!$C368=18,'HR DATASET'!$H368="Sales"),"Yes","No")</f>
        <v>No</v>
      </c>
      <c r="AS371" s="14" t="str">
        <v>Research &amp; Development</v>
      </c>
      <c r="AY371" s="14" t="str">
        <f>_xlfn.CONCAT('HR DATASET'!$A367,"   ", 'HR DATASET'!$H367)</f>
        <v>RM733   Research &amp; Development</v>
      </c>
    </row>
    <row r="372" spans="12:51" ht="18" x14ac:dyDescent="0.3">
      <c r="L372" s="14" t="str">
        <v>RM</v>
      </c>
      <c r="R372" s="13" t="str">
        <v>783</v>
      </c>
      <c r="V372" s="15" t="str">
        <f t="shared" si="5"/>
        <v>RM845</v>
      </c>
      <c r="Y372" s="14" t="str">
        <v>Old</v>
      </c>
      <c r="AE372" s="14" t="str">
        <f>IF(OR('HR DATASET'!$C369=18,'HR DATASET'!$H369="Sales"),"Yes","No")</f>
        <v>Yes</v>
      </c>
      <c r="AS372" s="14" t="str">
        <v>Research &amp; Development</v>
      </c>
      <c r="AY372" s="14" t="str">
        <f>_xlfn.CONCAT('HR DATASET'!$A368,"   ", 'HR DATASET'!$H368)</f>
        <v>RM783   Research &amp; Development</v>
      </c>
    </row>
    <row r="373" spans="12:51" ht="18" x14ac:dyDescent="0.3">
      <c r="L373" s="14" t="str">
        <v>RM</v>
      </c>
      <c r="R373" s="13" t="str">
        <v>845</v>
      </c>
      <c r="V373" s="15" t="str">
        <f t="shared" si="5"/>
        <v>RM866</v>
      </c>
      <c r="Y373" s="14" t="str">
        <v>Old</v>
      </c>
      <c r="AE373" s="14" t="str">
        <f>IF(OR('HR DATASET'!$C370=18,'HR DATASET'!$H370="Sales"),"Yes","No")</f>
        <v>Yes</v>
      </c>
      <c r="AS373" s="14" t="str">
        <v>Sales</v>
      </c>
      <c r="AY373" s="14" t="str">
        <f>_xlfn.CONCAT('HR DATASET'!$A369,"   ", 'HR DATASET'!$H369)</f>
        <v>RM845   Sales</v>
      </c>
    </row>
    <row r="374" spans="12:51" ht="18" x14ac:dyDescent="0.3">
      <c r="L374" s="14" t="str">
        <v>RM</v>
      </c>
      <c r="R374" s="13" t="str">
        <v>866</v>
      </c>
      <c r="V374" s="15" t="str">
        <f t="shared" si="5"/>
        <v>RM875</v>
      </c>
      <c r="Y374" s="14" t="str">
        <v>Old</v>
      </c>
      <c r="AE374" s="14" t="str">
        <f>IF(OR('HR DATASET'!$C371=18,'HR DATASET'!$H371="Sales"),"Yes","No")</f>
        <v>No</v>
      </c>
      <c r="AS374" s="14" t="str">
        <v>Sales</v>
      </c>
      <c r="AY374" s="14" t="str">
        <f>_xlfn.CONCAT('HR DATASET'!$A370,"   ", 'HR DATASET'!$H370)</f>
        <v>RM866   Sales</v>
      </c>
    </row>
    <row r="375" spans="12:51" ht="18" x14ac:dyDescent="0.3">
      <c r="L375" s="14" t="str">
        <v>RM</v>
      </c>
      <c r="R375" s="13" t="str">
        <v>875</v>
      </c>
      <c r="V375" s="15" t="str">
        <f t="shared" si="5"/>
        <v>RM887</v>
      </c>
      <c r="Y375" s="14" t="str">
        <v>Old</v>
      </c>
      <c r="AE375" s="14" t="str">
        <f>IF(OR('HR DATASET'!$C372=18,'HR DATASET'!$H372="Sales"),"Yes","No")</f>
        <v>No</v>
      </c>
      <c r="AS375" s="14" t="str">
        <v>Research &amp; Development</v>
      </c>
      <c r="AY375" s="14" t="str">
        <f>_xlfn.CONCAT('HR DATASET'!$A371,"   ", 'HR DATASET'!$H371)</f>
        <v>RM875   Research &amp; Development</v>
      </c>
    </row>
    <row r="376" spans="12:51" ht="18" x14ac:dyDescent="0.3">
      <c r="L376" s="14" t="str">
        <v>RM</v>
      </c>
      <c r="R376" s="13" t="str">
        <v>887</v>
      </c>
      <c r="V376" s="15" t="str">
        <f t="shared" si="5"/>
        <v>RM932</v>
      </c>
      <c r="Y376" s="14" t="str">
        <v>Old</v>
      </c>
      <c r="AE376" s="14" t="str">
        <f>IF(OR('HR DATASET'!$C373=18,'HR DATASET'!$H373="Sales"),"Yes","No")</f>
        <v>No</v>
      </c>
      <c r="AS376" s="14" t="str">
        <v>Research &amp; Development</v>
      </c>
      <c r="AY376" s="14" t="str">
        <f>_xlfn.CONCAT('HR DATASET'!$A372,"   ", 'HR DATASET'!$H372)</f>
        <v>RM887   Research &amp; Development</v>
      </c>
    </row>
    <row r="377" spans="12:51" ht="18" x14ac:dyDescent="0.3">
      <c r="L377" s="14" t="str">
        <v>RM</v>
      </c>
      <c r="R377" s="13" t="str">
        <v>932</v>
      </c>
      <c r="V377" s="15" t="str">
        <f t="shared" si="5"/>
        <v>RM942</v>
      </c>
      <c r="Y377" s="14" t="str">
        <v>Old</v>
      </c>
      <c r="AE377" s="14" t="str">
        <f>IF(OR('HR DATASET'!$C374=18,'HR DATASET'!$H374="Sales"),"Yes","No")</f>
        <v>No</v>
      </c>
      <c r="AS377" s="14" t="str">
        <v>Research &amp; Development</v>
      </c>
      <c r="AY377" s="14" t="str">
        <f>_xlfn.CONCAT('HR DATASET'!$A373,"   ", 'HR DATASET'!$H373)</f>
        <v>RM932   Research &amp; Development</v>
      </c>
    </row>
    <row r="378" spans="12:51" ht="18" x14ac:dyDescent="0.3">
      <c r="L378" s="14" t="str">
        <v>RM</v>
      </c>
      <c r="R378" s="13" t="str">
        <v>942</v>
      </c>
      <c r="V378" s="15" t="str">
        <f t="shared" si="5"/>
        <v>RM949</v>
      </c>
      <c r="Y378" s="14" t="str">
        <v>Old</v>
      </c>
      <c r="AE378" s="14" t="str">
        <f>IF(OR('HR DATASET'!$C375=18,'HR DATASET'!$H375="Sales"),"Yes","No")</f>
        <v>No</v>
      </c>
      <c r="AS378" s="14" t="str">
        <v>Research &amp; Development</v>
      </c>
      <c r="AY378" s="14" t="str">
        <f>_xlfn.CONCAT('HR DATASET'!$A374,"   ", 'HR DATASET'!$H374)</f>
        <v>RM942   Research &amp; Development</v>
      </c>
    </row>
    <row r="379" spans="12:51" ht="18" x14ac:dyDescent="0.3">
      <c r="L379" s="14" t="str">
        <v>RM</v>
      </c>
      <c r="R379" s="13" t="str">
        <v>949</v>
      </c>
      <c r="V379" s="15" t="str">
        <f t="shared" si="5"/>
        <v>RM014</v>
      </c>
      <c r="Y379" s="14" t="str">
        <v>Old</v>
      </c>
      <c r="AE379" s="14" t="str">
        <f>IF(OR('HR DATASET'!$C376=18,'HR DATASET'!$H376="Sales"),"Yes","No")</f>
        <v>Yes</v>
      </c>
      <c r="AS379" s="14" t="str">
        <v>Research &amp; Development</v>
      </c>
      <c r="AY379" s="14" t="str">
        <f>_xlfn.CONCAT('HR DATASET'!$A375,"   ", 'HR DATASET'!$H375)</f>
        <v>RM949   Research &amp; Development</v>
      </c>
    </row>
    <row r="380" spans="12:51" ht="18" x14ac:dyDescent="0.3">
      <c r="L380" s="14" t="str">
        <v>RM</v>
      </c>
      <c r="R380" s="13" t="str">
        <v>014</v>
      </c>
      <c r="V380" s="15" t="str">
        <f t="shared" si="5"/>
        <v>RM050</v>
      </c>
      <c r="Y380" s="14" t="str">
        <v>Old</v>
      </c>
      <c r="AE380" s="14" t="str">
        <f>IF(OR('HR DATASET'!$C377=18,'HR DATASET'!$H377="Sales"),"Yes","No")</f>
        <v>Yes</v>
      </c>
      <c r="AS380" s="14" t="str">
        <v>Sales</v>
      </c>
      <c r="AY380" s="14" t="str">
        <f>_xlfn.CONCAT('HR DATASET'!$A376,"   ", 'HR DATASET'!$H376)</f>
        <v>RM1014   Sales</v>
      </c>
    </row>
    <row r="381" spans="12:51" ht="18" x14ac:dyDescent="0.3">
      <c r="L381" s="14" t="str">
        <v>RM</v>
      </c>
      <c r="R381" s="13" t="str">
        <v>050</v>
      </c>
      <c r="V381" s="15" t="str">
        <f t="shared" si="5"/>
        <v>RM053</v>
      </c>
      <c r="Y381" s="14" t="str">
        <v>Old</v>
      </c>
      <c r="AE381" s="14" t="str">
        <f>IF(OR('HR DATASET'!$C378=18,'HR DATASET'!$H378="Sales"),"Yes","No")</f>
        <v>No</v>
      </c>
      <c r="AS381" s="14" t="str">
        <v>Sales</v>
      </c>
      <c r="AY381" s="14" t="str">
        <f>_xlfn.CONCAT('HR DATASET'!$A377,"   ", 'HR DATASET'!$H377)</f>
        <v>RM1050   Sales</v>
      </c>
    </row>
    <row r="382" spans="12:51" ht="18" x14ac:dyDescent="0.3">
      <c r="L382" s="14" t="str">
        <v>RM</v>
      </c>
      <c r="R382" s="13" t="str">
        <v>053</v>
      </c>
      <c r="V382" s="15" t="str">
        <f t="shared" si="5"/>
        <v>RM065</v>
      </c>
      <c r="Y382" s="14" t="str">
        <v>Old</v>
      </c>
      <c r="AE382" s="14" t="str">
        <f>IF(OR('HR DATASET'!$C379=18,'HR DATASET'!$H379="Sales"),"Yes","No")</f>
        <v>No</v>
      </c>
      <c r="AS382" s="14" t="str">
        <v>Research &amp; Development</v>
      </c>
      <c r="AY382" s="14" t="str">
        <f>_xlfn.CONCAT('HR DATASET'!$A378,"   ", 'HR DATASET'!$H378)</f>
        <v>RM1053   Research &amp; Development</v>
      </c>
    </row>
    <row r="383" spans="12:51" ht="18" x14ac:dyDescent="0.3">
      <c r="L383" s="14" t="str">
        <v>RM</v>
      </c>
      <c r="R383" s="13" t="str">
        <v>065</v>
      </c>
      <c r="V383" s="15" t="str">
        <f t="shared" si="5"/>
        <v>RM107</v>
      </c>
      <c r="Y383" s="14" t="str">
        <v>Old</v>
      </c>
      <c r="AE383" s="14" t="str">
        <f>IF(OR('HR DATASET'!$C380=18,'HR DATASET'!$H380="Sales"),"Yes","No")</f>
        <v>Yes</v>
      </c>
      <c r="AS383" s="14" t="str">
        <v>Human Resources</v>
      </c>
      <c r="AY383" s="14" t="str">
        <f>_xlfn.CONCAT('HR DATASET'!$A379,"   ", 'HR DATASET'!$H379)</f>
        <v>RM1065   Human Resources</v>
      </c>
    </row>
    <row r="384" spans="12:51" ht="18" x14ac:dyDescent="0.3">
      <c r="L384" s="14" t="str">
        <v>RM</v>
      </c>
      <c r="R384" s="13" t="str">
        <v>107</v>
      </c>
      <c r="V384" s="15" t="str">
        <f t="shared" si="5"/>
        <v>RM110</v>
      </c>
      <c r="Y384" s="14" t="str">
        <v>Old</v>
      </c>
      <c r="AE384" s="14" t="str">
        <f>IF(OR('HR DATASET'!$C381=18,'HR DATASET'!$H381="Sales"),"Yes","No")</f>
        <v>Yes</v>
      </c>
      <c r="AS384" s="14" t="str">
        <v>Sales</v>
      </c>
      <c r="AY384" s="14" t="str">
        <f>_xlfn.CONCAT('HR DATASET'!$A380,"   ", 'HR DATASET'!$H380)</f>
        <v>RM1107   Sales</v>
      </c>
    </row>
    <row r="385" spans="12:51" ht="18" x14ac:dyDescent="0.3">
      <c r="L385" s="14" t="str">
        <v>RM</v>
      </c>
      <c r="R385" s="13" t="str">
        <v>110</v>
      </c>
      <c r="V385" s="15" t="str">
        <f t="shared" si="5"/>
        <v>RM142</v>
      </c>
      <c r="Y385" s="14" t="str">
        <v>Old</v>
      </c>
      <c r="AE385" s="14" t="str">
        <f>IF(OR('HR DATASET'!$C382=18,'HR DATASET'!$H382="Sales"),"Yes","No")</f>
        <v>No</v>
      </c>
      <c r="AS385" s="14" t="str">
        <v>Sales</v>
      </c>
      <c r="AY385" s="14" t="str">
        <f>_xlfn.CONCAT('HR DATASET'!$A381,"   ", 'HR DATASET'!$H381)</f>
        <v>RM1110   Sales</v>
      </c>
    </row>
    <row r="386" spans="12:51" ht="18" x14ac:dyDescent="0.3">
      <c r="L386" s="14" t="str">
        <v>RM</v>
      </c>
      <c r="R386" s="13" t="str">
        <v>142</v>
      </c>
      <c r="V386" s="15" t="str">
        <f t="shared" si="5"/>
        <v>RM234</v>
      </c>
      <c r="Y386" s="14" t="str">
        <v>Old</v>
      </c>
      <c r="AE386" s="14" t="str">
        <f>IF(OR('HR DATASET'!$C383=18,'HR DATASET'!$H383="Sales"),"Yes","No")</f>
        <v>No</v>
      </c>
      <c r="AS386" s="14" t="str">
        <v>Research &amp; Development</v>
      </c>
      <c r="AY386" s="14" t="str">
        <f>_xlfn.CONCAT('HR DATASET'!$A382,"   ", 'HR DATASET'!$H382)</f>
        <v>RM1142   Research &amp; Development</v>
      </c>
    </row>
    <row r="387" spans="12:51" ht="18" x14ac:dyDescent="0.3">
      <c r="L387" s="14" t="str">
        <v>RM</v>
      </c>
      <c r="R387" s="13" t="str">
        <v>234</v>
      </c>
      <c r="V387" s="15" t="str">
        <f t="shared" si="5"/>
        <v>RM245</v>
      </c>
      <c r="Y387" s="14" t="str">
        <v>Old</v>
      </c>
      <c r="AE387" s="14" t="str">
        <f>IF(OR('HR DATASET'!$C384=18,'HR DATASET'!$H384="Sales"),"Yes","No")</f>
        <v>No</v>
      </c>
      <c r="AS387" s="14" t="str">
        <v>Research &amp; Development</v>
      </c>
      <c r="AY387" s="14" t="str">
        <f>_xlfn.CONCAT('HR DATASET'!$A383,"   ", 'HR DATASET'!$H383)</f>
        <v>RM1234   Research &amp; Development</v>
      </c>
    </row>
    <row r="388" spans="12:51" ht="18" x14ac:dyDescent="0.3">
      <c r="L388" s="14" t="str">
        <v>RM</v>
      </c>
      <c r="R388" s="13" t="str">
        <v>245</v>
      </c>
      <c r="V388" s="15" t="str">
        <f t="shared" si="5"/>
        <v>RM247</v>
      </c>
      <c r="Y388" s="14" t="str">
        <v>Old</v>
      </c>
      <c r="AE388" s="14" t="str">
        <f>IF(OR('HR DATASET'!$C385=18,'HR DATASET'!$H385="Sales"),"Yes","No")</f>
        <v>No</v>
      </c>
      <c r="AS388" s="14" t="str">
        <v>Research &amp; Development</v>
      </c>
      <c r="AY388" s="14" t="str">
        <f>_xlfn.CONCAT('HR DATASET'!$A384,"   ", 'HR DATASET'!$H384)</f>
        <v>RM1245   Research &amp; Development</v>
      </c>
    </row>
    <row r="389" spans="12:51" ht="18" x14ac:dyDescent="0.3">
      <c r="L389" s="14" t="str">
        <v>RM</v>
      </c>
      <c r="R389" s="13" t="str">
        <v>247</v>
      </c>
      <c r="V389" s="15" t="str">
        <f t="shared" ref="V389:V452" si="6">_xlfn.CONCAT(L390,R390)</f>
        <v>RM252</v>
      </c>
      <c r="Y389" s="14" t="str">
        <v>Old</v>
      </c>
      <c r="AE389" s="14" t="str">
        <f>IF(OR('HR DATASET'!$C386=18,'HR DATASET'!$H386="Sales"),"Yes","No")</f>
        <v>Yes</v>
      </c>
      <c r="AS389" s="14" t="str">
        <v>Human Resources</v>
      </c>
      <c r="AY389" s="14" t="str">
        <f>_xlfn.CONCAT('HR DATASET'!$A385,"   ", 'HR DATASET'!$H385)</f>
        <v>RM1247   Human Resources</v>
      </c>
    </row>
    <row r="390" spans="12:51" ht="18" x14ac:dyDescent="0.3">
      <c r="L390" s="14" t="str">
        <v>RM</v>
      </c>
      <c r="R390" s="13" t="str">
        <v>252</v>
      </c>
      <c r="V390" s="15" t="str">
        <f t="shared" si="6"/>
        <v>RM260</v>
      </c>
      <c r="Y390" s="14" t="str">
        <v>Old</v>
      </c>
      <c r="AE390" s="14" t="str">
        <f>IF(OR('HR DATASET'!$C387=18,'HR DATASET'!$H387="Sales"),"Yes","No")</f>
        <v>No</v>
      </c>
      <c r="AS390" s="14" t="str">
        <v>Sales</v>
      </c>
      <c r="AY390" s="14" t="str">
        <f>_xlfn.CONCAT('HR DATASET'!$A386,"   ", 'HR DATASET'!$H386)</f>
        <v>RM1252   Sales</v>
      </c>
    </row>
    <row r="391" spans="12:51" ht="18" x14ac:dyDescent="0.3">
      <c r="L391" s="14" t="str">
        <v>RM</v>
      </c>
      <c r="R391" s="13" t="str">
        <v>260</v>
      </c>
      <c r="V391" s="15" t="str">
        <f t="shared" si="6"/>
        <v>RM297</v>
      </c>
      <c r="Y391" s="14" t="str">
        <v>Old</v>
      </c>
      <c r="AE391" s="14" t="str">
        <f>IF(OR('HR DATASET'!$C388=18,'HR DATASET'!$H388="Sales"),"Yes","No")</f>
        <v>No</v>
      </c>
      <c r="AS391" s="14" t="str">
        <v>Research &amp; Development</v>
      </c>
      <c r="AY391" s="14" t="str">
        <f>_xlfn.CONCAT('HR DATASET'!$A387,"   ", 'HR DATASET'!$H387)</f>
        <v>RM1260   Research &amp; Development</v>
      </c>
    </row>
    <row r="392" spans="12:51" ht="18" x14ac:dyDescent="0.3">
      <c r="L392" s="14" t="str">
        <v>RM</v>
      </c>
      <c r="R392" s="13" t="str">
        <v>297</v>
      </c>
      <c r="V392" s="15" t="str">
        <f t="shared" si="6"/>
        <v>RM339</v>
      </c>
      <c r="Y392" s="14" t="str">
        <v>Old</v>
      </c>
      <c r="AE392" s="14" t="str">
        <f>IF(OR('HR DATASET'!$C389=18,'HR DATASET'!$H389="Sales"),"Yes","No")</f>
        <v>Yes</v>
      </c>
      <c r="AS392" s="14" t="str">
        <v>Research &amp; Development</v>
      </c>
      <c r="AY392" s="14" t="str">
        <f>_xlfn.CONCAT('HR DATASET'!$A388,"   ", 'HR DATASET'!$H388)</f>
        <v>RM1297   Research &amp; Development</v>
      </c>
    </row>
    <row r="393" spans="12:51" ht="18" x14ac:dyDescent="0.3">
      <c r="L393" s="14" t="str">
        <v>RM</v>
      </c>
      <c r="R393" s="13" t="str">
        <v>339</v>
      </c>
      <c r="V393" s="15" t="str">
        <f t="shared" si="6"/>
        <v>RM413</v>
      </c>
      <c r="Y393" s="14" t="str">
        <v>Old</v>
      </c>
      <c r="AE393" s="14" t="str">
        <f>IF(OR('HR DATASET'!$C390=18,'HR DATASET'!$H390="Sales"),"Yes","No")</f>
        <v>No</v>
      </c>
      <c r="AS393" s="14" t="str">
        <v>Sales</v>
      </c>
      <c r="AY393" s="14" t="str">
        <f>_xlfn.CONCAT('HR DATASET'!$A389,"   ", 'HR DATASET'!$H389)</f>
        <v>RM1339   Sales</v>
      </c>
    </row>
    <row r="394" spans="12:51" ht="18" x14ac:dyDescent="0.3">
      <c r="L394" s="14" t="str">
        <v>RM</v>
      </c>
      <c r="R394" s="13" t="str">
        <v>413</v>
      </c>
      <c r="V394" s="15" t="str">
        <f t="shared" si="6"/>
        <v>RM013</v>
      </c>
      <c r="Y394" s="14" t="str">
        <v>Old</v>
      </c>
      <c r="AE394" s="14" t="str">
        <f>IF(OR('HR DATASET'!$C391=18,'HR DATASET'!$H391="Sales"),"Yes","No")</f>
        <v>No</v>
      </c>
      <c r="AS394" s="14" t="str">
        <v>Research &amp; Development</v>
      </c>
      <c r="AY394" s="14" t="str">
        <f>_xlfn.CONCAT('HR DATASET'!$A390,"   ", 'HR DATASET'!$H390)</f>
        <v>RM1413   Research &amp; Development</v>
      </c>
    </row>
    <row r="395" spans="12:51" ht="18" x14ac:dyDescent="0.3">
      <c r="L395" s="14" t="str">
        <v>RM</v>
      </c>
      <c r="R395" s="13" t="str">
        <v>013</v>
      </c>
      <c r="V395" s="15" t="str">
        <f t="shared" si="6"/>
        <v>RM059</v>
      </c>
      <c r="Y395" s="14" t="str">
        <v>Old</v>
      </c>
      <c r="AE395" s="14" t="str">
        <f>IF(OR('HR DATASET'!$C392=18,'HR DATASET'!$H392="Sales"),"Yes","No")</f>
        <v>No</v>
      </c>
      <c r="AS395" s="14" t="str">
        <v>Research &amp; Development</v>
      </c>
      <c r="AY395" s="14" t="str">
        <f>_xlfn.CONCAT('HR DATASET'!$A391,"   ", 'HR DATASET'!$H391)</f>
        <v>RM013   Research &amp; Development</v>
      </c>
    </row>
    <row r="396" spans="12:51" ht="18" x14ac:dyDescent="0.3">
      <c r="L396" s="14" t="str">
        <v>RM</v>
      </c>
      <c r="R396" s="13" t="str">
        <v>059</v>
      </c>
      <c r="V396" s="15" t="str">
        <f t="shared" si="6"/>
        <v>RM073</v>
      </c>
      <c r="Y396" s="14" t="str">
        <v>Old</v>
      </c>
      <c r="AE396" s="14" t="str">
        <f>IF(OR('HR DATASET'!$C393=18,'HR DATASET'!$H393="Sales"),"Yes","No")</f>
        <v>No</v>
      </c>
      <c r="AS396" s="14" t="str">
        <v>Research &amp; Development</v>
      </c>
      <c r="AY396" s="14" t="str">
        <f>_xlfn.CONCAT('HR DATASET'!$A392,"   ", 'HR DATASET'!$H392)</f>
        <v>RM059   Research &amp; Development</v>
      </c>
    </row>
    <row r="397" spans="12:51" ht="18" x14ac:dyDescent="0.3">
      <c r="L397" s="14" t="str">
        <v>RM</v>
      </c>
      <c r="R397" s="13" t="str">
        <v>073</v>
      </c>
      <c r="V397" s="15" t="str">
        <f t="shared" si="6"/>
        <v>RM076</v>
      </c>
      <c r="Y397" s="14" t="str">
        <v>Old</v>
      </c>
      <c r="AE397" s="14" t="str">
        <f>IF(OR('HR DATASET'!$C394=18,'HR DATASET'!$H394="Sales"),"Yes","No")</f>
        <v>No</v>
      </c>
      <c r="AS397" s="14" t="str">
        <v>Research &amp; Development</v>
      </c>
      <c r="AY397" s="14" t="str">
        <f>_xlfn.CONCAT('HR DATASET'!$A393,"   ", 'HR DATASET'!$H393)</f>
        <v>RM073   Research &amp; Development</v>
      </c>
    </row>
    <row r="398" spans="12:51" ht="18" x14ac:dyDescent="0.3">
      <c r="L398" s="14" t="str">
        <v>RM</v>
      </c>
      <c r="R398" s="13" t="str">
        <v>076</v>
      </c>
      <c r="V398" s="15" t="str">
        <f t="shared" si="6"/>
        <v>RM125</v>
      </c>
      <c r="Y398" s="14" t="str">
        <v>Old</v>
      </c>
      <c r="AE398" s="14" t="str">
        <f>IF(OR('HR DATASET'!$C395=18,'HR DATASET'!$H395="Sales"),"Yes","No")</f>
        <v>Yes</v>
      </c>
      <c r="AS398" s="14" t="str">
        <v>Research &amp; Development</v>
      </c>
      <c r="AY398" s="14" t="str">
        <f>_xlfn.CONCAT('HR DATASET'!$A394,"   ", 'HR DATASET'!$H394)</f>
        <v>RM076   Research &amp; Development</v>
      </c>
    </row>
    <row r="399" spans="12:51" ht="18" x14ac:dyDescent="0.3">
      <c r="L399" s="14" t="str">
        <v>RM</v>
      </c>
      <c r="R399" s="13" t="str">
        <v>125</v>
      </c>
      <c r="V399" s="15" t="str">
        <f t="shared" si="6"/>
        <v>RM133</v>
      </c>
      <c r="Y399" s="14" t="str">
        <v>Old</v>
      </c>
      <c r="AE399" s="14" t="str">
        <f>IF(OR('HR DATASET'!$C396=18,'HR DATASET'!$H396="Sales"),"Yes","No")</f>
        <v>Yes</v>
      </c>
      <c r="AS399" s="14" t="str">
        <v>Sales</v>
      </c>
      <c r="AY399" s="14" t="str">
        <f>_xlfn.CONCAT('HR DATASET'!$A395,"   ", 'HR DATASET'!$H395)</f>
        <v>RM125   Sales</v>
      </c>
    </row>
    <row r="400" spans="12:51" ht="18" x14ac:dyDescent="0.3">
      <c r="L400" s="14" t="str">
        <v>RM</v>
      </c>
      <c r="R400" s="13" t="str">
        <v>133</v>
      </c>
      <c r="V400" s="15" t="str">
        <f t="shared" si="6"/>
        <v>RM181</v>
      </c>
      <c r="Y400" s="14" t="str">
        <v>Old</v>
      </c>
      <c r="AE400" s="14" t="str">
        <f>IF(OR('HR DATASET'!$C397=18,'HR DATASET'!$H397="Sales"),"Yes","No")</f>
        <v>No</v>
      </c>
      <c r="AS400" s="14" t="str">
        <v>Sales</v>
      </c>
      <c r="AY400" s="14" t="str">
        <f>_xlfn.CONCAT('HR DATASET'!$A396,"   ", 'HR DATASET'!$H396)</f>
        <v>RM133   Sales</v>
      </c>
    </row>
    <row r="401" spans="12:51" ht="18" x14ac:dyDescent="0.3">
      <c r="L401" s="14" t="str">
        <v>RM</v>
      </c>
      <c r="R401" s="13" t="str">
        <v>181</v>
      </c>
      <c r="V401" s="15" t="str">
        <f t="shared" si="6"/>
        <v>RM225</v>
      </c>
      <c r="Y401" s="14" t="str">
        <v>Old</v>
      </c>
      <c r="AE401" s="14" t="str">
        <f>IF(OR('HR DATASET'!$C398=18,'HR DATASET'!$H398="Sales"),"Yes","No")</f>
        <v>No</v>
      </c>
      <c r="AS401" s="14" t="str">
        <v>Research &amp; Development</v>
      </c>
      <c r="AY401" s="14" t="str">
        <f>_xlfn.CONCAT('HR DATASET'!$A397,"   ", 'HR DATASET'!$H397)</f>
        <v>RM181   Research &amp; Development</v>
      </c>
    </row>
    <row r="402" spans="12:51" ht="18" x14ac:dyDescent="0.3">
      <c r="L402" s="14" t="str">
        <v>RM</v>
      </c>
      <c r="R402" s="13" t="str">
        <v>225</v>
      </c>
      <c r="V402" s="15" t="str">
        <f t="shared" si="6"/>
        <v>RM246</v>
      </c>
      <c r="Y402" s="14" t="str">
        <v>Old</v>
      </c>
      <c r="AE402" s="14" t="str">
        <f>IF(OR('HR DATASET'!$C399=18,'HR DATASET'!$H399="Sales"),"Yes","No")</f>
        <v>No</v>
      </c>
      <c r="AS402" s="14" t="str">
        <v>Research &amp; Development</v>
      </c>
      <c r="AY402" s="14" t="str">
        <f>_xlfn.CONCAT('HR DATASET'!$A398,"   ", 'HR DATASET'!$H398)</f>
        <v>RM225   Research &amp; Development</v>
      </c>
    </row>
    <row r="403" spans="12:51" ht="18" x14ac:dyDescent="0.3">
      <c r="L403" s="14" t="str">
        <v>RM</v>
      </c>
      <c r="R403" s="13" t="str">
        <v>246</v>
      </c>
      <c r="V403" s="15" t="str">
        <f t="shared" si="6"/>
        <v>RM260</v>
      </c>
      <c r="Y403" s="14" t="str">
        <v>Old</v>
      </c>
      <c r="AE403" s="14" t="str">
        <f>IF(OR('HR DATASET'!$C400=18,'HR DATASET'!$H400="Sales"),"Yes","No")</f>
        <v>No</v>
      </c>
      <c r="AS403" s="14" t="str">
        <v>Research &amp; Development</v>
      </c>
      <c r="AY403" s="14" t="str">
        <f>_xlfn.CONCAT('HR DATASET'!$A399,"   ", 'HR DATASET'!$H399)</f>
        <v>RM246   Research &amp; Development</v>
      </c>
    </row>
    <row r="404" spans="12:51" ht="18" x14ac:dyDescent="0.3">
      <c r="L404" s="14" t="str">
        <v>RM</v>
      </c>
      <c r="R404" s="13" t="str">
        <v>260</v>
      </c>
      <c r="V404" s="15" t="str">
        <f t="shared" si="6"/>
        <v>RM267</v>
      </c>
      <c r="Y404" s="14" t="str">
        <v>Old</v>
      </c>
      <c r="AE404" s="14" t="str">
        <f>IF(OR('HR DATASET'!$C401=18,'HR DATASET'!$H401="Sales"),"Yes","No")</f>
        <v>No</v>
      </c>
      <c r="AS404" s="14" t="str">
        <v>Research &amp; Development</v>
      </c>
      <c r="AY404" s="14" t="str">
        <f>_xlfn.CONCAT('HR DATASET'!$A400,"   ", 'HR DATASET'!$H400)</f>
        <v>RM260   Research &amp; Development</v>
      </c>
    </row>
    <row r="405" spans="12:51" ht="18" x14ac:dyDescent="0.3">
      <c r="L405" s="14" t="str">
        <v>RM</v>
      </c>
      <c r="R405" s="13" t="str">
        <v>267</v>
      </c>
      <c r="V405" s="15" t="str">
        <f t="shared" si="6"/>
        <v>RM293</v>
      </c>
      <c r="Y405" s="14" t="str">
        <v>Old</v>
      </c>
      <c r="AE405" s="14" t="str">
        <f>IF(OR('HR DATASET'!$C402=18,'HR DATASET'!$H402="Sales"),"Yes","No")</f>
        <v>Yes</v>
      </c>
      <c r="AS405" s="14" t="str">
        <v>Research &amp; Development</v>
      </c>
      <c r="AY405" s="14" t="str">
        <f>_xlfn.CONCAT('HR DATASET'!$A401,"   ", 'HR DATASET'!$H401)</f>
        <v>RM267   Research &amp; Development</v>
      </c>
    </row>
    <row r="406" spans="12:51" ht="18" x14ac:dyDescent="0.3">
      <c r="L406" s="14" t="str">
        <v>RM</v>
      </c>
      <c r="R406" s="13" t="str">
        <v>293</v>
      </c>
      <c r="V406" s="15" t="str">
        <f t="shared" si="6"/>
        <v>RM304</v>
      </c>
      <c r="Y406" s="14" t="str">
        <v>Old</v>
      </c>
      <c r="AE406" s="14" t="str">
        <f>IF(OR('HR DATASET'!$C403=18,'HR DATASET'!$H403="Sales"),"Yes","No")</f>
        <v>Yes</v>
      </c>
      <c r="AS406" s="14" t="str">
        <v>Sales</v>
      </c>
      <c r="AY406" s="14" t="str">
        <f>_xlfn.CONCAT('HR DATASET'!$A402,"   ", 'HR DATASET'!$H402)</f>
        <v>RM293   Sales</v>
      </c>
    </row>
    <row r="407" spans="12:51" ht="18" x14ac:dyDescent="0.3">
      <c r="L407" s="14" t="str">
        <v>RM</v>
      </c>
      <c r="R407" s="13" t="str">
        <v>304</v>
      </c>
      <c r="V407" s="15" t="str">
        <f t="shared" si="6"/>
        <v>RM310</v>
      </c>
      <c r="Y407" s="14" t="str">
        <v>Old</v>
      </c>
      <c r="AE407" s="14" t="str">
        <f>IF(OR('HR DATASET'!$C404=18,'HR DATASET'!$H404="Sales"),"Yes","No")</f>
        <v>No</v>
      </c>
      <c r="AS407" s="14" t="str">
        <v>Sales</v>
      </c>
      <c r="AY407" s="14" t="str">
        <f>_xlfn.CONCAT('HR DATASET'!$A403,"   ", 'HR DATASET'!$H403)</f>
        <v>RM304   Sales</v>
      </c>
    </row>
    <row r="408" spans="12:51" ht="18" x14ac:dyDescent="0.3">
      <c r="L408" s="14" t="str">
        <v>RM</v>
      </c>
      <c r="R408" s="13" t="str">
        <v>310</v>
      </c>
      <c r="V408" s="15" t="str">
        <f t="shared" si="6"/>
        <v>RM311</v>
      </c>
      <c r="Y408" s="14" t="str">
        <v>Old</v>
      </c>
      <c r="AE408" s="14" t="str">
        <f>IF(OR('HR DATASET'!$C405=18,'HR DATASET'!$H405="Sales"),"Yes","No")</f>
        <v>No</v>
      </c>
      <c r="AS408" s="14" t="str">
        <v>Research &amp; Development</v>
      </c>
      <c r="AY408" s="14" t="str">
        <f>_xlfn.CONCAT('HR DATASET'!$A404,"   ", 'HR DATASET'!$H404)</f>
        <v>RM310   Research &amp; Development</v>
      </c>
    </row>
    <row r="409" spans="12:51" ht="18" x14ac:dyDescent="0.3">
      <c r="L409" s="14" t="str">
        <v>RM</v>
      </c>
      <c r="R409" s="13" t="str">
        <v>311</v>
      </c>
      <c r="V409" s="15" t="str">
        <f t="shared" si="6"/>
        <v>RM313</v>
      </c>
      <c r="Y409" s="14" t="str">
        <v>Old</v>
      </c>
      <c r="AE409" s="14" t="str">
        <f>IF(OR('HR DATASET'!$C406=18,'HR DATASET'!$H406="Sales"),"Yes","No")</f>
        <v>No</v>
      </c>
      <c r="AS409" s="14" t="str">
        <v>Human Resources</v>
      </c>
      <c r="AY409" s="14" t="str">
        <f>_xlfn.CONCAT('HR DATASET'!$A405,"   ", 'HR DATASET'!$H405)</f>
        <v>RM311   Human Resources</v>
      </c>
    </row>
    <row r="410" spans="12:51" ht="18" x14ac:dyDescent="0.3">
      <c r="L410" s="14" t="str">
        <v>RM</v>
      </c>
      <c r="R410" s="13" t="str">
        <v>313</v>
      </c>
      <c r="V410" s="15" t="str">
        <f t="shared" si="6"/>
        <v>RM322</v>
      </c>
      <c r="Y410" s="14" t="str">
        <v>Old</v>
      </c>
      <c r="AE410" s="14" t="str">
        <f>IF(OR('HR DATASET'!$C407=18,'HR DATASET'!$H407="Sales"),"Yes","No")</f>
        <v>Yes</v>
      </c>
      <c r="AS410" s="14" t="str">
        <v>Research &amp; Development</v>
      </c>
      <c r="AY410" s="14" t="str">
        <f>_xlfn.CONCAT('HR DATASET'!$A406,"   ", 'HR DATASET'!$H406)</f>
        <v>RM313   Research &amp; Development</v>
      </c>
    </row>
    <row r="411" spans="12:51" ht="18" x14ac:dyDescent="0.3">
      <c r="L411" s="14" t="str">
        <v>RM</v>
      </c>
      <c r="R411" s="13" t="str">
        <v>322</v>
      </c>
      <c r="V411" s="15" t="str">
        <f t="shared" si="6"/>
        <v>RM326</v>
      </c>
      <c r="Y411" s="14" t="str">
        <v>Old</v>
      </c>
      <c r="AE411" s="14" t="str">
        <f>IF(OR('HR DATASET'!$C408=18,'HR DATASET'!$H408="Sales"),"Yes","No")</f>
        <v>No</v>
      </c>
      <c r="AS411" s="14" t="str">
        <v>Sales</v>
      </c>
      <c r="AY411" s="14" t="str">
        <f>_xlfn.CONCAT('HR DATASET'!$A407,"   ", 'HR DATASET'!$H407)</f>
        <v>RM322   Sales</v>
      </c>
    </row>
    <row r="412" spans="12:51" ht="18" x14ac:dyDescent="0.3">
      <c r="L412" s="14" t="str">
        <v>RM</v>
      </c>
      <c r="R412" s="13" t="str">
        <v>326</v>
      </c>
      <c r="V412" s="15" t="str">
        <f t="shared" si="6"/>
        <v>RM343</v>
      </c>
      <c r="Y412" s="14" t="str">
        <v>Old</v>
      </c>
      <c r="AE412" s="14" t="str">
        <f>IF(OR('HR DATASET'!$C409=18,'HR DATASET'!$H409="Sales"),"Yes","No")</f>
        <v>No</v>
      </c>
      <c r="AS412" s="14" t="str">
        <v>Research &amp; Development</v>
      </c>
      <c r="AY412" s="14" t="str">
        <f>_xlfn.CONCAT('HR DATASET'!$A408,"   ", 'HR DATASET'!$H408)</f>
        <v>RM326   Research &amp; Development</v>
      </c>
    </row>
    <row r="413" spans="12:51" ht="18" x14ac:dyDescent="0.3">
      <c r="L413" s="14" t="str">
        <v>RM</v>
      </c>
      <c r="R413" s="13" t="str">
        <v>343</v>
      </c>
      <c r="V413" s="15" t="str">
        <f t="shared" si="6"/>
        <v>RM370</v>
      </c>
      <c r="Y413" s="14" t="str">
        <v>Old</v>
      </c>
      <c r="AE413" s="14" t="str">
        <f>IF(OR('HR DATASET'!$C410=18,'HR DATASET'!$H410="Sales"),"Yes","No")</f>
        <v>No</v>
      </c>
      <c r="AS413" s="14" t="str">
        <v>Research &amp; Development</v>
      </c>
      <c r="AY413" s="14" t="str">
        <f>_xlfn.CONCAT('HR DATASET'!$A409,"   ", 'HR DATASET'!$H409)</f>
        <v>RM343   Research &amp; Development</v>
      </c>
    </row>
    <row r="414" spans="12:51" ht="18" x14ac:dyDescent="0.3">
      <c r="L414" s="14" t="str">
        <v>RM</v>
      </c>
      <c r="R414" s="13" t="str">
        <v>370</v>
      </c>
      <c r="V414" s="15" t="str">
        <f t="shared" si="6"/>
        <v>RM395</v>
      </c>
      <c r="Y414" s="14" t="str">
        <v>Old</v>
      </c>
      <c r="AE414" s="14" t="str">
        <f>IF(OR('HR DATASET'!$C411=18,'HR DATASET'!$H411="Sales"),"Yes","No")</f>
        <v>No</v>
      </c>
      <c r="AS414" s="14" t="str">
        <v>Research &amp; Development</v>
      </c>
      <c r="AY414" s="14" t="str">
        <f>_xlfn.CONCAT('HR DATASET'!$A410,"   ", 'HR DATASET'!$H410)</f>
        <v>RM370   Research &amp; Development</v>
      </c>
    </row>
    <row r="415" spans="12:51" ht="18" x14ac:dyDescent="0.3">
      <c r="L415" s="14" t="str">
        <v>RM</v>
      </c>
      <c r="R415" s="13" t="str">
        <v>395</v>
      </c>
      <c r="V415" s="15" t="str">
        <f t="shared" si="6"/>
        <v>RM400</v>
      </c>
      <c r="Y415" s="14" t="str">
        <v>Old</v>
      </c>
      <c r="AE415" s="14" t="str">
        <f>IF(OR('HR DATASET'!$C412=18,'HR DATASET'!$H412="Sales"),"Yes","No")</f>
        <v>No</v>
      </c>
      <c r="AS415" s="14" t="str">
        <v>Research &amp; Development</v>
      </c>
      <c r="AY415" s="14" t="str">
        <f>_xlfn.CONCAT('HR DATASET'!$A411,"   ", 'HR DATASET'!$H411)</f>
        <v>RM395   Research &amp; Development</v>
      </c>
    </row>
    <row r="416" spans="12:51" ht="18" x14ac:dyDescent="0.3">
      <c r="L416" s="14" t="str">
        <v>RM</v>
      </c>
      <c r="R416" s="13" t="str">
        <v>400</v>
      </c>
      <c r="V416" s="15" t="str">
        <f t="shared" si="6"/>
        <v>RM435</v>
      </c>
      <c r="Y416" s="14" t="str">
        <v>Old</v>
      </c>
      <c r="AE416" s="14" t="str">
        <f>IF(OR('HR DATASET'!$C413=18,'HR DATASET'!$H413="Sales"),"Yes","No")</f>
        <v>No</v>
      </c>
      <c r="AS416" s="14" t="str">
        <v>Research &amp; Development</v>
      </c>
      <c r="AY416" s="14" t="str">
        <f>_xlfn.CONCAT('HR DATASET'!$A412,"   ", 'HR DATASET'!$H412)</f>
        <v>RM400   Research &amp; Development</v>
      </c>
    </row>
    <row r="417" spans="12:51" ht="18" x14ac:dyDescent="0.3">
      <c r="L417" s="14" t="str">
        <v>RM</v>
      </c>
      <c r="R417" s="13" t="str">
        <v>435</v>
      </c>
      <c r="V417" s="15" t="str">
        <f t="shared" si="6"/>
        <v>RM440</v>
      </c>
      <c r="Y417" s="14" t="str">
        <v>Old</v>
      </c>
      <c r="AE417" s="14" t="str">
        <f>IF(OR('HR DATASET'!$C414=18,'HR DATASET'!$H414="Sales"),"Yes","No")</f>
        <v>No</v>
      </c>
      <c r="AS417" s="14" t="str">
        <v>Research &amp; Development</v>
      </c>
      <c r="AY417" s="14" t="str">
        <f>_xlfn.CONCAT('HR DATASET'!$A413,"   ", 'HR DATASET'!$H413)</f>
        <v>RM435   Research &amp; Development</v>
      </c>
    </row>
    <row r="418" spans="12:51" ht="18" x14ac:dyDescent="0.3">
      <c r="L418" s="14" t="str">
        <v>RM</v>
      </c>
      <c r="R418" s="13" t="str">
        <v>440</v>
      </c>
      <c r="V418" s="15" t="str">
        <f t="shared" si="6"/>
        <v>RM451</v>
      </c>
      <c r="Y418" s="14" t="str">
        <v>Old</v>
      </c>
      <c r="AE418" s="14" t="str">
        <f>IF(OR('HR DATASET'!$C415=18,'HR DATASET'!$H415="Sales"),"Yes","No")</f>
        <v>Yes</v>
      </c>
      <c r="AS418" s="14" t="str">
        <v>Research &amp; Development</v>
      </c>
      <c r="AY418" s="14" t="str">
        <f>_xlfn.CONCAT('HR DATASET'!$A414,"   ", 'HR DATASET'!$H414)</f>
        <v>RM440   Research &amp; Development</v>
      </c>
    </row>
    <row r="419" spans="12:51" ht="18" x14ac:dyDescent="0.3">
      <c r="L419" s="14" t="str">
        <v>RM</v>
      </c>
      <c r="R419" s="13" t="str">
        <v>451</v>
      </c>
      <c r="V419" s="15" t="str">
        <f t="shared" si="6"/>
        <v>RM457</v>
      </c>
      <c r="Y419" s="14" t="str">
        <v>Old</v>
      </c>
      <c r="AE419" s="14" t="str">
        <f>IF(OR('HR DATASET'!$C416=18,'HR DATASET'!$H416="Sales"),"Yes","No")</f>
        <v>Yes</v>
      </c>
      <c r="AS419" s="14" t="str">
        <v>Sales</v>
      </c>
      <c r="AY419" s="14" t="str">
        <f>_xlfn.CONCAT('HR DATASET'!$A415,"   ", 'HR DATASET'!$H415)</f>
        <v>RM451   Sales</v>
      </c>
    </row>
    <row r="420" spans="12:51" ht="18" x14ac:dyDescent="0.3">
      <c r="L420" s="14" t="str">
        <v>RM</v>
      </c>
      <c r="R420" s="13" t="str">
        <v>457</v>
      </c>
      <c r="V420" s="15" t="str">
        <f t="shared" si="6"/>
        <v>RM483</v>
      </c>
      <c r="Y420" s="14" t="str">
        <v>Old</v>
      </c>
      <c r="AE420" s="14" t="str">
        <f>IF(OR('HR DATASET'!$C417=18,'HR DATASET'!$H417="Sales"),"Yes","No")</f>
        <v>Yes</v>
      </c>
      <c r="AS420" s="14" t="str">
        <v>Sales</v>
      </c>
      <c r="AY420" s="14" t="str">
        <f>_xlfn.CONCAT('HR DATASET'!$A416,"   ", 'HR DATASET'!$H416)</f>
        <v>RM457   Sales</v>
      </c>
    </row>
    <row r="421" spans="12:51" ht="18" x14ac:dyDescent="0.3">
      <c r="L421" s="14" t="str">
        <v>RM</v>
      </c>
      <c r="R421" s="13" t="str">
        <v>483</v>
      </c>
      <c r="V421" s="15" t="str">
        <f t="shared" si="6"/>
        <v>RM485</v>
      </c>
      <c r="Y421" s="14" t="str">
        <v>Old</v>
      </c>
      <c r="AE421" s="14" t="str">
        <f>IF(OR('HR DATASET'!$C418=18,'HR DATASET'!$H418="Sales"),"Yes","No")</f>
        <v>Yes</v>
      </c>
      <c r="AS421" s="14" t="str">
        <v>Sales</v>
      </c>
      <c r="AY421" s="14" t="str">
        <f>_xlfn.CONCAT('HR DATASET'!$A417,"   ", 'HR DATASET'!$H417)</f>
        <v>RM483   Sales</v>
      </c>
    </row>
    <row r="422" spans="12:51" ht="18" x14ac:dyDescent="0.3">
      <c r="L422" s="14" t="str">
        <v>RM</v>
      </c>
      <c r="R422" s="13" t="str">
        <v>485</v>
      </c>
      <c r="V422" s="15" t="str">
        <f t="shared" si="6"/>
        <v>RM645</v>
      </c>
      <c r="Y422" s="14" t="str">
        <v>Old</v>
      </c>
      <c r="AE422" s="14" t="str">
        <f>IF(OR('HR DATASET'!$C419=18,'HR DATASET'!$H419="Sales"),"Yes","No")</f>
        <v>No</v>
      </c>
      <c r="AS422" s="14" t="str">
        <v>Sales</v>
      </c>
      <c r="AY422" s="14" t="str">
        <f>_xlfn.CONCAT('HR DATASET'!$A418,"   ", 'HR DATASET'!$H418)</f>
        <v>RM485   Sales</v>
      </c>
    </row>
    <row r="423" spans="12:51" ht="18" x14ac:dyDescent="0.3">
      <c r="L423" s="14" t="str">
        <v>RM</v>
      </c>
      <c r="R423" s="13" t="str">
        <v>645</v>
      </c>
      <c r="V423" s="15" t="str">
        <f t="shared" si="6"/>
        <v>RM676</v>
      </c>
      <c r="Y423" s="14" t="str">
        <v>Old</v>
      </c>
      <c r="AE423" s="14" t="str">
        <f>IF(OR('HR DATASET'!$C420=18,'HR DATASET'!$H420="Sales"),"Yes","No")</f>
        <v>Yes</v>
      </c>
      <c r="AS423" s="14" t="str">
        <v>Research &amp; Development</v>
      </c>
      <c r="AY423" s="14" t="str">
        <f>_xlfn.CONCAT('HR DATASET'!$A419,"   ", 'HR DATASET'!$H419)</f>
        <v>RM645   Research &amp; Development</v>
      </c>
    </row>
    <row r="424" spans="12:51" ht="18" x14ac:dyDescent="0.3">
      <c r="L424" s="14" t="str">
        <v>RM</v>
      </c>
      <c r="R424" s="13" t="str">
        <v>676</v>
      </c>
      <c r="V424" s="15" t="str">
        <f t="shared" si="6"/>
        <v>RM680</v>
      </c>
      <c r="Y424" s="14" t="str">
        <v>Old</v>
      </c>
      <c r="AE424" s="14" t="str">
        <f>IF(OR('HR DATASET'!$C421=18,'HR DATASET'!$H421="Sales"),"Yes","No")</f>
        <v>Yes</v>
      </c>
      <c r="AS424" s="14" t="str">
        <v>Sales</v>
      </c>
      <c r="AY424" s="14" t="str">
        <f>_xlfn.CONCAT('HR DATASET'!$A420,"   ", 'HR DATASET'!$H420)</f>
        <v>RM676   Sales</v>
      </c>
    </row>
    <row r="425" spans="12:51" ht="18" x14ac:dyDescent="0.3">
      <c r="L425" s="14" t="str">
        <v>RM</v>
      </c>
      <c r="R425" s="13" t="str">
        <v>680</v>
      </c>
      <c r="V425" s="15" t="str">
        <f t="shared" si="6"/>
        <v>RM691</v>
      </c>
      <c r="Y425" s="14" t="str">
        <v>Old</v>
      </c>
      <c r="AE425" s="14" t="str">
        <f>IF(OR('HR DATASET'!$C422=18,'HR DATASET'!$H422="Sales"),"Yes","No")</f>
        <v>No</v>
      </c>
      <c r="AS425" s="14" t="str">
        <v>Sales</v>
      </c>
      <c r="AY425" s="14" t="str">
        <f>_xlfn.CONCAT('HR DATASET'!$A421,"   ", 'HR DATASET'!$H421)</f>
        <v>RM680   Sales</v>
      </c>
    </row>
    <row r="426" spans="12:51" ht="18" x14ac:dyDescent="0.3">
      <c r="L426" s="14" t="str">
        <v>RM</v>
      </c>
      <c r="R426" s="13" t="str">
        <v>691</v>
      </c>
      <c r="V426" s="15" t="str">
        <f t="shared" si="6"/>
        <v>RM710</v>
      </c>
      <c r="Y426" s="14" t="str">
        <v>Old</v>
      </c>
      <c r="AE426" s="14" t="str">
        <f>IF(OR('HR DATASET'!$C423=18,'HR DATASET'!$H423="Sales"),"Yes","No")</f>
        <v>No</v>
      </c>
      <c r="AS426" s="14" t="str">
        <v>Research &amp; Development</v>
      </c>
      <c r="AY426" s="14" t="str">
        <f>_xlfn.CONCAT('HR DATASET'!$A422,"   ", 'HR DATASET'!$H422)</f>
        <v>RM691   Research &amp; Development</v>
      </c>
    </row>
    <row r="427" spans="12:51" ht="18" x14ac:dyDescent="0.3">
      <c r="L427" s="14" t="str">
        <v>RM</v>
      </c>
      <c r="R427" s="13" t="str">
        <v>710</v>
      </c>
      <c r="V427" s="15" t="str">
        <f t="shared" si="6"/>
        <v>RM727</v>
      </c>
      <c r="Y427" s="14" t="str">
        <v>Old</v>
      </c>
      <c r="AE427" s="14" t="str">
        <f>IF(OR('HR DATASET'!$C424=18,'HR DATASET'!$H424="Sales"),"Yes","No")</f>
        <v>No</v>
      </c>
      <c r="AS427" s="14" t="str">
        <v>Research &amp; Development</v>
      </c>
      <c r="AY427" s="14" t="str">
        <f>_xlfn.CONCAT('HR DATASET'!$A423,"   ", 'HR DATASET'!$H423)</f>
        <v>RM710   Research &amp; Development</v>
      </c>
    </row>
    <row r="428" spans="12:51" ht="18" x14ac:dyDescent="0.3">
      <c r="L428" s="14" t="str">
        <v>RM</v>
      </c>
      <c r="R428" s="13" t="str">
        <v>727</v>
      </c>
      <c r="V428" s="15" t="str">
        <f t="shared" si="6"/>
        <v>RM819</v>
      </c>
      <c r="Y428" s="14" t="str">
        <v>Old</v>
      </c>
      <c r="AE428" s="14" t="str">
        <f>IF(OR('HR DATASET'!$C425=18,'HR DATASET'!$H425="Sales"),"Yes","No")</f>
        <v>Yes</v>
      </c>
      <c r="AS428" s="14" t="str">
        <v>Research &amp; Development</v>
      </c>
      <c r="AY428" s="14" t="str">
        <f>_xlfn.CONCAT('HR DATASET'!$A424,"   ", 'HR DATASET'!$H424)</f>
        <v>RM727   Research &amp; Development</v>
      </c>
    </row>
    <row r="429" spans="12:51" ht="18" x14ac:dyDescent="0.3">
      <c r="L429" s="14" t="str">
        <v>RM</v>
      </c>
      <c r="R429" s="13" t="str">
        <v>819</v>
      </c>
      <c r="V429" s="15" t="str">
        <f t="shared" si="6"/>
        <v>RM832</v>
      </c>
      <c r="Y429" s="14" t="str">
        <v>Old</v>
      </c>
      <c r="AE429" s="14" t="str">
        <f>IF(OR('HR DATASET'!$C426=18,'HR DATASET'!$H426="Sales"),"Yes","No")</f>
        <v>No</v>
      </c>
      <c r="AS429" s="14" t="str">
        <v>Sales</v>
      </c>
      <c r="AY429" s="14" t="str">
        <f>_xlfn.CONCAT('HR DATASET'!$A425,"   ", 'HR DATASET'!$H425)</f>
        <v>RM819   Sales</v>
      </c>
    </row>
    <row r="430" spans="12:51" ht="18" x14ac:dyDescent="0.3">
      <c r="L430" s="14" t="str">
        <v>RM</v>
      </c>
      <c r="R430" s="13" t="str">
        <v>832</v>
      </c>
      <c r="V430" s="15" t="str">
        <f t="shared" si="6"/>
        <v>RM896</v>
      </c>
      <c r="Y430" s="14" t="str">
        <v>Old</v>
      </c>
      <c r="AE430" s="14" t="str">
        <f>IF(OR('HR DATASET'!$C427=18,'HR DATASET'!$H427="Sales"),"Yes","No")</f>
        <v>No</v>
      </c>
      <c r="AS430" s="14" t="str">
        <v>Research &amp; Development</v>
      </c>
      <c r="AY430" s="14" t="str">
        <f>_xlfn.CONCAT('HR DATASET'!$A426,"   ", 'HR DATASET'!$H426)</f>
        <v>RM832   Research &amp; Development</v>
      </c>
    </row>
    <row r="431" spans="12:51" ht="18" x14ac:dyDescent="0.3">
      <c r="L431" s="14" t="str">
        <v>RM</v>
      </c>
      <c r="R431" s="13" t="str">
        <v>896</v>
      </c>
      <c r="V431" s="15" t="str">
        <f t="shared" si="6"/>
        <v>RM897</v>
      </c>
      <c r="Y431" s="14" t="str">
        <v>Old</v>
      </c>
      <c r="AE431" s="14" t="str">
        <f>IF(OR('HR DATASET'!$C428=18,'HR DATASET'!$H428="Sales"),"Yes","No")</f>
        <v>No</v>
      </c>
      <c r="AS431" s="14" t="str">
        <v>Research &amp; Development</v>
      </c>
      <c r="AY431" s="14" t="str">
        <f>_xlfn.CONCAT('HR DATASET'!$A427,"   ", 'HR DATASET'!$H427)</f>
        <v>RM896   Research &amp; Development</v>
      </c>
    </row>
    <row r="432" spans="12:51" ht="18" x14ac:dyDescent="0.3">
      <c r="L432" s="14" t="str">
        <v>RM</v>
      </c>
      <c r="R432" s="13" t="str">
        <v>897</v>
      </c>
      <c r="V432" s="15" t="str">
        <f t="shared" si="6"/>
        <v>RM951</v>
      </c>
      <c r="Y432" s="14" t="str">
        <v>Old</v>
      </c>
      <c r="AE432" s="14" t="str">
        <f>IF(OR('HR DATASET'!$C429=18,'HR DATASET'!$H429="Sales"),"Yes","No")</f>
        <v>Yes</v>
      </c>
      <c r="AS432" s="14" t="str">
        <v>Research &amp; Development</v>
      </c>
      <c r="AY432" s="14" t="str">
        <f>_xlfn.CONCAT('HR DATASET'!$A428,"   ", 'HR DATASET'!$H428)</f>
        <v>RM897   Research &amp; Development</v>
      </c>
    </row>
    <row r="433" spans="12:51" ht="18" x14ac:dyDescent="0.3">
      <c r="L433" s="14" t="str">
        <v>RM</v>
      </c>
      <c r="R433" s="13" t="str">
        <v>951</v>
      </c>
      <c r="V433" s="15" t="str">
        <f t="shared" si="6"/>
        <v>RM953</v>
      </c>
      <c r="Y433" s="14" t="str">
        <v>Old</v>
      </c>
      <c r="AE433" s="14" t="str">
        <f>IF(OR('HR DATASET'!$C430=18,'HR DATASET'!$H430="Sales"),"Yes","No")</f>
        <v>Yes</v>
      </c>
      <c r="AS433" s="14" t="str">
        <v>Sales</v>
      </c>
      <c r="AY433" s="14" t="str">
        <f>_xlfn.CONCAT('HR DATASET'!$A429,"   ", 'HR DATASET'!$H429)</f>
        <v>RM951   Sales</v>
      </c>
    </row>
    <row r="434" spans="12:51" ht="18" x14ac:dyDescent="0.3">
      <c r="L434" s="14" t="str">
        <v>RM</v>
      </c>
      <c r="R434" s="13" t="str">
        <v>953</v>
      </c>
      <c r="V434" s="15" t="str">
        <f t="shared" si="6"/>
        <v>RM981</v>
      </c>
      <c r="Y434" s="14" t="str">
        <v>Old</v>
      </c>
      <c r="AE434" s="14" t="str">
        <f>IF(OR('HR DATASET'!$C431=18,'HR DATASET'!$H431="Sales"),"Yes","No")</f>
        <v>Yes</v>
      </c>
      <c r="AS434" s="14" t="str">
        <v>Sales</v>
      </c>
      <c r="AY434" s="14" t="str">
        <f>_xlfn.CONCAT('HR DATASET'!$A430,"   ", 'HR DATASET'!$H430)</f>
        <v>RM953   Sales</v>
      </c>
    </row>
    <row r="435" spans="12:51" ht="18" x14ac:dyDescent="0.3">
      <c r="L435" s="14" t="str">
        <v>RM</v>
      </c>
      <c r="R435" s="13" t="str">
        <v>981</v>
      </c>
      <c r="V435" s="15" t="str">
        <f t="shared" si="6"/>
        <v>RM986</v>
      </c>
      <c r="Y435" s="14" t="str">
        <v>Old</v>
      </c>
      <c r="AE435" s="14" t="str">
        <f>IF(OR('HR DATASET'!$C432=18,'HR DATASET'!$H432="Sales"),"Yes","No")</f>
        <v>No</v>
      </c>
      <c r="AS435" s="14" t="str">
        <v>Sales</v>
      </c>
      <c r="AY435" s="14" t="str">
        <f>_xlfn.CONCAT('HR DATASET'!$A431,"   ", 'HR DATASET'!$H431)</f>
        <v>RM981   Sales</v>
      </c>
    </row>
    <row r="436" spans="12:51" ht="18" x14ac:dyDescent="0.3">
      <c r="L436" s="14" t="str">
        <v>RM</v>
      </c>
      <c r="R436" s="13" t="str">
        <v>986</v>
      </c>
      <c r="V436" s="15" t="str">
        <f t="shared" si="6"/>
        <v>RM013</v>
      </c>
      <c r="Y436" s="14" t="str">
        <v>Old</v>
      </c>
      <c r="AE436" s="14" t="str">
        <f>IF(OR('HR DATASET'!$C433=18,'HR DATASET'!$H433="Sales"),"Yes","No")</f>
        <v>Yes</v>
      </c>
      <c r="AS436" s="14" t="str">
        <v>Research &amp; Development</v>
      </c>
      <c r="AY436" s="14" t="str">
        <f>_xlfn.CONCAT('HR DATASET'!$A432,"   ", 'HR DATASET'!$H432)</f>
        <v>RM986   Research &amp; Development</v>
      </c>
    </row>
    <row r="437" spans="12:51" ht="18" x14ac:dyDescent="0.3">
      <c r="L437" s="14" t="str">
        <v>RM</v>
      </c>
      <c r="R437" s="13" t="str">
        <v>013</v>
      </c>
      <c r="V437" s="15" t="str">
        <f t="shared" si="6"/>
        <v>RM015</v>
      </c>
      <c r="Y437" s="14" t="str">
        <v>Old</v>
      </c>
      <c r="AE437" s="14" t="str">
        <f>IF(OR('HR DATASET'!$C434=18,'HR DATASET'!$H434="Sales"),"Yes","No")</f>
        <v>No</v>
      </c>
      <c r="AS437" s="14" t="str">
        <v>Sales</v>
      </c>
      <c r="AY437" s="14" t="str">
        <f>_xlfn.CONCAT('HR DATASET'!$A433,"   ", 'HR DATASET'!$H433)</f>
        <v>RM1013   Sales</v>
      </c>
    </row>
    <row r="438" spans="12:51" ht="18" x14ac:dyDescent="0.3">
      <c r="L438" s="14" t="str">
        <v>RM</v>
      </c>
      <c r="R438" s="13" t="str">
        <v>015</v>
      </c>
      <c r="V438" s="15" t="str">
        <f t="shared" si="6"/>
        <v>RM017</v>
      </c>
      <c r="Y438" s="14" t="str">
        <v>Old</v>
      </c>
      <c r="AE438" s="14" t="str">
        <f>IF(OR('HR DATASET'!$C435=18,'HR DATASET'!$H435="Sales"),"Yes","No")</f>
        <v>No</v>
      </c>
      <c r="AS438" s="14" t="str">
        <v>Research &amp; Development</v>
      </c>
      <c r="AY438" s="14" t="str">
        <f>_xlfn.CONCAT('HR DATASET'!$A434,"   ", 'HR DATASET'!$H434)</f>
        <v>RM1015   Research &amp; Development</v>
      </c>
    </row>
    <row r="439" spans="12:51" ht="18" x14ac:dyDescent="0.3">
      <c r="L439" s="14" t="str">
        <v>RM</v>
      </c>
      <c r="R439" s="13" t="str">
        <v>017</v>
      </c>
      <c r="V439" s="15" t="str">
        <f t="shared" si="6"/>
        <v>RM031</v>
      </c>
      <c r="Y439" s="14" t="str">
        <v>Old</v>
      </c>
      <c r="AE439" s="14" t="str">
        <f>IF(OR('HR DATASET'!$C436=18,'HR DATASET'!$H436="Sales"),"Yes","No")</f>
        <v>Yes</v>
      </c>
      <c r="AS439" s="14" t="str">
        <v>Research &amp; Development</v>
      </c>
      <c r="AY439" s="14" t="str">
        <f>_xlfn.CONCAT('HR DATASET'!$A435,"   ", 'HR DATASET'!$H435)</f>
        <v>RM1017   Research &amp; Development</v>
      </c>
    </row>
    <row r="440" spans="12:51" ht="18" x14ac:dyDescent="0.3">
      <c r="L440" s="14" t="str">
        <v>RM</v>
      </c>
      <c r="R440" s="13" t="str">
        <v>031</v>
      </c>
      <c r="V440" s="15" t="str">
        <f t="shared" si="6"/>
        <v>RM034</v>
      </c>
      <c r="Y440" s="14" t="str">
        <v>Old</v>
      </c>
      <c r="AE440" s="14" t="str">
        <f>IF(OR('HR DATASET'!$C437=18,'HR DATASET'!$H437="Sales"),"Yes","No")</f>
        <v>No</v>
      </c>
      <c r="AS440" s="14" t="str">
        <v>Sales</v>
      </c>
      <c r="AY440" s="14" t="str">
        <f>_xlfn.CONCAT('HR DATASET'!$A436,"   ", 'HR DATASET'!$H436)</f>
        <v>RM1031   Sales</v>
      </c>
    </row>
    <row r="441" spans="12:51" ht="18" x14ac:dyDescent="0.3">
      <c r="L441" s="14" t="str">
        <v>RM</v>
      </c>
      <c r="R441" s="13" t="str">
        <v>034</v>
      </c>
      <c r="V441" s="15" t="str">
        <f t="shared" si="6"/>
        <v>RM036</v>
      </c>
      <c r="Y441" s="14" t="str">
        <v>Old</v>
      </c>
      <c r="AE441" s="14" t="str">
        <f>IF(OR('HR DATASET'!$C438=18,'HR DATASET'!$H438="Sales"),"Yes","No")</f>
        <v>No</v>
      </c>
      <c r="AS441" s="14" t="str">
        <v>Research &amp; Development</v>
      </c>
      <c r="AY441" s="14" t="str">
        <f>_xlfn.CONCAT('HR DATASET'!$A437,"   ", 'HR DATASET'!$H437)</f>
        <v>RM1034   Research &amp; Development</v>
      </c>
    </row>
    <row r="442" spans="12:51" ht="18" x14ac:dyDescent="0.3">
      <c r="L442" s="14" t="str">
        <v>RM</v>
      </c>
      <c r="R442" s="13" t="str">
        <v>036</v>
      </c>
      <c r="V442" s="15" t="str">
        <f t="shared" si="6"/>
        <v>RM037</v>
      </c>
      <c r="Y442" s="14" t="str">
        <v>Old</v>
      </c>
      <c r="AE442" s="14" t="str">
        <f>IF(OR('HR DATASET'!$C439=18,'HR DATASET'!$H439="Sales"),"Yes","No")</f>
        <v>No</v>
      </c>
      <c r="AS442" s="14" t="str">
        <v>Human Resources</v>
      </c>
      <c r="AY442" s="14" t="str">
        <f>_xlfn.CONCAT('HR DATASET'!$A438,"   ", 'HR DATASET'!$H438)</f>
        <v>RM1036   Human Resources</v>
      </c>
    </row>
    <row r="443" spans="12:51" ht="18" x14ac:dyDescent="0.3">
      <c r="L443" s="14" t="str">
        <v>RM</v>
      </c>
      <c r="R443" s="13" t="str">
        <v>037</v>
      </c>
      <c r="V443" s="15" t="str">
        <f t="shared" si="6"/>
        <v>RM086</v>
      </c>
      <c r="Y443" s="14" t="str">
        <v>Old</v>
      </c>
      <c r="AE443" s="14" t="str">
        <f>IF(OR('HR DATASET'!$C440=18,'HR DATASET'!$H440="Sales"),"Yes","No")</f>
        <v>No</v>
      </c>
      <c r="AS443" s="14" t="str">
        <v>Research &amp; Development</v>
      </c>
      <c r="AY443" s="14" t="str">
        <f>_xlfn.CONCAT('HR DATASET'!$A439,"   ", 'HR DATASET'!$H439)</f>
        <v>RM1037   Research &amp; Development</v>
      </c>
    </row>
    <row r="444" spans="12:51" ht="18" x14ac:dyDescent="0.3">
      <c r="L444" s="14" t="str">
        <v>RM</v>
      </c>
      <c r="R444" s="13" t="str">
        <v>086</v>
      </c>
      <c r="V444" s="15" t="str">
        <f t="shared" si="6"/>
        <v>RM145</v>
      </c>
      <c r="Y444" s="14" t="str">
        <v>Old</v>
      </c>
      <c r="AE444" s="14" t="str">
        <f>IF(OR('HR DATASET'!$C441=18,'HR DATASET'!$H441="Sales"),"Yes","No")</f>
        <v>Yes</v>
      </c>
      <c r="AS444" s="14" t="str">
        <v>Research &amp; Development</v>
      </c>
      <c r="AY444" s="14" t="str">
        <f>_xlfn.CONCAT('HR DATASET'!$A440,"   ", 'HR DATASET'!$H440)</f>
        <v>RM1086   Research &amp; Development</v>
      </c>
    </row>
    <row r="445" spans="12:51" ht="18" x14ac:dyDescent="0.3">
      <c r="L445" s="14" t="str">
        <v>RM</v>
      </c>
      <c r="R445" s="13" t="str">
        <v>145</v>
      </c>
      <c r="V445" s="15" t="str">
        <f t="shared" si="6"/>
        <v>RM192</v>
      </c>
      <c r="Y445" s="14" t="str">
        <v>Old</v>
      </c>
      <c r="AE445" s="14" t="str">
        <f>IF(OR('HR DATASET'!$C442=18,'HR DATASET'!$H442="Sales"),"Yes","No")</f>
        <v>Yes</v>
      </c>
      <c r="AS445" s="14" t="str">
        <v>Sales</v>
      </c>
      <c r="AY445" s="14" t="str">
        <f>_xlfn.CONCAT('HR DATASET'!$A441,"   ", 'HR DATASET'!$H441)</f>
        <v>RM1145   Sales</v>
      </c>
    </row>
    <row r="446" spans="12:51" ht="18" x14ac:dyDescent="0.3">
      <c r="L446" s="14" t="str">
        <v>RM</v>
      </c>
      <c r="R446" s="13" t="str">
        <v>192</v>
      </c>
      <c r="V446" s="15" t="str">
        <f t="shared" si="6"/>
        <v>RM228</v>
      </c>
      <c r="Y446" s="14" t="str">
        <v>Old</v>
      </c>
      <c r="AE446" s="14" t="str">
        <f>IF(OR('HR DATASET'!$C443=18,'HR DATASET'!$H443="Sales"),"Yes","No")</f>
        <v>No</v>
      </c>
      <c r="AS446" s="14" t="str">
        <v>Sales</v>
      </c>
      <c r="AY446" s="14" t="str">
        <f>_xlfn.CONCAT('HR DATASET'!$A442,"   ", 'HR DATASET'!$H442)</f>
        <v>RM1192   Sales</v>
      </c>
    </row>
    <row r="447" spans="12:51" ht="18" x14ac:dyDescent="0.3">
      <c r="L447" s="14" t="str">
        <v>RM</v>
      </c>
      <c r="R447" s="13" t="str">
        <v>228</v>
      </c>
      <c r="V447" s="15" t="str">
        <f t="shared" si="6"/>
        <v>RM240</v>
      </c>
      <c r="Y447" s="14" t="str">
        <v>Old</v>
      </c>
      <c r="AE447" s="14" t="str">
        <f>IF(OR('HR DATASET'!$C444=18,'HR DATASET'!$H444="Sales"),"Yes","No")</f>
        <v>No</v>
      </c>
      <c r="AS447" s="14" t="str">
        <v>Research &amp; Development</v>
      </c>
      <c r="AY447" s="14" t="str">
        <f>_xlfn.CONCAT('HR DATASET'!$A443,"   ", 'HR DATASET'!$H443)</f>
        <v>RM1228   Research &amp; Development</v>
      </c>
    </row>
    <row r="448" spans="12:51" ht="18" x14ac:dyDescent="0.3">
      <c r="L448" s="14" t="str">
        <v>RM</v>
      </c>
      <c r="R448" s="13" t="str">
        <v>240</v>
      </c>
      <c r="V448" s="15" t="str">
        <f t="shared" si="6"/>
        <v>RM248</v>
      </c>
      <c r="Y448" s="14" t="str">
        <v>Old</v>
      </c>
      <c r="AE448" s="14" t="str">
        <f>IF(OR('HR DATASET'!$C445=18,'HR DATASET'!$H445="Sales"),"Yes","No")</f>
        <v>Yes</v>
      </c>
      <c r="AS448" s="14" t="str">
        <v>Research &amp; Development</v>
      </c>
      <c r="AY448" s="14" t="str">
        <f>_xlfn.CONCAT('HR DATASET'!$A444,"   ", 'HR DATASET'!$H444)</f>
        <v>RM1240   Research &amp; Development</v>
      </c>
    </row>
    <row r="449" spans="12:51" ht="18" x14ac:dyDescent="0.3">
      <c r="L449" s="14" t="str">
        <v>RM</v>
      </c>
      <c r="R449" s="13" t="str">
        <v>248</v>
      </c>
      <c r="V449" s="15" t="str">
        <f t="shared" si="6"/>
        <v>RM258</v>
      </c>
      <c r="Y449" s="14" t="str">
        <v>Old</v>
      </c>
      <c r="AE449" s="14" t="str">
        <f>IF(OR('HR DATASET'!$C446=18,'HR DATASET'!$H446="Sales"),"Yes","No")</f>
        <v>Yes</v>
      </c>
      <c r="AS449" s="14" t="str">
        <v>Sales</v>
      </c>
      <c r="AY449" s="14" t="str">
        <f>_xlfn.CONCAT('HR DATASET'!$A445,"   ", 'HR DATASET'!$H445)</f>
        <v>RM1248   Sales</v>
      </c>
    </row>
    <row r="450" spans="12:51" ht="18" x14ac:dyDescent="0.3">
      <c r="L450" s="14" t="str">
        <v>RM</v>
      </c>
      <c r="R450" s="13" t="str">
        <v>258</v>
      </c>
      <c r="V450" s="15" t="str">
        <f t="shared" si="6"/>
        <v>RM275</v>
      </c>
      <c r="Y450" s="14" t="str">
        <v>Old</v>
      </c>
      <c r="AE450" s="14" t="str">
        <f>IF(OR('HR DATASET'!$C447=18,'HR DATASET'!$H447="Sales"),"Yes","No")</f>
        <v>Yes</v>
      </c>
      <c r="AS450" s="14" t="str">
        <v>Sales</v>
      </c>
      <c r="AY450" s="14" t="str">
        <f>_xlfn.CONCAT('HR DATASET'!$A446,"   ", 'HR DATASET'!$H446)</f>
        <v>RM1258   Sales</v>
      </c>
    </row>
    <row r="451" spans="12:51" ht="18" x14ac:dyDescent="0.3">
      <c r="L451" s="14" t="str">
        <v>RM</v>
      </c>
      <c r="R451" s="13" t="str">
        <v>275</v>
      </c>
      <c r="V451" s="15" t="str">
        <f t="shared" si="6"/>
        <v>RM307</v>
      </c>
      <c r="Y451" s="14" t="str">
        <v>Old</v>
      </c>
      <c r="AE451" s="14" t="str">
        <f>IF(OR('HR DATASET'!$C448=18,'HR DATASET'!$H448="Sales"),"Yes","No")</f>
        <v>Yes</v>
      </c>
      <c r="AS451" s="14" t="str">
        <v>Sales</v>
      </c>
      <c r="AY451" s="14" t="str">
        <f>_xlfn.CONCAT('HR DATASET'!$A447,"   ", 'HR DATASET'!$H447)</f>
        <v>RM1275   Sales</v>
      </c>
    </row>
    <row r="452" spans="12:51" ht="18" x14ac:dyDescent="0.3">
      <c r="L452" s="14" t="str">
        <v>RM</v>
      </c>
      <c r="R452" s="13" t="str">
        <v>307</v>
      </c>
      <c r="V452" s="15" t="str">
        <f t="shared" si="6"/>
        <v>RM313</v>
      </c>
      <c r="Y452" s="14" t="str">
        <v>Old</v>
      </c>
      <c r="AE452" s="14" t="str">
        <f>IF(OR('HR DATASET'!$C449=18,'HR DATASET'!$H449="Sales"),"Yes","No")</f>
        <v>No</v>
      </c>
      <c r="AS452" s="14" t="str">
        <v>Sales</v>
      </c>
      <c r="AY452" s="14" t="str">
        <f>_xlfn.CONCAT('HR DATASET'!$A448,"   ", 'HR DATASET'!$H448)</f>
        <v>RM1307   Sales</v>
      </c>
    </row>
    <row r="453" spans="12:51" ht="18" x14ac:dyDescent="0.3">
      <c r="L453" s="14" t="str">
        <v>RM</v>
      </c>
      <c r="R453" s="13" t="str">
        <v>313</v>
      </c>
      <c r="V453" s="15" t="str">
        <f t="shared" ref="V453:V516" si="7">_xlfn.CONCAT(L454,R454)</f>
        <v>RM342</v>
      </c>
      <c r="Y453" s="14" t="str">
        <v>Old</v>
      </c>
      <c r="AE453" s="14" t="str">
        <f>IF(OR('HR DATASET'!$C450=18,'HR DATASET'!$H450="Sales"),"Yes","No")</f>
        <v>No</v>
      </c>
      <c r="AS453" s="14" t="str">
        <v>Human Resources</v>
      </c>
      <c r="AY453" s="14" t="str">
        <f>_xlfn.CONCAT('HR DATASET'!$A449,"   ", 'HR DATASET'!$H449)</f>
        <v>RM1313   Human Resources</v>
      </c>
    </row>
    <row r="454" spans="12:51" ht="18" x14ac:dyDescent="0.3">
      <c r="L454" s="14" t="str">
        <v>RM</v>
      </c>
      <c r="R454" s="13" t="str">
        <v>342</v>
      </c>
      <c r="V454" s="15" t="str">
        <f t="shared" si="7"/>
        <v>RM359</v>
      </c>
      <c r="Y454" s="14" t="str">
        <v>Old</v>
      </c>
      <c r="AE454" s="14" t="str">
        <f>IF(OR('HR DATASET'!$C451=18,'HR DATASET'!$H451="Sales"),"Yes","No")</f>
        <v>Yes</v>
      </c>
      <c r="AS454" s="14" t="str">
        <v>Research &amp; Development</v>
      </c>
      <c r="AY454" s="14" t="str">
        <f>_xlfn.CONCAT('HR DATASET'!$A450,"   ", 'HR DATASET'!$H450)</f>
        <v>RM1342   Research &amp; Development</v>
      </c>
    </row>
    <row r="455" spans="12:51" ht="18" x14ac:dyDescent="0.3">
      <c r="L455" s="14" t="str">
        <v>RM</v>
      </c>
      <c r="R455" s="13" t="str">
        <v>359</v>
      </c>
      <c r="V455" s="15" t="str">
        <f t="shared" si="7"/>
        <v>RM361</v>
      </c>
      <c r="Y455" s="14" t="str">
        <v>Old</v>
      </c>
      <c r="AE455" s="14" t="str">
        <f>IF(OR('HR DATASET'!$C452=18,'HR DATASET'!$H452="Sales"),"Yes","No")</f>
        <v>No</v>
      </c>
      <c r="AS455" s="14" t="str">
        <v>Sales</v>
      </c>
      <c r="AY455" s="14" t="str">
        <f>_xlfn.CONCAT('HR DATASET'!$A451,"   ", 'HR DATASET'!$H451)</f>
        <v>RM1359   Sales</v>
      </c>
    </row>
    <row r="456" spans="12:51" ht="18" x14ac:dyDescent="0.3">
      <c r="L456" s="14" t="str">
        <v>RM</v>
      </c>
      <c r="R456" s="13" t="str">
        <v>361</v>
      </c>
      <c r="V456" s="15" t="str">
        <f t="shared" si="7"/>
        <v>RM383</v>
      </c>
      <c r="Y456" s="14" t="str">
        <v>Old</v>
      </c>
      <c r="AE456" s="14" t="str">
        <f>IF(OR('HR DATASET'!$C453=18,'HR DATASET'!$H453="Sales"),"Yes","No")</f>
        <v>No</v>
      </c>
      <c r="AS456" s="14" t="str">
        <v>Research &amp; Development</v>
      </c>
      <c r="AY456" s="14" t="str">
        <f>_xlfn.CONCAT('HR DATASET'!$A452,"   ", 'HR DATASET'!$H452)</f>
        <v>RM1361   Research &amp; Development</v>
      </c>
    </row>
    <row r="457" spans="12:51" ht="18" x14ac:dyDescent="0.3">
      <c r="L457" s="14" t="str">
        <v>RM</v>
      </c>
      <c r="R457" s="13" t="str">
        <v>383</v>
      </c>
      <c r="V457" s="15" t="str">
        <f t="shared" si="7"/>
        <v>RM390</v>
      </c>
      <c r="Y457" s="14" t="str">
        <v>Old</v>
      </c>
      <c r="AE457" s="14" t="str">
        <f>IF(OR('HR DATASET'!$C454=18,'HR DATASET'!$H454="Sales"),"Yes","No")</f>
        <v>No</v>
      </c>
      <c r="AS457" s="14" t="str">
        <v>Research &amp; Development</v>
      </c>
      <c r="AY457" s="14" t="str">
        <f>_xlfn.CONCAT('HR DATASET'!$A453,"   ", 'HR DATASET'!$H453)</f>
        <v>RM1383   Research &amp; Development</v>
      </c>
    </row>
    <row r="458" spans="12:51" ht="18" x14ac:dyDescent="0.3">
      <c r="L458" s="14" t="str">
        <v>RM</v>
      </c>
      <c r="R458" s="13" t="str">
        <v>390</v>
      </c>
      <c r="V458" s="15" t="str">
        <f t="shared" si="7"/>
        <v>RM396</v>
      </c>
      <c r="Y458" s="14" t="str">
        <v>Old</v>
      </c>
      <c r="AE458" s="14" t="str">
        <f>IF(OR('HR DATASET'!$C455=18,'HR DATASET'!$H455="Sales"),"Yes","No")</f>
        <v>Yes</v>
      </c>
      <c r="AS458" s="14" t="str">
        <v>Research &amp; Development</v>
      </c>
      <c r="AY458" s="14" t="str">
        <f>_xlfn.CONCAT('HR DATASET'!$A454,"   ", 'HR DATASET'!$H454)</f>
        <v>RM1390   Research &amp; Development</v>
      </c>
    </row>
    <row r="459" spans="12:51" ht="18" x14ac:dyDescent="0.3">
      <c r="L459" s="14" t="str">
        <v>RM</v>
      </c>
      <c r="R459" s="13" t="str">
        <v>396</v>
      </c>
      <c r="V459" s="15" t="str">
        <f t="shared" si="7"/>
        <v>RM403</v>
      </c>
      <c r="Y459" s="14" t="str">
        <v>Old</v>
      </c>
      <c r="AE459" s="14" t="str">
        <f>IF(OR('HR DATASET'!$C456=18,'HR DATASET'!$H456="Sales"),"Yes","No")</f>
        <v>No</v>
      </c>
      <c r="AS459" s="14" t="str">
        <v>Sales</v>
      </c>
      <c r="AY459" s="14" t="str">
        <f>_xlfn.CONCAT('HR DATASET'!$A455,"   ", 'HR DATASET'!$H455)</f>
        <v>RM1396   Sales</v>
      </c>
    </row>
    <row r="460" spans="12:51" ht="18" x14ac:dyDescent="0.3">
      <c r="L460" s="14" t="str">
        <v>RM</v>
      </c>
      <c r="R460" s="13" t="str">
        <v>403</v>
      </c>
      <c r="V460" s="15" t="str">
        <f t="shared" si="7"/>
        <v>RM406</v>
      </c>
      <c r="Y460" s="14" t="str">
        <v>Old</v>
      </c>
      <c r="AE460" s="14" t="str">
        <f>IF(OR('HR DATASET'!$C457=18,'HR DATASET'!$H457="Sales"),"Yes","No")</f>
        <v>No</v>
      </c>
      <c r="AS460" s="14" t="str">
        <v>Research &amp; Development</v>
      </c>
      <c r="AY460" s="14" t="str">
        <f>_xlfn.CONCAT('HR DATASET'!$A456,"   ", 'HR DATASET'!$H456)</f>
        <v>RM1403   Research &amp; Development</v>
      </c>
    </row>
    <row r="461" spans="12:51" ht="18" x14ac:dyDescent="0.3">
      <c r="L461" s="14" t="str">
        <v>RM</v>
      </c>
      <c r="R461" s="13" t="str">
        <v>406</v>
      </c>
      <c r="V461" s="15" t="str">
        <f t="shared" si="7"/>
        <v>RM418</v>
      </c>
      <c r="Y461" s="14" t="str">
        <v>Old</v>
      </c>
      <c r="AE461" s="14" t="str">
        <f>IF(OR('HR DATASET'!$C458=18,'HR DATASET'!$H458="Sales"),"Yes","No")</f>
        <v>Yes</v>
      </c>
      <c r="AS461" s="14" t="str">
        <v>Research &amp; Development</v>
      </c>
      <c r="AY461" s="14" t="str">
        <f>_xlfn.CONCAT('HR DATASET'!$A457,"   ", 'HR DATASET'!$H457)</f>
        <v>RM1406   Research &amp; Development</v>
      </c>
    </row>
    <row r="462" spans="12:51" ht="18" x14ac:dyDescent="0.3">
      <c r="L462" s="14" t="str">
        <v>RM</v>
      </c>
      <c r="R462" s="13" t="str">
        <v>418</v>
      </c>
      <c r="V462" s="15" t="str">
        <f t="shared" si="7"/>
        <v>RM464</v>
      </c>
      <c r="Y462" s="14" t="str">
        <v>Old</v>
      </c>
      <c r="AE462" s="14" t="str">
        <f>IF(OR('HR DATASET'!$C459=18,'HR DATASET'!$H459="Sales"),"Yes","No")</f>
        <v>No</v>
      </c>
      <c r="AS462" s="14" t="str">
        <v>Sales</v>
      </c>
      <c r="AY462" s="14" t="str">
        <f>_xlfn.CONCAT('HR DATASET'!$A458,"   ", 'HR DATASET'!$H458)</f>
        <v>RM1418   Sales</v>
      </c>
    </row>
    <row r="463" spans="12:51" ht="18" x14ac:dyDescent="0.3">
      <c r="L463" s="14" t="str">
        <v>RM</v>
      </c>
      <c r="R463" s="13" t="str">
        <v>464</v>
      </c>
      <c r="V463" s="15" t="str">
        <f t="shared" si="7"/>
        <v>RM464</v>
      </c>
      <c r="Y463" s="14" t="str">
        <v>Old</v>
      </c>
      <c r="AE463" s="14" t="str">
        <f>IF(OR('HR DATASET'!$C460=18,'HR DATASET'!$H460="Sales"),"Yes","No")</f>
        <v>No</v>
      </c>
      <c r="AS463" s="14" t="str">
        <v>Research &amp; Development</v>
      </c>
      <c r="AY463" s="14" t="str">
        <f>_xlfn.CONCAT('HR DATASET'!$A459,"   ", 'HR DATASET'!$H459)</f>
        <v>RM1464   Research &amp; Development</v>
      </c>
    </row>
    <row r="464" spans="12:51" ht="18" x14ac:dyDescent="0.3">
      <c r="L464" s="14" t="str">
        <v>RM</v>
      </c>
      <c r="R464" s="13" t="str">
        <v>464</v>
      </c>
      <c r="V464" s="15" t="str">
        <f t="shared" si="7"/>
        <v>RM006</v>
      </c>
      <c r="Y464" s="14" t="str">
        <v>Old</v>
      </c>
      <c r="AE464" s="14" t="str">
        <f>IF(OR('HR DATASET'!$C461=18,'HR DATASET'!$H461="Sales"),"Yes","No")</f>
        <v>No</v>
      </c>
      <c r="AS464" s="14" t="str">
        <v>Research &amp; Development</v>
      </c>
      <c r="AY464" s="14" t="str">
        <f>_xlfn.CONCAT('HR DATASET'!$A460,"   ", 'HR DATASET'!$H460)</f>
        <v>RM1464   Research &amp; Development</v>
      </c>
    </row>
    <row r="465" spans="12:51" ht="18" x14ac:dyDescent="0.3">
      <c r="L465" s="14" t="str">
        <v>RM</v>
      </c>
      <c r="R465" s="13" t="str">
        <v>006</v>
      </c>
      <c r="V465" s="15" t="str">
        <f t="shared" si="7"/>
        <v>RM017</v>
      </c>
      <c r="Y465" s="14" t="str">
        <v>Old</v>
      </c>
      <c r="AE465" s="14" t="str">
        <f>IF(OR('HR DATASET'!$C462=18,'HR DATASET'!$H462="Sales"),"Yes","No")</f>
        <v>No</v>
      </c>
      <c r="AS465" s="14" t="str">
        <v>Research &amp; Development</v>
      </c>
      <c r="AY465" s="14" t="str">
        <f>_xlfn.CONCAT('HR DATASET'!$A461,"   ", 'HR DATASET'!$H461)</f>
        <v>RM006   Research &amp; Development</v>
      </c>
    </row>
    <row r="466" spans="12:51" ht="18" x14ac:dyDescent="0.3">
      <c r="L466" s="14" t="str">
        <v>RM</v>
      </c>
      <c r="R466" s="13" t="str">
        <v>017</v>
      </c>
      <c r="V466" s="15" t="str">
        <f t="shared" si="7"/>
        <v>RM027</v>
      </c>
      <c r="Y466" s="14" t="str">
        <v>Old</v>
      </c>
      <c r="AE466" s="14" t="str">
        <f>IF(OR('HR DATASET'!$C463=18,'HR DATASET'!$H463="Sales"),"Yes","No")</f>
        <v>No</v>
      </c>
      <c r="AS466" s="14" t="str">
        <v>Research &amp; Development</v>
      </c>
      <c r="AY466" s="14" t="str">
        <f>_xlfn.CONCAT('HR DATASET'!$A462,"   ", 'HR DATASET'!$H462)</f>
        <v>RM017   Research &amp; Development</v>
      </c>
    </row>
    <row r="467" spans="12:51" ht="18" x14ac:dyDescent="0.3">
      <c r="L467" s="14" t="str">
        <v>RM</v>
      </c>
      <c r="R467" s="13" t="str">
        <v>027</v>
      </c>
      <c r="V467" s="15" t="str">
        <f t="shared" si="7"/>
        <v>RM061</v>
      </c>
      <c r="Y467" s="14" t="str">
        <v>Old</v>
      </c>
      <c r="AE467" s="14" t="str">
        <f>IF(OR('HR DATASET'!$C464=18,'HR DATASET'!$H464="Sales"),"Yes","No")</f>
        <v>No</v>
      </c>
      <c r="AS467" s="14" t="str">
        <v>Research &amp; Development</v>
      </c>
      <c r="AY467" s="14" t="str">
        <f>_xlfn.CONCAT('HR DATASET'!$A463,"   ", 'HR DATASET'!$H463)</f>
        <v>RM027   Research &amp; Development</v>
      </c>
    </row>
    <row r="468" spans="12:51" ht="18" x14ac:dyDescent="0.3">
      <c r="L468" s="14" t="str">
        <v>RM</v>
      </c>
      <c r="R468" s="13" t="str">
        <v>061</v>
      </c>
      <c r="V468" s="15" t="str">
        <f t="shared" si="7"/>
        <v>RM074</v>
      </c>
      <c r="Y468" s="14" t="str">
        <v>Old</v>
      </c>
      <c r="AE468" s="14" t="str">
        <f>IF(OR('HR DATASET'!$C465=18,'HR DATASET'!$H465="Sales"),"Yes","No")</f>
        <v>No</v>
      </c>
      <c r="AS468" s="14" t="str">
        <v>Research &amp; Development</v>
      </c>
      <c r="AY468" s="14" t="str">
        <f>_xlfn.CONCAT('HR DATASET'!$A464,"   ", 'HR DATASET'!$H464)</f>
        <v>RM061   Research &amp; Development</v>
      </c>
    </row>
    <row r="469" spans="12:51" ht="18" x14ac:dyDescent="0.3">
      <c r="L469" s="14" t="str">
        <v>RM</v>
      </c>
      <c r="R469" s="13" t="str">
        <v>074</v>
      </c>
      <c r="V469" s="15" t="str">
        <f t="shared" si="7"/>
        <v>RM095</v>
      </c>
      <c r="Y469" s="14" t="str">
        <v>Old</v>
      </c>
      <c r="AE469" s="14" t="str">
        <f>IF(OR('HR DATASET'!$C466=18,'HR DATASET'!$H466="Sales"),"Yes","No")</f>
        <v>Yes</v>
      </c>
      <c r="AS469" s="14" t="str">
        <v>Research &amp; Development</v>
      </c>
      <c r="AY469" s="14" t="str">
        <f>_xlfn.CONCAT('HR DATASET'!$A465,"   ", 'HR DATASET'!$H465)</f>
        <v>RM074   Research &amp; Development</v>
      </c>
    </row>
    <row r="470" spans="12:51" ht="18" x14ac:dyDescent="0.3">
      <c r="L470" s="14" t="str">
        <v>RM</v>
      </c>
      <c r="R470" s="13" t="str">
        <v>095</v>
      </c>
      <c r="V470" s="15" t="str">
        <f t="shared" si="7"/>
        <v>RM102</v>
      </c>
      <c r="Y470" s="14" t="str">
        <v>Old</v>
      </c>
      <c r="AE470" s="14" t="str">
        <f>IF(OR('HR DATASET'!$C467=18,'HR DATASET'!$H467="Sales"),"Yes","No")</f>
        <v>No</v>
      </c>
      <c r="AS470" s="14" t="str">
        <v>Sales</v>
      </c>
      <c r="AY470" s="14" t="str">
        <f>_xlfn.CONCAT('HR DATASET'!$A466,"   ", 'HR DATASET'!$H466)</f>
        <v>RM095   Sales</v>
      </c>
    </row>
    <row r="471" spans="12:51" ht="18" x14ac:dyDescent="0.3">
      <c r="L471" s="14" t="str">
        <v>RM</v>
      </c>
      <c r="R471" s="13" t="str">
        <v>102</v>
      </c>
      <c r="V471" s="15" t="str">
        <f t="shared" si="7"/>
        <v>RM141</v>
      </c>
      <c r="Y471" s="14" t="str">
        <v>Old</v>
      </c>
      <c r="AE471" s="14" t="str">
        <f>IF(OR('HR DATASET'!$C468=18,'HR DATASET'!$H468="Sales"),"Yes","No")</f>
        <v>No</v>
      </c>
      <c r="AS471" s="14" t="str">
        <v>Research &amp; Development</v>
      </c>
      <c r="AY471" s="14" t="str">
        <f>_xlfn.CONCAT('HR DATASET'!$A467,"   ", 'HR DATASET'!$H467)</f>
        <v>RM102   Research &amp; Development</v>
      </c>
    </row>
    <row r="472" spans="12:51" ht="18" x14ac:dyDescent="0.3">
      <c r="L472" s="14" t="str">
        <v>RM</v>
      </c>
      <c r="R472" s="13" t="str">
        <v>141</v>
      </c>
      <c r="V472" s="15" t="str">
        <f t="shared" si="7"/>
        <v>RM145</v>
      </c>
      <c r="Y472" s="14" t="str">
        <v>Old</v>
      </c>
      <c r="AE472" s="14" t="str">
        <f>IF(OR('HR DATASET'!$C469=18,'HR DATASET'!$H469="Sales"),"Yes","No")</f>
        <v>Yes</v>
      </c>
      <c r="AS472" s="14" t="str">
        <v>Research &amp; Development</v>
      </c>
      <c r="AY472" s="14" t="str">
        <f>_xlfn.CONCAT('HR DATASET'!$A468,"   ", 'HR DATASET'!$H468)</f>
        <v>RM141   Research &amp; Development</v>
      </c>
    </row>
    <row r="473" spans="12:51" ht="18" x14ac:dyDescent="0.3">
      <c r="L473" s="14" t="str">
        <v>RM</v>
      </c>
      <c r="R473" s="13" t="str">
        <v>145</v>
      </c>
      <c r="V473" s="15" t="str">
        <f t="shared" si="7"/>
        <v>RM155</v>
      </c>
      <c r="Y473" s="14" t="str">
        <v>Old</v>
      </c>
      <c r="AE473" s="14" t="str">
        <f>IF(OR('HR DATASET'!$C470=18,'HR DATASET'!$H470="Sales"),"Yes","No")</f>
        <v>Yes</v>
      </c>
      <c r="AS473" s="14" t="str">
        <v>Sales</v>
      </c>
      <c r="AY473" s="14" t="str">
        <f>_xlfn.CONCAT('HR DATASET'!$A469,"   ", 'HR DATASET'!$H469)</f>
        <v>RM145   Sales</v>
      </c>
    </row>
    <row r="474" spans="12:51" ht="18" x14ac:dyDescent="0.3">
      <c r="L474" s="14" t="str">
        <v>RM</v>
      </c>
      <c r="R474" s="13" t="str">
        <v>155</v>
      </c>
      <c r="V474" s="15" t="str">
        <f t="shared" si="7"/>
        <v>RM170</v>
      </c>
      <c r="Y474" s="14" t="str">
        <v>Old</v>
      </c>
      <c r="AE474" s="14" t="str">
        <f>IF(OR('HR DATASET'!$C471=18,'HR DATASET'!$H471="Sales"),"Yes","No")</f>
        <v>No</v>
      </c>
      <c r="AS474" s="14" t="str">
        <v>Sales</v>
      </c>
      <c r="AY474" s="14" t="str">
        <f>_xlfn.CONCAT('HR DATASET'!$A470,"   ", 'HR DATASET'!$H470)</f>
        <v>RM155   Sales</v>
      </c>
    </row>
    <row r="475" spans="12:51" ht="18" x14ac:dyDescent="0.3">
      <c r="L475" s="14" t="str">
        <v>RM</v>
      </c>
      <c r="R475" s="13" t="str">
        <v>170</v>
      </c>
      <c r="V475" s="15" t="str">
        <f t="shared" si="7"/>
        <v>RM211</v>
      </c>
      <c r="Y475" s="14" t="str">
        <v>Old</v>
      </c>
      <c r="AE475" s="14" t="str">
        <f>IF(OR('HR DATASET'!$C472=18,'HR DATASET'!$H472="Sales"),"Yes","No")</f>
        <v>Yes</v>
      </c>
      <c r="AS475" s="14" t="str">
        <v>Research &amp; Development</v>
      </c>
      <c r="AY475" s="14" t="str">
        <f>_xlfn.CONCAT('HR DATASET'!$A471,"   ", 'HR DATASET'!$H471)</f>
        <v>RM170   Research &amp; Development</v>
      </c>
    </row>
    <row r="476" spans="12:51" ht="18" x14ac:dyDescent="0.3">
      <c r="L476" s="14" t="str">
        <v>RM</v>
      </c>
      <c r="R476" s="13" t="str">
        <v>211</v>
      </c>
      <c r="V476" s="15" t="str">
        <f t="shared" si="7"/>
        <v>RM239</v>
      </c>
      <c r="Y476" s="14" t="str">
        <v>Old</v>
      </c>
      <c r="AE476" s="14" t="str">
        <f>IF(OR('HR DATASET'!$C473=18,'HR DATASET'!$H473="Sales"),"Yes","No")</f>
        <v>Yes</v>
      </c>
      <c r="AS476" s="14" t="str">
        <v>Sales</v>
      </c>
      <c r="AY476" s="14" t="str">
        <f>_xlfn.CONCAT('HR DATASET'!$A472,"   ", 'HR DATASET'!$H472)</f>
        <v>RM211   Sales</v>
      </c>
    </row>
    <row r="477" spans="12:51" ht="18" x14ac:dyDescent="0.3">
      <c r="L477" s="14" t="str">
        <v>RM</v>
      </c>
      <c r="R477" s="13" t="str">
        <v>239</v>
      </c>
      <c r="V477" s="15" t="str">
        <f t="shared" si="7"/>
        <v>RM240</v>
      </c>
      <c r="Y477" s="14" t="str">
        <v>Old</v>
      </c>
      <c r="AE477" s="14" t="str">
        <f>IF(OR('HR DATASET'!$C474=18,'HR DATASET'!$H474="Sales"),"Yes","No")</f>
        <v>No</v>
      </c>
      <c r="AS477" s="14" t="str">
        <v>Sales</v>
      </c>
      <c r="AY477" s="14" t="str">
        <f>_xlfn.CONCAT('HR DATASET'!$A473,"   ", 'HR DATASET'!$H473)</f>
        <v>RM239   Sales</v>
      </c>
    </row>
    <row r="478" spans="12:51" ht="18" x14ac:dyDescent="0.3">
      <c r="L478" s="14" t="str">
        <v>RM</v>
      </c>
      <c r="R478" s="13" t="str">
        <v>240</v>
      </c>
      <c r="V478" s="15" t="str">
        <f t="shared" si="7"/>
        <v>RM242</v>
      </c>
      <c r="Y478" s="14" t="str">
        <v>Old</v>
      </c>
      <c r="AE478" s="14" t="str">
        <f>IF(OR('HR DATASET'!$C475=18,'HR DATASET'!$H475="Sales"),"Yes","No")</f>
        <v>Yes</v>
      </c>
      <c r="AS478" s="14" t="str">
        <v>Research &amp; Development</v>
      </c>
      <c r="AY478" s="14" t="str">
        <f>_xlfn.CONCAT('HR DATASET'!$A474,"   ", 'HR DATASET'!$H474)</f>
        <v>RM240   Research &amp; Development</v>
      </c>
    </row>
    <row r="479" spans="12:51" ht="18" x14ac:dyDescent="0.3">
      <c r="L479" s="14" t="str">
        <v>RM</v>
      </c>
      <c r="R479" s="13" t="str">
        <v>242</v>
      </c>
      <c r="V479" s="15" t="str">
        <f t="shared" si="7"/>
        <v>RM261</v>
      </c>
      <c r="Y479" s="14" t="str">
        <v>Old</v>
      </c>
      <c r="AE479" s="14" t="str">
        <f>IF(OR('HR DATASET'!$C476=18,'HR DATASET'!$H476="Sales"),"Yes","No")</f>
        <v>No</v>
      </c>
      <c r="AS479" s="14" t="str">
        <v>Sales</v>
      </c>
      <c r="AY479" s="14" t="str">
        <f>_xlfn.CONCAT('HR DATASET'!$A475,"   ", 'HR DATASET'!$H475)</f>
        <v>RM242   Sales</v>
      </c>
    </row>
    <row r="480" spans="12:51" ht="18" x14ac:dyDescent="0.3">
      <c r="L480" s="14" t="str">
        <v>RM</v>
      </c>
      <c r="R480" s="13" t="str">
        <v>261</v>
      </c>
      <c r="V480" s="15" t="str">
        <f t="shared" si="7"/>
        <v>RM263</v>
      </c>
      <c r="Y480" s="14" t="str">
        <v>Old</v>
      </c>
      <c r="AE480" s="14" t="str">
        <f>IF(OR('HR DATASET'!$C477=18,'HR DATASET'!$H477="Sales"),"Yes","No")</f>
        <v>No</v>
      </c>
      <c r="AS480" s="14" t="str">
        <v>Research &amp; Development</v>
      </c>
      <c r="AY480" s="14" t="str">
        <f>_xlfn.CONCAT('HR DATASET'!$A476,"   ", 'HR DATASET'!$H476)</f>
        <v>RM261   Research &amp; Development</v>
      </c>
    </row>
    <row r="481" spans="12:51" ht="18" x14ac:dyDescent="0.3">
      <c r="L481" s="14" t="str">
        <v>RM</v>
      </c>
      <c r="R481" s="13" t="str">
        <v>263</v>
      </c>
      <c r="V481" s="15" t="str">
        <f t="shared" si="7"/>
        <v>RM307</v>
      </c>
      <c r="Y481" s="14" t="str">
        <v>Old</v>
      </c>
      <c r="AE481" s="14" t="str">
        <f>IF(OR('HR DATASET'!$C478=18,'HR DATASET'!$H478="Sales"),"Yes","No")</f>
        <v>Yes</v>
      </c>
      <c r="AS481" s="14" t="str">
        <v>Research &amp; Development</v>
      </c>
      <c r="AY481" s="14" t="str">
        <f>_xlfn.CONCAT('HR DATASET'!$A477,"   ", 'HR DATASET'!$H477)</f>
        <v>RM263   Research &amp; Development</v>
      </c>
    </row>
    <row r="482" spans="12:51" ht="18" x14ac:dyDescent="0.3">
      <c r="L482" s="14" t="str">
        <v>RM</v>
      </c>
      <c r="R482" s="13" t="str">
        <v>307</v>
      </c>
      <c r="V482" s="15" t="str">
        <f t="shared" si="7"/>
        <v>RM320</v>
      </c>
      <c r="Y482" s="14" t="str">
        <v>Old</v>
      </c>
      <c r="AE482" s="14" t="str">
        <f>IF(OR('HR DATASET'!$C479=18,'HR DATASET'!$H479="Sales"),"Yes","No")</f>
        <v>Yes</v>
      </c>
      <c r="AS482" s="14" t="str">
        <v>Sales</v>
      </c>
      <c r="AY482" s="14" t="str">
        <f>_xlfn.CONCAT('HR DATASET'!$A478,"   ", 'HR DATASET'!$H478)</f>
        <v>RM307   Sales</v>
      </c>
    </row>
    <row r="483" spans="12:51" ht="18" x14ac:dyDescent="0.3">
      <c r="L483" s="14" t="str">
        <v>RM</v>
      </c>
      <c r="R483" s="13" t="str">
        <v>320</v>
      </c>
      <c r="V483" s="15" t="str">
        <f t="shared" si="7"/>
        <v>RM323</v>
      </c>
      <c r="Y483" s="14" t="str">
        <v>Old</v>
      </c>
      <c r="AE483" s="14" t="str">
        <f>IF(OR('HR DATASET'!$C480=18,'HR DATASET'!$H480="Sales"),"Yes","No")</f>
        <v>No</v>
      </c>
      <c r="AS483" s="14" t="str">
        <v>Sales</v>
      </c>
      <c r="AY483" s="14" t="str">
        <f>_xlfn.CONCAT('HR DATASET'!$A479,"   ", 'HR DATASET'!$H479)</f>
        <v>RM320   Sales</v>
      </c>
    </row>
    <row r="484" spans="12:51" ht="18" x14ac:dyDescent="0.3">
      <c r="L484" s="14" t="str">
        <v>RM</v>
      </c>
      <c r="R484" s="13" t="str">
        <v>323</v>
      </c>
      <c r="V484" s="15" t="str">
        <f t="shared" si="7"/>
        <v>RM352</v>
      </c>
      <c r="Y484" s="14" t="str">
        <v>Old</v>
      </c>
      <c r="AE484" s="14" t="str">
        <f>IF(OR('HR DATASET'!$C481=18,'HR DATASET'!$H481="Sales"),"Yes","No")</f>
        <v>No</v>
      </c>
      <c r="AS484" s="14" t="str">
        <v>Research &amp; Development</v>
      </c>
      <c r="AY484" s="14" t="str">
        <f>_xlfn.CONCAT('HR DATASET'!$A480,"   ", 'HR DATASET'!$H480)</f>
        <v>RM323   Research &amp; Development</v>
      </c>
    </row>
    <row r="485" spans="12:51" ht="18" x14ac:dyDescent="0.3">
      <c r="L485" s="14" t="str">
        <v>RM</v>
      </c>
      <c r="R485" s="13" t="str">
        <v>352</v>
      </c>
      <c r="V485" s="15" t="str">
        <f t="shared" si="7"/>
        <v>RM470</v>
      </c>
      <c r="Y485" s="14" t="str">
        <v>Old</v>
      </c>
      <c r="AE485" s="14" t="str">
        <f>IF(OR('HR DATASET'!$C482=18,'HR DATASET'!$H482="Sales"),"Yes","No")</f>
        <v>Yes</v>
      </c>
      <c r="AS485" s="14" t="str">
        <v>Research &amp; Development</v>
      </c>
      <c r="AY485" s="14" t="str">
        <f>_xlfn.CONCAT('HR DATASET'!$A481,"   ", 'HR DATASET'!$H481)</f>
        <v>RM352   Research &amp; Development</v>
      </c>
    </row>
    <row r="486" spans="12:51" ht="18" x14ac:dyDescent="0.3">
      <c r="L486" s="14" t="str">
        <v>RM</v>
      </c>
      <c r="R486" s="13" t="str">
        <v>470</v>
      </c>
      <c r="V486" s="15" t="str">
        <f t="shared" si="7"/>
        <v>RM501</v>
      </c>
      <c r="Y486" s="14" t="str">
        <v>Old</v>
      </c>
      <c r="AE486" s="14" t="str">
        <f>IF(OR('HR DATASET'!$C483=18,'HR DATASET'!$H483="Sales"),"Yes","No")</f>
        <v>No</v>
      </c>
      <c r="AS486" s="14" t="str">
        <v>Sales</v>
      </c>
      <c r="AY486" s="14" t="str">
        <f>_xlfn.CONCAT('HR DATASET'!$A482,"   ", 'HR DATASET'!$H482)</f>
        <v>RM470   Sales</v>
      </c>
    </row>
    <row r="487" spans="12:51" ht="18" x14ac:dyDescent="0.3">
      <c r="L487" s="14" t="str">
        <v>RM</v>
      </c>
      <c r="R487" s="13" t="str">
        <v>501</v>
      </c>
      <c r="V487" s="15" t="str">
        <f t="shared" si="7"/>
        <v>RM528</v>
      </c>
      <c r="Y487" s="14" t="str">
        <v>Old</v>
      </c>
      <c r="AE487" s="14" t="str">
        <f>IF(OR('HR DATASET'!$C484=18,'HR DATASET'!$H484="Sales"),"Yes","No")</f>
        <v>Yes</v>
      </c>
      <c r="AS487" s="14" t="str">
        <v>Research &amp; Development</v>
      </c>
      <c r="AY487" s="14" t="str">
        <f>_xlfn.CONCAT('HR DATASET'!$A483,"   ", 'HR DATASET'!$H483)</f>
        <v>RM501   Research &amp; Development</v>
      </c>
    </row>
    <row r="488" spans="12:51" ht="18" x14ac:dyDescent="0.3">
      <c r="L488" s="14" t="str">
        <v>RM</v>
      </c>
      <c r="R488" s="13" t="str">
        <v>528</v>
      </c>
      <c r="V488" s="15" t="str">
        <f t="shared" si="7"/>
        <v>RM532</v>
      </c>
      <c r="Y488" s="14" t="str">
        <v>Old</v>
      </c>
      <c r="AE488" s="14" t="str">
        <f>IF(OR('HR DATASET'!$C485=18,'HR DATASET'!$H485="Sales"),"Yes","No")</f>
        <v>No</v>
      </c>
      <c r="AS488" s="14" t="str">
        <v>Sales</v>
      </c>
      <c r="AY488" s="14" t="str">
        <f>_xlfn.CONCAT('HR DATASET'!$A484,"   ", 'HR DATASET'!$H484)</f>
        <v>RM528   Sales</v>
      </c>
    </row>
    <row r="489" spans="12:51" ht="18" x14ac:dyDescent="0.3">
      <c r="L489" s="14" t="str">
        <v>RM</v>
      </c>
      <c r="R489" s="13" t="str">
        <v>532</v>
      </c>
      <c r="V489" s="15" t="str">
        <f t="shared" si="7"/>
        <v>RM559</v>
      </c>
      <c r="Y489" s="14" t="str">
        <v>Old</v>
      </c>
      <c r="AE489" s="14" t="str">
        <f>IF(OR('HR DATASET'!$C486=18,'HR DATASET'!$H486="Sales"),"Yes","No")</f>
        <v>No</v>
      </c>
      <c r="AS489" s="14" t="str">
        <v>Research &amp; Development</v>
      </c>
      <c r="AY489" s="14" t="str">
        <f>_xlfn.CONCAT('HR DATASET'!$A485,"   ", 'HR DATASET'!$H485)</f>
        <v>RM532   Research &amp; Development</v>
      </c>
    </row>
    <row r="490" spans="12:51" ht="18" x14ac:dyDescent="0.3">
      <c r="L490" s="14" t="str">
        <v>RM</v>
      </c>
      <c r="R490" s="13" t="str">
        <v>559</v>
      </c>
      <c r="V490" s="15" t="str">
        <f t="shared" si="7"/>
        <v>RM601</v>
      </c>
      <c r="Y490" s="14" t="str">
        <v>Old</v>
      </c>
      <c r="AE490" s="14" t="str">
        <f>IF(OR('HR DATASET'!$C487=18,'HR DATASET'!$H487="Sales"),"Yes","No")</f>
        <v>No</v>
      </c>
      <c r="AS490" s="14" t="str">
        <v>Research &amp; Development</v>
      </c>
      <c r="AY490" s="14" t="str">
        <f>_xlfn.CONCAT('HR DATASET'!$A486,"   ", 'HR DATASET'!$H486)</f>
        <v>RM559   Research &amp; Development</v>
      </c>
    </row>
    <row r="491" spans="12:51" ht="18" x14ac:dyDescent="0.3">
      <c r="L491" s="14" t="str">
        <v>RM</v>
      </c>
      <c r="R491" s="13" t="str">
        <v>601</v>
      </c>
      <c r="V491" s="15" t="str">
        <f t="shared" si="7"/>
        <v>RM623</v>
      </c>
      <c r="Y491" s="14" t="str">
        <v>Old</v>
      </c>
      <c r="AE491" s="14" t="str">
        <f>IF(OR('HR DATASET'!$C488=18,'HR DATASET'!$H488="Sales"),"Yes","No")</f>
        <v>Yes</v>
      </c>
      <c r="AS491" s="14" t="str">
        <v>Research &amp; Development</v>
      </c>
      <c r="AY491" s="14" t="str">
        <f>_xlfn.CONCAT('HR DATASET'!$A487,"   ", 'HR DATASET'!$H487)</f>
        <v>RM601   Research &amp; Development</v>
      </c>
    </row>
    <row r="492" spans="12:51" ht="18" x14ac:dyDescent="0.3">
      <c r="L492" s="14" t="str">
        <v>RM</v>
      </c>
      <c r="R492" s="13" t="str">
        <v>623</v>
      </c>
      <c r="V492" s="15" t="str">
        <f t="shared" si="7"/>
        <v>RM627</v>
      </c>
      <c r="Y492" s="14" t="str">
        <v>Old</v>
      </c>
      <c r="AE492" s="14" t="str">
        <f>IF(OR('HR DATASET'!$C489=18,'HR DATASET'!$H489="Sales"),"Yes","No")</f>
        <v>No</v>
      </c>
      <c r="AS492" s="14" t="str">
        <v>Sales</v>
      </c>
      <c r="AY492" s="14" t="str">
        <f>_xlfn.CONCAT('HR DATASET'!$A488,"   ", 'HR DATASET'!$H488)</f>
        <v>RM623   Sales</v>
      </c>
    </row>
    <row r="493" spans="12:51" ht="18" x14ac:dyDescent="0.3">
      <c r="L493" s="14" t="str">
        <v>RM</v>
      </c>
      <c r="R493" s="13" t="str">
        <v>627</v>
      </c>
      <c r="V493" s="15" t="str">
        <f t="shared" si="7"/>
        <v>RM638</v>
      </c>
      <c r="Y493" s="14" t="str">
        <v>Old</v>
      </c>
      <c r="AE493" s="14" t="str">
        <f>IF(OR('HR DATASET'!$C490=18,'HR DATASET'!$H490="Sales"),"Yes","No")</f>
        <v>No</v>
      </c>
      <c r="AS493" s="14" t="str">
        <v>Research &amp; Development</v>
      </c>
      <c r="AY493" s="14" t="str">
        <f>_xlfn.CONCAT('HR DATASET'!$A489,"   ", 'HR DATASET'!$H489)</f>
        <v>RM627   Research &amp; Development</v>
      </c>
    </row>
    <row r="494" spans="12:51" ht="18" x14ac:dyDescent="0.3">
      <c r="L494" s="14" t="str">
        <v>RM</v>
      </c>
      <c r="R494" s="13" t="str">
        <v>638</v>
      </c>
      <c r="V494" s="15" t="str">
        <f t="shared" si="7"/>
        <v>RM642</v>
      </c>
      <c r="Y494" s="14" t="str">
        <v>Old</v>
      </c>
      <c r="AE494" s="14" t="str">
        <f>IF(OR('HR DATASET'!$C491=18,'HR DATASET'!$H491="Sales"),"Yes","No")</f>
        <v>Yes</v>
      </c>
      <c r="AS494" s="14" t="str">
        <v>Research &amp; Development</v>
      </c>
      <c r="AY494" s="14" t="str">
        <f>_xlfn.CONCAT('HR DATASET'!$A490,"   ", 'HR DATASET'!$H490)</f>
        <v>RM638   Research &amp; Development</v>
      </c>
    </row>
    <row r="495" spans="12:51" ht="18" x14ac:dyDescent="0.3">
      <c r="L495" s="14" t="str">
        <v>RM</v>
      </c>
      <c r="R495" s="13" t="str">
        <v>642</v>
      </c>
      <c r="V495" s="15" t="str">
        <f t="shared" si="7"/>
        <v>RM657</v>
      </c>
      <c r="Y495" s="14" t="str">
        <v>Old</v>
      </c>
      <c r="AE495" s="14" t="str">
        <f>IF(OR('HR DATASET'!$C492=18,'HR DATASET'!$H492="Sales"),"Yes","No")</f>
        <v>No</v>
      </c>
      <c r="AS495" s="14" t="str">
        <v>Sales</v>
      </c>
      <c r="AY495" s="14" t="str">
        <f>_xlfn.CONCAT('HR DATASET'!$A491,"   ", 'HR DATASET'!$H491)</f>
        <v>RM642   Sales</v>
      </c>
    </row>
    <row r="496" spans="12:51" ht="18" x14ac:dyDescent="0.3">
      <c r="L496" s="14" t="str">
        <v>RM</v>
      </c>
      <c r="R496" s="13" t="str">
        <v>657</v>
      </c>
      <c r="V496" s="15" t="str">
        <f t="shared" si="7"/>
        <v>RM683</v>
      </c>
      <c r="Y496" s="14" t="str">
        <v>Old</v>
      </c>
      <c r="AE496" s="14" t="str">
        <f>IF(OR('HR DATASET'!$C493=18,'HR DATASET'!$H493="Sales"),"Yes","No")</f>
        <v>No</v>
      </c>
      <c r="AS496" s="14" t="str">
        <v>Research &amp; Development</v>
      </c>
      <c r="AY496" s="14" t="str">
        <f>_xlfn.CONCAT('HR DATASET'!$A492,"   ", 'HR DATASET'!$H492)</f>
        <v>RM657   Research &amp; Development</v>
      </c>
    </row>
    <row r="497" spans="12:51" ht="18" x14ac:dyDescent="0.3">
      <c r="L497" s="14" t="str">
        <v>RM</v>
      </c>
      <c r="R497" s="13" t="str">
        <v>683</v>
      </c>
      <c r="V497" s="15" t="str">
        <f t="shared" si="7"/>
        <v>RM693</v>
      </c>
      <c r="Y497" s="14" t="str">
        <v>Old</v>
      </c>
      <c r="AE497" s="14" t="str">
        <f>IF(OR('HR DATASET'!$C494=18,'HR DATASET'!$H494="Sales"),"Yes","No")</f>
        <v>No</v>
      </c>
      <c r="AS497" s="14" t="str">
        <v>Research &amp; Development</v>
      </c>
      <c r="AY497" s="14" t="str">
        <f>_xlfn.CONCAT('HR DATASET'!$A493,"   ", 'HR DATASET'!$H493)</f>
        <v>RM683   Research &amp; Development</v>
      </c>
    </row>
    <row r="498" spans="12:51" ht="18" x14ac:dyDescent="0.3">
      <c r="L498" s="14" t="str">
        <v>RM</v>
      </c>
      <c r="R498" s="13" t="str">
        <v>693</v>
      </c>
      <c r="V498" s="15" t="str">
        <f t="shared" si="7"/>
        <v>RM757</v>
      </c>
      <c r="Y498" s="14" t="str">
        <v>Old</v>
      </c>
      <c r="AE498" s="14" t="str">
        <f>IF(OR('HR DATASET'!$C495=18,'HR DATASET'!$H495="Sales"),"Yes","No")</f>
        <v>No</v>
      </c>
      <c r="AS498" s="14" t="str">
        <v>Research &amp; Development</v>
      </c>
      <c r="AY498" s="14" t="str">
        <f>_xlfn.CONCAT('HR DATASET'!$A494,"   ", 'HR DATASET'!$H494)</f>
        <v>RM693   Research &amp; Development</v>
      </c>
    </row>
    <row r="499" spans="12:51" ht="18" x14ac:dyDescent="0.3">
      <c r="L499" s="14" t="str">
        <v>RM</v>
      </c>
      <c r="R499" s="13" t="str">
        <v>757</v>
      </c>
      <c r="V499" s="15" t="str">
        <f t="shared" si="7"/>
        <v>RM851</v>
      </c>
      <c r="Y499" s="14" t="str">
        <v>Old</v>
      </c>
      <c r="AE499" s="14" t="str">
        <f>IF(OR('HR DATASET'!$C496=18,'HR DATASET'!$H496="Sales"),"Yes","No")</f>
        <v>Yes</v>
      </c>
      <c r="AS499" s="14" t="str">
        <v>Research &amp; Development</v>
      </c>
      <c r="AY499" s="14" t="str">
        <f>_xlfn.CONCAT('HR DATASET'!$A495,"   ", 'HR DATASET'!$H495)</f>
        <v>RM757   Research &amp; Development</v>
      </c>
    </row>
    <row r="500" spans="12:51" ht="18" x14ac:dyDescent="0.3">
      <c r="L500" s="14" t="str">
        <v>RM</v>
      </c>
      <c r="R500" s="13" t="str">
        <v>851</v>
      </c>
      <c r="V500" s="15" t="str">
        <f t="shared" si="7"/>
        <v>RM881</v>
      </c>
      <c r="Y500" s="14" t="str">
        <v>Old</v>
      </c>
      <c r="AE500" s="14" t="str">
        <f>IF(OR('HR DATASET'!$C497=18,'HR DATASET'!$H497="Sales"),"Yes","No")</f>
        <v>No</v>
      </c>
      <c r="AS500" s="14" t="str">
        <v>Sales</v>
      </c>
      <c r="AY500" s="14" t="str">
        <f>_xlfn.CONCAT('HR DATASET'!$A496,"   ", 'HR DATASET'!$H496)</f>
        <v>RM851   Sales</v>
      </c>
    </row>
    <row r="501" spans="12:51" ht="18" x14ac:dyDescent="0.3">
      <c r="L501" s="14" t="str">
        <v>RM</v>
      </c>
      <c r="R501" s="13" t="str">
        <v>881</v>
      </c>
      <c r="V501" s="15" t="str">
        <f t="shared" si="7"/>
        <v>RM882</v>
      </c>
      <c r="Y501" s="14" t="str">
        <v>Old</v>
      </c>
      <c r="AE501" s="14" t="str">
        <f>IF(OR('HR DATASET'!$C498=18,'HR DATASET'!$H498="Sales"),"Yes","No")</f>
        <v>No</v>
      </c>
      <c r="AS501" s="14" t="str">
        <v>Research &amp; Development</v>
      </c>
      <c r="AY501" s="14" t="str">
        <f>_xlfn.CONCAT('HR DATASET'!$A497,"   ", 'HR DATASET'!$H497)</f>
        <v>RM881   Research &amp; Development</v>
      </c>
    </row>
    <row r="502" spans="12:51" ht="18" x14ac:dyDescent="0.3">
      <c r="L502" s="14" t="str">
        <v>RM</v>
      </c>
      <c r="R502" s="13" t="str">
        <v>882</v>
      </c>
      <c r="V502" s="15" t="str">
        <f t="shared" si="7"/>
        <v>RM936</v>
      </c>
      <c r="Y502" s="14" t="str">
        <v>Old</v>
      </c>
      <c r="AE502" s="14" t="str">
        <f>IF(OR('HR DATASET'!$C499=18,'HR DATASET'!$H499="Sales"),"Yes","No")</f>
        <v>Yes</v>
      </c>
      <c r="AS502" s="14" t="str">
        <v>Research &amp; Development</v>
      </c>
      <c r="AY502" s="14" t="str">
        <f>_xlfn.CONCAT('HR DATASET'!$A498,"   ", 'HR DATASET'!$H498)</f>
        <v>RM882   Research &amp; Development</v>
      </c>
    </row>
    <row r="503" spans="12:51" ht="18" x14ac:dyDescent="0.3">
      <c r="L503" s="14" t="str">
        <v>RM</v>
      </c>
      <c r="R503" s="13" t="str">
        <v>936</v>
      </c>
      <c r="V503" s="15" t="str">
        <f t="shared" si="7"/>
        <v>RM940</v>
      </c>
      <c r="Y503" s="14" t="str">
        <v>Old</v>
      </c>
      <c r="AE503" s="14" t="str">
        <f>IF(OR('HR DATASET'!$C500=18,'HR DATASET'!$H500="Sales"),"Yes","No")</f>
        <v>No</v>
      </c>
      <c r="AS503" s="14" t="str">
        <v>Sales</v>
      </c>
      <c r="AY503" s="14" t="str">
        <f>_xlfn.CONCAT('HR DATASET'!$A499,"   ", 'HR DATASET'!$H499)</f>
        <v>RM936   Sales</v>
      </c>
    </row>
    <row r="504" spans="12:51" ht="18" x14ac:dyDescent="0.3">
      <c r="L504" s="14" t="str">
        <v>RM</v>
      </c>
      <c r="R504" s="13" t="str">
        <v>940</v>
      </c>
      <c r="V504" s="15" t="str">
        <f t="shared" si="7"/>
        <v>RM992</v>
      </c>
      <c r="Y504" s="14" t="str">
        <v>Old</v>
      </c>
      <c r="AE504" s="14" t="str">
        <f>IF(OR('HR DATASET'!$C501=18,'HR DATASET'!$H501="Sales"),"Yes","No")</f>
        <v>Yes</v>
      </c>
      <c r="AS504" s="14" t="str">
        <v>Research &amp; Development</v>
      </c>
      <c r="AY504" s="14" t="str">
        <f>_xlfn.CONCAT('HR DATASET'!$A500,"   ", 'HR DATASET'!$H500)</f>
        <v>RM940   Research &amp; Development</v>
      </c>
    </row>
    <row r="505" spans="12:51" ht="18" x14ac:dyDescent="0.3">
      <c r="L505" s="14" t="str">
        <v>RM</v>
      </c>
      <c r="R505" s="13" t="str">
        <v>992</v>
      </c>
      <c r="V505" s="15" t="str">
        <f t="shared" si="7"/>
        <v>RM027</v>
      </c>
      <c r="Y505" s="14" t="str">
        <v>Old</v>
      </c>
      <c r="AE505" s="14" t="str">
        <f>IF(OR('HR DATASET'!$C502=18,'HR DATASET'!$H502="Sales"),"Yes","No")</f>
        <v>Yes</v>
      </c>
      <c r="AS505" s="14" t="str">
        <v>Sales</v>
      </c>
      <c r="AY505" s="14" t="str">
        <f>_xlfn.CONCAT('HR DATASET'!$A501,"   ", 'HR DATASET'!$H501)</f>
        <v>RM992   Sales</v>
      </c>
    </row>
    <row r="506" spans="12:51" ht="18" x14ac:dyDescent="0.3">
      <c r="L506" s="14" t="str">
        <v>RM</v>
      </c>
      <c r="R506" s="13" t="str">
        <v>027</v>
      </c>
      <c r="V506" s="15" t="str">
        <f t="shared" si="7"/>
        <v>RM076</v>
      </c>
      <c r="Y506" s="14" t="str">
        <v>Old</v>
      </c>
      <c r="AE506" s="14" t="str">
        <f>IF(OR('HR DATASET'!$C503=18,'HR DATASET'!$H503="Sales"),"Yes","No")</f>
        <v>No</v>
      </c>
      <c r="AS506" s="14" t="str">
        <v>Sales</v>
      </c>
      <c r="AY506" s="14" t="str">
        <f>_xlfn.CONCAT('HR DATASET'!$A502,"   ", 'HR DATASET'!$H502)</f>
        <v>RM1027   Sales</v>
      </c>
    </row>
    <row r="507" spans="12:51" ht="18" x14ac:dyDescent="0.3">
      <c r="L507" s="14" t="str">
        <v>RM</v>
      </c>
      <c r="R507" s="13" t="str">
        <v>076</v>
      </c>
      <c r="V507" s="15" t="str">
        <f t="shared" si="7"/>
        <v>RM102</v>
      </c>
      <c r="Y507" s="14" t="str">
        <v>Old</v>
      </c>
      <c r="AE507" s="14" t="str">
        <f>IF(OR('HR DATASET'!$C504=18,'HR DATASET'!$H504="Sales"),"Yes","No")</f>
        <v>No</v>
      </c>
      <c r="AS507" s="14" t="str">
        <v>Research &amp; Development</v>
      </c>
      <c r="AY507" s="14" t="str">
        <f>_xlfn.CONCAT('HR DATASET'!$A503,"   ", 'HR DATASET'!$H503)</f>
        <v>RM1076   Research &amp; Development</v>
      </c>
    </row>
    <row r="508" spans="12:51" ht="18" x14ac:dyDescent="0.3">
      <c r="L508" s="14" t="str">
        <v>RM</v>
      </c>
      <c r="R508" s="13" t="str">
        <v>102</v>
      </c>
      <c r="V508" s="15" t="str">
        <f t="shared" si="7"/>
        <v>RM114</v>
      </c>
      <c r="Y508" s="14" t="str">
        <v>Old</v>
      </c>
      <c r="AE508" s="14" t="str">
        <f>IF(OR('HR DATASET'!$C505=18,'HR DATASET'!$H505="Sales"),"Yes","No")</f>
        <v>No</v>
      </c>
      <c r="AS508" s="14" t="str">
        <v>Research &amp; Development</v>
      </c>
      <c r="AY508" s="14" t="str">
        <f>_xlfn.CONCAT('HR DATASET'!$A504,"   ", 'HR DATASET'!$H504)</f>
        <v>RM1102   Research &amp; Development</v>
      </c>
    </row>
    <row r="509" spans="12:51" ht="18" x14ac:dyDescent="0.3">
      <c r="L509" s="14" t="str">
        <v>RM</v>
      </c>
      <c r="R509" s="13" t="str">
        <v>114</v>
      </c>
      <c r="V509" s="15" t="str">
        <f t="shared" si="7"/>
        <v>RM140</v>
      </c>
      <c r="Y509" s="14" t="str">
        <v>Old</v>
      </c>
      <c r="AE509" s="14" t="str">
        <f>IF(OR('HR DATASET'!$C506=18,'HR DATASET'!$H506="Sales"),"Yes","No")</f>
        <v>No</v>
      </c>
      <c r="AS509" s="14" t="str">
        <v>Research &amp; Development</v>
      </c>
      <c r="AY509" s="14" t="str">
        <f>_xlfn.CONCAT('HR DATASET'!$A505,"   ", 'HR DATASET'!$H505)</f>
        <v>RM1114   Research &amp; Development</v>
      </c>
    </row>
    <row r="510" spans="12:51" ht="18" x14ac:dyDescent="0.3">
      <c r="L510" s="14" t="str">
        <v>RM</v>
      </c>
      <c r="R510" s="13" t="str">
        <v>140</v>
      </c>
      <c r="V510" s="15" t="str">
        <f t="shared" si="7"/>
        <v>RM191</v>
      </c>
      <c r="Y510" s="14" t="str">
        <v>Old</v>
      </c>
      <c r="AE510" s="14" t="str">
        <f>IF(OR('HR DATASET'!$C507=18,'HR DATASET'!$H507="Sales"),"Yes","No")</f>
        <v>No</v>
      </c>
      <c r="AS510" s="14" t="str">
        <v>Research &amp; Development</v>
      </c>
      <c r="AY510" s="14" t="str">
        <f>_xlfn.CONCAT('HR DATASET'!$A506,"   ", 'HR DATASET'!$H506)</f>
        <v>RM1140   Research &amp; Development</v>
      </c>
    </row>
    <row r="511" spans="12:51" ht="18" x14ac:dyDescent="0.3">
      <c r="L511" s="14" t="str">
        <v>RM</v>
      </c>
      <c r="R511" s="13" t="str">
        <v>191</v>
      </c>
      <c r="V511" s="15" t="str">
        <f t="shared" si="7"/>
        <v>RM206</v>
      </c>
      <c r="Y511" s="14" t="str">
        <v>Old</v>
      </c>
      <c r="AE511" s="14" t="str">
        <f>IF(OR('HR DATASET'!$C508=18,'HR DATASET'!$H508="Sales"),"Yes","No")</f>
        <v>No</v>
      </c>
      <c r="AS511" s="14" t="str">
        <v>Research &amp; Development</v>
      </c>
      <c r="AY511" s="14" t="str">
        <f>_xlfn.CONCAT('HR DATASET'!$A507,"   ", 'HR DATASET'!$H507)</f>
        <v>RM1191   Research &amp; Development</v>
      </c>
    </row>
    <row r="512" spans="12:51" ht="18" x14ac:dyDescent="0.3">
      <c r="L512" s="14" t="str">
        <v>RM</v>
      </c>
      <c r="R512" s="13" t="str">
        <v>206</v>
      </c>
      <c r="V512" s="15" t="str">
        <f t="shared" si="7"/>
        <v>RM227</v>
      </c>
      <c r="Y512" s="14" t="str">
        <v>Old</v>
      </c>
      <c r="AE512" s="14" t="str">
        <f>IF(OR('HR DATASET'!$C509=18,'HR DATASET'!$H509="Sales"),"Yes","No")</f>
        <v>No</v>
      </c>
      <c r="AS512" s="14" t="str">
        <v>Research &amp; Development</v>
      </c>
      <c r="AY512" s="14" t="str">
        <f>_xlfn.CONCAT('HR DATASET'!$A508,"   ", 'HR DATASET'!$H508)</f>
        <v>RM1206   Research &amp; Development</v>
      </c>
    </row>
    <row r="513" spans="12:51" ht="18" x14ac:dyDescent="0.3">
      <c r="L513" s="14" t="str">
        <v>RM</v>
      </c>
      <c r="R513" s="13" t="str">
        <v>227</v>
      </c>
      <c r="V513" s="15" t="str">
        <f t="shared" si="7"/>
        <v>RM238</v>
      </c>
      <c r="Y513" s="14" t="str">
        <v>Old</v>
      </c>
      <c r="AE513" s="14" t="str">
        <f>IF(OR('HR DATASET'!$C510=18,'HR DATASET'!$H510="Sales"),"Yes","No")</f>
        <v>Yes</v>
      </c>
      <c r="AS513" s="14" t="str">
        <v>Research &amp; Development</v>
      </c>
      <c r="AY513" s="14" t="str">
        <f>_xlfn.CONCAT('HR DATASET'!$A509,"   ", 'HR DATASET'!$H509)</f>
        <v>RM1227   Research &amp; Development</v>
      </c>
    </row>
    <row r="514" spans="12:51" ht="18" x14ac:dyDescent="0.3">
      <c r="L514" s="14" t="str">
        <v>RM</v>
      </c>
      <c r="R514" s="13" t="str">
        <v>238</v>
      </c>
      <c r="V514" s="15" t="str">
        <f t="shared" si="7"/>
        <v>RM242</v>
      </c>
      <c r="Y514" s="14" t="str">
        <v>Old</v>
      </c>
      <c r="AE514" s="14" t="str">
        <f>IF(OR('HR DATASET'!$C511=18,'HR DATASET'!$H511="Sales"),"Yes","No")</f>
        <v>Yes</v>
      </c>
      <c r="AS514" s="14" t="str">
        <v>Sales</v>
      </c>
      <c r="AY514" s="14" t="str">
        <f>_xlfn.CONCAT('HR DATASET'!$A510,"   ", 'HR DATASET'!$H510)</f>
        <v>RM1238   Sales</v>
      </c>
    </row>
    <row r="515" spans="12:51" ht="18" x14ac:dyDescent="0.3">
      <c r="L515" s="14" t="str">
        <v>RM</v>
      </c>
      <c r="R515" s="13" t="str">
        <v>242</v>
      </c>
      <c r="V515" s="15" t="str">
        <f t="shared" si="7"/>
        <v>RM261</v>
      </c>
      <c r="Y515" s="14" t="str">
        <v>Old</v>
      </c>
      <c r="AE515" s="14" t="str">
        <f>IF(OR('HR DATASET'!$C512=18,'HR DATASET'!$H512="Sales"),"Yes","No")</f>
        <v>No</v>
      </c>
      <c r="AS515" s="14" t="str">
        <v>Sales</v>
      </c>
      <c r="AY515" s="14" t="str">
        <f>_xlfn.CONCAT('HR DATASET'!$A511,"   ", 'HR DATASET'!$H511)</f>
        <v>RM1242   Sales</v>
      </c>
    </row>
    <row r="516" spans="12:51" ht="18" x14ac:dyDescent="0.3">
      <c r="L516" s="14" t="str">
        <v>RM</v>
      </c>
      <c r="R516" s="13" t="str">
        <v>261</v>
      </c>
      <c r="V516" s="15" t="str">
        <f t="shared" si="7"/>
        <v>RM320</v>
      </c>
      <c r="Y516" s="14" t="str">
        <v>Old</v>
      </c>
      <c r="AE516" s="14" t="str">
        <f>IF(OR('HR DATASET'!$C513=18,'HR DATASET'!$H513="Sales"),"Yes","No")</f>
        <v>Yes</v>
      </c>
      <c r="AS516" s="14" t="str">
        <v>Research &amp; Development</v>
      </c>
      <c r="AY516" s="14" t="str">
        <f>_xlfn.CONCAT('HR DATASET'!$A512,"   ", 'HR DATASET'!$H512)</f>
        <v>RM1261   Research &amp; Development</v>
      </c>
    </row>
    <row r="517" spans="12:51" ht="18" x14ac:dyDescent="0.3">
      <c r="L517" s="14" t="str">
        <v>RM</v>
      </c>
      <c r="R517" s="13" t="str">
        <v>320</v>
      </c>
      <c r="V517" s="15" t="str">
        <f t="shared" ref="V517:V580" si="8">_xlfn.CONCAT(L518,R518)</f>
        <v>RM327</v>
      </c>
      <c r="Y517" s="14" t="str">
        <v>Old</v>
      </c>
      <c r="AE517" s="14" t="str">
        <f>IF(OR('HR DATASET'!$C514=18,'HR DATASET'!$H514="Sales"),"Yes","No")</f>
        <v>Yes</v>
      </c>
      <c r="AS517" s="14" t="str">
        <v>Sales</v>
      </c>
      <c r="AY517" s="14" t="str">
        <f>_xlfn.CONCAT('HR DATASET'!$A513,"   ", 'HR DATASET'!$H513)</f>
        <v>RM1320   Sales</v>
      </c>
    </row>
    <row r="518" spans="12:51" ht="18" x14ac:dyDescent="0.3">
      <c r="L518" s="14" t="str">
        <v>RM</v>
      </c>
      <c r="R518" s="13" t="str">
        <v>327</v>
      </c>
      <c r="V518" s="15" t="str">
        <f t="shared" si="8"/>
        <v>RM376</v>
      </c>
      <c r="Y518" s="14" t="str">
        <v>Old</v>
      </c>
      <c r="AE518" s="14" t="str">
        <f>IF(OR('HR DATASET'!$C515=18,'HR DATASET'!$H515="Sales"),"Yes","No")</f>
        <v>No</v>
      </c>
      <c r="AS518" s="14" t="str">
        <v>Sales</v>
      </c>
      <c r="AY518" s="14" t="str">
        <f>_xlfn.CONCAT('HR DATASET'!$A514,"   ", 'HR DATASET'!$H514)</f>
        <v>RM1327   Sales</v>
      </c>
    </row>
    <row r="519" spans="12:51" ht="18" x14ac:dyDescent="0.3">
      <c r="L519" s="14" t="str">
        <v>RM</v>
      </c>
      <c r="R519" s="13" t="str">
        <v>376</v>
      </c>
      <c r="V519" s="15" t="str">
        <f t="shared" si="8"/>
        <v>RM389</v>
      </c>
      <c r="Y519" s="14" t="str">
        <v>Old</v>
      </c>
      <c r="AE519" s="14" t="str">
        <f>IF(OR('HR DATASET'!$C516=18,'HR DATASET'!$H516="Sales"),"Yes","No")</f>
        <v>No</v>
      </c>
      <c r="AS519" s="14" t="str">
        <v>Research &amp; Development</v>
      </c>
      <c r="AY519" s="14" t="str">
        <f>_xlfn.CONCAT('HR DATASET'!$A515,"   ", 'HR DATASET'!$H515)</f>
        <v>RM1376   Research &amp; Development</v>
      </c>
    </row>
    <row r="520" spans="12:51" ht="18" x14ac:dyDescent="0.3">
      <c r="L520" s="14" t="str">
        <v>RM</v>
      </c>
      <c r="R520" s="13" t="str">
        <v>389</v>
      </c>
      <c r="V520" s="15" t="str">
        <f t="shared" si="8"/>
        <v>RM395</v>
      </c>
      <c r="Y520" s="14" t="str">
        <v>Old</v>
      </c>
      <c r="AE520" s="14" t="str">
        <f>IF(OR('HR DATASET'!$C517=18,'HR DATASET'!$H517="Sales"),"Yes","No")</f>
        <v>No</v>
      </c>
      <c r="AS520" s="14" t="str">
        <v>Research &amp; Development</v>
      </c>
      <c r="AY520" s="14" t="str">
        <f>_xlfn.CONCAT('HR DATASET'!$A516,"   ", 'HR DATASET'!$H516)</f>
        <v>RM1389   Research &amp; Development</v>
      </c>
    </row>
    <row r="521" spans="12:51" ht="18" x14ac:dyDescent="0.3">
      <c r="L521" s="14" t="str">
        <v>RM</v>
      </c>
      <c r="R521" s="13" t="str">
        <v>395</v>
      </c>
      <c r="V521" s="15" t="str">
        <f t="shared" si="8"/>
        <v>RM427</v>
      </c>
      <c r="Y521" s="14" t="str">
        <v>Old</v>
      </c>
      <c r="AE521" s="14" t="str">
        <f>IF(OR('HR DATASET'!$C518=18,'HR DATASET'!$H518="Sales"),"Yes","No")</f>
        <v>No</v>
      </c>
      <c r="AS521" s="14" t="str">
        <v>Research &amp; Development</v>
      </c>
      <c r="AY521" s="14" t="str">
        <f>_xlfn.CONCAT('HR DATASET'!$A517,"   ", 'HR DATASET'!$H517)</f>
        <v>RM1395   Research &amp; Development</v>
      </c>
    </row>
    <row r="522" spans="12:51" ht="18" x14ac:dyDescent="0.3">
      <c r="L522" s="14" t="str">
        <v>RM</v>
      </c>
      <c r="R522" s="13" t="str">
        <v>427</v>
      </c>
      <c r="V522" s="15" t="str">
        <f t="shared" si="8"/>
        <v>RM429</v>
      </c>
      <c r="Y522" s="14" t="str">
        <v>Old</v>
      </c>
      <c r="AE522" s="14" t="str">
        <f>IF(OR('HR DATASET'!$C519=18,'HR DATASET'!$H519="Sales"),"Yes","No")</f>
        <v>Yes</v>
      </c>
      <c r="AS522" s="14" t="str">
        <v>Research &amp; Development</v>
      </c>
      <c r="AY522" s="14" t="str">
        <f>_xlfn.CONCAT('HR DATASET'!$A518,"   ", 'HR DATASET'!$H518)</f>
        <v>RM1427   Research &amp; Development</v>
      </c>
    </row>
    <row r="523" spans="12:51" ht="18" x14ac:dyDescent="0.3">
      <c r="L523" s="14" t="str">
        <v>RM</v>
      </c>
      <c r="R523" s="13" t="str">
        <v>429</v>
      </c>
      <c r="V523" s="15" t="str">
        <f t="shared" si="8"/>
        <v>RM432</v>
      </c>
      <c r="Y523" s="14" t="str">
        <v>Old</v>
      </c>
      <c r="AE523" s="14" t="str">
        <f>IF(OR('HR DATASET'!$C520=18,'HR DATASET'!$H520="Sales"),"Yes","No")</f>
        <v>Yes</v>
      </c>
      <c r="AS523" s="14" t="str">
        <v>Sales</v>
      </c>
      <c r="AY523" s="14" t="str">
        <f>_xlfn.CONCAT('HR DATASET'!$A519,"   ", 'HR DATASET'!$H519)</f>
        <v>RM1429   Sales</v>
      </c>
    </row>
    <row r="524" spans="12:51" ht="18" x14ac:dyDescent="0.3">
      <c r="L524" s="14" t="str">
        <v>RM</v>
      </c>
      <c r="R524" s="13" t="str">
        <v>432</v>
      </c>
      <c r="V524" s="15" t="str">
        <f t="shared" si="8"/>
        <v>RM450</v>
      </c>
      <c r="Y524" s="14" t="str">
        <v>Old</v>
      </c>
      <c r="AE524" s="14" t="str">
        <f>IF(OR('HR DATASET'!$C521=18,'HR DATASET'!$H521="Sales"),"Yes","No")</f>
        <v>No</v>
      </c>
      <c r="AS524" s="14" t="str">
        <v>Sales</v>
      </c>
      <c r="AY524" s="14" t="str">
        <f>_xlfn.CONCAT('HR DATASET'!$A520,"   ", 'HR DATASET'!$H520)</f>
        <v>RM1432   Sales</v>
      </c>
    </row>
    <row r="525" spans="12:51" ht="18" x14ac:dyDescent="0.3">
      <c r="L525" s="14" t="str">
        <v>RM</v>
      </c>
      <c r="R525" s="13" t="str">
        <v>450</v>
      </c>
      <c r="V525" s="15" t="str">
        <f t="shared" si="8"/>
        <v>RM004</v>
      </c>
      <c r="Y525" s="14" t="str">
        <v>Old</v>
      </c>
      <c r="AE525" s="14" t="str">
        <f>IF(OR('HR DATASET'!$C522=18,'HR DATASET'!$H522="Sales"),"Yes","No")</f>
        <v>No</v>
      </c>
      <c r="AS525" s="14" t="str">
        <v>Research &amp; Development</v>
      </c>
      <c r="AY525" s="14" t="str">
        <f>_xlfn.CONCAT('HR DATASET'!$A521,"   ", 'HR DATASET'!$H521)</f>
        <v>RM1450   Research &amp; Development</v>
      </c>
    </row>
    <row r="526" spans="12:51" ht="18" x14ac:dyDescent="0.3">
      <c r="L526" s="14" t="str">
        <v>RM</v>
      </c>
      <c r="R526" s="13" t="str">
        <v>004</v>
      </c>
      <c r="V526" s="15" t="str">
        <f t="shared" si="8"/>
        <v>RM031</v>
      </c>
      <c r="Y526" s="14" t="str">
        <v>Old</v>
      </c>
      <c r="AE526" s="14" t="str">
        <f>IF(OR('HR DATASET'!$C523=18,'HR DATASET'!$H523="Sales"),"Yes","No")</f>
        <v>No</v>
      </c>
      <c r="AS526" s="14" t="str">
        <v>Research &amp; Development</v>
      </c>
      <c r="AY526" s="14" t="str">
        <f>_xlfn.CONCAT('HR DATASET'!$A522,"   ", 'HR DATASET'!$H522)</f>
        <v>RM004   Research &amp; Development</v>
      </c>
    </row>
    <row r="527" spans="12:51" ht="18" x14ac:dyDescent="0.3">
      <c r="L527" s="14" t="str">
        <v>RM</v>
      </c>
      <c r="R527" s="13" t="str">
        <v>031</v>
      </c>
      <c r="V527" s="15" t="str">
        <f t="shared" si="8"/>
        <v>RM040</v>
      </c>
      <c r="Y527" s="14" t="str">
        <v>Old</v>
      </c>
      <c r="AE527" s="14" t="str">
        <f>IF(OR('HR DATASET'!$C524=18,'HR DATASET'!$H524="Sales"),"Yes","No")</f>
        <v>Yes</v>
      </c>
      <c r="AS527" s="14" t="str">
        <v>Research &amp; Development</v>
      </c>
      <c r="AY527" s="14" t="str">
        <f>_xlfn.CONCAT('HR DATASET'!$A523,"   ", 'HR DATASET'!$H523)</f>
        <v>RM031   Research &amp; Development</v>
      </c>
    </row>
    <row r="528" spans="12:51" ht="18" x14ac:dyDescent="0.3">
      <c r="L528" s="14" t="str">
        <v>RM</v>
      </c>
      <c r="R528" s="13" t="str">
        <v>040</v>
      </c>
      <c r="V528" s="15" t="str">
        <f t="shared" si="8"/>
        <v>RM056</v>
      </c>
      <c r="Y528" s="14" t="str">
        <v>Old</v>
      </c>
      <c r="AE528" s="14" t="str">
        <f>IF(OR('HR DATASET'!$C525=18,'HR DATASET'!$H525="Sales"),"Yes","No")</f>
        <v>No</v>
      </c>
      <c r="AS528" s="14" t="str">
        <v>Sales</v>
      </c>
      <c r="AY528" s="14" t="str">
        <f>_xlfn.CONCAT('HR DATASET'!$A524,"   ", 'HR DATASET'!$H524)</f>
        <v>RM040   Sales</v>
      </c>
    </row>
    <row r="529" spans="12:51" ht="18" x14ac:dyDescent="0.3">
      <c r="L529" s="14" t="str">
        <v>RM</v>
      </c>
      <c r="R529" s="13" t="str">
        <v>056</v>
      </c>
      <c r="V529" s="15" t="str">
        <f t="shared" si="8"/>
        <v>RM122</v>
      </c>
      <c r="Y529" s="14" t="str">
        <v>Old</v>
      </c>
      <c r="AE529" s="14" t="str">
        <f>IF(OR('HR DATASET'!$C526=18,'HR DATASET'!$H526="Sales"),"Yes","No")</f>
        <v>Yes</v>
      </c>
      <c r="AS529" s="14" t="str">
        <v>Research &amp; Development</v>
      </c>
      <c r="AY529" s="14" t="str">
        <f>_xlfn.CONCAT('HR DATASET'!$A525,"   ", 'HR DATASET'!$H525)</f>
        <v>RM056   Research &amp; Development</v>
      </c>
    </row>
    <row r="530" spans="12:51" ht="18" x14ac:dyDescent="0.3">
      <c r="L530" s="14" t="str">
        <v>RM</v>
      </c>
      <c r="R530" s="13" t="str">
        <v>122</v>
      </c>
      <c r="V530" s="15" t="str">
        <f t="shared" si="8"/>
        <v>RM177</v>
      </c>
      <c r="Y530" s="14" t="str">
        <v>Old</v>
      </c>
      <c r="AE530" s="14" t="str">
        <f>IF(OR('HR DATASET'!$C527=18,'HR DATASET'!$H527="Sales"),"Yes","No")</f>
        <v>No</v>
      </c>
      <c r="AS530" s="14" t="str">
        <v>Sales</v>
      </c>
      <c r="AY530" s="14" t="str">
        <f>_xlfn.CONCAT('HR DATASET'!$A526,"   ", 'HR DATASET'!$H526)</f>
        <v>RM122   Sales</v>
      </c>
    </row>
    <row r="531" spans="12:51" ht="18" x14ac:dyDescent="0.3">
      <c r="L531" s="14" t="str">
        <v>RM</v>
      </c>
      <c r="R531" s="13" t="str">
        <v>177</v>
      </c>
      <c r="V531" s="15" t="str">
        <f t="shared" si="8"/>
        <v>RM186</v>
      </c>
      <c r="Y531" s="14" t="str">
        <v>Old</v>
      </c>
      <c r="AE531" s="14" t="str">
        <f>IF(OR('HR DATASET'!$C528=18,'HR DATASET'!$H528="Sales"),"Yes","No")</f>
        <v>No</v>
      </c>
      <c r="AS531" s="14" t="str">
        <v>Research &amp; Development</v>
      </c>
      <c r="AY531" s="14" t="str">
        <f>_xlfn.CONCAT('HR DATASET'!$A527,"   ", 'HR DATASET'!$H527)</f>
        <v>RM177   Research &amp; Development</v>
      </c>
    </row>
    <row r="532" spans="12:51" ht="18" x14ac:dyDescent="0.3">
      <c r="L532" s="14" t="str">
        <v>RM</v>
      </c>
      <c r="R532" s="13" t="str">
        <v>186</v>
      </c>
      <c r="V532" s="15" t="str">
        <f t="shared" si="8"/>
        <v>RM222</v>
      </c>
      <c r="Y532" s="14" t="str">
        <v>Old</v>
      </c>
      <c r="AE532" s="14" t="str">
        <f>IF(OR('HR DATASET'!$C529=18,'HR DATASET'!$H529="Sales"),"Yes","No")</f>
        <v>No</v>
      </c>
      <c r="AS532" s="14" t="str">
        <v>Research &amp; Development</v>
      </c>
      <c r="AY532" s="14" t="str">
        <f>_xlfn.CONCAT('HR DATASET'!$A528,"   ", 'HR DATASET'!$H528)</f>
        <v>RM186   Research &amp; Development</v>
      </c>
    </row>
    <row r="533" spans="12:51" ht="18" x14ac:dyDescent="0.3">
      <c r="L533" s="14" t="str">
        <v>RM</v>
      </c>
      <c r="R533" s="13" t="str">
        <v>222</v>
      </c>
      <c r="V533" s="15" t="str">
        <f t="shared" si="8"/>
        <v>RM235</v>
      </c>
      <c r="Y533" s="14" t="str">
        <v>Old</v>
      </c>
      <c r="AE533" s="14" t="str">
        <f>IF(OR('HR DATASET'!$C530=18,'HR DATASET'!$H530="Sales"),"Yes","No")</f>
        <v>No</v>
      </c>
      <c r="AS533" s="14" t="str">
        <v>Research &amp; Development</v>
      </c>
      <c r="AY533" s="14" t="str">
        <f>_xlfn.CONCAT('HR DATASET'!$A529,"   ", 'HR DATASET'!$H529)</f>
        <v>RM222   Research &amp; Development</v>
      </c>
    </row>
    <row r="534" spans="12:51" ht="18" x14ac:dyDescent="0.3">
      <c r="L534" s="14" t="str">
        <v>RM</v>
      </c>
      <c r="R534" s="13" t="str">
        <v>235</v>
      </c>
      <c r="V534" s="15" t="str">
        <f t="shared" si="8"/>
        <v>RM237</v>
      </c>
      <c r="Y534" s="14" t="str">
        <v>Old</v>
      </c>
      <c r="AE534" s="14" t="str">
        <f>IF(OR('HR DATASET'!$C531=18,'HR DATASET'!$H531="Sales"),"Yes","No")</f>
        <v>No</v>
      </c>
      <c r="AS534" s="14" t="str">
        <v>Research &amp; Development</v>
      </c>
      <c r="AY534" s="14" t="str">
        <f>_xlfn.CONCAT('HR DATASET'!$A530,"   ", 'HR DATASET'!$H530)</f>
        <v>RM235   Research &amp; Development</v>
      </c>
    </row>
    <row r="535" spans="12:51" ht="18" x14ac:dyDescent="0.3">
      <c r="L535" s="14" t="str">
        <v>RM</v>
      </c>
      <c r="R535" s="13" t="str">
        <v>237</v>
      </c>
      <c r="V535" s="15" t="str">
        <f t="shared" si="8"/>
        <v>RM247</v>
      </c>
      <c r="Y535" s="14" t="str">
        <v>Old</v>
      </c>
      <c r="AE535" s="14" t="str">
        <f>IF(OR('HR DATASET'!$C532=18,'HR DATASET'!$H532="Sales"),"Yes","No")</f>
        <v>No</v>
      </c>
      <c r="AS535" s="14" t="str">
        <v>Research &amp; Development</v>
      </c>
      <c r="AY535" s="14" t="str">
        <f>_xlfn.CONCAT('HR DATASET'!$A531,"   ", 'HR DATASET'!$H531)</f>
        <v>RM237   Research &amp; Development</v>
      </c>
    </row>
    <row r="536" spans="12:51" ht="18" x14ac:dyDescent="0.3">
      <c r="L536" s="14" t="str">
        <v>RM</v>
      </c>
      <c r="R536" s="13" t="str">
        <v>247</v>
      </c>
      <c r="V536" s="15" t="str">
        <f t="shared" si="8"/>
        <v>RM314</v>
      </c>
      <c r="Y536" s="14" t="str">
        <v>Old</v>
      </c>
      <c r="AE536" s="14" t="str">
        <f>IF(OR('HR DATASET'!$C533=18,'HR DATASET'!$H533="Sales"),"Yes","No")</f>
        <v>No</v>
      </c>
      <c r="AS536" s="14" t="str">
        <v>Research &amp; Development</v>
      </c>
      <c r="AY536" s="14" t="str">
        <f>_xlfn.CONCAT('HR DATASET'!$A532,"   ", 'HR DATASET'!$H532)</f>
        <v>RM247   Research &amp; Development</v>
      </c>
    </row>
    <row r="537" spans="12:51" ht="18" x14ac:dyDescent="0.3">
      <c r="L537" s="14" t="str">
        <v>RM</v>
      </c>
      <c r="R537" s="13" t="str">
        <v>314</v>
      </c>
      <c r="V537" s="15" t="str">
        <f t="shared" si="8"/>
        <v>RM329</v>
      </c>
      <c r="Y537" s="14" t="str">
        <v>Old</v>
      </c>
      <c r="AE537" s="14" t="str">
        <f>IF(OR('HR DATASET'!$C534=18,'HR DATASET'!$H534="Sales"),"Yes","No")</f>
        <v>Yes</v>
      </c>
      <c r="AS537" s="14" t="str">
        <v>Research &amp; Development</v>
      </c>
      <c r="AY537" s="14" t="str">
        <f>_xlfn.CONCAT('HR DATASET'!$A533,"   ", 'HR DATASET'!$H533)</f>
        <v>RM314   Research &amp; Development</v>
      </c>
    </row>
    <row r="538" spans="12:51" ht="18" x14ac:dyDescent="0.3">
      <c r="L538" s="14" t="str">
        <v>RM</v>
      </c>
      <c r="R538" s="13" t="str">
        <v>329</v>
      </c>
      <c r="V538" s="15" t="str">
        <f t="shared" si="8"/>
        <v>RM364</v>
      </c>
      <c r="Y538" s="14" t="str">
        <v>Old</v>
      </c>
      <c r="AE538" s="14" t="str">
        <f>IF(OR('HR DATASET'!$C535=18,'HR DATASET'!$H535="Sales"),"Yes","No")</f>
        <v>Yes</v>
      </c>
      <c r="AS538" s="14" t="str">
        <v>Sales</v>
      </c>
      <c r="AY538" s="14" t="str">
        <f>_xlfn.CONCAT('HR DATASET'!$A534,"   ", 'HR DATASET'!$H534)</f>
        <v>RM329   Sales</v>
      </c>
    </row>
    <row r="539" spans="12:51" ht="18" x14ac:dyDescent="0.3">
      <c r="L539" s="14" t="str">
        <v>RM</v>
      </c>
      <c r="R539" s="13" t="str">
        <v>364</v>
      </c>
      <c r="V539" s="15" t="str">
        <f t="shared" si="8"/>
        <v>RM436</v>
      </c>
      <c r="Y539" s="14" t="str">
        <v>Old</v>
      </c>
      <c r="AE539" s="14" t="str">
        <f>IF(OR('HR DATASET'!$C536=18,'HR DATASET'!$H536="Sales"),"Yes","No")</f>
        <v>No</v>
      </c>
      <c r="AS539" s="14" t="str">
        <v>Sales</v>
      </c>
      <c r="AY539" s="14" t="str">
        <f>_xlfn.CONCAT('HR DATASET'!$A535,"   ", 'HR DATASET'!$H535)</f>
        <v>RM364   Sales</v>
      </c>
    </row>
    <row r="540" spans="12:51" ht="18" x14ac:dyDescent="0.3">
      <c r="L540" s="14" t="str">
        <v>RM</v>
      </c>
      <c r="R540" s="13" t="str">
        <v>436</v>
      </c>
      <c r="V540" s="15" t="str">
        <f t="shared" si="8"/>
        <v>RM437</v>
      </c>
      <c r="Y540" s="14" t="str">
        <v>Old</v>
      </c>
      <c r="AE540" s="14" t="str">
        <f>IF(OR('HR DATASET'!$C537=18,'HR DATASET'!$H537="Sales"),"Yes","No")</f>
        <v>No</v>
      </c>
      <c r="AS540" s="14" t="str">
        <v>Research &amp; Development</v>
      </c>
      <c r="AY540" s="14" t="str">
        <f>_xlfn.CONCAT('HR DATASET'!$A536,"   ", 'HR DATASET'!$H536)</f>
        <v>RM436   Research &amp; Development</v>
      </c>
    </row>
    <row r="541" spans="12:51" ht="18" x14ac:dyDescent="0.3">
      <c r="L541" s="14" t="str">
        <v>RM</v>
      </c>
      <c r="R541" s="13" t="str">
        <v>437</v>
      </c>
      <c r="V541" s="15" t="str">
        <f t="shared" si="8"/>
        <v>RM456</v>
      </c>
      <c r="Y541" s="14" t="str">
        <v>Old</v>
      </c>
      <c r="AE541" s="14" t="str">
        <f>IF(OR('HR DATASET'!$C538=18,'HR DATASET'!$H538="Sales"),"Yes","No")</f>
        <v>No</v>
      </c>
      <c r="AS541" s="14" t="str">
        <v>Research &amp; Development</v>
      </c>
      <c r="AY541" s="14" t="str">
        <f>_xlfn.CONCAT('HR DATASET'!$A537,"   ", 'HR DATASET'!$H537)</f>
        <v>RM437   Research &amp; Development</v>
      </c>
    </row>
    <row r="542" spans="12:51" ht="18" x14ac:dyDescent="0.3">
      <c r="L542" s="14" t="str">
        <v>RM</v>
      </c>
      <c r="R542" s="13" t="str">
        <v>456</v>
      </c>
      <c r="V542" s="15" t="str">
        <f t="shared" si="8"/>
        <v>RM500</v>
      </c>
      <c r="Y542" s="14" t="str">
        <v>Old</v>
      </c>
      <c r="AE542" s="14" t="str">
        <f>IF(OR('HR DATASET'!$C539=18,'HR DATASET'!$H539="Sales"),"Yes","No")</f>
        <v>Yes</v>
      </c>
      <c r="AS542" s="14" t="str">
        <v>Research &amp; Development</v>
      </c>
      <c r="AY542" s="14" t="str">
        <f>_xlfn.CONCAT('HR DATASET'!$A538,"   ", 'HR DATASET'!$H538)</f>
        <v>RM456   Research &amp; Development</v>
      </c>
    </row>
    <row r="543" spans="12:51" ht="18" x14ac:dyDescent="0.3">
      <c r="L543" s="14" t="str">
        <v>RM</v>
      </c>
      <c r="R543" s="13" t="str">
        <v>500</v>
      </c>
      <c r="V543" s="15" t="str">
        <f t="shared" si="8"/>
        <v>RM510</v>
      </c>
      <c r="Y543" s="14" t="str">
        <v>Old</v>
      </c>
      <c r="AE543" s="14" t="str">
        <f>IF(OR('HR DATASET'!$C540=18,'HR DATASET'!$H540="Sales"),"Yes","No")</f>
        <v>No</v>
      </c>
      <c r="AS543" s="14" t="str">
        <v>Sales</v>
      </c>
      <c r="AY543" s="14" t="str">
        <f>_xlfn.CONCAT('HR DATASET'!$A539,"   ", 'HR DATASET'!$H539)</f>
        <v>RM500   Sales</v>
      </c>
    </row>
    <row r="544" spans="12:51" ht="18" x14ac:dyDescent="0.3">
      <c r="L544" s="14" t="str">
        <v>RM</v>
      </c>
      <c r="R544" s="13" t="str">
        <v>510</v>
      </c>
      <c r="V544" s="15" t="str">
        <f t="shared" si="8"/>
        <v>RM515</v>
      </c>
      <c r="Y544" s="14" t="str">
        <v>Old</v>
      </c>
      <c r="AE544" s="14" t="str">
        <f>IF(OR('HR DATASET'!$C541=18,'HR DATASET'!$H541="Sales"),"Yes","No")</f>
        <v>No</v>
      </c>
      <c r="AS544" s="14" t="str">
        <v>Research &amp; Development</v>
      </c>
      <c r="AY544" s="14" t="str">
        <f>_xlfn.CONCAT('HR DATASET'!$A540,"   ", 'HR DATASET'!$H540)</f>
        <v>RM510   Research &amp; Development</v>
      </c>
    </row>
    <row r="545" spans="12:51" ht="18" x14ac:dyDescent="0.3">
      <c r="L545" s="14" t="str">
        <v>RM</v>
      </c>
      <c r="R545" s="13" t="str">
        <v>515</v>
      </c>
      <c r="V545" s="15" t="str">
        <f t="shared" si="8"/>
        <v>RM563</v>
      </c>
      <c r="Y545" s="14" t="str">
        <v>Old</v>
      </c>
      <c r="AE545" s="14" t="str">
        <f>IF(OR('HR DATASET'!$C542=18,'HR DATASET'!$H542="Sales"),"Yes","No")</f>
        <v>No</v>
      </c>
      <c r="AS545" s="14" t="str">
        <v>Research &amp; Development</v>
      </c>
      <c r="AY545" s="14" t="str">
        <f>_xlfn.CONCAT('HR DATASET'!$A541,"   ", 'HR DATASET'!$H541)</f>
        <v>RM515   Research &amp; Development</v>
      </c>
    </row>
    <row r="546" spans="12:51" ht="18" x14ac:dyDescent="0.3">
      <c r="L546" s="14" t="str">
        <v>RM</v>
      </c>
      <c r="R546" s="13" t="str">
        <v>563</v>
      </c>
      <c r="V546" s="15" t="str">
        <f t="shared" si="8"/>
        <v>RM591</v>
      </c>
      <c r="Y546" s="14" t="str">
        <v>Old</v>
      </c>
      <c r="AE546" s="14" t="str">
        <f>IF(OR('HR DATASET'!$C543=18,'HR DATASET'!$H543="Sales"),"Yes","No")</f>
        <v>No</v>
      </c>
      <c r="AS546" s="14" t="str">
        <v>Research &amp; Development</v>
      </c>
      <c r="AY546" s="14" t="str">
        <f>_xlfn.CONCAT('HR DATASET'!$A542,"   ", 'HR DATASET'!$H542)</f>
        <v>RM563   Research &amp; Development</v>
      </c>
    </row>
    <row r="547" spans="12:51" ht="18" x14ac:dyDescent="0.3">
      <c r="L547" s="14" t="str">
        <v>RM</v>
      </c>
      <c r="R547" s="13" t="str">
        <v>591</v>
      </c>
      <c r="V547" s="15" t="str">
        <f t="shared" si="8"/>
        <v>RM592</v>
      </c>
      <c r="Y547" s="14" t="str">
        <v>Old</v>
      </c>
      <c r="AE547" s="14" t="str">
        <f>IF(OR('HR DATASET'!$C544=18,'HR DATASET'!$H544="Sales"),"Yes","No")</f>
        <v>Yes</v>
      </c>
      <c r="AS547" s="14" t="str">
        <v>Research &amp; Development</v>
      </c>
      <c r="AY547" s="14" t="str">
        <f>_xlfn.CONCAT('HR DATASET'!$A543,"   ", 'HR DATASET'!$H543)</f>
        <v>RM591   Research &amp; Development</v>
      </c>
    </row>
    <row r="548" spans="12:51" ht="18" x14ac:dyDescent="0.3">
      <c r="L548" s="14" t="str">
        <v>RM</v>
      </c>
      <c r="R548" s="13" t="str">
        <v>592</v>
      </c>
      <c r="V548" s="15" t="str">
        <f t="shared" si="8"/>
        <v>RM620</v>
      </c>
      <c r="Y548" s="14" t="str">
        <v>Old</v>
      </c>
      <c r="AE548" s="14" t="str">
        <f>IF(OR('HR DATASET'!$C545=18,'HR DATASET'!$H545="Sales"),"Yes","No")</f>
        <v>Yes</v>
      </c>
      <c r="AS548" s="14" t="str">
        <v>Sales</v>
      </c>
      <c r="AY548" s="14" t="str">
        <f>_xlfn.CONCAT('HR DATASET'!$A544,"   ", 'HR DATASET'!$H544)</f>
        <v>RM592   Sales</v>
      </c>
    </row>
    <row r="549" spans="12:51" ht="18" x14ac:dyDescent="0.3">
      <c r="L549" s="14" t="str">
        <v>RM</v>
      </c>
      <c r="R549" s="13" t="str">
        <v>620</v>
      </c>
      <c r="V549" s="15" t="str">
        <f t="shared" si="8"/>
        <v>RM656</v>
      </c>
      <c r="Y549" s="14" t="str">
        <v>Old</v>
      </c>
      <c r="AE549" s="14" t="str">
        <f>IF(OR('HR DATASET'!$C546=18,'HR DATASET'!$H546="Sales"),"Yes","No")</f>
        <v>No</v>
      </c>
      <c r="AS549" s="14" t="str">
        <v>Sales</v>
      </c>
      <c r="AY549" s="14" t="str">
        <f>_xlfn.CONCAT('HR DATASET'!$A545,"   ", 'HR DATASET'!$H545)</f>
        <v>RM620   Sales</v>
      </c>
    </row>
    <row r="550" spans="12:51" ht="18" x14ac:dyDescent="0.3">
      <c r="L550" s="14" t="str">
        <v>RM</v>
      </c>
      <c r="R550" s="13" t="str">
        <v>656</v>
      </c>
      <c r="V550" s="15" t="str">
        <f t="shared" si="8"/>
        <v>RM674</v>
      </c>
      <c r="Y550" s="14" t="str">
        <v>Old</v>
      </c>
      <c r="AE550" s="14" t="str">
        <f>IF(OR('HR DATASET'!$C547=18,'HR DATASET'!$H547="Sales"),"Yes","No")</f>
        <v>No</v>
      </c>
      <c r="AS550" s="14" t="str">
        <v>Human Resources</v>
      </c>
      <c r="AY550" s="14" t="str">
        <f>_xlfn.CONCAT('HR DATASET'!$A546,"   ", 'HR DATASET'!$H546)</f>
        <v>RM656   Human Resources</v>
      </c>
    </row>
    <row r="551" spans="12:51" ht="18" x14ac:dyDescent="0.3">
      <c r="L551" s="14" t="str">
        <v>RM</v>
      </c>
      <c r="R551" s="13" t="str">
        <v>674</v>
      </c>
      <c r="V551" s="15" t="str">
        <f t="shared" si="8"/>
        <v>RM695</v>
      </c>
      <c r="Y551" s="14" t="str">
        <v>Old</v>
      </c>
      <c r="AE551" s="14" t="str">
        <f>IF(OR('HR DATASET'!$C548=18,'HR DATASET'!$H548="Sales"),"Yes","No")</f>
        <v>No</v>
      </c>
      <c r="AS551" s="14" t="str">
        <v>Research &amp; Development</v>
      </c>
      <c r="AY551" s="14" t="str">
        <f>_xlfn.CONCAT('HR DATASET'!$A547,"   ", 'HR DATASET'!$H547)</f>
        <v>RM674   Research &amp; Development</v>
      </c>
    </row>
    <row r="552" spans="12:51" ht="18" x14ac:dyDescent="0.3">
      <c r="L552" s="14" t="str">
        <v>RM</v>
      </c>
      <c r="R552" s="13" t="str">
        <v>695</v>
      </c>
      <c r="V552" s="15" t="str">
        <f t="shared" si="8"/>
        <v>RM711</v>
      </c>
      <c r="Y552" s="14" t="str">
        <v>Old</v>
      </c>
      <c r="AE552" s="14" t="str">
        <f>IF(OR('HR DATASET'!$C549=18,'HR DATASET'!$H549="Sales"),"Yes","No")</f>
        <v>Yes</v>
      </c>
      <c r="AS552" s="14" t="str">
        <v>Research &amp; Development</v>
      </c>
      <c r="AY552" s="14" t="str">
        <f>_xlfn.CONCAT('HR DATASET'!$A548,"   ", 'HR DATASET'!$H548)</f>
        <v>RM695   Research &amp; Development</v>
      </c>
    </row>
    <row r="553" spans="12:51" ht="18" x14ac:dyDescent="0.3">
      <c r="L553" s="14" t="str">
        <v>RM</v>
      </c>
      <c r="R553" s="13" t="str">
        <v>711</v>
      </c>
      <c r="V553" s="15" t="str">
        <f t="shared" si="8"/>
        <v>RM713</v>
      </c>
      <c r="Y553" s="14" t="str">
        <v>Old</v>
      </c>
      <c r="AE553" s="14" t="str">
        <f>IF(OR('HR DATASET'!$C550=18,'HR DATASET'!$H550="Sales"),"Yes","No")</f>
        <v>No</v>
      </c>
      <c r="AS553" s="14" t="str">
        <v>Sales</v>
      </c>
      <c r="AY553" s="14" t="str">
        <f>_xlfn.CONCAT('HR DATASET'!$A549,"   ", 'HR DATASET'!$H549)</f>
        <v>RM711   Sales</v>
      </c>
    </row>
    <row r="554" spans="12:51" ht="18" x14ac:dyDescent="0.3">
      <c r="L554" s="14" t="str">
        <v>RM</v>
      </c>
      <c r="R554" s="13" t="str">
        <v>713</v>
      </c>
      <c r="V554" s="15" t="str">
        <f t="shared" si="8"/>
        <v>RM716</v>
      </c>
      <c r="Y554" s="14" t="str">
        <v>Old</v>
      </c>
      <c r="AE554" s="14" t="str">
        <f>IF(OR('HR DATASET'!$C551=18,'HR DATASET'!$H551="Sales"),"Yes","No")</f>
        <v>No</v>
      </c>
      <c r="AS554" s="14" t="str">
        <v>Research &amp; Development</v>
      </c>
      <c r="AY554" s="14" t="str">
        <f>_xlfn.CONCAT('HR DATASET'!$A550,"   ", 'HR DATASET'!$H550)</f>
        <v>RM713   Research &amp; Development</v>
      </c>
    </row>
    <row r="555" spans="12:51" ht="18" x14ac:dyDescent="0.3">
      <c r="L555" s="14" t="str">
        <v>RM</v>
      </c>
      <c r="R555" s="13" t="str">
        <v>716</v>
      </c>
      <c r="V555" s="15" t="str">
        <f t="shared" si="8"/>
        <v>RM755</v>
      </c>
      <c r="Y555" s="14" t="str">
        <v>Old</v>
      </c>
      <c r="AE555" s="14" t="str">
        <f>IF(OR('HR DATASET'!$C552=18,'HR DATASET'!$H552="Sales"),"Yes","No")</f>
        <v>Yes</v>
      </c>
      <c r="AS555" s="14" t="str">
        <v>Research &amp; Development</v>
      </c>
      <c r="AY555" s="14" t="str">
        <f>_xlfn.CONCAT('HR DATASET'!$A551,"   ", 'HR DATASET'!$H551)</f>
        <v>RM716   Research &amp; Development</v>
      </c>
    </row>
    <row r="556" spans="12:51" ht="18" x14ac:dyDescent="0.3">
      <c r="L556" s="14" t="str">
        <v>RM</v>
      </c>
      <c r="R556" s="13" t="str">
        <v>755</v>
      </c>
      <c r="V556" s="15" t="str">
        <f t="shared" si="8"/>
        <v>RM791</v>
      </c>
      <c r="Y556" s="14" t="str">
        <v>Old</v>
      </c>
      <c r="AE556" s="14" t="str">
        <f>IF(OR('HR DATASET'!$C553=18,'HR DATASET'!$H553="Sales"),"Yes","No")</f>
        <v>No</v>
      </c>
      <c r="AS556" s="14" t="str">
        <v>Sales</v>
      </c>
      <c r="AY556" s="14" t="str">
        <f>_xlfn.CONCAT('HR DATASET'!$A552,"   ", 'HR DATASET'!$H552)</f>
        <v>RM755   Sales</v>
      </c>
    </row>
    <row r="557" spans="12:51" ht="18" x14ac:dyDescent="0.3">
      <c r="L557" s="14" t="str">
        <v>RM</v>
      </c>
      <c r="R557" s="13" t="str">
        <v>791</v>
      </c>
      <c r="V557" s="15" t="str">
        <f t="shared" si="8"/>
        <v>RM793</v>
      </c>
      <c r="Y557" s="14" t="str">
        <v>Old</v>
      </c>
      <c r="AE557" s="14" t="str">
        <f>IF(OR('HR DATASET'!$C554=18,'HR DATASET'!$H554="Sales"),"Yes","No")</f>
        <v>No</v>
      </c>
      <c r="AS557" s="14" t="str">
        <v>Research &amp; Development</v>
      </c>
      <c r="AY557" s="14" t="str">
        <f>_xlfn.CONCAT('HR DATASET'!$A553,"   ", 'HR DATASET'!$H553)</f>
        <v>RM791   Research &amp; Development</v>
      </c>
    </row>
    <row r="558" spans="12:51" ht="18" x14ac:dyDescent="0.3">
      <c r="L558" s="14" t="str">
        <v>RM</v>
      </c>
      <c r="R558" s="13" t="str">
        <v>793</v>
      </c>
      <c r="V558" s="15" t="str">
        <f t="shared" si="8"/>
        <v>RM799</v>
      </c>
      <c r="Y558" s="14" t="str">
        <v>Old</v>
      </c>
      <c r="AE558" s="14" t="str">
        <f>IF(OR('HR DATASET'!$C555=18,'HR DATASET'!$H555="Sales"),"Yes","No")</f>
        <v>No</v>
      </c>
      <c r="AS558" s="14" t="str">
        <v>Research &amp; Development</v>
      </c>
      <c r="AY558" s="14" t="str">
        <f>_xlfn.CONCAT('HR DATASET'!$A554,"   ", 'HR DATASET'!$H554)</f>
        <v>RM793   Research &amp; Development</v>
      </c>
    </row>
    <row r="559" spans="12:51" ht="18" x14ac:dyDescent="0.3">
      <c r="L559" s="14" t="str">
        <v>RM</v>
      </c>
      <c r="R559" s="13" t="str">
        <v>799</v>
      </c>
      <c r="V559" s="15" t="str">
        <f t="shared" si="8"/>
        <v>RM803</v>
      </c>
      <c r="Y559" s="14" t="str">
        <v>Old</v>
      </c>
      <c r="AE559" s="14" t="str">
        <f>IF(OR('HR DATASET'!$C556=18,'HR DATASET'!$H556="Sales"),"Yes","No")</f>
        <v>Yes</v>
      </c>
      <c r="AS559" s="14" t="str">
        <v>Research &amp; Development</v>
      </c>
      <c r="AY559" s="14" t="str">
        <f>_xlfn.CONCAT('HR DATASET'!$A555,"   ", 'HR DATASET'!$H555)</f>
        <v>RM799   Research &amp; Development</v>
      </c>
    </row>
    <row r="560" spans="12:51" ht="18" x14ac:dyDescent="0.3">
      <c r="L560" s="14" t="str">
        <v>RM</v>
      </c>
      <c r="R560" s="13" t="str">
        <v>803</v>
      </c>
      <c r="V560" s="15" t="str">
        <f t="shared" si="8"/>
        <v>RM830</v>
      </c>
      <c r="Y560" s="14" t="str">
        <v>Old</v>
      </c>
      <c r="AE560" s="14" t="str">
        <f>IF(OR('HR DATASET'!$C557=18,'HR DATASET'!$H557="Sales"),"Yes","No")</f>
        <v>Yes</v>
      </c>
      <c r="AS560" s="14" t="str">
        <v>Sales</v>
      </c>
      <c r="AY560" s="14" t="str">
        <f>_xlfn.CONCAT('HR DATASET'!$A556,"   ", 'HR DATASET'!$H556)</f>
        <v>RM803   Sales</v>
      </c>
    </row>
    <row r="561" spans="12:51" ht="18" x14ac:dyDescent="0.3">
      <c r="L561" s="14" t="str">
        <v>RM</v>
      </c>
      <c r="R561" s="13" t="str">
        <v>830</v>
      </c>
      <c r="V561" s="15" t="str">
        <f t="shared" si="8"/>
        <v>RM864</v>
      </c>
      <c r="Y561" s="14" t="str">
        <v>Old</v>
      </c>
      <c r="AE561" s="14" t="str">
        <f>IF(OR('HR DATASET'!$C558=18,'HR DATASET'!$H558="Sales"),"Yes","No")</f>
        <v>No</v>
      </c>
      <c r="AS561" s="14" t="str">
        <v>Sales</v>
      </c>
      <c r="AY561" s="14" t="str">
        <f>_xlfn.CONCAT('HR DATASET'!$A557,"   ", 'HR DATASET'!$H557)</f>
        <v>RM830   Sales</v>
      </c>
    </row>
    <row r="562" spans="12:51" ht="18" x14ac:dyDescent="0.3">
      <c r="L562" s="14" t="str">
        <v>RM</v>
      </c>
      <c r="R562" s="13" t="str">
        <v>864</v>
      </c>
      <c r="V562" s="15" t="str">
        <f t="shared" si="8"/>
        <v>RM873</v>
      </c>
      <c r="Y562" s="14" t="str">
        <v>Old</v>
      </c>
      <c r="AE562" s="14" t="str">
        <f>IF(OR('HR DATASET'!$C559=18,'HR DATASET'!$H559="Sales"),"Yes","No")</f>
        <v>Yes</v>
      </c>
      <c r="AS562" s="14" t="str">
        <v>Human Resources</v>
      </c>
      <c r="AY562" s="14" t="str">
        <f>_xlfn.CONCAT('HR DATASET'!$A558,"   ", 'HR DATASET'!$H558)</f>
        <v>RM864   Human Resources</v>
      </c>
    </row>
    <row r="563" spans="12:51" ht="18" x14ac:dyDescent="0.3">
      <c r="L563" s="14" t="str">
        <v>RM</v>
      </c>
      <c r="R563" s="13" t="str">
        <v>873</v>
      </c>
      <c r="V563" s="15" t="str">
        <f t="shared" si="8"/>
        <v>RM884</v>
      </c>
      <c r="Y563" s="14" t="str">
        <v>Old</v>
      </c>
      <c r="AE563" s="14" t="str">
        <f>IF(OR('HR DATASET'!$C560=18,'HR DATASET'!$H560="Sales"),"Yes","No")</f>
        <v>No</v>
      </c>
      <c r="AS563" s="14" t="str">
        <v>Sales</v>
      </c>
      <c r="AY563" s="14" t="str">
        <f>_xlfn.CONCAT('HR DATASET'!$A559,"   ", 'HR DATASET'!$H559)</f>
        <v>RM873   Sales</v>
      </c>
    </row>
    <row r="564" spans="12:51" ht="18" x14ac:dyDescent="0.3">
      <c r="L564" s="14" t="str">
        <v>RM</v>
      </c>
      <c r="R564" s="13" t="str">
        <v>884</v>
      </c>
      <c r="V564" s="15" t="str">
        <f t="shared" si="8"/>
        <v>RM909</v>
      </c>
      <c r="Y564" s="14" t="str">
        <v>Old</v>
      </c>
      <c r="AE564" s="14" t="str">
        <f>IF(OR('HR DATASET'!$C561=18,'HR DATASET'!$H561="Sales"),"Yes","No")</f>
        <v>Yes</v>
      </c>
      <c r="AS564" s="14" t="str">
        <v>Research &amp; Development</v>
      </c>
      <c r="AY564" s="14" t="str">
        <f>_xlfn.CONCAT('HR DATASET'!$A560,"   ", 'HR DATASET'!$H560)</f>
        <v>RM884   Research &amp; Development</v>
      </c>
    </row>
    <row r="565" spans="12:51" ht="18" x14ac:dyDescent="0.3">
      <c r="L565" s="14" t="str">
        <v>RM</v>
      </c>
      <c r="R565" s="13" t="str">
        <v>909</v>
      </c>
      <c r="V565" s="15" t="str">
        <f t="shared" si="8"/>
        <v>RM991</v>
      </c>
      <c r="Y565" s="14" t="str">
        <v>Old</v>
      </c>
      <c r="AE565" s="14" t="str">
        <f>IF(OR('HR DATASET'!$C562=18,'HR DATASET'!$H562="Sales"),"Yes","No")</f>
        <v>Yes</v>
      </c>
      <c r="AS565" s="14" t="str">
        <v>Sales</v>
      </c>
      <c r="AY565" s="14" t="str">
        <f>_xlfn.CONCAT('HR DATASET'!$A561,"   ", 'HR DATASET'!$H561)</f>
        <v>RM909   Sales</v>
      </c>
    </row>
    <row r="566" spans="12:51" ht="18" x14ac:dyDescent="0.3">
      <c r="L566" s="14" t="str">
        <v>RM</v>
      </c>
      <c r="R566" s="13" t="str">
        <v>991</v>
      </c>
      <c r="V566" s="15" t="str">
        <f t="shared" si="8"/>
        <v>RM048</v>
      </c>
      <c r="Y566" s="14" t="str">
        <v>Old</v>
      </c>
      <c r="AE566" s="14" t="str">
        <f>IF(OR('HR DATASET'!$C563=18,'HR DATASET'!$H563="Sales"),"Yes","No")</f>
        <v>Yes</v>
      </c>
      <c r="AS566" s="14" t="str">
        <v>Sales</v>
      </c>
      <c r="AY566" s="14" t="str">
        <f>_xlfn.CONCAT('HR DATASET'!$A562,"   ", 'HR DATASET'!$H562)</f>
        <v>RM991   Sales</v>
      </c>
    </row>
    <row r="567" spans="12:51" ht="18" x14ac:dyDescent="0.3">
      <c r="L567" s="14" t="str">
        <v>RM</v>
      </c>
      <c r="R567" s="13" t="str">
        <v>048</v>
      </c>
      <c r="V567" s="15" t="str">
        <f t="shared" si="8"/>
        <v>RM067</v>
      </c>
      <c r="Y567" s="14" t="str">
        <v>Old</v>
      </c>
      <c r="AE567" s="14" t="str">
        <f>IF(OR('HR DATASET'!$C564=18,'HR DATASET'!$H564="Sales"),"Yes","No")</f>
        <v>No</v>
      </c>
      <c r="AS567" s="14" t="str">
        <v>Sales</v>
      </c>
      <c r="AY567" s="14" t="str">
        <f>_xlfn.CONCAT('HR DATASET'!$A563,"   ", 'HR DATASET'!$H563)</f>
        <v>RM1048   Sales</v>
      </c>
    </row>
    <row r="568" spans="12:51" ht="18" x14ac:dyDescent="0.3">
      <c r="L568" s="14" t="str">
        <v>RM</v>
      </c>
      <c r="R568" s="13" t="str">
        <v>067</v>
      </c>
      <c r="V568" s="15" t="str">
        <f t="shared" si="8"/>
        <v>RM075</v>
      </c>
      <c r="Y568" s="14" t="str">
        <v>Old</v>
      </c>
      <c r="AE568" s="14" t="str">
        <f>IF(OR('HR DATASET'!$C565=18,'HR DATASET'!$H565="Sales"),"Yes","No")</f>
        <v>No</v>
      </c>
      <c r="AS568" s="14" t="str">
        <v>Research &amp; Development</v>
      </c>
      <c r="AY568" s="14" t="str">
        <f>_xlfn.CONCAT('HR DATASET'!$A564,"   ", 'HR DATASET'!$H564)</f>
        <v>RM1067   Research &amp; Development</v>
      </c>
    </row>
    <row r="569" spans="12:51" ht="18" x14ac:dyDescent="0.3">
      <c r="L569" s="14" t="str">
        <v>RM</v>
      </c>
      <c r="R569" s="13" t="str">
        <v>075</v>
      </c>
      <c r="V569" s="15" t="str">
        <f t="shared" si="8"/>
        <v>RM092</v>
      </c>
      <c r="Y569" s="14" t="str">
        <v>Old</v>
      </c>
      <c r="AE569" s="14" t="str">
        <f>IF(OR('HR DATASET'!$C566=18,'HR DATASET'!$H566="Sales"),"Yes","No")</f>
        <v>No</v>
      </c>
      <c r="AS569" s="14" t="str">
        <v>Research &amp; Development</v>
      </c>
      <c r="AY569" s="14" t="str">
        <f>_xlfn.CONCAT('HR DATASET'!$A565,"   ", 'HR DATASET'!$H565)</f>
        <v>RM1075   Research &amp; Development</v>
      </c>
    </row>
    <row r="570" spans="12:51" ht="18" x14ac:dyDescent="0.3">
      <c r="L570" s="14" t="str">
        <v>RM</v>
      </c>
      <c r="R570" s="13" t="str">
        <v>092</v>
      </c>
      <c r="V570" s="15" t="str">
        <f t="shared" si="8"/>
        <v>RM096</v>
      </c>
      <c r="Y570" s="14" t="str">
        <v>Old</v>
      </c>
      <c r="AE570" s="14" t="str">
        <f>IF(OR('HR DATASET'!$C567=18,'HR DATASET'!$H567="Sales"),"Yes","No")</f>
        <v>No</v>
      </c>
      <c r="AS570" s="14" t="str">
        <v>Research &amp; Development</v>
      </c>
      <c r="AY570" s="14" t="str">
        <f>_xlfn.CONCAT('HR DATASET'!$A566,"   ", 'HR DATASET'!$H566)</f>
        <v>RM1092   Research &amp; Development</v>
      </c>
    </row>
    <row r="571" spans="12:51" ht="18" x14ac:dyDescent="0.3">
      <c r="L571" s="14" t="str">
        <v>RM</v>
      </c>
      <c r="R571" s="13" t="str">
        <v>096</v>
      </c>
      <c r="V571" s="15" t="str">
        <f t="shared" si="8"/>
        <v>RM106</v>
      </c>
      <c r="Y571" s="14" t="str">
        <v>Old</v>
      </c>
      <c r="AE571" s="14" t="str">
        <f>IF(OR('HR DATASET'!$C568=18,'HR DATASET'!$H568="Sales"),"Yes","No")</f>
        <v>Yes</v>
      </c>
      <c r="AS571" s="14" t="str">
        <v>Research &amp; Development</v>
      </c>
      <c r="AY571" s="14" t="str">
        <f>_xlfn.CONCAT('HR DATASET'!$A567,"   ", 'HR DATASET'!$H567)</f>
        <v>RM1096   Research &amp; Development</v>
      </c>
    </row>
    <row r="572" spans="12:51" ht="18" x14ac:dyDescent="0.3">
      <c r="L572" s="14" t="str">
        <v>RM</v>
      </c>
      <c r="R572" s="13" t="str">
        <v>106</v>
      </c>
      <c r="V572" s="15" t="str">
        <f t="shared" si="8"/>
        <v>RM190</v>
      </c>
      <c r="Y572" s="14" t="str">
        <v>Old</v>
      </c>
      <c r="AE572" s="14" t="str">
        <f>IF(OR('HR DATASET'!$C569=18,'HR DATASET'!$H569="Sales"),"Yes","No")</f>
        <v>Yes</v>
      </c>
      <c r="AS572" s="14" t="str">
        <v>Sales</v>
      </c>
      <c r="AY572" s="14" t="str">
        <f>_xlfn.CONCAT('HR DATASET'!$A568,"   ", 'HR DATASET'!$H568)</f>
        <v>RM1106   Sales</v>
      </c>
    </row>
    <row r="573" spans="12:51" ht="18" x14ac:dyDescent="0.3">
      <c r="L573" s="14" t="str">
        <v>RM</v>
      </c>
      <c r="R573" s="13" t="str">
        <v>190</v>
      </c>
      <c r="V573" s="15" t="str">
        <f t="shared" si="8"/>
        <v>RM199</v>
      </c>
      <c r="Y573" s="14" t="str">
        <v>Old</v>
      </c>
      <c r="AE573" s="14" t="str">
        <f>IF(OR('HR DATASET'!$C570=18,'HR DATASET'!$H570="Sales"),"Yes","No")</f>
        <v>Yes</v>
      </c>
      <c r="AS573" s="14" t="str">
        <v>Sales</v>
      </c>
      <c r="AY573" s="14" t="str">
        <f>_xlfn.CONCAT('HR DATASET'!$A569,"   ", 'HR DATASET'!$H569)</f>
        <v>RM1190   Sales</v>
      </c>
    </row>
    <row r="574" spans="12:51" ht="18" x14ac:dyDescent="0.3">
      <c r="L574" s="14" t="str">
        <v>RM</v>
      </c>
      <c r="R574" s="13" t="str">
        <v>199</v>
      </c>
      <c r="V574" s="15" t="str">
        <f t="shared" si="8"/>
        <v>RM211</v>
      </c>
      <c r="Y574" s="14" t="str">
        <v>Old</v>
      </c>
      <c r="AE574" s="14" t="str">
        <f>IF(OR('HR DATASET'!$C571=18,'HR DATASET'!$H571="Sales"),"Yes","No")</f>
        <v>No</v>
      </c>
      <c r="AS574" s="14" t="str">
        <v>Sales</v>
      </c>
      <c r="AY574" s="14" t="str">
        <f>_xlfn.CONCAT('HR DATASET'!$A570,"   ", 'HR DATASET'!$H570)</f>
        <v>RM1199   Sales</v>
      </c>
    </row>
    <row r="575" spans="12:51" ht="18" x14ac:dyDescent="0.3">
      <c r="L575" s="14" t="str">
        <v>RM</v>
      </c>
      <c r="R575" s="13" t="str">
        <v>211</v>
      </c>
      <c r="V575" s="15" t="str">
        <f t="shared" si="8"/>
        <v>RM254</v>
      </c>
      <c r="Y575" s="14" t="str">
        <v>Old</v>
      </c>
      <c r="AE575" s="14" t="str">
        <f>IF(OR('HR DATASET'!$C572=18,'HR DATASET'!$H572="Sales"),"Yes","No")</f>
        <v>Yes</v>
      </c>
      <c r="AS575" s="14" t="str">
        <v>Research &amp; Development</v>
      </c>
      <c r="AY575" s="14" t="str">
        <f>_xlfn.CONCAT('HR DATASET'!$A571,"   ", 'HR DATASET'!$H571)</f>
        <v>RM1211   Research &amp; Development</v>
      </c>
    </row>
    <row r="576" spans="12:51" ht="18" x14ac:dyDescent="0.3">
      <c r="L576" s="14" t="str">
        <v>RM</v>
      </c>
      <c r="R576" s="13" t="str">
        <v>254</v>
      </c>
      <c r="V576" s="15" t="str">
        <f t="shared" si="8"/>
        <v>RM256</v>
      </c>
      <c r="Y576" s="14" t="str">
        <v>Old</v>
      </c>
      <c r="AE576" s="14" t="str">
        <f>IF(OR('HR DATASET'!$C573=18,'HR DATASET'!$H573="Sales"),"Yes","No")</f>
        <v>Yes</v>
      </c>
      <c r="AS576" s="14" t="str">
        <v>Sales</v>
      </c>
      <c r="AY576" s="14" t="str">
        <f>_xlfn.CONCAT('HR DATASET'!$A572,"   ", 'HR DATASET'!$H572)</f>
        <v>RM1254   Sales</v>
      </c>
    </row>
    <row r="577" spans="12:51" ht="18" x14ac:dyDescent="0.3">
      <c r="L577" s="14" t="str">
        <v>RM</v>
      </c>
      <c r="R577" s="13" t="str">
        <v>256</v>
      </c>
      <c r="V577" s="15" t="str">
        <f t="shared" si="8"/>
        <v>RM266</v>
      </c>
      <c r="Y577" s="14" t="str">
        <v>Old</v>
      </c>
      <c r="AE577" s="14" t="str">
        <f>IF(OR('HR DATASET'!$C574=18,'HR DATASET'!$H574="Sales"),"Yes","No")</f>
        <v>No</v>
      </c>
      <c r="AS577" s="14" t="str">
        <v>Sales</v>
      </c>
      <c r="AY577" s="14" t="str">
        <f>_xlfn.CONCAT('HR DATASET'!$A573,"   ", 'HR DATASET'!$H573)</f>
        <v>RM1256   Sales</v>
      </c>
    </row>
    <row r="578" spans="12:51" ht="18" x14ac:dyDescent="0.3">
      <c r="L578" s="14" t="str">
        <v>RM</v>
      </c>
      <c r="R578" s="13" t="str">
        <v>266</v>
      </c>
      <c r="V578" s="15" t="str">
        <f t="shared" si="8"/>
        <v>RM283</v>
      </c>
      <c r="Y578" s="14" t="str">
        <v>Old</v>
      </c>
      <c r="AE578" s="14" t="str">
        <f>IF(OR('HR DATASET'!$C575=18,'HR DATASET'!$H575="Sales"),"Yes","No")</f>
        <v>No</v>
      </c>
      <c r="AS578" s="14" t="str">
        <v>Research &amp; Development</v>
      </c>
      <c r="AY578" s="14" t="str">
        <f>_xlfn.CONCAT('HR DATASET'!$A574,"   ", 'HR DATASET'!$H574)</f>
        <v>RM1266   Research &amp; Development</v>
      </c>
    </row>
    <row r="579" spans="12:51" ht="18" x14ac:dyDescent="0.3">
      <c r="L579" s="14" t="str">
        <v>RM</v>
      </c>
      <c r="R579" s="13" t="str">
        <v>283</v>
      </c>
      <c r="V579" s="15" t="str">
        <f t="shared" si="8"/>
        <v>RM364</v>
      </c>
      <c r="Y579" s="14" t="str">
        <v>Old</v>
      </c>
      <c r="AE579" s="14" t="str">
        <f>IF(OR('HR DATASET'!$C576=18,'HR DATASET'!$H576="Sales"),"Yes","No")</f>
        <v>Yes</v>
      </c>
      <c r="AS579" s="14" t="str">
        <v>Research &amp; Development</v>
      </c>
      <c r="AY579" s="14" t="str">
        <f>_xlfn.CONCAT('HR DATASET'!$A575,"   ", 'HR DATASET'!$H575)</f>
        <v>RM1283   Research &amp; Development</v>
      </c>
    </row>
    <row r="580" spans="12:51" ht="18" x14ac:dyDescent="0.3">
      <c r="L580" s="14" t="str">
        <v>RM</v>
      </c>
      <c r="R580" s="13" t="str">
        <v>364</v>
      </c>
      <c r="V580" s="15" t="str">
        <f t="shared" si="8"/>
        <v>RM399</v>
      </c>
      <c r="Y580" s="14" t="str">
        <v>Old</v>
      </c>
      <c r="AE580" s="14" t="str">
        <f>IF(OR('HR DATASET'!$C577=18,'HR DATASET'!$H577="Sales"),"Yes","No")</f>
        <v>No</v>
      </c>
      <c r="AS580" s="14" t="str">
        <v>Sales</v>
      </c>
      <c r="AY580" s="14" t="str">
        <f>_xlfn.CONCAT('HR DATASET'!$A576,"   ", 'HR DATASET'!$H576)</f>
        <v>RM1364   Sales</v>
      </c>
    </row>
    <row r="581" spans="12:51" ht="18" x14ac:dyDescent="0.3">
      <c r="L581" s="14" t="str">
        <v>RM</v>
      </c>
      <c r="R581" s="13" t="str">
        <v>399</v>
      </c>
      <c r="V581" s="15" t="str">
        <f t="shared" ref="V581:V644" si="9">_xlfn.CONCAT(L582,R582)</f>
        <v>RM416</v>
      </c>
      <c r="Y581" s="14" t="str">
        <v>Old</v>
      </c>
      <c r="AE581" s="14" t="str">
        <f>IF(OR('HR DATASET'!$C578=18,'HR DATASET'!$H578="Sales"),"Yes","No")</f>
        <v>No</v>
      </c>
      <c r="AS581" s="14" t="str">
        <v>Research &amp; Development</v>
      </c>
      <c r="AY581" s="14" t="str">
        <f>_xlfn.CONCAT('HR DATASET'!$A577,"   ", 'HR DATASET'!$H577)</f>
        <v>RM1399   Research &amp; Development</v>
      </c>
    </row>
    <row r="582" spans="12:51" ht="18" x14ac:dyDescent="0.3">
      <c r="L582" s="14" t="str">
        <v>RM</v>
      </c>
      <c r="R582" s="13" t="str">
        <v>416</v>
      </c>
      <c r="V582" s="15" t="str">
        <f t="shared" si="9"/>
        <v>RM426</v>
      </c>
      <c r="Y582" s="14" t="str">
        <v>Old</v>
      </c>
      <c r="AE582" s="14" t="str">
        <f>IF(OR('HR DATASET'!$C579=18,'HR DATASET'!$H579="Sales"),"Yes","No")</f>
        <v>No</v>
      </c>
      <c r="AS582" s="14" t="str">
        <v>Research &amp; Development</v>
      </c>
      <c r="AY582" s="14" t="str">
        <f>_xlfn.CONCAT('HR DATASET'!$A578,"   ", 'HR DATASET'!$H578)</f>
        <v>RM1416   Research &amp; Development</v>
      </c>
    </row>
    <row r="583" spans="12:51" ht="18" x14ac:dyDescent="0.3">
      <c r="L583" s="14" t="str">
        <v>RM</v>
      </c>
      <c r="R583" s="13" t="str">
        <v>426</v>
      </c>
      <c r="V583" s="15" t="str">
        <f t="shared" si="9"/>
        <v>RM014</v>
      </c>
      <c r="Y583" s="14" t="str">
        <v>Old</v>
      </c>
      <c r="AE583" s="14" t="str">
        <f>IF(OR('HR DATASET'!$C580=18,'HR DATASET'!$H580="Sales"),"Yes","No")</f>
        <v>No</v>
      </c>
      <c r="AS583" s="14" t="str">
        <v>Research &amp; Development</v>
      </c>
      <c r="AY583" s="14" t="str">
        <f>_xlfn.CONCAT('HR DATASET'!$A579,"   ", 'HR DATASET'!$H579)</f>
        <v>RM1426   Research &amp; Development</v>
      </c>
    </row>
    <row r="584" spans="12:51" ht="18" x14ac:dyDescent="0.3">
      <c r="L584" s="14" t="str">
        <v>RM</v>
      </c>
      <c r="R584" s="13" t="str">
        <v>014</v>
      </c>
      <c r="V584" s="15" t="str">
        <f t="shared" si="9"/>
        <v>RM023</v>
      </c>
      <c r="Y584" s="14" t="str">
        <v>Old</v>
      </c>
      <c r="AE584" s="14" t="str">
        <f>IF(OR('HR DATASET'!$C581=18,'HR DATASET'!$H581="Sales"),"Yes","No")</f>
        <v>No</v>
      </c>
      <c r="AS584" s="14" t="str">
        <v>Research &amp; Development</v>
      </c>
      <c r="AY584" s="14" t="str">
        <f>_xlfn.CONCAT('HR DATASET'!$A580,"   ", 'HR DATASET'!$H580)</f>
        <v>RM014   Research &amp; Development</v>
      </c>
    </row>
    <row r="585" spans="12:51" ht="18" x14ac:dyDescent="0.3">
      <c r="L585" s="14" t="str">
        <v>RM</v>
      </c>
      <c r="R585" s="13" t="str">
        <v>023</v>
      </c>
      <c r="V585" s="15" t="str">
        <f t="shared" si="9"/>
        <v>RM025</v>
      </c>
      <c r="Y585" s="14" t="str">
        <v>Old</v>
      </c>
      <c r="AE585" s="14" t="str">
        <f>IF(OR('HR DATASET'!$C582=18,'HR DATASET'!$H582="Sales"),"Yes","No")</f>
        <v>No</v>
      </c>
      <c r="AS585" s="14" t="str">
        <v>Research &amp; Development</v>
      </c>
      <c r="AY585" s="14" t="str">
        <f>_xlfn.CONCAT('HR DATASET'!$A581,"   ", 'HR DATASET'!$H581)</f>
        <v>RM023   Research &amp; Development</v>
      </c>
    </row>
    <row r="586" spans="12:51" ht="18" x14ac:dyDescent="0.3">
      <c r="L586" s="14" t="str">
        <v>RM</v>
      </c>
      <c r="R586" s="13" t="str">
        <v>025</v>
      </c>
      <c r="V586" s="15" t="str">
        <f t="shared" si="9"/>
        <v>RM047</v>
      </c>
      <c r="Y586" s="14" t="str">
        <v>Old</v>
      </c>
      <c r="AE586" s="14" t="str">
        <f>IF(OR('HR DATASET'!$C583=18,'HR DATASET'!$H583="Sales"),"Yes","No")</f>
        <v>Yes</v>
      </c>
      <c r="AS586" s="14" t="str">
        <v>Research &amp; Development</v>
      </c>
      <c r="AY586" s="14" t="str">
        <f>_xlfn.CONCAT('HR DATASET'!$A582,"   ", 'HR DATASET'!$H582)</f>
        <v>RM025   Research &amp; Development</v>
      </c>
    </row>
    <row r="587" spans="12:51" ht="18" x14ac:dyDescent="0.3">
      <c r="L587" s="14" t="str">
        <v>RM</v>
      </c>
      <c r="R587" s="13" t="str">
        <v>047</v>
      </c>
      <c r="V587" s="15" t="str">
        <f t="shared" si="9"/>
        <v>RM085</v>
      </c>
      <c r="Y587" s="14" t="str">
        <v>Old</v>
      </c>
      <c r="AE587" s="14" t="str">
        <f>IF(OR('HR DATASET'!$C584=18,'HR DATASET'!$H584="Sales"),"Yes","No")</f>
        <v>No</v>
      </c>
      <c r="AS587" s="14" t="str">
        <v>Sales</v>
      </c>
      <c r="AY587" s="14" t="str">
        <f>_xlfn.CONCAT('HR DATASET'!$A583,"   ", 'HR DATASET'!$H583)</f>
        <v>RM047   Sales</v>
      </c>
    </row>
    <row r="588" spans="12:51" ht="18" x14ac:dyDescent="0.3">
      <c r="L588" s="14" t="str">
        <v>RM</v>
      </c>
      <c r="R588" s="13" t="str">
        <v>085</v>
      </c>
      <c r="V588" s="15" t="str">
        <f t="shared" si="9"/>
        <v>RM104</v>
      </c>
      <c r="Y588" s="14" t="str">
        <v>Old</v>
      </c>
      <c r="AE588" s="14" t="str">
        <f>IF(OR('HR DATASET'!$C585=18,'HR DATASET'!$H585="Sales"),"Yes","No")</f>
        <v>No</v>
      </c>
      <c r="AS588" s="14" t="str">
        <v>Research &amp; Development</v>
      </c>
      <c r="AY588" s="14" t="str">
        <f>_xlfn.CONCAT('HR DATASET'!$A584,"   ", 'HR DATASET'!$H584)</f>
        <v>RM085   Research &amp; Development</v>
      </c>
    </row>
    <row r="589" spans="12:51" ht="18" x14ac:dyDescent="0.3">
      <c r="L589" s="14" t="str">
        <v>RM</v>
      </c>
      <c r="R589" s="13" t="str">
        <v>104</v>
      </c>
      <c r="V589" s="15" t="str">
        <f t="shared" si="9"/>
        <v>RM112</v>
      </c>
      <c r="Y589" s="14" t="str">
        <v>Old</v>
      </c>
      <c r="AE589" s="14" t="str">
        <f>IF(OR('HR DATASET'!$C586=18,'HR DATASET'!$H586="Sales"),"Yes","No")</f>
        <v>No</v>
      </c>
      <c r="AS589" s="14" t="str">
        <v>Research &amp; Development</v>
      </c>
      <c r="AY589" s="14" t="str">
        <f>_xlfn.CONCAT('HR DATASET'!$A585,"   ", 'HR DATASET'!$H585)</f>
        <v>RM104   Research &amp; Development</v>
      </c>
    </row>
    <row r="590" spans="12:51" ht="18" x14ac:dyDescent="0.3">
      <c r="L590" s="14" t="str">
        <v>RM</v>
      </c>
      <c r="R590" s="13" t="str">
        <v>112</v>
      </c>
      <c r="V590" s="15" t="str">
        <f t="shared" si="9"/>
        <v>RM115</v>
      </c>
      <c r="Y590" s="14" t="str">
        <v>Old</v>
      </c>
      <c r="AE590" s="14" t="str">
        <f>IF(OR('HR DATASET'!$C587=18,'HR DATASET'!$H587="Sales"),"Yes","No")</f>
        <v>No</v>
      </c>
      <c r="AS590" s="14" t="str">
        <v>Research &amp; Development</v>
      </c>
      <c r="AY590" s="14" t="str">
        <f>_xlfn.CONCAT('HR DATASET'!$A586,"   ", 'HR DATASET'!$H586)</f>
        <v>RM112   Research &amp; Development</v>
      </c>
    </row>
    <row r="591" spans="12:51" ht="18" x14ac:dyDescent="0.3">
      <c r="L591" s="14" t="str">
        <v>RM</v>
      </c>
      <c r="R591" s="13" t="str">
        <v>115</v>
      </c>
      <c r="V591" s="15" t="str">
        <f t="shared" si="9"/>
        <v>RM117</v>
      </c>
      <c r="Y591" s="14" t="str">
        <v>Old</v>
      </c>
      <c r="AE591" s="14" t="str">
        <f>IF(OR('HR DATASET'!$C588=18,'HR DATASET'!$H588="Sales"),"Yes","No")</f>
        <v>No</v>
      </c>
      <c r="AS591" s="14" t="str">
        <v>Research &amp; Development</v>
      </c>
      <c r="AY591" s="14" t="str">
        <f>_xlfn.CONCAT('HR DATASET'!$A587,"   ", 'HR DATASET'!$H587)</f>
        <v>RM115   Research &amp; Development</v>
      </c>
    </row>
    <row r="592" spans="12:51" ht="18" x14ac:dyDescent="0.3">
      <c r="L592" s="14" t="str">
        <v>RM</v>
      </c>
      <c r="R592" s="13" t="str">
        <v>117</v>
      </c>
      <c r="V592" s="15" t="str">
        <f t="shared" si="9"/>
        <v>RM160</v>
      </c>
      <c r="Y592" s="14" t="str">
        <v>Old</v>
      </c>
      <c r="AE592" s="14" t="str">
        <f>IF(OR('HR DATASET'!$C589=18,'HR DATASET'!$H589="Sales"),"Yes","No")</f>
        <v>Yes</v>
      </c>
      <c r="AS592" s="14" t="str">
        <v>Research &amp; Development</v>
      </c>
      <c r="AY592" s="14" t="str">
        <f>_xlfn.CONCAT('HR DATASET'!$A588,"   ", 'HR DATASET'!$H588)</f>
        <v>RM117   Research &amp; Development</v>
      </c>
    </row>
    <row r="593" spans="12:51" ht="18" x14ac:dyDescent="0.3">
      <c r="L593" s="14" t="str">
        <v>RM</v>
      </c>
      <c r="R593" s="13" t="str">
        <v>160</v>
      </c>
      <c r="V593" s="15" t="str">
        <f t="shared" si="9"/>
        <v>RM182</v>
      </c>
      <c r="Y593" s="14" t="str">
        <v>Old</v>
      </c>
      <c r="AE593" s="14" t="str">
        <f>IF(OR('HR DATASET'!$C590=18,'HR DATASET'!$H590="Sales"),"Yes","No")</f>
        <v>No</v>
      </c>
      <c r="AS593" s="14" t="str">
        <v>Sales</v>
      </c>
      <c r="AY593" s="14" t="str">
        <f>_xlfn.CONCAT('HR DATASET'!$A589,"   ", 'HR DATASET'!$H589)</f>
        <v>RM160   Sales</v>
      </c>
    </row>
    <row r="594" spans="12:51" ht="18" x14ac:dyDescent="0.3">
      <c r="L594" s="14" t="str">
        <v>RM</v>
      </c>
      <c r="R594" s="13" t="str">
        <v>182</v>
      </c>
      <c r="V594" s="15" t="str">
        <f t="shared" si="9"/>
        <v>RM189</v>
      </c>
      <c r="Y594" s="14" t="str">
        <v>Old</v>
      </c>
      <c r="AE594" s="14" t="str">
        <f>IF(OR('HR DATASET'!$C591=18,'HR DATASET'!$H591="Sales"),"Yes","No")</f>
        <v>No</v>
      </c>
      <c r="AS594" s="14" t="str">
        <v>Research &amp; Development</v>
      </c>
      <c r="AY594" s="14" t="str">
        <f>_xlfn.CONCAT('HR DATASET'!$A590,"   ", 'HR DATASET'!$H590)</f>
        <v>RM182   Research &amp; Development</v>
      </c>
    </row>
    <row r="595" spans="12:51" ht="18" x14ac:dyDescent="0.3">
      <c r="L595" s="14" t="str">
        <v>RM</v>
      </c>
      <c r="R595" s="13" t="str">
        <v>189</v>
      </c>
      <c r="V595" s="15" t="str">
        <f t="shared" si="9"/>
        <v>RM203</v>
      </c>
      <c r="Y595" s="14" t="str">
        <v>Old</v>
      </c>
      <c r="AE595" s="14" t="str">
        <f>IF(OR('HR DATASET'!$C592=18,'HR DATASET'!$H592="Sales"),"Yes","No")</f>
        <v>No</v>
      </c>
      <c r="AS595" s="14" t="str">
        <v>Research &amp; Development</v>
      </c>
      <c r="AY595" s="14" t="str">
        <f>_xlfn.CONCAT('HR DATASET'!$A591,"   ", 'HR DATASET'!$H591)</f>
        <v>RM189   Research &amp; Development</v>
      </c>
    </row>
    <row r="596" spans="12:51" ht="18" x14ac:dyDescent="0.3">
      <c r="L596" s="14" t="str">
        <v>RM</v>
      </c>
      <c r="R596" s="13" t="str">
        <v>203</v>
      </c>
      <c r="V596" s="15" t="str">
        <f t="shared" si="9"/>
        <v>RM248</v>
      </c>
      <c r="Y596" s="14" t="str">
        <v>Old</v>
      </c>
      <c r="AE596" s="14" t="str">
        <f>IF(OR('HR DATASET'!$C593=18,'HR DATASET'!$H593="Sales"),"Yes","No")</f>
        <v>No</v>
      </c>
      <c r="AS596" s="14" t="str">
        <v>Research &amp; Development</v>
      </c>
      <c r="AY596" s="14" t="str">
        <f>_xlfn.CONCAT('HR DATASET'!$A592,"   ", 'HR DATASET'!$H592)</f>
        <v>RM203   Research &amp; Development</v>
      </c>
    </row>
    <row r="597" spans="12:51" ht="18" x14ac:dyDescent="0.3">
      <c r="L597" s="14" t="str">
        <v>RM</v>
      </c>
      <c r="R597" s="13" t="str">
        <v>248</v>
      </c>
      <c r="V597" s="15" t="str">
        <f t="shared" si="9"/>
        <v>RM379</v>
      </c>
      <c r="Y597" s="14" t="str">
        <v>Old</v>
      </c>
      <c r="AE597" s="14" t="str">
        <f>IF(OR('HR DATASET'!$C594=18,'HR DATASET'!$H594="Sales"),"Yes","No")</f>
        <v>Yes</v>
      </c>
      <c r="AS597" s="14" t="str">
        <v>Research &amp; Development</v>
      </c>
      <c r="AY597" s="14" t="str">
        <f>_xlfn.CONCAT('HR DATASET'!$A593,"   ", 'HR DATASET'!$H593)</f>
        <v>RM248   Research &amp; Development</v>
      </c>
    </row>
    <row r="598" spans="12:51" ht="18" x14ac:dyDescent="0.3">
      <c r="L598" s="14" t="str">
        <v>RM</v>
      </c>
      <c r="R598" s="13" t="str">
        <v>379</v>
      </c>
      <c r="V598" s="15" t="str">
        <f t="shared" si="9"/>
        <v>RM394</v>
      </c>
      <c r="Y598" s="14" t="str">
        <v>Old</v>
      </c>
      <c r="AE598" s="14" t="str">
        <f>IF(OR('HR DATASET'!$C595=18,'HR DATASET'!$H595="Sales"),"Yes","No")</f>
        <v>Yes</v>
      </c>
      <c r="AS598" s="14" t="str">
        <v>Sales</v>
      </c>
      <c r="AY598" s="14" t="str">
        <f>_xlfn.CONCAT('HR DATASET'!$A594,"   ", 'HR DATASET'!$H594)</f>
        <v>RM379   Sales</v>
      </c>
    </row>
    <row r="599" spans="12:51" ht="18" x14ac:dyDescent="0.3">
      <c r="L599" s="14" t="str">
        <v>RM</v>
      </c>
      <c r="R599" s="13" t="str">
        <v>394</v>
      </c>
      <c r="V599" s="15" t="str">
        <f t="shared" si="9"/>
        <v>RM416</v>
      </c>
      <c r="Y599" s="14" t="str">
        <v>Old</v>
      </c>
      <c r="AE599" s="14" t="str">
        <f>IF(OR('HR DATASET'!$C596=18,'HR DATASET'!$H596="Sales"),"Yes","No")</f>
        <v>Yes</v>
      </c>
      <c r="AS599" s="14" t="str">
        <v>Sales</v>
      </c>
      <c r="AY599" s="14" t="str">
        <f>_xlfn.CONCAT('HR DATASET'!$A595,"   ", 'HR DATASET'!$H595)</f>
        <v>RM394   Sales</v>
      </c>
    </row>
    <row r="600" spans="12:51" ht="18" x14ac:dyDescent="0.3">
      <c r="L600" s="14" t="str">
        <v>RM</v>
      </c>
      <c r="R600" s="13" t="str">
        <v>416</v>
      </c>
      <c r="V600" s="15" t="str">
        <f t="shared" si="9"/>
        <v>RM433</v>
      </c>
      <c r="Y600" s="14" t="str">
        <v>Old</v>
      </c>
      <c r="AE600" s="14" t="str">
        <f>IF(OR('HR DATASET'!$C597=18,'HR DATASET'!$H597="Sales"),"Yes","No")</f>
        <v>No</v>
      </c>
      <c r="AS600" s="14" t="str">
        <v>Sales</v>
      </c>
      <c r="AY600" s="14" t="str">
        <f>_xlfn.CONCAT('HR DATASET'!$A596,"   ", 'HR DATASET'!$H596)</f>
        <v>RM416   Sales</v>
      </c>
    </row>
    <row r="601" spans="12:51" ht="18" x14ac:dyDescent="0.3">
      <c r="L601" s="14" t="str">
        <v>RM</v>
      </c>
      <c r="R601" s="13" t="str">
        <v>433</v>
      </c>
      <c r="V601" s="15" t="str">
        <f t="shared" si="9"/>
        <v>RM441</v>
      </c>
      <c r="Y601" s="14" t="str">
        <v>Old</v>
      </c>
      <c r="AE601" s="14" t="str">
        <f>IF(OR('HR DATASET'!$C598=18,'HR DATASET'!$H598="Sales"),"Yes","No")</f>
        <v>No</v>
      </c>
      <c r="AS601" s="14" t="str">
        <v>Research &amp; Development</v>
      </c>
      <c r="AY601" s="14" t="str">
        <f>_xlfn.CONCAT('HR DATASET'!$A597,"   ", 'HR DATASET'!$H597)</f>
        <v>RM433   Research &amp; Development</v>
      </c>
    </row>
    <row r="602" spans="12:51" ht="18" x14ac:dyDescent="0.3">
      <c r="L602" s="14" t="str">
        <v>RM</v>
      </c>
      <c r="R602" s="13" t="str">
        <v>441</v>
      </c>
      <c r="V602" s="15" t="str">
        <f t="shared" si="9"/>
        <v>RM463</v>
      </c>
      <c r="Y602" s="14" t="str">
        <v>Old</v>
      </c>
      <c r="AE602" s="14" t="str">
        <f>IF(OR('HR DATASET'!$C599=18,'HR DATASET'!$H599="Sales"),"Yes","No")</f>
        <v>Yes</v>
      </c>
      <c r="AS602" s="14" t="str">
        <v>Human Resources</v>
      </c>
      <c r="AY602" s="14" t="str">
        <f>_xlfn.CONCAT('HR DATASET'!$A598,"   ", 'HR DATASET'!$H598)</f>
        <v>RM441   Human Resources</v>
      </c>
    </row>
    <row r="603" spans="12:51" ht="18" x14ac:dyDescent="0.3">
      <c r="L603" s="14" t="str">
        <v>RM</v>
      </c>
      <c r="R603" s="13" t="str">
        <v>463</v>
      </c>
      <c r="V603" s="15" t="str">
        <f t="shared" si="9"/>
        <v>RM482</v>
      </c>
      <c r="Y603" s="14" t="str">
        <v>Old</v>
      </c>
      <c r="AE603" s="14" t="str">
        <f>IF(OR('HR DATASET'!$C600=18,'HR DATASET'!$H600="Sales"),"Yes","No")</f>
        <v>No</v>
      </c>
      <c r="AS603" s="14" t="str">
        <v>Sales</v>
      </c>
      <c r="AY603" s="14" t="str">
        <f>_xlfn.CONCAT('HR DATASET'!$A599,"   ", 'HR DATASET'!$H599)</f>
        <v>RM463   Sales</v>
      </c>
    </row>
    <row r="604" spans="12:51" ht="18" x14ac:dyDescent="0.3">
      <c r="L604" s="14" t="str">
        <v>RM</v>
      </c>
      <c r="R604" s="13" t="str">
        <v>482</v>
      </c>
      <c r="V604" s="15" t="str">
        <f t="shared" si="9"/>
        <v>RM495</v>
      </c>
      <c r="Y604" s="14" t="str">
        <v>Old</v>
      </c>
      <c r="AE604" s="14" t="str">
        <f>IF(OR('HR DATASET'!$C601=18,'HR DATASET'!$H601="Sales"),"Yes","No")</f>
        <v>Yes</v>
      </c>
      <c r="AS604" s="14" t="str">
        <v>Research &amp; Development</v>
      </c>
      <c r="AY604" s="14" t="str">
        <f>_xlfn.CONCAT('HR DATASET'!$A600,"   ", 'HR DATASET'!$H600)</f>
        <v>RM482   Research &amp; Development</v>
      </c>
    </row>
    <row r="605" spans="12:51" ht="18" x14ac:dyDescent="0.3">
      <c r="L605" s="14" t="str">
        <v>RM</v>
      </c>
      <c r="R605" s="13" t="str">
        <v>495</v>
      </c>
      <c r="V605" s="15" t="str">
        <f t="shared" si="9"/>
        <v>RM504</v>
      </c>
      <c r="Y605" s="14" t="str">
        <v>Old</v>
      </c>
      <c r="AE605" s="14" t="str">
        <f>IF(OR('HR DATASET'!$C602=18,'HR DATASET'!$H602="Sales"),"Yes","No")</f>
        <v>No</v>
      </c>
      <c r="AS605" s="14" t="str">
        <v>Sales</v>
      </c>
      <c r="AY605" s="14" t="str">
        <f>_xlfn.CONCAT('HR DATASET'!$A601,"   ", 'HR DATASET'!$H601)</f>
        <v>RM495   Sales</v>
      </c>
    </row>
    <row r="606" spans="12:51" ht="18" x14ac:dyDescent="0.3">
      <c r="L606" s="14" t="str">
        <v>RM</v>
      </c>
      <c r="R606" s="13" t="str">
        <v>504</v>
      </c>
      <c r="V606" s="15" t="str">
        <f t="shared" si="9"/>
        <v>RM525</v>
      </c>
      <c r="Y606" s="14" t="str">
        <v>Old</v>
      </c>
      <c r="AE606" s="14" t="str">
        <f>IF(OR('HR DATASET'!$C603=18,'HR DATASET'!$H603="Sales"),"Yes","No")</f>
        <v>No</v>
      </c>
      <c r="AS606" s="14" t="str">
        <v>Research &amp; Development</v>
      </c>
      <c r="AY606" s="14" t="str">
        <f>_xlfn.CONCAT('HR DATASET'!$A602,"   ", 'HR DATASET'!$H602)</f>
        <v>RM504   Research &amp; Development</v>
      </c>
    </row>
    <row r="607" spans="12:51" ht="18" x14ac:dyDescent="0.3">
      <c r="L607" s="14" t="str">
        <v>RM</v>
      </c>
      <c r="R607" s="13" t="str">
        <v>525</v>
      </c>
      <c r="V607" s="15" t="str">
        <f t="shared" si="9"/>
        <v>RM550</v>
      </c>
      <c r="Y607" s="14" t="str">
        <v>Old</v>
      </c>
      <c r="AE607" s="14" t="str">
        <f>IF(OR('HR DATASET'!$C604=18,'HR DATASET'!$H604="Sales"),"Yes","No")</f>
        <v>No</v>
      </c>
      <c r="AS607" s="14" t="str">
        <v>Research &amp; Development</v>
      </c>
      <c r="AY607" s="14" t="str">
        <f>_xlfn.CONCAT('HR DATASET'!$A603,"   ", 'HR DATASET'!$H603)</f>
        <v>RM525   Research &amp; Development</v>
      </c>
    </row>
    <row r="608" spans="12:51" ht="18" x14ac:dyDescent="0.3">
      <c r="L608" s="14" t="str">
        <v>RM</v>
      </c>
      <c r="R608" s="13" t="str">
        <v>550</v>
      </c>
      <c r="V608" s="15" t="str">
        <f t="shared" si="9"/>
        <v>RM561</v>
      </c>
      <c r="Y608" s="14" t="str">
        <v>Old</v>
      </c>
      <c r="AE608" s="14" t="str">
        <f>IF(OR('HR DATASET'!$C605=18,'HR DATASET'!$H605="Sales"),"Yes","No")</f>
        <v>No</v>
      </c>
      <c r="AS608" s="14" t="str">
        <v>Research &amp; Development</v>
      </c>
      <c r="AY608" s="14" t="str">
        <f>_xlfn.CONCAT('HR DATASET'!$A604,"   ", 'HR DATASET'!$H604)</f>
        <v>RM550   Research &amp; Development</v>
      </c>
    </row>
    <row r="609" spans="12:51" ht="18" x14ac:dyDescent="0.3">
      <c r="L609" s="14" t="str">
        <v>RM</v>
      </c>
      <c r="R609" s="13" t="str">
        <v>561</v>
      </c>
      <c r="V609" s="15" t="str">
        <f t="shared" si="9"/>
        <v>RM568</v>
      </c>
      <c r="Y609" s="14" t="str">
        <v>Old</v>
      </c>
      <c r="AE609" s="14" t="str">
        <f>IF(OR('HR DATASET'!$C606=18,'HR DATASET'!$H606="Sales"),"Yes","No")</f>
        <v>Yes</v>
      </c>
      <c r="AS609" s="14" t="str">
        <v>Research &amp; Development</v>
      </c>
      <c r="AY609" s="14" t="str">
        <f>_xlfn.CONCAT('HR DATASET'!$A605,"   ", 'HR DATASET'!$H605)</f>
        <v>RM561   Research &amp; Development</v>
      </c>
    </row>
    <row r="610" spans="12:51" ht="18" x14ac:dyDescent="0.3">
      <c r="L610" s="14" t="str">
        <v>RM</v>
      </c>
      <c r="R610" s="13" t="str">
        <v>568</v>
      </c>
      <c r="V610" s="15" t="str">
        <f t="shared" si="9"/>
        <v>RM575</v>
      </c>
      <c r="Y610" s="14" t="str">
        <v>Old</v>
      </c>
      <c r="AE610" s="14" t="str">
        <f>IF(OR('HR DATASET'!$C607=18,'HR DATASET'!$H607="Sales"),"Yes","No")</f>
        <v>No</v>
      </c>
      <c r="AS610" s="14" t="str">
        <v>Sales</v>
      </c>
      <c r="AY610" s="14" t="str">
        <f>_xlfn.CONCAT('HR DATASET'!$A606,"   ", 'HR DATASET'!$H606)</f>
        <v>RM568   Sales</v>
      </c>
    </row>
    <row r="611" spans="12:51" ht="18" x14ac:dyDescent="0.3">
      <c r="L611" s="14" t="str">
        <v>RM</v>
      </c>
      <c r="R611" s="13" t="str">
        <v>575</v>
      </c>
      <c r="V611" s="15" t="str">
        <f t="shared" si="9"/>
        <v>RM580</v>
      </c>
      <c r="Y611" s="14" t="str">
        <v>Old</v>
      </c>
      <c r="AE611" s="14" t="str">
        <f>IF(OR('HR DATASET'!$C608=18,'HR DATASET'!$H608="Sales"),"Yes","No")</f>
        <v>No</v>
      </c>
      <c r="AS611" s="14" t="str">
        <v>Research &amp; Development</v>
      </c>
      <c r="AY611" s="14" t="str">
        <f>_xlfn.CONCAT('HR DATASET'!$A607,"   ", 'HR DATASET'!$H607)</f>
        <v>RM575   Research &amp; Development</v>
      </c>
    </row>
    <row r="612" spans="12:51" ht="18" x14ac:dyDescent="0.3">
      <c r="L612" s="14" t="str">
        <v>RM</v>
      </c>
      <c r="R612" s="13" t="str">
        <v>580</v>
      </c>
      <c r="V612" s="15" t="str">
        <f t="shared" si="9"/>
        <v>RM584</v>
      </c>
      <c r="Y612" s="14" t="str">
        <v>Old</v>
      </c>
      <c r="AE612" s="14" t="str">
        <f>IF(OR('HR DATASET'!$C609=18,'HR DATASET'!$H609="Sales"),"Yes","No")</f>
        <v>Yes</v>
      </c>
      <c r="AS612" s="14" t="str">
        <v>Research &amp; Development</v>
      </c>
      <c r="AY612" s="14" t="str">
        <f>_xlfn.CONCAT('HR DATASET'!$A608,"   ", 'HR DATASET'!$H608)</f>
        <v>RM580   Research &amp; Development</v>
      </c>
    </row>
    <row r="613" spans="12:51" ht="18" x14ac:dyDescent="0.3">
      <c r="L613" s="14" t="str">
        <v>RM</v>
      </c>
      <c r="R613" s="13" t="str">
        <v>584</v>
      </c>
      <c r="V613" s="15" t="str">
        <f t="shared" si="9"/>
        <v>RM607</v>
      </c>
      <c r="Y613" s="14" t="str">
        <v>Old</v>
      </c>
      <c r="AE613" s="14" t="str">
        <f>IF(OR('HR DATASET'!$C610=18,'HR DATASET'!$H610="Sales"),"Yes","No")</f>
        <v>No</v>
      </c>
      <c r="AS613" s="14" t="str">
        <v>Sales</v>
      </c>
      <c r="AY613" s="14" t="str">
        <f>_xlfn.CONCAT('HR DATASET'!$A609,"   ", 'HR DATASET'!$H609)</f>
        <v>RM584   Sales</v>
      </c>
    </row>
    <row r="614" spans="12:51" ht="18" x14ac:dyDescent="0.3">
      <c r="L614" s="14" t="str">
        <v>RM</v>
      </c>
      <c r="R614" s="13" t="str">
        <v>607</v>
      </c>
      <c r="V614" s="15" t="str">
        <f t="shared" si="9"/>
        <v>RM614</v>
      </c>
      <c r="Y614" s="14" t="str">
        <v>Old</v>
      </c>
      <c r="AE614" s="14" t="str">
        <f>IF(OR('HR DATASET'!$C611=18,'HR DATASET'!$H611="Sales"),"Yes","No")</f>
        <v>No</v>
      </c>
      <c r="AS614" s="14" t="str">
        <v>Research &amp; Development</v>
      </c>
      <c r="AY614" s="14" t="str">
        <f>_xlfn.CONCAT('HR DATASET'!$A610,"   ", 'HR DATASET'!$H610)</f>
        <v>RM607   Research &amp; Development</v>
      </c>
    </row>
    <row r="615" spans="12:51" ht="18" x14ac:dyDescent="0.3">
      <c r="L615" s="14" t="str">
        <v>RM</v>
      </c>
      <c r="R615" s="13" t="str">
        <v>614</v>
      </c>
      <c r="V615" s="15" t="str">
        <f t="shared" si="9"/>
        <v>RM672</v>
      </c>
      <c r="Y615" s="14" t="str">
        <v>Old</v>
      </c>
      <c r="AE615" s="14" t="str">
        <f>IF(OR('HR DATASET'!$C612=18,'HR DATASET'!$H612="Sales"),"Yes","No")</f>
        <v>No</v>
      </c>
      <c r="AS615" s="14" t="str">
        <v>Human Resources</v>
      </c>
      <c r="AY615" s="14" t="str">
        <f>_xlfn.CONCAT('HR DATASET'!$A611,"   ", 'HR DATASET'!$H611)</f>
        <v>RM614   Human Resources</v>
      </c>
    </row>
    <row r="616" spans="12:51" ht="18" x14ac:dyDescent="0.3">
      <c r="L616" s="14" t="str">
        <v>RM</v>
      </c>
      <c r="R616" s="13" t="str">
        <v>672</v>
      </c>
      <c r="V616" s="15" t="str">
        <f t="shared" si="9"/>
        <v>RM758</v>
      </c>
      <c r="Y616" s="14" t="str">
        <v>Old</v>
      </c>
      <c r="AE616" s="14" t="str">
        <f>IF(OR('HR DATASET'!$C613=18,'HR DATASET'!$H613="Sales"),"Yes","No")</f>
        <v>Yes</v>
      </c>
      <c r="AS616" s="14" t="str">
        <v>Research &amp; Development</v>
      </c>
      <c r="AY616" s="14" t="str">
        <f>_xlfn.CONCAT('HR DATASET'!$A612,"   ", 'HR DATASET'!$H612)</f>
        <v>RM672   Research &amp; Development</v>
      </c>
    </row>
    <row r="617" spans="12:51" ht="18" x14ac:dyDescent="0.3">
      <c r="L617" s="14" t="str">
        <v>RM</v>
      </c>
      <c r="R617" s="13" t="str">
        <v>758</v>
      </c>
      <c r="V617" s="15" t="str">
        <f t="shared" si="9"/>
        <v>RM764</v>
      </c>
      <c r="Y617" s="14" t="str">
        <v>Old</v>
      </c>
      <c r="AE617" s="14" t="str">
        <f>IF(OR('HR DATASET'!$C614=18,'HR DATASET'!$H614="Sales"),"Yes","No")</f>
        <v>Yes</v>
      </c>
      <c r="AS617" s="14" t="str">
        <v>Sales</v>
      </c>
      <c r="AY617" s="14" t="str">
        <f>_xlfn.CONCAT('HR DATASET'!$A613,"   ", 'HR DATASET'!$H613)</f>
        <v>RM758   Sales</v>
      </c>
    </row>
    <row r="618" spans="12:51" ht="18" x14ac:dyDescent="0.3">
      <c r="L618" s="14" t="str">
        <v>RM</v>
      </c>
      <c r="R618" s="13" t="str">
        <v>764</v>
      </c>
      <c r="V618" s="15" t="str">
        <f t="shared" si="9"/>
        <v>RM795</v>
      </c>
      <c r="Y618" s="14" t="str">
        <v>Old</v>
      </c>
      <c r="AE618" s="14" t="str">
        <f>IF(OR('HR DATASET'!$C615=18,'HR DATASET'!$H615="Sales"),"Yes","No")</f>
        <v>No</v>
      </c>
      <c r="AS618" s="14" t="str">
        <v>Sales</v>
      </c>
      <c r="AY618" s="14" t="str">
        <f>_xlfn.CONCAT('HR DATASET'!$A614,"   ", 'HR DATASET'!$H614)</f>
        <v>RM764   Sales</v>
      </c>
    </row>
    <row r="619" spans="12:51" ht="18" x14ac:dyDescent="0.3">
      <c r="L619" s="14" t="str">
        <v>RM</v>
      </c>
      <c r="R619" s="13" t="str">
        <v>795</v>
      </c>
      <c r="V619" s="15" t="str">
        <f t="shared" si="9"/>
        <v>RM804</v>
      </c>
      <c r="Y619" s="14" t="str">
        <v>Old</v>
      </c>
      <c r="AE619" s="14" t="str">
        <f>IF(OR('HR DATASET'!$C616=18,'HR DATASET'!$H616="Sales"),"Yes","No")</f>
        <v>No</v>
      </c>
      <c r="AS619" s="14" t="str">
        <v>Research &amp; Development</v>
      </c>
      <c r="AY619" s="14" t="str">
        <f>_xlfn.CONCAT('HR DATASET'!$A615,"   ", 'HR DATASET'!$H615)</f>
        <v>RM795   Research &amp; Development</v>
      </c>
    </row>
    <row r="620" spans="12:51" ht="18" x14ac:dyDescent="0.3">
      <c r="L620" s="14" t="str">
        <v>RM</v>
      </c>
      <c r="R620" s="13" t="str">
        <v>804</v>
      </c>
      <c r="V620" s="15" t="str">
        <f t="shared" si="9"/>
        <v>RM823</v>
      </c>
      <c r="Y620" s="14" t="str">
        <v>Old</v>
      </c>
      <c r="AE620" s="14" t="str">
        <f>IF(OR('HR DATASET'!$C617=18,'HR DATASET'!$H617="Sales"),"Yes","No")</f>
        <v>No</v>
      </c>
      <c r="AS620" s="14" t="str">
        <v>Research &amp; Development</v>
      </c>
      <c r="AY620" s="14" t="str">
        <f>_xlfn.CONCAT('HR DATASET'!$A616,"   ", 'HR DATASET'!$H616)</f>
        <v>RM804   Research &amp; Development</v>
      </c>
    </row>
    <row r="621" spans="12:51" ht="18" x14ac:dyDescent="0.3">
      <c r="L621" s="14" t="str">
        <v>RM</v>
      </c>
      <c r="R621" s="13" t="str">
        <v>823</v>
      </c>
      <c r="V621" s="15" t="str">
        <f t="shared" si="9"/>
        <v>RM835</v>
      </c>
      <c r="Y621" s="14" t="str">
        <v>Old</v>
      </c>
      <c r="AE621" s="14" t="str">
        <f>IF(OR('HR DATASET'!$C618=18,'HR DATASET'!$H618="Sales"),"Yes","No")</f>
        <v>Yes</v>
      </c>
      <c r="AS621" s="14" t="str">
        <v>Research &amp; Development</v>
      </c>
      <c r="AY621" s="14" t="str">
        <f>_xlfn.CONCAT('HR DATASET'!$A617,"   ", 'HR DATASET'!$H617)</f>
        <v>RM823   Research &amp; Development</v>
      </c>
    </row>
    <row r="622" spans="12:51" ht="18" x14ac:dyDescent="0.3">
      <c r="L622" s="14" t="str">
        <v>RM</v>
      </c>
      <c r="R622" s="13" t="str">
        <v>835</v>
      </c>
      <c r="V622" s="15" t="str">
        <f t="shared" si="9"/>
        <v>RM848</v>
      </c>
      <c r="Y622" s="14" t="str">
        <v>Old</v>
      </c>
      <c r="AE622" s="14" t="str">
        <f>IF(OR('HR DATASET'!$C619=18,'HR DATASET'!$H619="Sales"),"Yes","No")</f>
        <v>No</v>
      </c>
      <c r="AS622" s="14" t="str">
        <v>Sales</v>
      </c>
      <c r="AY622" s="14" t="str">
        <f>_xlfn.CONCAT('HR DATASET'!$A618,"   ", 'HR DATASET'!$H618)</f>
        <v>RM835   Sales</v>
      </c>
    </row>
    <row r="623" spans="12:51" ht="18" x14ac:dyDescent="0.3">
      <c r="L623" s="14" t="str">
        <v>RM</v>
      </c>
      <c r="R623" s="13" t="str">
        <v>848</v>
      </c>
      <c r="V623" s="15" t="str">
        <f t="shared" si="9"/>
        <v>RM907</v>
      </c>
      <c r="Y623" s="14" t="str">
        <v>Old</v>
      </c>
      <c r="AE623" s="14" t="str">
        <f>IF(OR('HR DATASET'!$C620=18,'HR DATASET'!$H620="Sales"),"Yes","No")</f>
        <v>No</v>
      </c>
      <c r="AS623" s="14" t="str">
        <v>Research &amp; Development</v>
      </c>
      <c r="AY623" s="14" t="str">
        <f>_xlfn.CONCAT('HR DATASET'!$A619,"   ", 'HR DATASET'!$H619)</f>
        <v>RM848   Research &amp; Development</v>
      </c>
    </row>
    <row r="624" spans="12:51" ht="18" x14ac:dyDescent="0.3">
      <c r="L624" s="14" t="str">
        <v>RM</v>
      </c>
      <c r="R624" s="13" t="str">
        <v>907</v>
      </c>
      <c r="V624" s="15" t="str">
        <f t="shared" si="9"/>
        <v>RM918</v>
      </c>
      <c r="Y624" s="14" t="str">
        <v>Old</v>
      </c>
      <c r="AE624" s="14" t="str">
        <f>IF(OR('HR DATASET'!$C621=18,'HR DATASET'!$H621="Sales"),"Yes","No")</f>
        <v>Yes</v>
      </c>
      <c r="AS624" s="14" t="str">
        <v>Research &amp; Development</v>
      </c>
      <c r="AY624" s="14" t="str">
        <f>_xlfn.CONCAT('HR DATASET'!$A620,"   ", 'HR DATASET'!$H620)</f>
        <v>RM907   Research &amp; Development</v>
      </c>
    </row>
    <row r="625" spans="12:51" ht="18" x14ac:dyDescent="0.3">
      <c r="L625" s="14" t="str">
        <v>RM</v>
      </c>
      <c r="R625" s="13" t="str">
        <v>918</v>
      </c>
      <c r="V625" s="15" t="str">
        <f t="shared" si="9"/>
        <v>RM921</v>
      </c>
      <c r="Y625" s="14" t="str">
        <v>Old</v>
      </c>
      <c r="AE625" s="14" t="str">
        <f>IF(OR('HR DATASET'!$C622=18,'HR DATASET'!$H622="Sales"),"Yes","No")</f>
        <v>No</v>
      </c>
      <c r="AS625" s="14" t="str">
        <v>Sales</v>
      </c>
      <c r="AY625" s="14" t="str">
        <f>_xlfn.CONCAT('HR DATASET'!$A621,"   ", 'HR DATASET'!$H621)</f>
        <v>RM918   Sales</v>
      </c>
    </row>
    <row r="626" spans="12:51" ht="18" x14ac:dyDescent="0.3">
      <c r="L626" s="14" t="str">
        <v>RM</v>
      </c>
      <c r="R626" s="13" t="str">
        <v>921</v>
      </c>
      <c r="V626" s="15" t="str">
        <f t="shared" si="9"/>
        <v>RM924</v>
      </c>
      <c r="Y626" s="14" t="str">
        <v>Old</v>
      </c>
      <c r="AE626" s="14" t="str">
        <f>IF(OR('HR DATASET'!$C623=18,'HR DATASET'!$H623="Sales"),"Yes","No")</f>
        <v>No</v>
      </c>
      <c r="AS626" s="14" t="str">
        <v>Research &amp; Development</v>
      </c>
      <c r="AY626" s="14" t="str">
        <f>_xlfn.CONCAT('HR DATASET'!$A622,"   ", 'HR DATASET'!$H622)</f>
        <v>RM921   Research &amp; Development</v>
      </c>
    </row>
    <row r="627" spans="12:51" ht="18" x14ac:dyDescent="0.3">
      <c r="L627" s="14" t="str">
        <v>RM</v>
      </c>
      <c r="R627" s="13" t="str">
        <v>924</v>
      </c>
      <c r="V627" s="15" t="str">
        <f t="shared" si="9"/>
        <v>RM959</v>
      </c>
      <c r="Y627" s="14" t="str">
        <v>Old</v>
      </c>
      <c r="AE627" s="14" t="str">
        <f>IF(OR('HR DATASET'!$C624=18,'HR DATASET'!$H624="Sales"),"Yes","No")</f>
        <v>No</v>
      </c>
      <c r="AS627" s="14" t="str">
        <v>Human Resources</v>
      </c>
      <c r="AY627" s="14" t="str">
        <f>_xlfn.CONCAT('HR DATASET'!$A623,"   ", 'HR DATASET'!$H623)</f>
        <v>RM924   Human Resources</v>
      </c>
    </row>
    <row r="628" spans="12:51" ht="18" x14ac:dyDescent="0.3">
      <c r="L628" s="14" t="str">
        <v>RM</v>
      </c>
      <c r="R628" s="13" t="str">
        <v>959</v>
      </c>
      <c r="V628" s="15" t="str">
        <f t="shared" si="9"/>
        <v>RM965</v>
      </c>
      <c r="Y628" s="14" t="str">
        <v>Old</v>
      </c>
      <c r="AE628" s="14" t="str">
        <f>IF(OR('HR DATASET'!$C625=18,'HR DATASET'!$H625="Sales"),"Yes","No")</f>
        <v>Yes</v>
      </c>
      <c r="AS628" s="14" t="str">
        <v>Research &amp; Development</v>
      </c>
      <c r="AY628" s="14" t="str">
        <f>_xlfn.CONCAT('HR DATASET'!$A624,"   ", 'HR DATASET'!$H624)</f>
        <v>RM959   Research &amp; Development</v>
      </c>
    </row>
    <row r="629" spans="12:51" ht="18" x14ac:dyDescent="0.3">
      <c r="L629" s="14" t="str">
        <v>RM</v>
      </c>
      <c r="R629" s="13" t="str">
        <v>965</v>
      </c>
      <c r="V629" s="15" t="str">
        <f t="shared" si="9"/>
        <v>RM978</v>
      </c>
      <c r="Y629" s="14" t="str">
        <v>Old</v>
      </c>
      <c r="AE629" s="14" t="str">
        <f>IF(OR('HR DATASET'!$C626=18,'HR DATASET'!$H626="Sales"),"Yes","No")</f>
        <v>No</v>
      </c>
      <c r="AS629" s="14" t="str">
        <v>Sales</v>
      </c>
      <c r="AY629" s="14" t="str">
        <f>_xlfn.CONCAT('HR DATASET'!$A625,"   ", 'HR DATASET'!$H625)</f>
        <v>RM965   Sales</v>
      </c>
    </row>
    <row r="630" spans="12:51" ht="18" x14ac:dyDescent="0.3">
      <c r="L630" s="14" t="str">
        <v>RM</v>
      </c>
      <c r="R630" s="13" t="str">
        <v>978</v>
      </c>
      <c r="V630" s="15" t="str">
        <f t="shared" si="9"/>
        <v>RM980</v>
      </c>
      <c r="Y630" s="14" t="str">
        <v>Old</v>
      </c>
      <c r="AE630" s="14" t="str">
        <f>IF(OR('HR DATASET'!$C627=18,'HR DATASET'!$H627="Sales"),"Yes","No")</f>
        <v>No</v>
      </c>
      <c r="AS630" s="14" t="str">
        <v>Research &amp; Development</v>
      </c>
      <c r="AY630" s="14" t="str">
        <f>_xlfn.CONCAT('HR DATASET'!$A626,"   ", 'HR DATASET'!$H626)</f>
        <v>RM978   Research &amp; Development</v>
      </c>
    </row>
    <row r="631" spans="12:51" ht="18" x14ac:dyDescent="0.3">
      <c r="L631" s="14" t="str">
        <v>RM</v>
      </c>
      <c r="R631" s="13" t="str">
        <v>980</v>
      </c>
      <c r="V631" s="15" t="str">
        <f t="shared" si="9"/>
        <v>RM984</v>
      </c>
      <c r="Y631" s="14" t="str">
        <v>Old</v>
      </c>
      <c r="AE631" s="14" t="str">
        <f>IF(OR('HR DATASET'!$C628=18,'HR DATASET'!$H628="Sales"),"Yes","No")</f>
        <v>No</v>
      </c>
      <c r="AS631" s="14" t="str">
        <v>Research &amp; Development</v>
      </c>
      <c r="AY631" s="14" t="str">
        <f>_xlfn.CONCAT('HR DATASET'!$A627,"   ", 'HR DATASET'!$H627)</f>
        <v>RM980   Research &amp; Development</v>
      </c>
    </row>
    <row r="632" spans="12:51" ht="18" x14ac:dyDescent="0.3">
      <c r="L632" s="14" t="str">
        <v>RM</v>
      </c>
      <c r="R632" s="13" t="str">
        <v>984</v>
      </c>
      <c r="V632" s="15" t="str">
        <f t="shared" si="9"/>
        <v>RM016</v>
      </c>
      <c r="Y632" s="14" t="str">
        <v>Old</v>
      </c>
      <c r="AE632" s="14" t="str">
        <f>IF(OR('HR DATASET'!$C629=18,'HR DATASET'!$H629="Sales"),"Yes","No")</f>
        <v>No</v>
      </c>
      <c r="AS632" s="14" t="str">
        <v>Research &amp; Development</v>
      </c>
      <c r="AY632" s="14" t="str">
        <f>_xlfn.CONCAT('HR DATASET'!$A628,"   ", 'HR DATASET'!$H628)</f>
        <v>RM984   Research &amp; Development</v>
      </c>
    </row>
    <row r="633" spans="12:51" ht="18" x14ac:dyDescent="0.3">
      <c r="L633" s="14" t="str">
        <v>RM</v>
      </c>
      <c r="R633" s="13" t="str">
        <v>016</v>
      </c>
      <c r="V633" s="15" t="str">
        <f t="shared" si="9"/>
        <v>RM028</v>
      </c>
      <c r="Y633" s="14" t="str">
        <v>Old</v>
      </c>
      <c r="AE633" s="14" t="str">
        <f>IF(OR('HR DATASET'!$C630=18,'HR DATASET'!$H630="Sales"),"Yes","No")</f>
        <v>No</v>
      </c>
      <c r="AS633" s="14" t="str">
        <v>Research &amp; Development</v>
      </c>
      <c r="AY633" s="14" t="str">
        <f>_xlfn.CONCAT('HR DATASET'!$A629,"   ", 'HR DATASET'!$H629)</f>
        <v>RM1016   Research &amp; Development</v>
      </c>
    </row>
    <row r="634" spans="12:51" ht="18" x14ac:dyDescent="0.3">
      <c r="L634" s="14" t="str">
        <v>RM</v>
      </c>
      <c r="R634" s="13" t="str">
        <v>028</v>
      </c>
      <c r="V634" s="15" t="str">
        <f t="shared" si="9"/>
        <v>RM040</v>
      </c>
      <c r="Y634" s="14" t="str">
        <v>Old</v>
      </c>
      <c r="AE634" s="14" t="str">
        <f>IF(OR('HR DATASET'!$C631=18,'HR DATASET'!$H631="Sales"),"Yes","No")</f>
        <v>No</v>
      </c>
      <c r="AS634" s="14" t="str">
        <v>Research &amp; Development</v>
      </c>
      <c r="AY634" s="14" t="str">
        <f>_xlfn.CONCAT('HR DATASET'!$A630,"   ", 'HR DATASET'!$H630)</f>
        <v>RM1028   Research &amp; Development</v>
      </c>
    </row>
    <row r="635" spans="12:51" ht="18" x14ac:dyDescent="0.3">
      <c r="L635" s="14" t="str">
        <v>RM</v>
      </c>
      <c r="R635" s="13" t="str">
        <v>040</v>
      </c>
      <c r="V635" s="15" t="str">
        <f t="shared" si="9"/>
        <v>RM049</v>
      </c>
      <c r="Y635" s="14" t="str">
        <v>Old</v>
      </c>
      <c r="AE635" s="14" t="str">
        <f>IF(OR('HR DATASET'!$C632=18,'HR DATASET'!$H632="Sales"),"Yes","No")</f>
        <v>Yes</v>
      </c>
      <c r="AS635" s="14" t="str">
        <v>Human Resources</v>
      </c>
      <c r="AY635" s="14" t="str">
        <f>_xlfn.CONCAT('HR DATASET'!$A631,"   ", 'HR DATASET'!$H631)</f>
        <v>RM1040   Human Resources</v>
      </c>
    </row>
    <row r="636" spans="12:51" ht="18" x14ac:dyDescent="0.3">
      <c r="L636" s="14" t="str">
        <v>RM</v>
      </c>
      <c r="R636" s="13" t="str">
        <v>049</v>
      </c>
      <c r="V636" s="15" t="str">
        <f t="shared" si="9"/>
        <v>RM056</v>
      </c>
      <c r="Y636" s="14" t="str">
        <v>Old</v>
      </c>
      <c r="AE636" s="14" t="str">
        <f>IF(OR('HR DATASET'!$C633=18,'HR DATASET'!$H633="Sales"),"Yes","No")</f>
        <v>No</v>
      </c>
      <c r="AS636" s="14" t="str">
        <v>Sales</v>
      </c>
      <c r="AY636" s="14" t="str">
        <f>_xlfn.CONCAT('HR DATASET'!$A632,"   ", 'HR DATASET'!$H632)</f>
        <v>RM1049   Sales</v>
      </c>
    </row>
    <row r="637" spans="12:51" ht="18" x14ac:dyDescent="0.3">
      <c r="L637" s="14" t="str">
        <v>RM</v>
      </c>
      <c r="R637" s="13" t="str">
        <v>056</v>
      </c>
      <c r="V637" s="15" t="str">
        <f t="shared" si="9"/>
        <v>RM059</v>
      </c>
      <c r="Y637" s="14" t="str">
        <v>Old</v>
      </c>
      <c r="AE637" s="14" t="str">
        <f>IF(OR('HR DATASET'!$C634=18,'HR DATASET'!$H634="Sales"),"Yes","No")</f>
        <v>Yes</v>
      </c>
      <c r="AS637" s="14" t="str">
        <v>Research &amp; Development</v>
      </c>
      <c r="AY637" s="14" t="str">
        <f>_xlfn.CONCAT('HR DATASET'!$A633,"   ", 'HR DATASET'!$H633)</f>
        <v>RM1056   Research &amp; Development</v>
      </c>
    </row>
    <row r="638" spans="12:51" ht="18" x14ac:dyDescent="0.3">
      <c r="L638" s="14" t="str">
        <v>RM</v>
      </c>
      <c r="R638" s="13" t="str">
        <v>059</v>
      </c>
      <c r="V638" s="15" t="str">
        <f t="shared" si="9"/>
        <v>RM085</v>
      </c>
      <c r="Y638" s="14" t="str">
        <v>Old</v>
      </c>
      <c r="AE638" s="14" t="str">
        <f>IF(OR('HR DATASET'!$C635=18,'HR DATASET'!$H635="Sales"),"Yes","No")</f>
        <v>Yes</v>
      </c>
      <c r="AS638" s="14" t="str">
        <v>Sales</v>
      </c>
      <c r="AY638" s="14" t="str">
        <f>_xlfn.CONCAT('HR DATASET'!$A634,"   ", 'HR DATASET'!$H634)</f>
        <v>RM1059   Sales</v>
      </c>
    </row>
    <row r="639" spans="12:51" ht="18" x14ac:dyDescent="0.3">
      <c r="L639" s="14" t="str">
        <v>RM</v>
      </c>
      <c r="R639" s="13" t="str">
        <v>085</v>
      </c>
      <c r="V639" s="15" t="str">
        <f t="shared" si="9"/>
        <v>RM088</v>
      </c>
      <c r="Y639" s="14" t="str">
        <v>Old</v>
      </c>
      <c r="AE639" s="14" t="str">
        <f>IF(OR('HR DATASET'!$C636=18,'HR DATASET'!$H636="Sales"),"Yes","No")</f>
        <v>Yes</v>
      </c>
      <c r="AS639" s="14" t="str">
        <v>Sales</v>
      </c>
      <c r="AY639" s="14" t="str">
        <f>_xlfn.CONCAT('HR DATASET'!$A635,"   ", 'HR DATASET'!$H635)</f>
        <v>RM1085   Sales</v>
      </c>
    </row>
    <row r="640" spans="12:51" ht="18" x14ac:dyDescent="0.3">
      <c r="L640" s="14" t="str">
        <v>RM</v>
      </c>
      <c r="R640" s="13" t="str">
        <v>088</v>
      </c>
      <c r="V640" s="15" t="str">
        <f t="shared" si="9"/>
        <v>RM116</v>
      </c>
      <c r="Y640" s="14" t="str">
        <v>Old</v>
      </c>
      <c r="AE640" s="14" t="str">
        <f>IF(OR('HR DATASET'!$C637=18,'HR DATASET'!$H637="Sales"),"Yes","No")</f>
        <v>No</v>
      </c>
      <c r="AS640" s="14" t="str">
        <v>Sales</v>
      </c>
      <c r="AY640" s="14" t="str">
        <f>_xlfn.CONCAT('HR DATASET'!$A636,"   ", 'HR DATASET'!$H636)</f>
        <v>RM1088   Sales</v>
      </c>
    </row>
    <row r="641" spans="12:51" ht="18" x14ac:dyDescent="0.3">
      <c r="L641" s="14" t="str">
        <v>RM</v>
      </c>
      <c r="R641" s="13" t="str">
        <v>116</v>
      </c>
      <c r="V641" s="15" t="str">
        <f t="shared" si="9"/>
        <v>RM118</v>
      </c>
      <c r="Y641" s="14" t="str">
        <v>Old</v>
      </c>
      <c r="AE641" s="14" t="str">
        <f>IF(OR('HR DATASET'!$C638=18,'HR DATASET'!$H638="Sales"),"Yes","No")</f>
        <v>No</v>
      </c>
      <c r="AS641" s="14" t="str">
        <v>Research &amp; Development</v>
      </c>
      <c r="AY641" s="14" t="str">
        <f>_xlfn.CONCAT('HR DATASET'!$A637,"   ", 'HR DATASET'!$H637)</f>
        <v>RM1116   Research &amp; Development</v>
      </c>
    </row>
    <row r="642" spans="12:51" ht="18" x14ac:dyDescent="0.3">
      <c r="L642" s="14" t="str">
        <v>RM</v>
      </c>
      <c r="R642" s="13" t="str">
        <v>118</v>
      </c>
      <c r="V642" s="15" t="str">
        <f t="shared" si="9"/>
        <v>RM132</v>
      </c>
      <c r="Y642" s="14" t="str">
        <v>Old</v>
      </c>
      <c r="AE642" s="14" t="str">
        <f>IF(OR('HR DATASET'!$C639=18,'HR DATASET'!$H639="Sales"),"Yes","No")</f>
        <v>No</v>
      </c>
      <c r="AS642" s="14" t="str">
        <v>Research &amp; Development</v>
      </c>
      <c r="AY642" s="14" t="str">
        <f>_xlfn.CONCAT('HR DATASET'!$A638,"   ", 'HR DATASET'!$H638)</f>
        <v>RM1118   Research &amp; Development</v>
      </c>
    </row>
    <row r="643" spans="12:51" ht="18" x14ac:dyDescent="0.3">
      <c r="L643" s="14" t="str">
        <v>RM</v>
      </c>
      <c r="R643" s="13" t="str">
        <v>132</v>
      </c>
      <c r="V643" s="15" t="str">
        <f t="shared" si="9"/>
        <v>RM147</v>
      </c>
      <c r="Y643" s="14" t="str">
        <v>Old</v>
      </c>
      <c r="AE643" s="14" t="str">
        <f>IF(OR('HR DATASET'!$C640=18,'HR DATASET'!$H640="Sales"),"Yes","No")</f>
        <v>No</v>
      </c>
      <c r="AS643" s="14" t="str">
        <v>Research &amp; Development</v>
      </c>
      <c r="AY643" s="14" t="str">
        <f>_xlfn.CONCAT('HR DATASET'!$A639,"   ", 'HR DATASET'!$H639)</f>
        <v>RM1132   Research &amp; Development</v>
      </c>
    </row>
    <row r="644" spans="12:51" ht="18" x14ac:dyDescent="0.3">
      <c r="L644" s="14" t="str">
        <v>RM</v>
      </c>
      <c r="R644" s="13" t="str">
        <v>147</v>
      </c>
      <c r="V644" s="15" t="str">
        <f t="shared" si="9"/>
        <v>RM180</v>
      </c>
      <c r="Y644" s="14" t="str">
        <v>Old</v>
      </c>
      <c r="AE644" s="14" t="str">
        <f>IF(OR('HR DATASET'!$C641=18,'HR DATASET'!$H641="Sales"),"Yes","No")</f>
        <v>No</v>
      </c>
      <c r="AS644" s="14" t="str">
        <v>Research &amp; Development</v>
      </c>
      <c r="AY644" s="14" t="str">
        <f>_xlfn.CONCAT('HR DATASET'!$A640,"   ", 'HR DATASET'!$H640)</f>
        <v>RM1147   Research &amp; Development</v>
      </c>
    </row>
    <row r="645" spans="12:51" ht="18" x14ac:dyDescent="0.3">
      <c r="L645" s="14" t="str">
        <v>RM</v>
      </c>
      <c r="R645" s="13" t="str">
        <v>180</v>
      </c>
      <c r="V645" s="15" t="str">
        <f t="shared" ref="V645:V708" si="10">_xlfn.CONCAT(L646,R646)</f>
        <v>RM209</v>
      </c>
      <c r="Y645" s="14" t="str">
        <v>Old</v>
      </c>
      <c r="AE645" s="14" t="str">
        <f>IF(OR('HR DATASET'!$C642=18,'HR DATASET'!$H642="Sales"),"Yes","No")</f>
        <v>No</v>
      </c>
      <c r="AS645" s="14" t="str">
        <v>Research &amp; Development</v>
      </c>
      <c r="AY645" s="14" t="str">
        <f>_xlfn.CONCAT('HR DATASET'!$A641,"   ", 'HR DATASET'!$H641)</f>
        <v>RM1180   Research &amp; Development</v>
      </c>
    </row>
    <row r="646" spans="12:51" ht="18" x14ac:dyDescent="0.3">
      <c r="L646" s="14" t="str">
        <v>RM</v>
      </c>
      <c r="R646" s="13" t="str">
        <v>209</v>
      </c>
      <c r="V646" s="15" t="str">
        <f t="shared" si="10"/>
        <v>RM213</v>
      </c>
      <c r="Y646" s="14" t="str">
        <v>Old</v>
      </c>
      <c r="AE646" s="14" t="str">
        <f>IF(OR('HR DATASET'!$C643=18,'HR DATASET'!$H643="Sales"),"Yes","No")</f>
        <v>No</v>
      </c>
      <c r="AS646" s="14" t="str">
        <v>Research &amp; Development</v>
      </c>
      <c r="AY646" s="14" t="str">
        <f>_xlfn.CONCAT('HR DATASET'!$A642,"   ", 'HR DATASET'!$H642)</f>
        <v>RM1209   Research &amp; Development</v>
      </c>
    </row>
    <row r="647" spans="12:51" ht="18" x14ac:dyDescent="0.3">
      <c r="L647" s="14" t="str">
        <v>RM</v>
      </c>
      <c r="R647" s="13" t="str">
        <v>213</v>
      </c>
      <c r="V647" s="15" t="str">
        <f t="shared" si="10"/>
        <v>RM253</v>
      </c>
      <c r="Y647" s="14" t="str">
        <v>Old</v>
      </c>
      <c r="AE647" s="14" t="str">
        <f>IF(OR('HR DATASET'!$C644=18,'HR DATASET'!$H644="Sales"),"Yes","No")</f>
        <v>No</v>
      </c>
      <c r="AS647" s="14" t="str">
        <v>Research &amp; Development</v>
      </c>
      <c r="AY647" s="14" t="str">
        <f>_xlfn.CONCAT('HR DATASET'!$A643,"   ", 'HR DATASET'!$H643)</f>
        <v>RM1213   Research &amp; Development</v>
      </c>
    </row>
    <row r="648" spans="12:51" ht="18" x14ac:dyDescent="0.3">
      <c r="L648" s="14" t="str">
        <v>RM</v>
      </c>
      <c r="R648" s="13" t="str">
        <v>253</v>
      </c>
      <c r="V648" s="15" t="str">
        <f t="shared" si="10"/>
        <v>RM268</v>
      </c>
      <c r="Y648" s="14" t="str">
        <v>Old</v>
      </c>
      <c r="AE648" s="14" t="str">
        <f>IF(OR('HR DATASET'!$C645=18,'HR DATASET'!$H645="Sales"),"Yes","No")</f>
        <v>Yes</v>
      </c>
      <c r="AS648" s="14" t="str">
        <v>Research &amp; Development</v>
      </c>
      <c r="AY648" s="14" t="str">
        <f>_xlfn.CONCAT('HR DATASET'!$A644,"   ", 'HR DATASET'!$H644)</f>
        <v>RM1253   Research &amp; Development</v>
      </c>
    </row>
    <row r="649" spans="12:51" ht="18" x14ac:dyDescent="0.3">
      <c r="L649" s="14" t="str">
        <v>RM</v>
      </c>
      <c r="R649" s="13" t="str">
        <v>268</v>
      </c>
      <c r="V649" s="15" t="str">
        <f t="shared" si="10"/>
        <v>RM271</v>
      </c>
      <c r="Y649" s="14" t="str">
        <v>Old</v>
      </c>
      <c r="AE649" s="14" t="str">
        <f>IF(OR('HR DATASET'!$C646=18,'HR DATASET'!$H646="Sales"),"Yes","No")</f>
        <v>Yes</v>
      </c>
      <c r="AS649" s="14" t="str">
        <v>Sales</v>
      </c>
      <c r="AY649" s="14" t="str">
        <f>_xlfn.CONCAT('HR DATASET'!$A645,"   ", 'HR DATASET'!$H645)</f>
        <v>RM1268   Sales</v>
      </c>
    </row>
    <row r="650" spans="12:51" ht="18" x14ac:dyDescent="0.3">
      <c r="L650" s="14" t="str">
        <v>RM</v>
      </c>
      <c r="R650" s="13" t="str">
        <v>271</v>
      </c>
      <c r="V650" s="15" t="str">
        <f t="shared" si="10"/>
        <v>RM291</v>
      </c>
      <c r="Y650" s="14" t="str">
        <v>Old</v>
      </c>
      <c r="AE650" s="14" t="str">
        <f>IF(OR('HR DATASET'!$C647=18,'HR DATASET'!$H647="Sales"),"Yes","No")</f>
        <v>No</v>
      </c>
      <c r="AS650" s="14" t="str">
        <v>Sales</v>
      </c>
      <c r="AY650" s="14" t="str">
        <f>_xlfn.CONCAT('HR DATASET'!$A646,"   ", 'HR DATASET'!$H646)</f>
        <v>RM1271   Sales</v>
      </c>
    </row>
    <row r="651" spans="12:51" ht="18" x14ac:dyDescent="0.3">
      <c r="L651" s="14" t="str">
        <v>RM</v>
      </c>
      <c r="R651" s="13" t="str">
        <v>291</v>
      </c>
      <c r="V651" s="15" t="str">
        <f t="shared" si="10"/>
        <v>RM301</v>
      </c>
      <c r="Y651" s="14" t="str">
        <v>Old</v>
      </c>
      <c r="AE651" s="14" t="str">
        <f>IF(OR('HR DATASET'!$C648=18,'HR DATASET'!$H648="Sales"),"Yes","No")</f>
        <v>Yes</v>
      </c>
      <c r="AS651" s="14" t="str">
        <v>Research &amp; Development</v>
      </c>
      <c r="AY651" s="14" t="str">
        <f>_xlfn.CONCAT('HR DATASET'!$A647,"   ", 'HR DATASET'!$H647)</f>
        <v>RM1291   Research &amp; Development</v>
      </c>
    </row>
    <row r="652" spans="12:51" ht="18" x14ac:dyDescent="0.3">
      <c r="L652" s="14" t="str">
        <v>RM</v>
      </c>
      <c r="R652" s="13" t="str">
        <v>301</v>
      </c>
      <c r="V652" s="15" t="str">
        <f t="shared" si="10"/>
        <v>RM343</v>
      </c>
      <c r="Y652" s="14" t="str">
        <v>Old</v>
      </c>
      <c r="AE652" s="14" t="str">
        <f>IF(OR('HR DATASET'!$C649=18,'HR DATASET'!$H649="Sales"),"Yes","No")</f>
        <v>Yes</v>
      </c>
      <c r="AS652" s="14" t="str">
        <v>Sales</v>
      </c>
      <c r="AY652" s="14" t="str">
        <f>_xlfn.CONCAT('HR DATASET'!$A648,"   ", 'HR DATASET'!$H648)</f>
        <v>RM1301   Sales</v>
      </c>
    </row>
    <row r="653" spans="12:51" ht="18" x14ac:dyDescent="0.3">
      <c r="L653" s="14" t="str">
        <v>RM</v>
      </c>
      <c r="R653" s="13" t="str">
        <v>343</v>
      </c>
      <c r="V653" s="15" t="str">
        <f t="shared" si="10"/>
        <v>RM354</v>
      </c>
      <c r="Y653" s="14" t="str">
        <v>Old</v>
      </c>
      <c r="AE653" s="14" t="str">
        <f>IF(OR('HR DATASET'!$C650=18,'HR DATASET'!$H650="Sales"),"Yes","No")</f>
        <v>No</v>
      </c>
      <c r="AS653" s="14" t="str">
        <v>Sales</v>
      </c>
      <c r="AY653" s="14" t="str">
        <f>_xlfn.CONCAT('HR DATASET'!$A649,"   ", 'HR DATASET'!$H649)</f>
        <v>RM1343   Sales</v>
      </c>
    </row>
    <row r="654" spans="12:51" ht="18" x14ac:dyDescent="0.3">
      <c r="L654" s="14" t="str">
        <v>RM</v>
      </c>
      <c r="R654" s="13" t="str">
        <v>354</v>
      </c>
      <c r="V654" s="15" t="str">
        <f t="shared" si="10"/>
        <v>RM360</v>
      </c>
      <c r="Y654" s="14" t="str">
        <v>Old</v>
      </c>
      <c r="AE654" s="14" t="str">
        <f>IF(OR('HR DATASET'!$C651=18,'HR DATASET'!$H651="Sales"),"Yes","No")</f>
        <v>Yes</v>
      </c>
      <c r="AS654" s="14" t="str">
        <v>Research &amp; Development</v>
      </c>
      <c r="AY654" s="14" t="str">
        <f>_xlfn.CONCAT('HR DATASET'!$A650,"   ", 'HR DATASET'!$H650)</f>
        <v>RM1354   Research &amp; Development</v>
      </c>
    </row>
    <row r="655" spans="12:51" ht="18" x14ac:dyDescent="0.3">
      <c r="L655" s="14" t="str">
        <v>RM</v>
      </c>
      <c r="R655" s="13" t="str">
        <v>360</v>
      </c>
      <c r="V655" s="15" t="str">
        <f t="shared" si="10"/>
        <v>RM369</v>
      </c>
      <c r="Y655" s="14" t="str">
        <v>Old</v>
      </c>
      <c r="AE655" s="14" t="str">
        <f>IF(OR('HR DATASET'!$C652=18,'HR DATASET'!$H652="Sales"),"Yes","No")</f>
        <v>No</v>
      </c>
      <c r="AS655" s="14" t="str">
        <v>Sales</v>
      </c>
      <c r="AY655" s="14" t="str">
        <f>_xlfn.CONCAT('HR DATASET'!$A651,"   ", 'HR DATASET'!$H651)</f>
        <v>RM1360   Sales</v>
      </c>
    </row>
    <row r="656" spans="12:51" ht="18" x14ac:dyDescent="0.3">
      <c r="L656" s="14" t="str">
        <v>RM</v>
      </c>
      <c r="R656" s="13" t="str">
        <v>369</v>
      </c>
      <c r="V656" s="15" t="str">
        <f t="shared" si="10"/>
        <v>RM385</v>
      </c>
      <c r="Y656" s="14" t="str">
        <v>Old</v>
      </c>
      <c r="AE656" s="14" t="str">
        <f>IF(OR('HR DATASET'!$C653=18,'HR DATASET'!$H653="Sales"),"Yes","No")</f>
        <v>Yes</v>
      </c>
      <c r="AS656" s="14" t="str">
        <v>Research &amp; Development</v>
      </c>
      <c r="AY656" s="14" t="str">
        <f>_xlfn.CONCAT('HR DATASET'!$A652,"   ", 'HR DATASET'!$H652)</f>
        <v>RM1369   Research &amp; Development</v>
      </c>
    </row>
    <row r="657" spans="12:51" ht="18" x14ac:dyDescent="0.3">
      <c r="L657" s="14" t="str">
        <v>RM</v>
      </c>
      <c r="R657" s="13" t="str">
        <v>385</v>
      </c>
      <c r="V657" s="15" t="str">
        <f t="shared" si="10"/>
        <v>RM386</v>
      </c>
      <c r="Y657" s="14" t="str">
        <v>Old</v>
      </c>
      <c r="AE657" s="14" t="str">
        <f>IF(OR('HR DATASET'!$C654=18,'HR DATASET'!$H654="Sales"),"Yes","No")</f>
        <v>Yes</v>
      </c>
      <c r="AS657" s="14" t="str">
        <v>Sales</v>
      </c>
      <c r="AY657" s="14" t="str">
        <f>_xlfn.CONCAT('HR DATASET'!$A653,"   ", 'HR DATASET'!$H653)</f>
        <v>RM1385   Sales</v>
      </c>
    </row>
    <row r="658" spans="12:51" ht="18" x14ac:dyDescent="0.3">
      <c r="L658" s="14" t="str">
        <v>RM</v>
      </c>
      <c r="R658" s="13" t="str">
        <v>386</v>
      </c>
      <c r="V658" s="15" t="str">
        <f t="shared" si="10"/>
        <v>RM447</v>
      </c>
      <c r="Y658" s="14" t="str">
        <v>Old</v>
      </c>
      <c r="AE658" s="14" t="str">
        <f>IF(OR('HR DATASET'!$C655=18,'HR DATASET'!$H655="Sales"),"Yes","No")</f>
        <v>Yes</v>
      </c>
      <c r="AS658" s="14" t="str">
        <v>Sales</v>
      </c>
      <c r="AY658" s="14" t="str">
        <f>_xlfn.CONCAT('HR DATASET'!$A654,"   ", 'HR DATASET'!$H654)</f>
        <v>RM1386   Sales</v>
      </c>
    </row>
    <row r="659" spans="12:51" ht="18" x14ac:dyDescent="0.3">
      <c r="L659" s="14" t="str">
        <v>RM</v>
      </c>
      <c r="R659" s="13" t="str">
        <v>447</v>
      </c>
      <c r="V659" s="15" t="str">
        <f t="shared" si="10"/>
        <v>RM470</v>
      </c>
      <c r="Y659" s="14" t="str">
        <v>Old</v>
      </c>
      <c r="AE659" s="14" t="str">
        <f>IF(OR('HR DATASET'!$C656=18,'HR DATASET'!$H656="Sales"),"Yes","No")</f>
        <v>No</v>
      </c>
      <c r="AS659" s="14" t="str">
        <v>Sales</v>
      </c>
      <c r="AY659" s="14" t="str">
        <f>_xlfn.CONCAT('HR DATASET'!$A655,"   ", 'HR DATASET'!$H655)</f>
        <v>RM1447   Sales</v>
      </c>
    </row>
    <row r="660" spans="12:51" ht="18" x14ac:dyDescent="0.3">
      <c r="L660" s="14" t="str">
        <v>RM</v>
      </c>
      <c r="R660" s="13" t="str">
        <v>470</v>
      </c>
      <c r="V660" s="15" t="str">
        <f t="shared" si="10"/>
        <v>RM470</v>
      </c>
      <c r="Y660" s="14" t="str">
        <v>Old</v>
      </c>
      <c r="AE660" s="14" t="str">
        <f>IF(OR('HR DATASET'!$C657=18,'HR DATASET'!$H657="Sales"),"Yes","No")</f>
        <v>No</v>
      </c>
      <c r="AS660" s="14" t="str">
        <v>Research &amp; Development</v>
      </c>
      <c r="AY660" s="14" t="str">
        <f>_xlfn.CONCAT('HR DATASET'!$A656,"   ", 'HR DATASET'!$H656)</f>
        <v>RM1470   Research &amp; Development</v>
      </c>
    </row>
    <row r="661" spans="12:51" ht="18" x14ac:dyDescent="0.3">
      <c r="L661" s="14" t="str">
        <v>RM</v>
      </c>
      <c r="R661" s="13" t="str">
        <v>470</v>
      </c>
      <c r="V661" s="15" t="str">
        <f t="shared" si="10"/>
        <v>RM011</v>
      </c>
      <c r="Y661" s="14" t="str">
        <v>Old</v>
      </c>
      <c r="AE661" s="14" t="str">
        <f>IF(OR('HR DATASET'!$C658=18,'HR DATASET'!$H658="Sales"),"Yes","No")</f>
        <v>No</v>
      </c>
      <c r="AS661" s="14" t="str">
        <v>Research &amp; Development</v>
      </c>
      <c r="AY661" s="14" t="str">
        <f>_xlfn.CONCAT('HR DATASET'!$A657,"   ", 'HR DATASET'!$H657)</f>
        <v>RM1470   Research &amp; Development</v>
      </c>
    </row>
    <row r="662" spans="12:51" ht="18" x14ac:dyDescent="0.3">
      <c r="L662" s="14" t="str">
        <v>RM</v>
      </c>
      <c r="R662" s="13" t="str">
        <v>011</v>
      </c>
      <c r="V662" s="15" t="str">
        <f t="shared" si="10"/>
        <v>RM038</v>
      </c>
      <c r="Y662" s="14" t="str">
        <v>Old</v>
      </c>
      <c r="AE662" s="14" t="str">
        <f>IF(OR('HR DATASET'!$C659=18,'HR DATASET'!$H659="Sales"),"Yes","No")</f>
        <v>Yes</v>
      </c>
      <c r="AS662" s="14" t="str">
        <v>Research &amp; Development</v>
      </c>
      <c r="AY662" s="14" t="str">
        <f>_xlfn.CONCAT('HR DATASET'!$A658,"   ", 'HR DATASET'!$H658)</f>
        <v>RM011   Research &amp; Development</v>
      </c>
    </row>
    <row r="663" spans="12:51" ht="18" x14ac:dyDescent="0.3">
      <c r="L663" s="14" t="str">
        <v>RM</v>
      </c>
      <c r="R663" s="13" t="str">
        <v>038</v>
      </c>
      <c r="V663" s="15" t="str">
        <f t="shared" si="10"/>
        <v>RM041</v>
      </c>
      <c r="Y663" s="14" t="str">
        <v>Old</v>
      </c>
      <c r="AE663" s="14" t="str">
        <f>IF(OR('HR DATASET'!$C660=18,'HR DATASET'!$H660="Sales"),"Yes","No")</f>
        <v>No</v>
      </c>
      <c r="AS663" s="14" t="str">
        <v>Sales</v>
      </c>
      <c r="AY663" s="14" t="str">
        <f>_xlfn.CONCAT('HR DATASET'!$A659,"   ", 'HR DATASET'!$H659)</f>
        <v>RM038   Sales</v>
      </c>
    </row>
    <row r="664" spans="12:51" ht="18" x14ac:dyDescent="0.3">
      <c r="L664" s="14" t="str">
        <v>RM</v>
      </c>
      <c r="R664" s="13" t="str">
        <v>041</v>
      </c>
      <c r="V664" s="15" t="str">
        <f t="shared" si="10"/>
        <v>RM050</v>
      </c>
      <c r="Y664" s="14" t="str">
        <v>Old</v>
      </c>
      <c r="AE664" s="14" t="str">
        <f>IF(OR('HR DATASET'!$C661=18,'HR DATASET'!$H661="Sales"),"Yes","No")</f>
        <v>No</v>
      </c>
      <c r="AS664" s="14" t="str">
        <v>Research &amp; Development</v>
      </c>
      <c r="AY664" s="14" t="str">
        <f>_xlfn.CONCAT('HR DATASET'!$A660,"   ", 'HR DATASET'!$H660)</f>
        <v>RM041   Research &amp; Development</v>
      </c>
    </row>
    <row r="665" spans="12:51" ht="18" x14ac:dyDescent="0.3">
      <c r="L665" s="14" t="str">
        <v>RM</v>
      </c>
      <c r="R665" s="13" t="str">
        <v>050</v>
      </c>
      <c r="V665" s="15" t="str">
        <f t="shared" si="10"/>
        <v>RM054</v>
      </c>
      <c r="Y665" s="14" t="str">
        <v>Old</v>
      </c>
      <c r="AE665" s="14" t="str">
        <f>IF(OR('HR DATASET'!$C662=18,'HR DATASET'!$H662="Sales"),"Yes","No")</f>
        <v>No</v>
      </c>
      <c r="AS665" s="14" t="str">
        <v>Research &amp; Development</v>
      </c>
      <c r="AY665" s="14" t="str">
        <f>_xlfn.CONCAT('HR DATASET'!$A661,"   ", 'HR DATASET'!$H661)</f>
        <v>RM050   Research &amp; Development</v>
      </c>
    </row>
    <row r="666" spans="12:51" ht="18" x14ac:dyDescent="0.3">
      <c r="L666" s="14" t="str">
        <v>RM</v>
      </c>
      <c r="R666" s="13" t="str">
        <v>054</v>
      </c>
      <c r="V666" s="15" t="str">
        <f t="shared" si="10"/>
        <v>RM057</v>
      </c>
      <c r="Y666" s="14" t="str">
        <v>Old</v>
      </c>
      <c r="AE666" s="14" t="str">
        <f>IF(OR('HR DATASET'!$C663=18,'HR DATASET'!$H663="Sales"),"Yes","No")</f>
        <v>Yes</v>
      </c>
      <c r="AS666" s="14" t="str">
        <v>Research &amp; Development</v>
      </c>
      <c r="AY666" s="14" t="str">
        <f>_xlfn.CONCAT('HR DATASET'!$A662,"   ", 'HR DATASET'!$H662)</f>
        <v>RM054   Research &amp; Development</v>
      </c>
    </row>
    <row r="667" spans="12:51" ht="18" x14ac:dyDescent="0.3">
      <c r="L667" s="14" t="str">
        <v>RM</v>
      </c>
      <c r="R667" s="13" t="str">
        <v>057</v>
      </c>
      <c r="V667" s="15" t="str">
        <f t="shared" si="10"/>
        <v>RM058</v>
      </c>
      <c r="Y667" s="14" t="str">
        <v>Old</v>
      </c>
      <c r="AE667" s="14" t="str">
        <f>IF(OR('HR DATASET'!$C664=18,'HR DATASET'!$H664="Sales"),"Yes","No")</f>
        <v>No</v>
      </c>
      <c r="AS667" s="14" t="str">
        <v>Sales</v>
      </c>
      <c r="AY667" s="14" t="str">
        <f>_xlfn.CONCAT('HR DATASET'!$A663,"   ", 'HR DATASET'!$H663)</f>
        <v>RM057   Sales</v>
      </c>
    </row>
    <row r="668" spans="12:51" ht="18" x14ac:dyDescent="0.3">
      <c r="L668" s="14" t="str">
        <v>RM</v>
      </c>
      <c r="R668" s="13" t="str">
        <v>058</v>
      </c>
      <c r="V668" s="15" t="str">
        <f t="shared" si="10"/>
        <v>RM069</v>
      </c>
      <c r="Y668" s="14" t="str">
        <v>Old</v>
      </c>
      <c r="AE668" s="14" t="str">
        <f>IF(OR('HR DATASET'!$C665=18,'HR DATASET'!$H665="Sales"),"Yes","No")</f>
        <v>No</v>
      </c>
      <c r="AS668" s="14" t="str">
        <v>Research &amp; Development</v>
      </c>
      <c r="AY668" s="14" t="str">
        <f>_xlfn.CONCAT('HR DATASET'!$A664,"   ", 'HR DATASET'!$H664)</f>
        <v>RM058   Research &amp; Development</v>
      </c>
    </row>
    <row r="669" spans="12:51" ht="18" x14ac:dyDescent="0.3">
      <c r="L669" s="14" t="str">
        <v>RM</v>
      </c>
      <c r="R669" s="13" t="str">
        <v>069</v>
      </c>
      <c r="V669" s="15" t="str">
        <f t="shared" si="10"/>
        <v>RM077</v>
      </c>
      <c r="Y669" s="14" t="str">
        <v>Old</v>
      </c>
      <c r="AE669" s="14" t="str">
        <f>IF(OR('HR DATASET'!$C666=18,'HR DATASET'!$H666="Sales"),"Yes","No")</f>
        <v>Yes</v>
      </c>
      <c r="AS669" s="14" t="str">
        <v>Research &amp; Development</v>
      </c>
      <c r="AY669" s="14" t="str">
        <f>_xlfn.CONCAT('HR DATASET'!$A665,"   ", 'HR DATASET'!$H665)</f>
        <v>RM069   Research &amp; Development</v>
      </c>
    </row>
    <row r="670" spans="12:51" ht="18" x14ac:dyDescent="0.3">
      <c r="L670" s="14" t="str">
        <v>RM</v>
      </c>
      <c r="R670" s="13" t="str">
        <v>077</v>
      </c>
      <c r="V670" s="15" t="str">
        <f t="shared" si="10"/>
        <v>RM082</v>
      </c>
      <c r="Y670" s="14" t="str">
        <v>Old</v>
      </c>
      <c r="AE670" s="14" t="str">
        <f>IF(OR('HR DATASET'!$C667=18,'HR DATASET'!$H667="Sales"),"Yes","No")</f>
        <v>No</v>
      </c>
      <c r="AS670" s="14" t="str">
        <v>Sales</v>
      </c>
      <c r="AY670" s="14" t="str">
        <f>_xlfn.CONCAT('HR DATASET'!$A666,"   ", 'HR DATASET'!$H666)</f>
        <v>RM077   Sales</v>
      </c>
    </row>
    <row r="671" spans="12:51" ht="18" x14ac:dyDescent="0.3">
      <c r="L671" s="14" t="str">
        <v>RM</v>
      </c>
      <c r="R671" s="13" t="str">
        <v>082</v>
      </c>
      <c r="V671" s="15" t="str">
        <f t="shared" si="10"/>
        <v>RM152</v>
      </c>
      <c r="Y671" s="14" t="str">
        <v>Old</v>
      </c>
      <c r="AE671" s="14" t="str">
        <f>IF(OR('HR DATASET'!$C668=18,'HR DATASET'!$H668="Sales"),"Yes","No")</f>
        <v>Yes</v>
      </c>
      <c r="AS671" s="14" t="str">
        <v>Research &amp; Development</v>
      </c>
      <c r="AY671" s="14" t="str">
        <f>_xlfn.CONCAT('HR DATASET'!$A667,"   ", 'HR DATASET'!$H667)</f>
        <v>RM082   Research &amp; Development</v>
      </c>
    </row>
    <row r="672" spans="12:51" ht="18" x14ac:dyDescent="0.3">
      <c r="L672" s="14" t="str">
        <v>RM</v>
      </c>
      <c r="R672" s="13" t="str">
        <v>152</v>
      </c>
      <c r="V672" s="15" t="str">
        <f t="shared" si="10"/>
        <v>RM193</v>
      </c>
      <c r="Y672" s="14" t="str">
        <v>Old</v>
      </c>
      <c r="AE672" s="14" t="str">
        <f>IF(OR('HR DATASET'!$C669=18,'HR DATASET'!$H669="Sales"),"Yes","No")</f>
        <v>No</v>
      </c>
      <c r="AS672" s="14" t="str">
        <v>Sales</v>
      </c>
      <c r="AY672" s="14" t="str">
        <f>_xlfn.CONCAT('HR DATASET'!$A668,"   ", 'HR DATASET'!$H668)</f>
        <v>RM152   Sales</v>
      </c>
    </row>
    <row r="673" spans="12:51" ht="18" x14ac:dyDescent="0.3">
      <c r="L673" s="14" t="str">
        <v>RM</v>
      </c>
      <c r="R673" s="13" t="str">
        <v>193</v>
      </c>
      <c r="V673" s="15" t="str">
        <f t="shared" si="10"/>
        <v>RM197</v>
      </c>
      <c r="Y673" s="14" t="str">
        <v>Old</v>
      </c>
      <c r="AE673" s="14" t="str">
        <f>IF(OR('HR DATASET'!$C670=18,'HR DATASET'!$H670="Sales"),"Yes","No")</f>
        <v>No</v>
      </c>
      <c r="AS673" s="14" t="str">
        <v>Research &amp; Development</v>
      </c>
      <c r="AY673" s="14" t="str">
        <f>_xlfn.CONCAT('HR DATASET'!$A669,"   ", 'HR DATASET'!$H669)</f>
        <v>RM193   Research &amp; Development</v>
      </c>
    </row>
    <row r="674" spans="12:51" ht="18" x14ac:dyDescent="0.3">
      <c r="L674" s="14" t="str">
        <v>RM</v>
      </c>
      <c r="R674" s="13" t="str">
        <v>197</v>
      </c>
      <c r="V674" s="15" t="str">
        <f t="shared" si="10"/>
        <v>RM229</v>
      </c>
      <c r="Y674" s="14" t="str">
        <v>Old</v>
      </c>
      <c r="AE674" s="14" t="str">
        <f>IF(OR('HR DATASET'!$C671=18,'HR DATASET'!$H671="Sales"),"Yes","No")</f>
        <v>Yes</v>
      </c>
      <c r="AS674" s="14" t="str">
        <v>Research &amp; Development</v>
      </c>
      <c r="AY674" s="14" t="str">
        <f>_xlfn.CONCAT('HR DATASET'!$A670,"   ", 'HR DATASET'!$H670)</f>
        <v>RM197   Research &amp; Development</v>
      </c>
    </row>
    <row r="675" spans="12:51" ht="18" x14ac:dyDescent="0.3">
      <c r="L675" s="14" t="str">
        <v>RM</v>
      </c>
      <c r="R675" s="13" t="str">
        <v>229</v>
      </c>
      <c r="V675" s="15" t="str">
        <f t="shared" si="10"/>
        <v>RM277</v>
      </c>
      <c r="Y675" s="14" t="str">
        <v>Old</v>
      </c>
      <c r="AE675" s="14" t="str">
        <f>IF(OR('HR DATASET'!$C672=18,'HR DATASET'!$H672="Sales"),"Yes","No")</f>
        <v>No</v>
      </c>
      <c r="AS675" s="14" t="str">
        <v>Sales</v>
      </c>
      <c r="AY675" s="14" t="str">
        <f>_xlfn.CONCAT('HR DATASET'!$A671,"   ", 'HR DATASET'!$H671)</f>
        <v>RM229   Sales</v>
      </c>
    </row>
    <row r="676" spans="12:51" ht="18" x14ac:dyDescent="0.3">
      <c r="L676" s="14" t="str">
        <v>RM</v>
      </c>
      <c r="R676" s="13" t="str">
        <v>277</v>
      </c>
      <c r="V676" s="15" t="str">
        <f t="shared" si="10"/>
        <v>RM298</v>
      </c>
      <c r="Y676" s="14" t="str">
        <v>Old</v>
      </c>
      <c r="AE676" s="14" t="str">
        <f>IF(OR('HR DATASET'!$C673=18,'HR DATASET'!$H673="Sales"),"Yes","No")</f>
        <v>Yes</v>
      </c>
      <c r="AS676" s="14" t="str">
        <v>Research &amp; Development</v>
      </c>
      <c r="AY676" s="14" t="str">
        <f>_xlfn.CONCAT('HR DATASET'!$A672,"   ", 'HR DATASET'!$H672)</f>
        <v>RM277   Research &amp; Development</v>
      </c>
    </row>
    <row r="677" spans="12:51" ht="18" x14ac:dyDescent="0.3">
      <c r="L677" s="14" t="str">
        <v>RM</v>
      </c>
      <c r="R677" s="13" t="str">
        <v>298</v>
      </c>
      <c r="V677" s="15" t="str">
        <f t="shared" si="10"/>
        <v>RM345</v>
      </c>
      <c r="Y677" s="14" t="str">
        <v>Old</v>
      </c>
      <c r="AE677" s="14" t="str">
        <f>IF(OR('HR DATASET'!$C674=18,'HR DATASET'!$H674="Sales"),"Yes","No")</f>
        <v>No</v>
      </c>
      <c r="AS677" s="14" t="str">
        <v>Sales</v>
      </c>
      <c r="AY677" s="14" t="str">
        <f>_xlfn.CONCAT('HR DATASET'!$A673,"   ", 'HR DATASET'!$H673)</f>
        <v>RM298   Sales</v>
      </c>
    </row>
    <row r="678" spans="12:51" ht="18" x14ac:dyDescent="0.3">
      <c r="L678" s="14" t="str">
        <v>RM</v>
      </c>
      <c r="R678" s="13" t="str">
        <v>345</v>
      </c>
      <c r="V678" s="15" t="str">
        <f t="shared" si="10"/>
        <v>RM373</v>
      </c>
      <c r="Y678" s="14" t="str">
        <v>Old</v>
      </c>
      <c r="AE678" s="14" t="str">
        <f>IF(OR('HR DATASET'!$C675=18,'HR DATASET'!$H675="Sales"),"Yes","No")</f>
        <v>No</v>
      </c>
      <c r="AS678" s="14" t="str">
        <v>Research &amp; Development</v>
      </c>
      <c r="AY678" s="14" t="str">
        <f>_xlfn.CONCAT('HR DATASET'!$A674,"   ", 'HR DATASET'!$H674)</f>
        <v>RM345   Research &amp; Development</v>
      </c>
    </row>
    <row r="679" spans="12:51" ht="18" x14ac:dyDescent="0.3">
      <c r="L679" s="14" t="str">
        <v>RM</v>
      </c>
      <c r="R679" s="13" t="str">
        <v>373</v>
      </c>
      <c r="V679" s="15" t="str">
        <f t="shared" si="10"/>
        <v>RM431</v>
      </c>
      <c r="Y679" s="14" t="str">
        <v>Old</v>
      </c>
      <c r="AE679" s="14" t="str">
        <f>IF(OR('HR DATASET'!$C676=18,'HR DATASET'!$H676="Sales"),"Yes","No")</f>
        <v>No</v>
      </c>
      <c r="AS679" s="14" t="str">
        <v>Research &amp; Development</v>
      </c>
      <c r="AY679" s="14" t="str">
        <f>_xlfn.CONCAT('HR DATASET'!$A675,"   ", 'HR DATASET'!$H675)</f>
        <v>RM373   Research &amp; Development</v>
      </c>
    </row>
    <row r="680" spans="12:51" ht="18" x14ac:dyDescent="0.3">
      <c r="L680" s="14" t="str">
        <v>RM</v>
      </c>
      <c r="R680" s="13" t="str">
        <v>431</v>
      </c>
      <c r="V680" s="15" t="str">
        <f t="shared" si="10"/>
        <v>RM439</v>
      </c>
      <c r="Y680" s="14" t="str">
        <v>Old</v>
      </c>
      <c r="AE680" s="14" t="str">
        <f>IF(OR('HR DATASET'!$C677=18,'HR DATASET'!$H677="Sales"),"Yes","No")</f>
        <v>No</v>
      </c>
      <c r="AS680" s="14" t="str">
        <v>Research &amp; Development</v>
      </c>
      <c r="AY680" s="14" t="str">
        <f>_xlfn.CONCAT('HR DATASET'!$A676,"   ", 'HR DATASET'!$H676)</f>
        <v>RM431   Research &amp; Development</v>
      </c>
    </row>
    <row r="681" spans="12:51" ht="18" x14ac:dyDescent="0.3">
      <c r="L681" s="14" t="str">
        <v>RM</v>
      </c>
      <c r="R681" s="13" t="str">
        <v>439</v>
      </c>
      <c r="V681" s="15" t="str">
        <f t="shared" si="10"/>
        <v>RM448</v>
      </c>
      <c r="Y681" s="14" t="str">
        <v>Old</v>
      </c>
      <c r="AE681" s="14" t="str">
        <f>IF(OR('HR DATASET'!$C678=18,'HR DATASET'!$H678="Sales"),"Yes","No")</f>
        <v>Yes</v>
      </c>
      <c r="AS681" s="14" t="str">
        <v>Research &amp; Development</v>
      </c>
      <c r="AY681" s="14" t="str">
        <f>_xlfn.CONCAT('HR DATASET'!$A677,"   ", 'HR DATASET'!$H677)</f>
        <v>RM439   Research &amp; Development</v>
      </c>
    </row>
    <row r="682" spans="12:51" ht="18" x14ac:dyDescent="0.3">
      <c r="L682" s="14" t="str">
        <v>RM</v>
      </c>
      <c r="R682" s="13" t="str">
        <v>448</v>
      </c>
      <c r="V682" s="15" t="str">
        <f t="shared" si="10"/>
        <v>RM462</v>
      </c>
      <c r="Y682" s="14" t="str">
        <v>Old</v>
      </c>
      <c r="AE682" s="14" t="str">
        <f>IF(OR('HR DATASET'!$C679=18,'HR DATASET'!$H679="Sales"),"Yes","No")</f>
        <v>Yes</v>
      </c>
      <c r="AS682" s="14" t="str">
        <v>Sales</v>
      </c>
      <c r="AY682" s="14" t="str">
        <f>_xlfn.CONCAT('HR DATASET'!$A678,"   ", 'HR DATASET'!$H678)</f>
        <v>RM448   Sales</v>
      </c>
    </row>
    <row r="683" spans="12:51" ht="18" x14ac:dyDescent="0.3">
      <c r="L683" s="14" t="str">
        <v>RM</v>
      </c>
      <c r="R683" s="13" t="str">
        <v>462</v>
      </c>
      <c r="V683" s="15" t="str">
        <f t="shared" si="10"/>
        <v>RM484</v>
      </c>
      <c r="Y683" s="14" t="str">
        <v>Old</v>
      </c>
      <c r="AE683" s="14" t="str">
        <f>IF(OR('HR DATASET'!$C680=18,'HR DATASET'!$H680="Sales"),"Yes","No")</f>
        <v>No</v>
      </c>
      <c r="AS683" s="14" t="str">
        <v>Sales</v>
      </c>
      <c r="AY683" s="14" t="str">
        <f>_xlfn.CONCAT('HR DATASET'!$A679,"   ", 'HR DATASET'!$H679)</f>
        <v>RM462   Sales</v>
      </c>
    </row>
    <row r="684" spans="12:51" ht="18" x14ac:dyDescent="0.3">
      <c r="L684" s="14" t="str">
        <v>RM</v>
      </c>
      <c r="R684" s="13" t="str">
        <v>484</v>
      </c>
      <c r="V684" s="15" t="str">
        <f t="shared" si="10"/>
        <v>RM509</v>
      </c>
      <c r="Y684" s="14" t="str">
        <v>Old</v>
      </c>
      <c r="AE684" s="14" t="str">
        <f>IF(OR('HR DATASET'!$C681=18,'HR DATASET'!$H681="Sales"),"Yes","No")</f>
        <v>No</v>
      </c>
      <c r="AS684" s="14" t="str">
        <v>Research &amp; Development</v>
      </c>
      <c r="AY684" s="14" t="str">
        <f>_xlfn.CONCAT('HR DATASET'!$A680,"   ", 'HR DATASET'!$H680)</f>
        <v>RM484   Research &amp; Development</v>
      </c>
    </row>
    <row r="685" spans="12:51" ht="18" x14ac:dyDescent="0.3">
      <c r="L685" s="14" t="str">
        <v>RM</v>
      </c>
      <c r="R685" s="13" t="str">
        <v>509</v>
      </c>
      <c r="V685" s="15" t="str">
        <f t="shared" si="10"/>
        <v>RM516</v>
      </c>
      <c r="Y685" s="14" t="str">
        <v>Old</v>
      </c>
      <c r="AE685" s="14" t="str">
        <f>IF(OR('HR DATASET'!$C682=18,'HR DATASET'!$H682="Sales"),"Yes","No")</f>
        <v>No</v>
      </c>
      <c r="AS685" s="14" t="str">
        <v>Research &amp; Development</v>
      </c>
      <c r="AY685" s="14" t="str">
        <f>_xlfn.CONCAT('HR DATASET'!$A681,"   ", 'HR DATASET'!$H681)</f>
        <v>RM509   Research &amp; Development</v>
      </c>
    </row>
    <row r="686" spans="12:51" ht="18" x14ac:dyDescent="0.3">
      <c r="L686" s="14" t="str">
        <v>RM</v>
      </c>
      <c r="R686" s="13" t="str">
        <v>516</v>
      </c>
      <c r="V686" s="15" t="str">
        <f t="shared" si="10"/>
        <v>RM558</v>
      </c>
      <c r="Y686" s="14" t="str">
        <v>Old</v>
      </c>
      <c r="AE686" s="14" t="str">
        <f>IF(OR('HR DATASET'!$C683=18,'HR DATASET'!$H683="Sales"),"Yes","No")</f>
        <v>No</v>
      </c>
      <c r="AS686" s="14" t="str">
        <v>Research &amp; Development</v>
      </c>
      <c r="AY686" s="14" t="str">
        <f>_xlfn.CONCAT('HR DATASET'!$A682,"   ", 'HR DATASET'!$H682)</f>
        <v>RM516   Research &amp; Development</v>
      </c>
    </row>
    <row r="687" spans="12:51" ht="18" x14ac:dyDescent="0.3">
      <c r="L687" s="14" t="str">
        <v>RM</v>
      </c>
      <c r="R687" s="13" t="str">
        <v>558</v>
      </c>
      <c r="V687" s="15" t="str">
        <f t="shared" si="10"/>
        <v>RM581</v>
      </c>
      <c r="Y687" s="14" t="str">
        <v>Old</v>
      </c>
      <c r="AE687" s="14" t="str">
        <f>IF(OR('HR DATASET'!$C684=18,'HR DATASET'!$H684="Sales"),"Yes","No")</f>
        <v>Yes</v>
      </c>
      <c r="AS687" s="14" t="str">
        <v>Research &amp; Development</v>
      </c>
      <c r="AY687" s="14" t="str">
        <f>_xlfn.CONCAT('HR DATASET'!$A683,"   ", 'HR DATASET'!$H683)</f>
        <v>RM558   Research &amp; Development</v>
      </c>
    </row>
    <row r="688" spans="12:51" ht="18" x14ac:dyDescent="0.3">
      <c r="L688" s="14" t="str">
        <v>RM</v>
      </c>
      <c r="R688" s="13" t="str">
        <v>581</v>
      </c>
      <c r="V688" s="15" t="str">
        <f t="shared" si="10"/>
        <v>RM597</v>
      </c>
      <c r="Y688" s="14" t="str">
        <v>Old</v>
      </c>
      <c r="AE688" s="14" t="str">
        <f>IF(OR('HR DATASET'!$C685=18,'HR DATASET'!$H685="Sales"),"Yes","No")</f>
        <v>No</v>
      </c>
      <c r="AS688" s="14" t="str">
        <v>Sales</v>
      </c>
      <c r="AY688" s="14" t="str">
        <f>_xlfn.CONCAT('HR DATASET'!$A684,"   ", 'HR DATASET'!$H684)</f>
        <v>RM581   Sales</v>
      </c>
    </row>
    <row r="689" spans="12:51" ht="18" x14ac:dyDescent="0.3">
      <c r="L689" s="14" t="str">
        <v>RM</v>
      </c>
      <c r="R689" s="13" t="str">
        <v>597</v>
      </c>
      <c r="V689" s="15" t="str">
        <f t="shared" si="10"/>
        <v>RM612</v>
      </c>
      <c r="Y689" s="14" t="str">
        <v>Old</v>
      </c>
      <c r="AE689" s="14" t="str">
        <f>IF(OR('HR DATASET'!$C686=18,'HR DATASET'!$H686="Sales"),"Yes","No")</f>
        <v>No</v>
      </c>
      <c r="AS689" s="14" t="str">
        <v>Research &amp; Development</v>
      </c>
      <c r="AY689" s="14" t="str">
        <f>_xlfn.CONCAT('HR DATASET'!$A685,"   ", 'HR DATASET'!$H685)</f>
        <v>RM597   Research &amp; Development</v>
      </c>
    </row>
    <row r="690" spans="12:51" ht="18" x14ac:dyDescent="0.3">
      <c r="L690" s="14" t="str">
        <v>RM</v>
      </c>
      <c r="R690" s="13" t="str">
        <v>612</v>
      </c>
      <c r="V690" s="15" t="str">
        <f t="shared" si="10"/>
        <v>RM621</v>
      </c>
      <c r="Y690" s="14" t="str">
        <v>Old</v>
      </c>
      <c r="AE690" s="14" t="str">
        <f>IF(OR('HR DATASET'!$C687=18,'HR DATASET'!$H687="Sales"),"Yes","No")</f>
        <v>No</v>
      </c>
      <c r="AS690" s="14" t="str">
        <v>Research &amp; Development</v>
      </c>
      <c r="AY690" s="14" t="str">
        <f>_xlfn.CONCAT('HR DATASET'!$A686,"   ", 'HR DATASET'!$H686)</f>
        <v>RM612   Research &amp; Development</v>
      </c>
    </row>
    <row r="691" spans="12:51" ht="18" x14ac:dyDescent="0.3">
      <c r="L691" s="14" t="str">
        <v>RM</v>
      </c>
      <c r="R691" s="13" t="str">
        <v>621</v>
      </c>
      <c r="V691" s="15" t="str">
        <f t="shared" si="10"/>
        <v>RM636</v>
      </c>
      <c r="Y691" s="14" t="str">
        <v>Old</v>
      </c>
      <c r="AE691" s="14" t="str">
        <f>IF(OR('HR DATASET'!$C688=18,'HR DATASET'!$H688="Sales"),"Yes","No")</f>
        <v>No</v>
      </c>
      <c r="AS691" s="14" t="str">
        <v>Research &amp; Development</v>
      </c>
      <c r="AY691" s="14" t="str">
        <f>_xlfn.CONCAT('HR DATASET'!$A687,"   ", 'HR DATASET'!$H687)</f>
        <v>RM621   Research &amp; Development</v>
      </c>
    </row>
    <row r="692" spans="12:51" ht="18" x14ac:dyDescent="0.3">
      <c r="L692" s="14" t="str">
        <v>RM</v>
      </c>
      <c r="R692" s="13" t="str">
        <v>636</v>
      </c>
      <c r="V692" s="15" t="str">
        <f t="shared" si="10"/>
        <v>RM637</v>
      </c>
      <c r="Y692" s="14" t="str">
        <v>Old</v>
      </c>
      <c r="AE692" s="14" t="str">
        <f>IF(OR('HR DATASET'!$C689=18,'HR DATASET'!$H689="Sales"),"Yes","No")</f>
        <v>No</v>
      </c>
      <c r="AS692" s="14" t="str">
        <v>Research &amp; Development</v>
      </c>
      <c r="AY692" s="14" t="str">
        <f>_xlfn.CONCAT('HR DATASET'!$A688,"   ", 'HR DATASET'!$H688)</f>
        <v>RM636   Research &amp; Development</v>
      </c>
    </row>
    <row r="693" spans="12:51" ht="18" x14ac:dyDescent="0.3">
      <c r="L693" s="14" t="str">
        <v>RM</v>
      </c>
      <c r="R693" s="13" t="str">
        <v>637</v>
      </c>
      <c r="V693" s="15" t="str">
        <f t="shared" si="10"/>
        <v>RM648</v>
      </c>
      <c r="Y693" s="14" t="str">
        <v>Old</v>
      </c>
      <c r="AE693" s="14" t="str">
        <f>IF(OR('HR DATASET'!$C690=18,'HR DATASET'!$H690="Sales"),"Yes","No")</f>
        <v>No</v>
      </c>
      <c r="AS693" s="14" t="str">
        <v>Research &amp; Development</v>
      </c>
      <c r="AY693" s="14" t="str">
        <f>_xlfn.CONCAT('HR DATASET'!$A689,"   ", 'HR DATASET'!$H689)</f>
        <v>RM637   Research &amp; Development</v>
      </c>
    </row>
    <row r="694" spans="12:51" ht="18" x14ac:dyDescent="0.3">
      <c r="L694" s="14" t="str">
        <v>RM</v>
      </c>
      <c r="R694" s="13" t="str">
        <v>648</v>
      </c>
      <c r="V694" s="15" t="str">
        <f t="shared" si="10"/>
        <v>RM677</v>
      </c>
      <c r="Y694" s="14" t="str">
        <v>Old</v>
      </c>
      <c r="AE694" s="14" t="str">
        <f>IF(OR('HR DATASET'!$C691=18,'HR DATASET'!$H691="Sales"),"Yes","No")</f>
        <v>No</v>
      </c>
      <c r="AS694" s="14" t="str">
        <v>Research &amp; Development</v>
      </c>
      <c r="AY694" s="14" t="str">
        <f>_xlfn.CONCAT('HR DATASET'!$A690,"   ", 'HR DATASET'!$H690)</f>
        <v>RM648   Research &amp; Development</v>
      </c>
    </row>
    <row r="695" spans="12:51" ht="18" x14ac:dyDescent="0.3">
      <c r="L695" s="14" t="str">
        <v>RM</v>
      </c>
      <c r="R695" s="13" t="str">
        <v>677</v>
      </c>
      <c r="V695" s="15" t="str">
        <f t="shared" si="10"/>
        <v>RM699</v>
      </c>
      <c r="Y695" s="14" t="str">
        <v>Old</v>
      </c>
      <c r="AE695" s="14" t="str">
        <f>IF(OR('HR DATASET'!$C692=18,'HR DATASET'!$H692="Sales"),"Yes","No")</f>
        <v>Yes</v>
      </c>
      <c r="AS695" s="14" t="str">
        <v>Research &amp; Development</v>
      </c>
      <c r="AY695" s="14" t="str">
        <f>_xlfn.CONCAT('HR DATASET'!$A691,"   ", 'HR DATASET'!$H691)</f>
        <v>RM677   Research &amp; Development</v>
      </c>
    </row>
    <row r="696" spans="12:51" ht="18" x14ac:dyDescent="0.3">
      <c r="L696" s="14" t="str">
        <v>RM</v>
      </c>
      <c r="R696" s="13" t="str">
        <v>699</v>
      </c>
      <c r="V696" s="15" t="str">
        <f t="shared" si="10"/>
        <v>RM705</v>
      </c>
      <c r="Y696" s="14" t="str">
        <v>Old</v>
      </c>
      <c r="AE696" s="14" t="str">
        <f>IF(OR('HR DATASET'!$C693=18,'HR DATASET'!$H693="Sales"),"Yes","No")</f>
        <v>Yes</v>
      </c>
      <c r="AS696" s="14" t="str">
        <v>Sales</v>
      </c>
      <c r="AY696" s="14" t="str">
        <f>_xlfn.CONCAT('HR DATASET'!$A692,"   ", 'HR DATASET'!$H692)</f>
        <v>RM699   Sales</v>
      </c>
    </row>
    <row r="697" spans="12:51" ht="18" x14ac:dyDescent="0.3">
      <c r="L697" s="14" t="str">
        <v>RM</v>
      </c>
      <c r="R697" s="13" t="str">
        <v>705</v>
      </c>
      <c r="V697" s="15" t="str">
        <f t="shared" si="10"/>
        <v>RM726</v>
      </c>
      <c r="Y697" s="14" t="str">
        <v>Old</v>
      </c>
      <c r="AE697" s="14" t="str">
        <f>IF(OR('HR DATASET'!$C694=18,'HR DATASET'!$H694="Sales"),"Yes","No")</f>
        <v>No</v>
      </c>
      <c r="AS697" s="14" t="str">
        <v>Sales</v>
      </c>
      <c r="AY697" s="14" t="str">
        <f>_xlfn.CONCAT('HR DATASET'!$A693,"   ", 'HR DATASET'!$H693)</f>
        <v>RM705   Sales</v>
      </c>
    </row>
    <row r="698" spans="12:51" ht="18" x14ac:dyDescent="0.3">
      <c r="L698" s="14" t="str">
        <v>RM</v>
      </c>
      <c r="R698" s="13" t="str">
        <v>726</v>
      </c>
      <c r="V698" s="15" t="str">
        <f t="shared" si="10"/>
        <v>RM730</v>
      </c>
      <c r="Y698" s="14" t="str">
        <v>Old</v>
      </c>
      <c r="AE698" s="14" t="str">
        <f>IF(OR('HR DATASET'!$C695=18,'HR DATASET'!$H695="Sales"),"Yes","No")</f>
        <v>No</v>
      </c>
      <c r="AS698" s="14" t="str">
        <v>Research &amp; Development</v>
      </c>
      <c r="AY698" s="14" t="str">
        <f>_xlfn.CONCAT('HR DATASET'!$A694,"   ", 'HR DATASET'!$H694)</f>
        <v>RM726   Research &amp; Development</v>
      </c>
    </row>
    <row r="699" spans="12:51" ht="18" x14ac:dyDescent="0.3">
      <c r="L699" s="14" t="str">
        <v>RM</v>
      </c>
      <c r="R699" s="13" t="str">
        <v>730</v>
      </c>
      <c r="V699" s="15" t="str">
        <f t="shared" si="10"/>
        <v>RM741</v>
      </c>
      <c r="Y699" s="14" t="str">
        <v>Old</v>
      </c>
      <c r="AE699" s="14" t="str">
        <f>IF(OR('HR DATASET'!$C696=18,'HR DATASET'!$H696="Sales"),"Yes","No")</f>
        <v>No</v>
      </c>
      <c r="AS699" s="14" t="str">
        <v>Research &amp; Development</v>
      </c>
      <c r="AY699" s="14" t="str">
        <f>_xlfn.CONCAT('HR DATASET'!$A695,"   ", 'HR DATASET'!$H695)</f>
        <v>RM730   Research &amp; Development</v>
      </c>
    </row>
    <row r="700" spans="12:51" ht="18" x14ac:dyDescent="0.3">
      <c r="L700" s="14" t="str">
        <v>RM</v>
      </c>
      <c r="R700" s="13" t="str">
        <v>741</v>
      </c>
      <c r="V700" s="15" t="str">
        <f t="shared" si="10"/>
        <v>RM792</v>
      </c>
      <c r="Y700" s="14" t="str">
        <v>Old</v>
      </c>
      <c r="AE700" s="14" t="str">
        <f>IF(OR('HR DATASET'!$C697=18,'HR DATASET'!$H697="Sales"),"Yes","No")</f>
        <v>Yes</v>
      </c>
      <c r="AS700" s="14" t="str">
        <v>Research &amp; Development</v>
      </c>
      <c r="AY700" s="14" t="str">
        <f>_xlfn.CONCAT('HR DATASET'!$A696,"   ", 'HR DATASET'!$H696)</f>
        <v>RM741   Research &amp; Development</v>
      </c>
    </row>
    <row r="701" spans="12:51" ht="18" x14ac:dyDescent="0.3">
      <c r="L701" s="14" t="str">
        <v>RM</v>
      </c>
      <c r="R701" s="13" t="str">
        <v>792</v>
      </c>
      <c r="V701" s="15" t="str">
        <f t="shared" si="10"/>
        <v>RM821</v>
      </c>
      <c r="Y701" s="14" t="str">
        <v>Old</v>
      </c>
      <c r="AE701" s="14" t="str">
        <f>IF(OR('HR DATASET'!$C698=18,'HR DATASET'!$H698="Sales"),"Yes","No")</f>
        <v>Yes</v>
      </c>
      <c r="AS701" s="14" t="str">
        <v>Sales</v>
      </c>
      <c r="AY701" s="14" t="str">
        <f>_xlfn.CONCAT('HR DATASET'!$A697,"   ", 'HR DATASET'!$H697)</f>
        <v>RM792   Sales</v>
      </c>
    </row>
    <row r="702" spans="12:51" ht="18" x14ac:dyDescent="0.3">
      <c r="L702" s="14" t="str">
        <v>RM</v>
      </c>
      <c r="R702" s="13" t="str">
        <v>821</v>
      </c>
      <c r="V702" s="15" t="str">
        <f t="shared" si="10"/>
        <v>RM836</v>
      </c>
      <c r="Y702" s="14" t="str">
        <v>Old</v>
      </c>
      <c r="AE702" s="14" t="str">
        <f>IF(OR('HR DATASET'!$C699=18,'HR DATASET'!$H699="Sales"),"Yes","No")</f>
        <v>No</v>
      </c>
      <c r="AS702" s="14" t="str">
        <v>Sales</v>
      </c>
      <c r="AY702" s="14" t="str">
        <f>_xlfn.CONCAT('HR DATASET'!$A698,"   ", 'HR DATASET'!$H698)</f>
        <v>RM821   Sales</v>
      </c>
    </row>
    <row r="703" spans="12:51" ht="18" x14ac:dyDescent="0.3">
      <c r="L703" s="14" t="str">
        <v>RM</v>
      </c>
      <c r="R703" s="13" t="str">
        <v>836</v>
      </c>
      <c r="V703" s="15" t="str">
        <f t="shared" si="10"/>
        <v>RM841</v>
      </c>
      <c r="Y703" s="14" t="str">
        <v>Old</v>
      </c>
      <c r="AE703" s="14" t="str">
        <f>IF(OR('HR DATASET'!$C700=18,'HR DATASET'!$H700="Sales"),"Yes","No")</f>
        <v>No</v>
      </c>
      <c r="AS703" s="14" t="str">
        <v>Human Resources</v>
      </c>
      <c r="AY703" s="14" t="str">
        <f>_xlfn.CONCAT('HR DATASET'!$A699,"   ", 'HR DATASET'!$H699)</f>
        <v>RM836   Human Resources</v>
      </c>
    </row>
    <row r="704" spans="12:51" ht="18" x14ac:dyDescent="0.3">
      <c r="L704" s="14" t="str">
        <v>RM</v>
      </c>
      <c r="R704" s="13" t="str">
        <v>841</v>
      </c>
      <c r="V704" s="15" t="str">
        <f t="shared" si="10"/>
        <v>RM847</v>
      </c>
      <c r="Y704" s="14" t="str">
        <v>Old</v>
      </c>
      <c r="AE704" s="14" t="str">
        <f>IF(OR('HR DATASET'!$C701=18,'HR DATASET'!$H701="Sales"),"Yes","No")</f>
        <v>No</v>
      </c>
      <c r="AS704" s="14" t="str">
        <v>Research &amp; Development</v>
      </c>
      <c r="AY704" s="14" t="str">
        <f>_xlfn.CONCAT('HR DATASET'!$A700,"   ", 'HR DATASET'!$H700)</f>
        <v>RM841   Research &amp; Development</v>
      </c>
    </row>
    <row r="705" spans="12:51" ht="18" x14ac:dyDescent="0.3">
      <c r="L705" s="14" t="str">
        <v>RM</v>
      </c>
      <c r="R705" s="13" t="str">
        <v>847</v>
      </c>
      <c r="V705" s="15" t="str">
        <f t="shared" si="10"/>
        <v>RM849</v>
      </c>
      <c r="Y705" s="14" t="str">
        <v>Old</v>
      </c>
      <c r="AE705" s="14" t="str">
        <f>IF(OR('HR DATASET'!$C702=18,'HR DATASET'!$H702="Sales"),"Yes","No")</f>
        <v>No</v>
      </c>
      <c r="AS705" s="14" t="str">
        <v>Research &amp; Development</v>
      </c>
      <c r="AY705" s="14" t="str">
        <f>_xlfn.CONCAT('HR DATASET'!$A701,"   ", 'HR DATASET'!$H701)</f>
        <v>RM847   Research &amp; Development</v>
      </c>
    </row>
    <row r="706" spans="12:51" ht="18" x14ac:dyDescent="0.3">
      <c r="L706" s="14" t="str">
        <v>RM</v>
      </c>
      <c r="R706" s="13" t="str">
        <v>849</v>
      </c>
      <c r="V706" s="15" t="str">
        <f t="shared" si="10"/>
        <v>RM871</v>
      </c>
      <c r="Y706" s="14" t="str">
        <v>Old</v>
      </c>
      <c r="AE706" s="14" t="str">
        <f>IF(OR('HR DATASET'!$C703=18,'HR DATASET'!$H703="Sales"),"Yes","No")</f>
        <v>Yes</v>
      </c>
      <c r="AS706" s="14" t="str">
        <v>Research &amp; Development</v>
      </c>
      <c r="AY706" s="14" t="str">
        <f>_xlfn.CONCAT('HR DATASET'!$A702,"   ", 'HR DATASET'!$H702)</f>
        <v>RM849   Research &amp; Development</v>
      </c>
    </row>
    <row r="707" spans="12:51" ht="18" x14ac:dyDescent="0.3">
      <c r="L707" s="14" t="str">
        <v>RM</v>
      </c>
      <c r="R707" s="13" t="str">
        <v>871</v>
      </c>
      <c r="V707" s="15" t="str">
        <f t="shared" si="10"/>
        <v>RM889</v>
      </c>
      <c r="Y707" s="14" t="str">
        <v>Old</v>
      </c>
      <c r="AE707" s="14" t="str">
        <f>IF(OR('HR DATASET'!$C704=18,'HR DATASET'!$H704="Sales"),"Yes","No")</f>
        <v>Yes</v>
      </c>
      <c r="AS707" s="14" t="str">
        <v>Sales</v>
      </c>
      <c r="AY707" s="14" t="str">
        <f>_xlfn.CONCAT('HR DATASET'!$A703,"   ", 'HR DATASET'!$H703)</f>
        <v>RM871   Sales</v>
      </c>
    </row>
    <row r="708" spans="12:51" ht="18" x14ac:dyDescent="0.3">
      <c r="L708" s="14" t="str">
        <v>RM</v>
      </c>
      <c r="R708" s="13" t="str">
        <v>889</v>
      </c>
      <c r="V708" s="15" t="str">
        <f t="shared" si="10"/>
        <v>RM925</v>
      </c>
      <c r="Y708" s="14" t="str">
        <v>Old</v>
      </c>
      <c r="AE708" s="14" t="str">
        <f>IF(OR('HR DATASET'!$C705=18,'HR DATASET'!$H705="Sales"),"Yes","No")</f>
        <v>No</v>
      </c>
      <c r="AS708" s="14" t="str">
        <v>Sales</v>
      </c>
      <c r="AY708" s="14" t="str">
        <f>_xlfn.CONCAT('HR DATASET'!$A704,"   ", 'HR DATASET'!$H704)</f>
        <v>RM889   Sales</v>
      </c>
    </row>
    <row r="709" spans="12:51" ht="18" x14ac:dyDescent="0.3">
      <c r="L709" s="14" t="str">
        <v>RM</v>
      </c>
      <c r="R709" s="13" t="str">
        <v>925</v>
      </c>
      <c r="V709" s="15" t="str">
        <f t="shared" ref="V709:V772" si="11">_xlfn.CONCAT(L710,R710)</f>
        <v>RM962</v>
      </c>
      <c r="Y709" s="14" t="str">
        <v>Old</v>
      </c>
      <c r="AE709" s="14" t="str">
        <f>IF(OR('HR DATASET'!$C706=18,'HR DATASET'!$H706="Sales"),"Yes","No")</f>
        <v>No</v>
      </c>
      <c r="AS709" s="14" t="str">
        <v>Research &amp; Development</v>
      </c>
      <c r="AY709" s="14" t="str">
        <f>_xlfn.CONCAT('HR DATASET'!$A705,"   ", 'HR DATASET'!$H705)</f>
        <v>RM925   Research &amp; Development</v>
      </c>
    </row>
    <row r="710" spans="12:51" ht="18" x14ac:dyDescent="0.3">
      <c r="L710" s="14" t="str">
        <v>RM</v>
      </c>
      <c r="R710" s="13" t="str">
        <v>962</v>
      </c>
      <c r="V710" s="15" t="str">
        <f t="shared" si="11"/>
        <v>RM974</v>
      </c>
      <c r="Y710" s="14" t="str">
        <v>Old</v>
      </c>
      <c r="AE710" s="14" t="str">
        <f>IF(OR('HR DATASET'!$C707=18,'HR DATASET'!$H707="Sales"),"Yes","No")</f>
        <v>No</v>
      </c>
      <c r="AS710" s="14" t="str">
        <v>Research &amp; Development</v>
      </c>
      <c r="AY710" s="14" t="str">
        <f>_xlfn.CONCAT('HR DATASET'!$A706,"   ", 'HR DATASET'!$H706)</f>
        <v>RM962   Research &amp; Development</v>
      </c>
    </row>
    <row r="711" spans="12:51" ht="18" x14ac:dyDescent="0.3">
      <c r="L711" s="14" t="str">
        <v>RM</v>
      </c>
      <c r="R711" s="13" t="str">
        <v>974</v>
      </c>
      <c r="V711" s="15" t="str">
        <f t="shared" si="11"/>
        <v>RM982</v>
      </c>
      <c r="Y711" s="14" t="str">
        <v>Old</v>
      </c>
      <c r="AE711" s="14" t="str">
        <f>IF(OR('HR DATASET'!$C708=18,'HR DATASET'!$H708="Sales"),"Yes","No")</f>
        <v>Yes</v>
      </c>
      <c r="AS711" s="14" t="str">
        <v>Research &amp; Development</v>
      </c>
      <c r="AY711" s="14" t="str">
        <f>_xlfn.CONCAT('HR DATASET'!$A707,"   ", 'HR DATASET'!$H707)</f>
        <v>RM974   Research &amp; Development</v>
      </c>
    </row>
    <row r="712" spans="12:51" ht="18" x14ac:dyDescent="0.3">
      <c r="L712" s="14" t="str">
        <v>RM</v>
      </c>
      <c r="R712" s="13" t="str">
        <v>982</v>
      </c>
      <c r="V712" s="15" t="str">
        <f t="shared" si="11"/>
        <v>RM003</v>
      </c>
      <c r="Y712" s="14" t="str">
        <v>Old</v>
      </c>
      <c r="AE712" s="14" t="str">
        <f>IF(OR('HR DATASET'!$C709=18,'HR DATASET'!$H709="Sales"),"Yes","No")</f>
        <v>No</v>
      </c>
      <c r="AS712" s="14" t="str">
        <v>Sales</v>
      </c>
      <c r="AY712" s="14" t="str">
        <f>_xlfn.CONCAT('HR DATASET'!$A708,"   ", 'HR DATASET'!$H708)</f>
        <v>RM982   Sales</v>
      </c>
    </row>
    <row r="713" spans="12:51" ht="18" x14ac:dyDescent="0.3">
      <c r="L713" s="14" t="str">
        <v>RM</v>
      </c>
      <c r="R713" s="13" t="str">
        <v>003</v>
      </c>
      <c r="V713" s="15" t="str">
        <f t="shared" si="11"/>
        <v>RM060</v>
      </c>
      <c r="Y713" s="14" t="str">
        <v>Old</v>
      </c>
      <c r="AE713" s="14" t="str">
        <f>IF(OR('HR DATASET'!$C710=18,'HR DATASET'!$H710="Sales"),"Yes","No")</f>
        <v>Yes</v>
      </c>
      <c r="AS713" s="14" t="str">
        <v>Research &amp; Development</v>
      </c>
      <c r="AY713" s="14" t="str">
        <f>_xlfn.CONCAT('HR DATASET'!$A709,"   ", 'HR DATASET'!$H709)</f>
        <v>RM1003   Research &amp; Development</v>
      </c>
    </row>
    <row r="714" spans="12:51" ht="18" x14ac:dyDescent="0.3">
      <c r="L714" s="14" t="str">
        <v>RM</v>
      </c>
      <c r="R714" s="13" t="str">
        <v>060</v>
      </c>
      <c r="V714" s="15" t="str">
        <f t="shared" si="11"/>
        <v>RM082</v>
      </c>
      <c r="Y714" s="14" t="str">
        <v>Old</v>
      </c>
      <c r="AE714" s="14" t="str">
        <f>IF(OR('HR DATASET'!$C711=18,'HR DATASET'!$H711="Sales"),"Yes","No")</f>
        <v>No</v>
      </c>
      <c r="AS714" s="14" t="str">
        <v>Sales</v>
      </c>
      <c r="AY714" s="14" t="str">
        <f>_xlfn.CONCAT('HR DATASET'!$A710,"   ", 'HR DATASET'!$H710)</f>
        <v>RM1060   Sales</v>
      </c>
    </row>
    <row r="715" spans="12:51" ht="18" x14ac:dyDescent="0.3">
      <c r="L715" s="14" t="str">
        <v>RM</v>
      </c>
      <c r="R715" s="13" t="str">
        <v>082</v>
      </c>
      <c r="V715" s="15" t="str">
        <f t="shared" si="11"/>
        <v>RM101</v>
      </c>
      <c r="Y715" s="14" t="str">
        <v>Old</v>
      </c>
      <c r="AE715" s="14" t="str">
        <f>IF(OR('HR DATASET'!$C712=18,'HR DATASET'!$H712="Sales"),"Yes","No")</f>
        <v>Yes</v>
      </c>
      <c r="AS715" s="14" t="str">
        <v>Research &amp; Development</v>
      </c>
      <c r="AY715" s="14" t="str">
        <f>_xlfn.CONCAT('HR DATASET'!$A711,"   ", 'HR DATASET'!$H711)</f>
        <v>RM1082   Research &amp; Development</v>
      </c>
    </row>
    <row r="716" spans="12:51" ht="18" x14ac:dyDescent="0.3">
      <c r="L716" s="14" t="str">
        <v>RM</v>
      </c>
      <c r="R716" s="13" t="str">
        <v>101</v>
      </c>
      <c r="V716" s="15" t="str">
        <f t="shared" si="11"/>
        <v>RM109</v>
      </c>
      <c r="Y716" s="14" t="str">
        <v>Old</v>
      </c>
      <c r="AE716" s="14" t="str">
        <f>IF(OR('HR DATASET'!$C713=18,'HR DATASET'!$H713="Sales"),"Yes","No")</f>
        <v>No</v>
      </c>
      <c r="AS716" s="14" t="str">
        <v>Sales</v>
      </c>
      <c r="AY716" s="14" t="str">
        <f>_xlfn.CONCAT('HR DATASET'!$A712,"   ", 'HR DATASET'!$H712)</f>
        <v>RM1101   Sales</v>
      </c>
    </row>
    <row r="717" spans="12:51" ht="18" x14ac:dyDescent="0.3">
      <c r="L717" s="14" t="str">
        <v>RM</v>
      </c>
      <c r="R717" s="13" t="str">
        <v>109</v>
      </c>
      <c r="V717" s="15" t="str">
        <f t="shared" si="11"/>
        <v>RM111</v>
      </c>
      <c r="Y717" s="14" t="str">
        <v>Old</v>
      </c>
      <c r="AE717" s="14" t="str">
        <f>IF(OR('HR DATASET'!$C714=18,'HR DATASET'!$H714="Sales"),"Yes","No")</f>
        <v>No</v>
      </c>
      <c r="AS717" s="14" t="str">
        <v>Research &amp; Development</v>
      </c>
      <c r="AY717" s="14" t="str">
        <f>_xlfn.CONCAT('HR DATASET'!$A713,"   ", 'HR DATASET'!$H713)</f>
        <v>RM1109   Research &amp; Development</v>
      </c>
    </row>
    <row r="718" spans="12:51" ht="18" x14ac:dyDescent="0.3">
      <c r="L718" s="14" t="str">
        <v>RM</v>
      </c>
      <c r="R718" s="13" t="str">
        <v>111</v>
      </c>
      <c r="V718" s="15" t="str">
        <f t="shared" si="11"/>
        <v>RM124</v>
      </c>
      <c r="Y718" s="14" t="str">
        <v>Old</v>
      </c>
      <c r="AE718" s="14" t="str">
        <f>IF(OR('HR DATASET'!$C715=18,'HR DATASET'!$H715="Sales"),"Yes","No")</f>
        <v>No</v>
      </c>
      <c r="AS718" s="14" t="str">
        <v>Research &amp; Development</v>
      </c>
      <c r="AY718" s="14" t="str">
        <f>_xlfn.CONCAT('HR DATASET'!$A714,"   ", 'HR DATASET'!$H714)</f>
        <v>RM1111   Research &amp; Development</v>
      </c>
    </row>
    <row r="719" spans="12:51" ht="18" x14ac:dyDescent="0.3">
      <c r="L719" s="14" t="str">
        <v>RM</v>
      </c>
      <c r="R719" s="13" t="str">
        <v>124</v>
      </c>
      <c r="V719" s="15" t="str">
        <f t="shared" si="11"/>
        <v>RM131</v>
      </c>
      <c r="Y719" s="14" t="str">
        <v>Old</v>
      </c>
      <c r="AE719" s="14" t="str">
        <f>IF(OR('HR DATASET'!$C716=18,'HR DATASET'!$H716="Sales"),"Yes","No")</f>
        <v>No</v>
      </c>
      <c r="AS719" s="14" t="str">
        <v>Research &amp; Development</v>
      </c>
      <c r="AY719" s="14" t="str">
        <f>_xlfn.CONCAT('HR DATASET'!$A715,"   ", 'HR DATASET'!$H715)</f>
        <v>RM1124   Research &amp; Development</v>
      </c>
    </row>
    <row r="720" spans="12:51" ht="18" x14ac:dyDescent="0.3">
      <c r="L720" s="14" t="str">
        <v>RM</v>
      </c>
      <c r="R720" s="13" t="str">
        <v>131</v>
      </c>
      <c r="V720" s="15" t="str">
        <f t="shared" si="11"/>
        <v>RM135</v>
      </c>
      <c r="Y720" s="14" t="str">
        <v>Old</v>
      </c>
      <c r="AE720" s="14" t="str">
        <f>IF(OR('HR DATASET'!$C717=18,'HR DATASET'!$H717="Sales"),"Yes","No")</f>
        <v>No</v>
      </c>
      <c r="AS720" s="14" t="str">
        <v>Research &amp; Development</v>
      </c>
      <c r="AY720" s="14" t="str">
        <f>_xlfn.CONCAT('HR DATASET'!$A716,"   ", 'HR DATASET'!$H716)</f>
        <v>RM1131   Research &amp; Development</v>
      </c>
    </row>
    <row r="721" spans="12:51" ht="18" x14ac:dyDescent="0.3">
      <c r="L721" s="14" t="str">
        <v>RM</v>
      </c>
      <c r="R721" s="13" t="str">
        <v>135</v>
      </c>
      <c r="V721" s="15" t="str">
        <f t="shared" si="11"/>
        <v>RM151</v>
      </c>
      <c r="Y721" s="14" t="str">
        <v>Old</v>
      </c>
      <c r="AE721" s="14" t="str">
        <f>IF(OR('HR DATASET'!$C718=18,'HR DATASET'!$H718="Sales"),"Yes","No")</f>
        <v>No</v>
      </c>
      <c r="AS721" s="14" t="str">
        <v>Research &amp; Development</v>
      </c>
      <c r="AY721" s="14" t="str">
        <f>_xlfn.CONCAT('HR DATASET'!$A717,"   ", 'HR DATASET'!$H717)</f>
        <v>RM1135   Research &amp; Development</v>
      </c>
    </row>
    <row r="722" spans="12:51" ht="18" x14ac:dyDescent="0.3">
      <c r="L722" s="14" t="str">
        <v>RM</v>
      </c>
      <c r="R722" s="13" t="str">
        <v>151</v>
      </c>
      <c r="V722" s="15" t="str">
        <f t="shared" si="11"/>
        <v>RM158</v>
      </c>
      <c r="Y722" s="14" t="str">
        <v>Old</v>
      </c>
      <c r="AE722" s="14" t="str">
        <f>IF(OR('HR DATASET'!$C719=18,'HR DATASET'!$H719="Sales"),"Yes","No")</f>
        <v>No</v>
      </c>
      <c r="AS722" s="14" t="str">
        <v>Research &amp; Development</v>
      </c>
      <c r="AY722" s="14" t="str">
        <f>_xlfn.CONCAT('HR DATASET'!$A718,"   ", 'HR DATASET'!$H718)</f>
        <v>RM1151   Research &amp; Development</v>
      </c>
    </row>
    <row r="723" spans="12:51" ht="18" x14ac:dyDescent="0.3">
      <c r="L723" s="14" t="str">
        <v>RM</v>
      </c>
      <c r="R723" s="13" t="str">
        <v>158</v>
      </c>
      <c r="V723" s="15" t="str">
        <f t="shared" si="11"/>
        <v>RM163</v>
      </c>
      <c r="Y723" s="14" t="str">
        <v>Old</v>
      </c>
      <c r="AE723" s="14" t="str">
        <f>IF(OR('HR DATASET'!$C720=18,'HR DATASET'!$H720="Sales"),"Yes","No")</f>
        <v>Yes</v>
      </c>
      <c r="AS723" s="14" t="str">
        <v>Research &amp; Development</v>
      </c>
      <c r="AY723" s="14" t="str">
        <f>_xlfn.CONCAT('HR DATASET'!$A719,"   ", 'HR DATASET'!$H719)</f>
        <v>RM1158   Research &amp; Development</v>
      </c>
    </row>
    <row r="724" spans="12:51" ht="18" x14ac:dyDescent="0.3">
      <c r="L724" s="14" t="str">
        <v>RM</v>
      </c>
      <c r="R724" s="13" t="str">
        <v>163</v>
      </c>
      <c r="V724" s="15" t="str">
        <f t="shared" si="11"/>
        <v>RM168</v>
      </c>
      <c r="Y724" s="14" t="str">
        <v>Old</v>
      </c>
      <c r="AE724" s="14" t="str">
        <f>IF(OR('HR DATASET'!$C721=18,'HR DATASET'!$H721="Sales"),"Yes","No")</f>
        <v>Yes</v>
      </c>
      <c r="AS724" s="14" t="str">
        <v>Sales</v>
      </c>
      <c r="AY724" s="14" t="str">
        <f>_xlfn.CONCAT('HR DATASET'!$A720,"   ", 'HR DATASET'!$H720)</f>
        <v>RM1163   Sales</v>
      </c>
    </row>
    <row r="725" spans="12:51" ht="18" x14ac:dyDescent="0.3">
      <c r="L725" s="14" t="str">
        <v>RM</v>
      </c>
      <c r="R725" s="13" t="str">
        <v>168</v>
      </c>
      <c r="V725" s="15" t="str">
        <f t="shared" si="11"/>
        <v>RM187</v>
      </c>
      <c r="Y725" s="14" t="str">
        <v>Old</v>
      </c>
      <c r="AE725" s="14" t="str">
        <f>IF(OR('HR DATASET'!$C722=18,'HR DATASET'!$H722="Sales"),"Yes","No")</f>
        <v>Yes</v>
      </c>
      <c r="AS725" s="14" t="str">
        <v>Sales</v>
      </c>
      <c r="AY725" s="14" t="str">
        <f>_xlfn.CONCAT('HR DATASET'!$A721,"   ", 'HR DATASET'!$H721)</f>
        <v>RM1168   Sales</v>
      </c>
    </row>
    <row r="726" spans="12:51" ht="18" x14ac:dyDescent="0.3">
      <c r="L726" s="14" t="str">
        <v>RM</v>
      </c>
      <c r="R726" s="13" t="str">
        <v>187</v>
      </c>
      <c r="V726" s="15" t="str">
        <f t="shared" si="11"/>
        <v>RM216</v>
      </c>
      <c r="Y726" s="14" t="str">
        <v>Old</v>
      </c>
      <c r="AE726" s="14" t="str">
        <f>IF(OR('HR DATASET'!$C723=18,'HR DATASET'!$H723="Sales"),"Yes","No")</f>
        <v>No</v>
      </c>
      <c r="AS726" s="14" t="str">
        <v>Sales</v>
      </c>
      <c r="AY726" s="14" t="str">
        <f>_xlfn.CONCAT('HR DATASET'!$A722,"   ", 'HR DATASET'!$H722)</f>
        <v>RM1187   Sales</v>
      </c>
    </row>
    <row r="727" spans="12:51" ht="18" x14ac:dyDescent="0.3">
      <c r="L727" s="14" t="str">
        <v>RM</v>
      </c>
      <c r="R727" s="13" t="str">
        <v>216</v>
      </c>
      <c r="V727" s="15" t="str">
        <f t="shared" si="11"/>
        <v>RM233</v>
      </c>
      <c r="Y727" s="14" t="str">
        <v>Old</v>
      </c>
      <c r="AE727" s="14" t="str">
        <f>IF(OR('HR DATASET'!$C724=18,'HR DATASET'!$H724="Sales"),"Yes","No")</f>
        <v>No</v>
      </c>
      <c r="AS727" s="14" t="str">
        <v>Research &amp; Development</v>
      </c>
      <c r="AY727" s="14" t="str">
        <f>_xlfn.CONCAT('HR DATASET'!$A723,"   ", 'HR DATASET'!$H723)</f>
        <v>RM1216   Research &amp; Development</v>
      </c>
    </row>
    <row r="728" spans="12:51" ht="18" x14ac:dyDescent="0.3">
      <c r="L728" s="14" t="str">
        <v>RM</v>
      </c>
      <c r="R728" s="13" t="str">
        <v>233</v>
      </c>
      <c r="V728" s="15" t="str">
        <f t="shared" si="11"/>
        <v>RM282</v>
      </c>
      <c r="Y728" s="14" t="str">
        <v>Old</v>
      </c>
      <c r="AE728" s="14" t="str">
        <f>IF(OR('HR DATASET'!$C725=18,'HR DATASET'!$H725="Sales"),"Yes","No")</f>
        <v>Yes</v>
      </c>
      <c r="AS728" s="14" t="str">
        <v>Research &amp; Development</v>
      </c>
      <c r="AY728" s="14" t="str">
        <f>_xlfn.CONCAT('HR DATASET'!$A724,"   ", 'HR DATASET'!$H724)</f>
        <v>RM1233   Research &amp; Development</v>
      </c>
    </row>
    <row r="729" spans="12:51" ht="18" x14ac:dyDescent="0.3">
      <c r="L729" s="14" t="str">
        <v>RM</v>
      </c>
      <c r="R729" s="13" t="str">
        <v>282</v>
      </c>
      <c r="V729" s="15" t="str">
        <f t="shared" si="11"/>
        <v>RM289</v>
      </c>
      <c r="Y729" s="14" t="str">
        <v>Old</v>
      </c>
      <c r="AE729" s="14" t="str">
        <f>IF(OR('HR DATASET'!$C726=18,'HR DATASET'!$H726="Sales"),"Yes","No")</f>
        <v>No</v>
      </c>
      <c r="AS729" s="14" t="str">
        <v>Sales</v>
      </c>
      <c r="AY729" s="14" t="str">
        <f>_xlfn.CONCAT('HR DATASET'!$A725,"   ", 'HR DATASET'!$H725)</f>
        <v>RM1282   Sales</v>
      </c>
    </row>
    <row r="730" spans="12:51" ht="18" x14ac:dyDescent="0.3">
      <c r="L730" s="14" t="str">
        <v>RM</v>
      </c>
      <c r="R730" s="13" t="str">
        <v>289</v>
      </c>
      <c r="V730" s="15" t="str">
        <f t="shared" si="11"/>
        <v>RM303</v>
      </c>
      <c r="Y730" s="14" t="str">
        <v>Old</v>
      </c>
      <c r="AE730" s="14" t="str">
        <f>IF(OR('HR DATASET'!$C727=18,'HR DATASET'!$H727="Sales"),"Yes","No")</f>
        <v>No</v>
      </c>
      <c r="AS730" s="14" t="str">
        <v>Research &amp; Development</v>
      </c>
      <c r="AY730" s="14" t="str">
        <f>_xlfn.CONCAT('HR DATASET'!$A726,"   ", 'HR DATASET'!$H726)</f>
        <v>RM1289   Research &amp; Development</v>
      </c>
    </row>
    <row r="731" spans="12:51" ht="18" x14ac:dyDescent="0.3">
      <c r="L731" s="14" t="str">
        <v>RM</v>
      </c>
      <c r="R731" s="13" t="str">
        <v>303</v>
      </c>
      <c r="V731" s="15" t="str">
        <f t="shared" si="11"/>
        <v>RM346</v>
      </c>
      <c r="Y731" s="14" t="str">
        <v>Old</v>
      </c>
      <c r="AE731" s="14" t="str">
        <f>IF(OR('HR DATASET'!$C728=18,'HR DATASET'!$H728="Sales"),"Yes","No")</f>
        <v>No</v>
      </c>
      <c r="AS731" s="14" t="str">
        <v>Research &amp; Development</v>
      </c>
      <c r="AY731" s="14" t="str">
        <f>_xlfn.CONCAT('HR DATASET'!$A727,"   ", 'HR DATASET'!$H727)</f>
        <v>RM1303   Research &amp; Development</v>
      </c>
    </row>
    <row r="732" spans="12:51" ht="18" x14ac:dyDescent="0.3">
      <c r="L732" s="14" t="str">
        <v>RM</v>
      </c>
      <c r="R732" s="13" t="str">
        <v>346</v>
      </c>
      <c r="V732" s="15" t="str">
        <f t="shared" si="11"/>
        <v>RM381</v>
      </c>
      <c r="Y732" s="14" t="str">
        <v>Old</v>
      </c>
      <c r="AE732" s="14" t="str">
        <f>IF(OR('HR DATASET'!$C729=18,'HR DATASET'!$H729="Sales"),"Yes","No")</f>
        <v>Yes</v>
      </c>
      <c r="AS732" s="14" t="str">
        <v>Research &amp; Development</v>
      </c>
      <c r="AY732" s="14" t="str">
        <f>_xlfn.CONCAT('HR DATASET'!$A728,"   ", 'HR DATASET'!$H728)</f>
        <v>RM1346   Research &amp; Development</v>
      </c>
    </row>
    <row r="733" spans="12:51" ht="18" x14ac:dyDescent="0.3">
      <c r="L733" s="14" t="str">
        <v>RM</v>
      </c>
      <c r="R733" s="13" t="str">
        <v>381</v>
      </c>
      <c r="V733" s="15" t="str">
        <f t="shared" si="11"/>
        <v>RM393</v>
      </c>
      <c r="Y733" s="14" t="str">
        <v>Old</v>
      </c>
      <c r="AE733" s="14" t="str">
        <f>IF(OR('HR DATASET'!$C730=18,'HR DATASET'!$H730="Sales"),"Yes","No")</f>
        <v>Yes</v>
      </c>
      <c r="AS733" s="14" t="str">
        <v>Sales</v>
      </c>
      <c r="AY733" s="14" t="str">
        <f>_xlfn.CONCAT('HR DATASET'!$A729,"   ", 'HR DATASET'!$H729)</f>
        <v>RM1381   Sales</v>
      </c>
    </row>
    <row r="734" spans="12:51" ht="18" x14ac:dyDescent="0.3">
      <c r="L734" s="14" t="str">
        <v>RM</v>
      </c>
      <c r="R734" s="13" t="str">
        <v>393</v>
      </c>
      <c r="V734" s="15" t="str">
        <f t="shared" si="11"/>
        <v>RM423</v>
      </c>
      <c r="Y734" s="14" t="str">
        <v>Old</v>
      </c>
      <c r="AE734" s="14" t="str">
        <f>IF(OR('HR DATASET'!$C731=18,'HR DATASET'!$H731="Sales"),"Yes","No")</f>
        <v>No</v>
      </c>
      <c r="AS734" s="14" t="str">
        <v>Sales</v>
      </c>
      <c r="AY734" s="14" t="str">
        <f>_xlfn.CONCAT('HR DATASET'!$A730,"   ", 'HR DATASET'!$H730)</f>
        <v>RM1393   Sales</v>
      </c>
    </row>
    <row r="735" spans="12:51" ht="18" x14ac:dyDescent="0.3">
      <c r="L735" s="14" t="str">
        <v>RM</v>
      </c>
      <c r="R735" s="13" t="str">
        <v>423</v>
      </c>
      <c r="V735" s="15" t="str">
        <f t="shared" si="11"/>
        <v>RM425</v>
      </c>
      <c r="Y735" s="14" t="str">
        <v>Old</v>
      </c>
      <c r="AE735" s="14" t="str">
        <f>IF(OR('HR DATASET'!$C732=18,'HR DATASET'!$H732="Sales"),"Yes","No")</f>
        <v>No</v>
      </c>
      <c r="AS735" s="14" t="str">
        <v>Research &amp; Development</v>
      </c>
      <c r="AY735" s="14" t="str">
        <f>_xlfn.CONCAT('HR DATASET'!$A731,"   ", 'HR DATASET'!$H731)</f>
        <v>RM1423   Research &amp; Development</v>
      </c>
    </row>
    <row r="736" spans="12:51" ht="18" x14ac:dyDescent="0.3">
      <c r="L736" s="14" t="str">
        <v>RM</v>
      </c>
      <c r="R736" s="13" t="str">
        <v>425</v>
      </c>
      <c r="V736" s="15" t="str">
        <f t="shared" si="11"/>
        <v>RM451</v>
      </c>
      <c r="Y736" s="14" t="str">
        <v>Old</v>
      </c>
      <c r="AE736" s="14" t="str">
        <f>IF(OR('HR DATASET'!$C733=18,'HR DATASET'!$H733="Sales"),"Yes","No")</f>
        <v>No</v>
      </c>
      <c r="AS736" s="14" t="str">
        <v>Research &amp; Development</v>
      </c>
      <c r="AY736" s="14" t="str">
        <f>_xlfn.CONCAT('HR DATASET'!$A732,"   ", 'HR DATASET'!$H732)</f>
        <v>RM1425   Research &amp; Development</v>
      </c>
    </row>
    <row r="737" spans="12:51" ht="18" x14ac:dyDescent="0.3">
      <c r="L737" s="14" t="str">
        <v>RM</v>
      </c>
      <c r="R737" s="13" t="str">
        <v>451</v>
      </c>
      <c r="V737" s="15" t="str">
        <f t="shared" si="11"/>
        <v>RM457</v>
      </c>
      <c r="Y737" s="14" t="str">
        <v>Old</v>
      </c>
      <c r="AE737" s="14" t="str">
        <f>IF(OR('HR DATASET'!$C734=18,'HR DATASET'!$H734="Sales"),"Yes","No")</f>
        <v>No</v>
      </c>
      <c r="AS737" s="14" t="str">
        <v>Human Resources</v>
      </c>
      <c r="AY737" s="14" t="str">
        <f>_xlfn.CONCAT('HR DATASET'!$A733,"   ", 'HR DATASET'!$H733)</f>
        <v>RM1451   Human Resources</v>
      </c>
    </row>
    <row r="738" spans="12:51" ht="18" x14ac:dyDescent="0.3">
      <c r="L738" s="14" t="str">
        <v>RM</v>
      </c>
      <c r="R738" s="13" t="str">
        <v>457</v>
      </c>
      <c r="V738" s="15" t="str">
        <f t="shared" si="11"/>
        <v>RM459</v>
      </c>
      <c r="Y738" s="14" t="str">
        <v>Old</v>
      </c>
      <c r="AE738" s="14" t="str">
        <f>IF(OR('HR DATASET'!$C735=18,'HR DATASET'!$H735="Sales"),"Yes","No")</f>
        <v>No</v>
      </c>
      <c r="AS738" s="14" t="str">
        <v>Research &amp; Development</v>
      </c>
      <c r="AY738" s="14" t="str">
        <f>_xlfn.CONCAT('HR DATASET'!$A734,"   ", 'HR DATASET'!$H734)</f>
        <v>RM1457   Research &amp; Development</v>
      </c>
    </row>
    <row r="739" spans="12:51" ht="18" x14ac:dyDescent="0.3">
      <c r="L739" s="14" t="str">
        <v>RM</v>
      </c>
      <c r="R739" s="13" t="str">
        <v>459</v>
      </c>
      <c r="V739" s="15" t="str">
        <f t="shared" si="11"/>
        <v>RM010</v>
      </c>
      <c r="Y739" s="14" t="str">
        <v>Old</v>
      </c>
      <c r="AE739" s="14" t="str">
        <f>IF(OR('HR DATASET'!$C736=18,'HR DATASET'!$H736="Sales"),"Yes","No")</f>
        <v>No</v>
      </c>
      <c r="AS739" s="14" t="str">
        <v>Research &amp; Development</v>
      </c>
      <c r="AY739" s="14" t="str">
        <f>_xlfn.CONCAT('HR DATASET'!$A735,"   ", 'HR DATASET'!$H735)</f>
        <v>RM1459   Research &amp; Development</v>
      </c>
    </row>
    <row r="740" spans="12:51" ht="18" x14ac:dyDescent="0.3">
      <c r="L740" s="14" t="str">
        <v>RM</v>
      </c>
      <c r="R740" s="13" t="str">
        <v>010</v>
      </c>
      <c r="V740" s="15" t="str">
        <f t="shared" si="11"/>
        <v>RM022</v>
      </c>
      <c r="Y740" s="14" t="str">
        <v>Old</v>
      </c>
      <c r="AE740" s="14" t="str">
        <f>IF(OR('HR DATASET'!$C737=18,'HR DATASET'!$H737="Sales"),"Yes","No")</f>
        <v>Yes</v>
      </c>
      <c r="AS740" s="14" t="str">
        <v>Research &amp; Development</v>
      </c>
      <c r="AY740" s="14" t="str">
        <f>_xlfn.CONCAT('HR DATASET'!$A736,"   ", 'HR DATASET'!$H736)</f>
        <v>RM010   Research &amp; Development</v>
      </c>
    </row>
    <row r="741" spans="12:51" ht="18" x14ac:dyDescent="0.3">
      <c r="L741" s="14" t="str">
        <v>RM</v>
      </c>
      <c r="R741" s="13" t="str">
        <v>022</v>
      </c>
      <c r="V741" s="15" t="str">
        <f t="shared" si="11"/>
        <v>RM039</v>
      </c>
      <c r="Y741" s="14" t="str">
        <v>Old</v>
      </c>
      <c r="AE741" s="14" t="str">
        <f>IF(OR('HR DATASET'!$C738=18,'HR DATASET'!$H738="Sales"),"Yes","No")</f>
        <v>No</v>
      </c>
      <c r="AS741" s="14" t="str">
        <v>Sales</v>
      </c>
      <c r="AY741" s="14" t="str">
        <f>_xlfn.CONCAT('HR DATASET'!$A737,"   ", 'HR DATASET'!$H737)</f>
        <v>RM022   Sales</v>
      </c>
    </row>
    <row r="742" spans="12:51" ht="18" x14ac:dyDescent="0.3">
      <c r="L742" s="14" t="str">
        <v>RM</v>
      </c>
      <c r="R742" s="13" t="str">
        <v>039</v>
      </c>
      <c r="V742" s="15" t="str">
        <f t="shared" si="11"/>
        <v>RM065</v>
      </c>
      <c r="Y742" s="14" t="str">
        <v>Old</v>
      </c>
      <c r="AE742" s="14" t="str">
        <f>IF(OR('HR DATASET'!$C739=18,'HR DATASET'!$H739="Sales"),"Yes","No")</f>
        <v>No</v>
      </c>
      <c r="AS742" s="14" t="str">
        <v>Research &amp; Development</v>
      </c>
      <c r="AY742" s="14" t="str">
        <f>_xlfn.CONCAT('HR DATASET'!$A738,"   ", 'HR DATASET'!$H738)</f>
        <v>RM039   Research &amp; Development</v>
      </c>
    </row>
    <row r="743" spans="12:51" ht="18" x14ac:dyDescent="0.3">
      <c r="L743" s="14" t="str">
        <v>RM</v>
      </c>
      <c r="R743" s="13" t="str">
        <v>065</v>
      </c>
      <c r="V743" s="15" t="str">
        <f t="shared" si="11"/>
        <v>RM067</v>
      </c>
      <c r="Y743" s="14" t="str">
        <v>Old</v>
      </c>
      <c r="AE743" s="14" t="str">
        <f>IF(OR('HR DATASET'!$C740=18,'HR DATASET'!$H740="Sales"),"Yes","No")</f>
        <v>No</v>
      </c>
      <c r="AS743" s="14" t="str">
        <v>Research &amp; Development</v>
      </c>
      <c r="AY743" s="14" t="str">
        <f>_xlfn.CONCAT('HR DATASET'!$A739,"   ", 'HR DATASET'!$H739)</f>
        <v>RM065   Research &amp; Development</v>
      </c>
    </row>
    <row r="744" spans="12:51" ht="18" x14ac:dyDescent="0.3">
      <c r="L744" s="14" t="str">
        <v>RM</v>
      </c>
      <c r="R744" s="13" t="str">
        <v>067</v>
      </c>
      <c r="V744" s="15" t="str">
        <f t="shared" si="11"/>
        <v>RM070</v>
      </c>
      <c r="Y744" s="14" t="str">
        <v>Old</v>
      </c>
      <c r="AE744" s="14" t="str">
        <f>IF(OR('HR DATASET'!$C741=18,'HR DATASET'!$H741="Sales"),"Yes","No")</f>
        <v>No</v>
      </c>
      <c r="AS744" s="14" t="str">
        <v>Research &amp; Development</v>
      </c>
      <c r="AY744" s="14" t="str">
        <f>_xlfn.CONCAT('HR DATASET'!$A740,"   ", 'HR DATASET'!$H740)</f>
        <v>RM067   Research &amp; Development</v>
      </c>
    </row>
    <row r="745" spans="12:51" ht="18" x14ac:dyDescent="0.3">
      <c r="L745" s="14" t="str">
        <v>RM</v>
      </c>
      <c r="R745" s="13" t="str">
        <v>070</v>
      </c>
      <c r="V745" s="15" t="str">
        <f t="shared" si="11"/>
        <v>RM075</v>
      </c>
      <c r="Y745" s="14" t="str">
        <v>Old</v>
      </c>
      <c r="AE745" s="14" t="str">
        <f>IF(OR('HR DATASET'!$C742=18,'HR DATASET'!$H742="Sales"),"Yes","No")</f>
        <v>No</v>
      </c>
      <c r="AS745" s="14" t="str">
        <v>Research &amp; Development</v>
      </c>
      <c r="AY745" s="14" t="str">
        <f>_xlfn.CONCAT('HR DATASET'!$A741,"   ", 'HR DATASET'!$H741)</f>
        <v>RM070   Research &amp; Development</v>
      </c>
    </row>
    <row r="746" spans="12:51" ht="18" x14ac:dyDescent="0.3">
      <c r="L746" s="14" t="str">
        <v>RM</v>
      </c>
      <c r="R746" s="13" t="str">
        <v>075</v>
      </c>
      <c r="V746" s="15" t="str">
        <f t="shared" si="11"/>
        <v>RM118</v>
      </c>
      <c r="Y746" s="14" t="str">
        <v>Old</v>
      </c>
      <c r="AE746" s="14" t="str">
        <f>IF(OR('HR DATASET'!$C743=18,'HR DATASET'!$H743="Sales"),"Yes","No")</f>
        <v>Yes</v>
      </c>
      <c r="AS746" s="14" t="str">
        <v>Research &amp; Development</v>
      </c>
      <c r="AY746" s="14" t="str">
        <f>_xlfn.CONCAT('HR DATASET'!$A742,"   ", 'HR DATASET'!$H742)</f>
        <v>RM075   Research &amp; Development</v>
      </c>
    </row>
    <row r="747" spans="12:51" ht="18" x14ac:dyDescent="0.3">
      <c r="L747" s="14" t="str">
        <v>RM</v>
      </c>
      <c r="R747" s="13" t="str">
        <v>118</v>
      </c>
      <c r="V747" s="15" t="str">
        <f t="shared" si="11"/>
        <v>RM119</v>
      </c>
      <c r="Y747" s="14" t="str">
        <v>Old</v>
      </c>
      <c r="AE747" s="14" t="str">
        <f>IF(OR('HR DATASET'!$C744=18,'HR DATASET'!$H744="Sales"),"Yes","No")</f>
        <v>No</v>
      </c>
      <c r="AS747" s="14" t="str">
        <v>Sales</v>
      </c>
      <c r="AY747" s="14" t="str">
        <f>_xlfn.CONCAT('HR DATASET'!$A743,"   ", 'HR DATASET'!$H743)</f>
        <v>RM118   Sales</v>
      </c>
    </row>
    <row r="748" spans="12:51" ht="18" x14ac:dyDescent="0.3">
      <c r="L748" s="14" t="str">
        <v>RM</v>
      </c>
      <c r="R748" s="13" t="str">
        <v>119</v>
      </c>
      <c r="V748" s="15" t="str">
        <f t="shared" si="11"/>
        <v>RM136</v>
      </c>
      <c r="Y748" s="14" t="str">
        <v>Old</v>
      </c>
      <c r="AE748" s="14" t="str">
        <f>IF(OR('HR DATASET'!$C745=18,'HR DATASET'!$H745="Sales"),"Yes","No")</f>
        <v>No</v>
      </c>
      <c r="AS748" s="14" t="str">
        <v>Research &amp; Development</v>
      </c>
      <c r="AY748" s="14" t="str">
        <f>_xlfn.CONCAT('HR DATASET'!$A744,"   ", 'HR DATASET'!$H744)</f>
        <v>RM119   Research &amp; Development</v>
      </c>
    </row>
    <row r="749" spans="12:51" ht="18" x14ac:dyDescent="0.3">
      <c r="L749" s="14" t="str">
        <v>RM</v>
      </c>
      <c r="R749" s="13" t="str">
        <v>136</v>
      </c>
      <c r="V749" s="15" t="str">
        <f t="shared" si="11"/>
        <v>RM173</v>
      </c>
      <c r="Y749" s="14" t="str">
        <v>Old</v>
      </c>
      <c r="AE749" s="14" t="str">
        <f>IF(OR('HR DATASET'!$C746=18,'HR DATASET'!$H746="Sales"),"Yes","No")</f>
        <v>No</v>
      </c>
      <c r="AS749" s="14" t="str">
        <v>Research &amp; Development</v>
      </c>
      <c r="AY749" s="14" t="str">
        <f>_xlfn.CONCAT('HR DATASET'!$A745,"   ", 'HR DATASET'!$H745)</f>
        <v>RM136   Research &amp; Development</v>
      </c>
    </row>
    <row r="750" spans="12:51" ht="18" x14ac:dyDescent="0.3">
      <c r="L750" s="14" t="str">
        <v>RM</v>
      </c>
      <c r="R750" s="13" t="str">
        <v>173</v>
      </c>
      <c r="V750" s="15" t="str">
        <f t="shared" si="11"/>
        <v>RM208</v>
      </c>
      <c r="Y750" s="14" t="str">
        <v>Old</v>
      </c>
      <c r="AE750" s="14" t="str">
        <f>IF(OR('HR DATASET'!$C747=18,'HR DATASET'!$H747="Sales"),"Yes","No")</f>
        <v>No</v>
      </c>
      <c r="AS750" s="14" t="str">
        <v>Research &amp; Development</v>
      </c>
      <c r="AY750" s="14" t="str">
        <f>_xlfn.CONCAT('HR DATASET'!$A746,"   ", 'HR DATASET'!$H746)</f>
        <v>RM173   Research &amp; Development</v>
      </c>
    </row>
    <row r="751" spans="12:51" ht="18" x14ac:dyDescent="0.3">
      <c r="L751" s="14" t="str">
        <v>RM</v>
      </c>
      <c r="R751" s="13" t="str">
        <v>208</v>
      </c>
      <c r="V751" s="15" t="str">
        <f t="shared" si="11"/>
        <v>RM221</v>
      </c>
      <c r="Y751" s="14" t="str">
        <v>Old</v>
      </c>
      <c r="AE751" s="14" t="str">
        <f>IF(OR('HR DATASET'!$C748=18,'HR DATASET'!$H748="Sales"),"Yes","No")</f>
        <v>No</v>
      </c>
      <c r="AS751" s="14" t="str">
        <v>Research &amp; Development</v>
      </c>
      <c r="AY751" s="14" t="str">
        <f>_xlfn.CONCAT('HR DATASET'!$A747,"   ", 'HR DATASET'!$H747)</f>
        <v>RM208   Research &amp; Development</v>
      </c>
    </row>
    <row r="752" spans="12:51" ht="18" x14ac:dyDescent="0.3">
      <c r="L752" s="14" t="str">
        <v>RM</v>
      </c>
      <c r="R752" s="13" t="str">
        <v>221</v>
      </c>
      <c r="V752" s="15" t="str">
        <f t="shared" si="11"/>
        <v>RM270</v>
      </c>
      <c r="Y752" s="14" t="str">
        <v>Old</v>
      </c>
      <c r="AE752" s="14" t="str">
        <f>IF(OR('HR DATASET'!$C749=18,'HR DATASET'!$H749="Sales"),"Yes","No")</f>
        <v>No</v>
      </c>
      <c r="AS752" s="14" t="str">
        <v>Research &amp; Development</v>
      </c>
      <c r="AY752" s="14" t="str">
        <f>_xlfn.CONCAT('HR DATASET'!$A748,"   ", 'HR DATASET'!$H748)</f>
        <v>RM221   Research &amp; Development</v>
      </c>
    </row>
    <row r="753" spans="12:51" ht="18" x14ac:dyDescent="0.3">
      <c r="L753" s="14" t="str">
        <v>RM</v>
      </c>
      <c r="R753" s="13" t="str">
        <v>270</v>
      </c>
      <c r="V753" s="15" t="str">
        <f t="shared" si="11"/>
        <v>RM292</v>
      </c>
      <c r="Y753" s="14" t="str">
        <v>Old</v>
      </c>
      <c r="AE753" s="14" t="str">
        <f>IF(OR('HR DATASET'!$C750=18,'HR DATASET'!$H750="Sales"),"Yes","No")</f>
        <v>No</v>
      </c>
      <c r="AS753" s="14" t="str">
        <v>Research &amp; Development</v>
      </c>
      <c r="AY753" s="14" t="str">
        <f>_xlfn.CONCAT('HR DATASET'!$A749,"   ", 'HR DATASET'!$H749)</f>
        <v>RM270   Research &amp; Development</v>
      </c>
    </row>
    <row r="754" spans="12:51" ht="18" x14ac:dyDescent="0.3">
      <c r="L754" s="14" t="str">
        <v>RM</v>
      </c>
      <c r="R754" s="13" t="str">
        <v>292</v>
      </c>
      <c r="V754" s="15" t="str">
        <f t="shared" si="11"/>
        <v>RM299</v>
      </c>
      <c r="Y754" s="14" t="str">
        <v>Old</v>
      </c>
      <c r="AE754" s="14" t="str">
        <f>IF(OR('HR DATASET'!$C751=18,'HR DATASET'!$H751="Sales"),"Yes","No")</f>
        <v>No</v>
      </c>
      <c r="AS754" s="14" t="str">
        <v>Research &amp; Development</v>
      </c>
      <c r="AY754" s="14" t="str">
        <f>_xlfn.CONCAT('HR DATASET'!$A750,"   ", 'HR DATASET'!$H750)</f>
        <v>RM292   Research &amp; Development</v>
      </c>
    </row>
    <row r="755" spans="12:51" ht="18" x14ac:dyDescent="0.3">
      <c r="L755" s="14" t="str">
        <v>RM</v>
      </c>
      <c r="R755" s="13" t="str">
        <v>299</v>
      </c>
      <c r="V755" s="15" t="str">
        <f t="shared" si="11"/>
        <v>RM306</v>
      </c>
      <c r="Y755" s="14" t="str">
        <v>Old</v>
      </c>
      <c r="AE755" s="14" t="str">
        <f>IF(OR('HR DATASET'!$C752=18,'HR DATASET'!$H752="Sales"),"Yes","No")</f>
        <v>No</v>
      </c>
      <c r="AS755" s="14" t="str">
        <v>Research &amp; Development</v>
      </c>
      <c r="AY755" s="14" t="str">
        <f>_xlfn.CONCAT('HR DATASET'!$A751,"   ", 'HR DATASET'!$H751)</f>
        <v>RM299   Research &amp; Development</v>
      </c>
    </row>
    <row r="756" spans="12:51" ht="18" x14ac:dyDescent="0.3">
      <c r="L756" s="14" t="str">
        <v>RM</v>
      </c>
      <c r="R756" s="13" t="str">
        <v>306</v>
      </c>
      <c r="V756" s="15" t="str">
        <f t="shared" si="11"/>
        <v>RM359</v>
      </c>
      <c r="Y756" s="14" t="str">
        <v>Old</v>
      </c>
      <c r="AE756" s="14" t="str">
        <f>IF(OR('HR DATASET'!$C753=18,'HR DATASET'!$H753="Sales"),"Yes","No")</f>
        <v>Yes</v>
      </c>
      <c r="AS756" s="14" t="str">
        <v>Research &amp; Development</v>
      </c>
      <c r="AY756" s="14" t="str">
        <f>_xlfn.CONCAT('HR DATASET'!$A752,"   ", 'HR DATASET'!$H752)</f>
        <v>RM306   Research &amp; Development</v>
      </c>
    </row>
    <row r="757" spans="12:51" ht="18" x14ac:dyDescent="0.3">
      <c r="L757" s="14" t="str">
        <v>RM</v>
      </c>
      <c r="R757" s="13" t="str">
        <v>359</v>
      </c>
      <c r="V757" s="15" t="str">
        <f t="shared" si="11"/>
        <v>RM360</v>
      </c>
      <c r="Y757" s="14" t="str">
        <v>Old</v>
      </c>
      <c r="AE757" s="14" t="str">
        <f>IF(OR('HR DATASET'!$C754=18,'HR DATASET'!$H754="Sales"),"Yes","No")</f>
        <v>Yes</v>
      </c>
      <c r="AS757" s="14" t="str">
        <v>Sales</v>
      </c>
      <c r="AY757" s="14" t="str">
        <f>_xlfn.CONCAT('HR DATASET'!$A753,"   ", 'HR DATASET'!$H753)</f>
        <v>RM359   Sales</v>
      </c>
    </row>
    <row r="758" spans="12:51" ht="18" x14ac:dyDescent="0.3">
      <c r="L758" s="14" t="str">
        <v>RM</v>
      </c>
      <c r="R758" s="13" t="str">
        <v>360</v>
      </c>
      <c r="V758" s="15" t="str">
        <f t="shared" si="11"/>
        <v>RM378</v>
      </c>
      <c r="Y758" s="14" t="str">
        <v>Old</v>
      </c>
      <c r="AE758" s="14" t="str">
        <f>IF(OR('HR DATASET'!$C755=18,'HR DATASET'!$H755="Sales"),"Yes","No")</f>
        <v>No</v>
      </c>
      <c r="AS758" s="14" t="str">
        <v>Sales</v>
      </c>
      <c r="AY758" s="14" t="str">
        <f>_xlfn.CONCAT('HR DATASET'!$A754,"   ", 'HR DATASET'!$H754)</f>
        <v>RM360   Sales</v>
      </c>
    </row>
    <row r="759" spans="12:51" ht="18" x14ac:dyDescent="0.3">
      <c r="L759" s="14" t="str">
        <v>RM</v>
      </c>
      <c r="R759" s="13" t="str">
        <v>378</v>
      </c>
      <c r="V759" s="15" t="str">
        <f t="shared" si="11"/>
        <v>RM385</v>
      </c>
      <c r="Y759" s="14" t="str">
        <v>Old</v>
      </c>
      <c r="AE759" s="14" t="str">
        <f>IF(OR('HR DATASET'!$C756=18,'HR DATASET'!$H756="Sales"),"Yes","No")</f>
        <v>Yes</v>
      </c>
      <c r="AS759" s="14" t="str">
        <v>Research &amp; Development</v>
      </c>
      <c r="AY759" s="14" t="str">
        <f>_xlfn.CONCAT('HR DATASET'!$A755,"   ", 'HR DATASET'!$H755)</f>
        <v>RM378   Research &amp; Development</v>
      </c>
    </row>
    <row r="760" spans="12:51" ht="18" x14ac:dyDescent="0.3">
      <c r="L760" s="14" t="str">
        <v>RM</v>
      </c>
      <c r="R760" s="13" t="str">
        <v>385</v>
      </c>
      <c r="V760" s="15" t="str">
        <f t="shared" si="11"/>
        <v>RM443</v>
      </c>
      <c r="Y760" s="14" t="str">
        <v>Old</v>
      </c>
      <c r="AE760" s="14" t="str">
        <f>IF(OR('HR DATASET'!$C757=18,'HR DATASET'!$H757="Sales"),"Yes","No")</f>
        <v>Yes</v>
      </c>
      <c r="AS760" s="14" t="str">
        <v>Sales</v>
      </c>
      <c r="AY760" s="14" t="str">
        <f>_xlfn.CONCAT('HR DATASET'!$A756,"   ", 'HR DATASET'!$H756)</f>
        <v>RM385   Sales</v>
      </c>
    </row>
    <row r="761" spans="12:51" ht="18" x14ac:dyDescent="0.3">
      <c r="L761" s="14" t="str">
        <v>RM</v>
      </c>
      <c r="R761" s="13" t="str">
        <v>443</v>
      </c>
      <c r="V761" s="15" t="str">
        <f t="shared" si="11"/>
        <v>RM512</v>
      </c>
      <c r="Y761" s="14" t="str">
        <v>Old</v>
      </c>
      <c r="AE761" s="14" t="str">
        <f>IF(OR('HR DATASET'!$C758=18,'HR DATASET'!$H758="Sales"),"Yes","No")</f>
        <v>No</v>
      </c>
      <c r="AS761" s="14" t="str">
        <v>Sales</v>
      </c>
      <c r="AY761" s="14" t="str">
        <f>_xlfn.CONCAT('HR DATASET'!$A757,"   ", 'HR DATASET'!$H757)</f>
        <v>RM443   Sales</v>
      </c>
    </row>
    <row r="762" spans="12:51" ht="18" x14ac:dyDescent="0.3">
      <c r="L762" s="14" t="str">
        <v>RM</v>
      </c>
      <c r="R762" s="13" t="str">
        <v>512</v>
      </c>
      <c r="V762" s="15" t="str">
        <f t="shared" si="11"/>
        <v>RM542</v>
      </c>
      <c r="Y762" s="14" t="str">
        <v>Old</v>
      </c>
      <c r="AE762" s="14" t="str">
        <f>IF(OR('HR DATASET'!$C759=18,'HR DATASET'!$H759="Sales"),"Yes","No")</f>
        <v>No</v>
      </c>
      <c r="AS762" s="14" t="str">
        <v>Research &amp; Development</v>
      </c>
      <c r="AY762" s="14" t="str">
        <f>_xlfn.CONCAT('HR DATASET'!$A758,"   ", 'HR DATASET'!$H758)</f>
        <v>RM512   Research &amp; Development</v>
      </c>
    </row>
    <row r="763" spans="12:51" ht="18" x14ac:dyDescent="0.3">
      <c r="L763" s="14" t="str">
        <v>RM</v>
      </c>
      <c r="R763" s="13" t="str">
        <v>542</v>
      </c>
      <c r="V763" s="15" t="str">
        <f t="shared" si="11"/>
        <v>RM570</v>
      </c>
      <c r="Y763" s="14" t="str">
        <v>Old</v>
      </c>
      <c r="AE763" s="14" t="str">
        <f>IF(OR('HR DATASET'!$C760=18,'HR DATASET'!$H760="Sales"),"Yes","No")</f>
        <v>Yes</v>
      </c>
      <c r="AS763" s="14" t="str">
        <v>Research &amp; Development</v>
      </c>
      <c r="AY763" s="14" t="str">
        <f>_xlfn.CONCAT('HR DATASET'!$A759,"   ", 'HR DATASET'!$H759)</f>
        <v>RM542   Research &amp; Development</v>
      </c>
    </row>
    <row r="764" spans="12:51" ht="18" x14ac:dyDescent="0.3">
      <c r="L764" s="14" t="str">
        <v>RM</v>
      </c>
      <c r="R764" s="13" t="str">
        <v>570</v>
      </c>
      <c r="V764" s="15" t="str">
        <f t="shared" si="11"/>
        <v>RM594</v>
      </c>
      <c r="Y764" s="14" t="str">
        <v>Old</v>
      </c>
      <c r="AE764" s="14" t="str">
        <f>IF(OR('HR DATASET'!$C761=18,'HR DATASET'!$H761="Sales"),"Yes","No")</f>
        <v>No</v>
      </c>
      <c r="AS764" s="14" t="str">
        <v>Sales</v>
      </c>
      <c r="AY764" s="14" t="str">
        <f>_xlfn.CONCAT('HR DATASET'!$A760,"   ", 'HR DATASET'!$H760)</f>
        <v>RM570   Sales</v>
      </c>
    </row>
    <row r="765" spans="12:51" ht="18" x14ac:dyDescent="0.3">
      <c r="L765" s="14" t="str">
        <v>RM</v>
      </c>
      <c r="R765" s="13" t="str">
        <v>594</v>
      </c>
      <c r="V765" s="15" t="str">
        <f t="shared" si="11"/>
        <v>RM600</v>
      </c>
      <c r="Y765" s="14" t="str">
        <v>Old</v>
      </c>
      <c r="AE765" s="14" t="str">
        <f>IF(OR('HR DATASET'!$C762=18,'HR DATASET'!$H762="Sales"),"Yes","No")</f>
        <v>No</v>
      </c>
      <c r="AS765" s="14" t="str">
        <v>Research &amp; Development</v>
      </c>
      <c r="AY765" s="14" t="str">
        <f>_xlfn.CONCAT('HR DATASET'!$A761,"   ", 'HR DATASET'!$H761)</f>
        <v>RM594   Research &amp; Development</v>
      </c>
    </row>
    <row r="766" spans="12:51" ht="18" x14ac:dyDescent="0.3">
      <c r="L766" s="14" t="str">
        <v>RM</v>
      </c>
      <c r="R766" s="13" t="str">
        <v>600</v>
      </c>
      <c r="V766" s="15" t="str">
        <f t="shared" si="11"/>
        <v>RM622</v>
      </c>
      <c r="Y766" s="14" t="str">
        <v>Old</v>
      </c>
      <c r="AE766" s="14" t="str">
        <f>IF(OR('HR DATASET'!$C763=18,'HR DATASET'!$H763="Sales"),"Yes","No")</f>
        <v>Yes</v>
      </c>
      <c r="AS766" s="14" t="str">
        <v>Human Resources</v>
      </c>
      <c r="AY766" s="14" t="str">
        <f>_xlfn.CONCAT('HR DATASET'!$A762,"   ", 'HR DATASET'!$H762)</f>
        <v>RM600   Human Resources</v>
      </c>
    </row>
    <row r="767" spans="12:51" ht="18" x14ac:dyDescent="0.3">
      <c r="L767" s="14" t="str">
        <v>RM</v>
      </c>
      <c r="R767" s="13" t="str">
        <v>622</v>
      </c>
      <c r="V767" s="15" t="str">
        <f t="shared" si="11"/>
        <v>RM634</v>
      </c>
      <c r="Y767" s="14" t="str">
        <v>Old</v>
      </c>
      <c r="AE767" s="14" t="str">
        <f>IF(OR('HR DATASET'!$C764=18,'HR DATASET'!$H764="Sales"),"Yes","No")</f>
        <v>No</v>
      </c>
      <c r="AS767" s="14" t="str">
        <v>Sales</v>
      </c>
      <c r="AY767" s="14" t="str">
        <f>_xlfn.CONCAT('HR DATASET'!$A763,"   ", 'HR DATASET'!$H763)</f>
        <v>RM622   Sales</v>
      </c>
    </row>
    <row r="768" spans="12:51" ht="18" x14ac:dyDescent="0.3">
      <c r="L768" s="14" t="str">
        <v>RM</v>
      </c>
      <c r="R768" s="13" t="str">
        <v>634</v>
      </c>
      <c r="V768" s="15" t="str">
        <f t="shared" si="11"/>
        <v>RM665</v>
      </c>
      <c r="Y768" s="14" t="str">
        <v>Old</v>
      </c>
      <c r="AE768" s="14" t="str">
        <f>IF(OR('HR DATASET'!$C765=18,'HR DATASET'!$H765="Sales"),"Yes","No")</f>
        <v>No</v>
      </c>
      <c r="AS768" s="14" t="str">
        <v>Human Resources</v>
      </c>
      <c r="AY768" s="14" t="str">
        <f>_xlfn.CONCAT('HR DATASET'!$A764,"   ", 'HR DATASET'!$H764)</f>
        <v>RM634   Human Resources</v>
      </c>
    </row>
    <row r="769" spans="12:51" ht="18" x14ac:dyDescent="0.3">
      <c r="L769" s="14" t="str">
        <v>RM</v>
      </c>
      <c r="R769" s="13" t="str">
        <v>665</v>
      </c>
      <c r="V769" s="15" t="str">
        <f t="shared" si="11"/>
        <v>RM681</v>
      </c>
      <c r="Y769" s="14" t="str">
        <v>Old</v>
      </c>
      <c r="AE769" s="14" t="str">
        <f>IF(OR('HR DATASET'!$C766=18,'HR DATASET'!$H766="Sales"),"Yes","No")</f>
        <v>No</v>
      </c>
      <c r="AS769" s="14" t="str">
        <v>Research &amp; Development</v>
      </c>
      <c r="AY769" s="14" t="str">
        <f>_xlfn.CONCAT('HR DATASET'!$A765,"   ", 'HR DATASET'!$H765)</f>
        <v>RM665   Research &amp; Development</v>
      </c>
    </row>
    <row r="770" spans="12:51" ht="18" x14ac:dyDescent="0.3">
      <c r="L770" s="14" t="str">
        <v>RM</v>
      </c>
      <c r="R770" s="13" t="str">
        <v>681</v>
      </c>
      <c r="V770" s="15" t="str">
        <f t="shared" si="11"/>
        <v>RM688</v>
      </c>
      <c r="Y770" s="14" t="str">
        <v>Old</v>
      </c>
      <c r="AE770" s="14" t="str">
        <f>IF(OR('HR DATASET'!$C767=18,'HR DATASET'!$H767="Sales"),"Yes","No")</f>
        <v>No</v>
      </c>
      <c r="AS770" s="14" t="str">
        <v>Research &amp; Development</v>
      </c>
      <c r="AY770" s="14" t="str">
        <f>_xlfn.CONCAT('HR DATASET'!$A766,"   ", 'HR DATASET'!$H766)</f>
        <v>RM681   Research &amp; Development</v>
      </c>
    </row>
    <row r="771" spans="12:51" ht="18" x14ac:dyDescent="0.3">
      <c r="L771" s="14" t="str">
        <v>RM</v>
      </c>
      <c r="R771" s="13" t="str">
        <v>688</v>
      </c>
      <c r="V771" s="15" t="str">
        <f t="shared" si="11"/>
        <v>RM694</v>
      </c>
      <c r="Y771" s="14" t="str">
        <v>Old</v>
      </c>
      <c r="AE771" s="14" t="str">
        <f>IF(OR('HR DATASET'!$C768=18,'HR DATASET'!$H768="Sales"),"Yes","No")</f>
        <v>Yes</v>
      </c>
      <c r="AS771" s="14" t="str">
        <v>Research &amp; Development</v>
      </c>
      <c r="AY771" s="14" t="str">
        <f>_xlfn.CONCAT('HR DATASET'!$A767,"   ", 'HR DATASET'!$H767)</f>
        <v>RM688   Research &amp; Development</v>
      </c>
    </row>
    <row r="772" spans="12:51" ht="18" x14ac:dyDescent="0.3">
      <c r="L772" s="14" t="str">
        <v>RM</v>
      </c>
      <c r="R772" s="13" t="str">
        <v>694</v>
      </c>
      <c r="V772" s="15" t="str">
        <f t="shared" si="11"/>
        <v>RM709</v>
      </c>
      <c r="Y772" s="14" t="str">
        <v>Old</v>
      </c>
      <c r="AE772" s="14" t="str">
        <f>IF(OR('HR DATASET'!$C769=18,'HR DATASET'!$H769="Sales"),"Yes","No")</f>
        <v>Yes</v>
      </c>
      <c r="AS772" s="14" t="str">
        <v>Sales</v>
      </c>
      <c r="AY772" s="14" t="str">
        <f>_xlfn.CONCAT('HR DATASET'!$A768,"   ", 'HR DATASET'!$H768)</f>
        <v>RM694   Sales</v>
      </c>
    </row>
    <row r="773" spans="12:51" ht="18" x14ac:dyDescent="0.3">
      <c r="L773" s="14" t="str">
        <v>RM</v>
      </c>
      <c r="R773" s="13" t="str">
        <v>709</v>
      </c>
      <c r="V773" s="15" t="str">
        <f t="shared" ref="V773:V836" si="12">_xlfn.CONCAT(L774,R774)</f>
        <v>RM753</v>
      </c>
      <c r="Y773" s="14" t="str">
        <v>Old</v>
      </c>
      <c r="AE773" s="14" t="str">
        <f>IF(OR('HR DATASET'!$C770=18,'HR DATASET'!$H770="Sales"),"Yes","No")</f>
        <v>No</v>
      </c>
      <c r="AS773" s="14" t="str">
        <v>Sales</v>
      </c>
      <c r="AY773" s="14" t="str">
        <f>_xlfn.CONCAT('HR DATASET'!$A769,"   ", 'HR DATASET'!$H769)</f>
        <v>RM709   Sales</v>
      </c>
    </row>
    <row r="774" spans="12:51" ht="18" x14ac:dyDescent="0.3">
      <c r="L774" s="14" t="str">
        <v>RM</v>
      </c>
      <c r="R774" s="13" t="str">
        <v>753</v>
      </c>
      <c r="V774" s="15" t="str">
        <f t="shared" si="12"/>
        <v>RM762</v>
      </c>
      <c r="Y774" s="14" t="str">
        <v>Old</v>
      </c>
      <c r="AE774" s="14" t="str">
        <f>IF(OR('HR DATASET'!$C771=18,'HR DATASET'!$H771="Sales"),"Yes","No")</f>
        <v>No</v>
      </c>
      <c r="AS774" s="14" t="str">
        <v>Research &amp; Development</v>
      </c>
      <c r="AY774" s="14" t="str">
        <f>_xlfn.CONCAT('HR DATASET'!$A770,"   ", 'HR DATASET'!$H770)</f>
        <v>RM753   Research &amp; Development</v>
      </c>
    </row>
    <row r="775" spans="12:51" ht="18" x14ac:dyDescent="0.3">
      <c r="L775" s="14" t="str">
        <v>RM</v>
      </c>
      <c r="R775" s="13" t="str">
        <v>762</v>
      </c>
      <c r="V775" s="15" t="str">
        <f t="shared" si="12"/>
        <v>RM774</v>
      </c>
      <c r="Y775" s="14" t="str">
        <v>Old</v>
      </c>
      <c r="AE775" s="14" t="str">
        <f>IF(OR('HR DATASET'!$C772=18,'HR DATASET'!$H772="Sales"),"Yes","No")</f>
        <v>No</v>
      </c>
      <c r="AS775" s="14" t="str">
        <v>Research &amp; Development</v>
      </c>
      <c r="AY775" s="14" t="str">
        <f>_xlfn.CONCAT('HR DATASET'!$A771,"   ", 'HR DATASET'!$H771)</f>
        <v>RM762   Research &amp; Development</v>
      </c>
    </row>
    <row r="776" spans="12:51" ht="18" x14ac:dyDescent="0.3">
      <c r="L776" s="14" t="str">
        <v>RM</v>
      </c>
      <c r="R776" s="13" t="str">
        <v>774</v>
      </c>
      <c r="V776" s="15" t="str">
        <f t="shared" si="12"/>
        <v>RM818</v>
      </c>
      <c r="Y776" s="14" t="str">
        <v>Old</v>
      </c>
      <c r="AE776" s="14" t="str">
        <f>IF(OR('HR DATASET'!$C773=18,'HR DATASET'!$H773="Sales"),"Yes","No")</f>
        <v>No</v>
      </c>
      <c r="AS776" s="14" t="str">
        <v>Research &amp; Development</v>
      </c>
      <c r="AY776" s="14" t="str">
        <f>_xlfn.CONCAT('HR DATASET'!$A772,"   ", 'HR DATASET'!$H772)</f>
        <v>RM774   Research &amp; Development</v>
      </c>
    </row>
    <row r="777" spans="12:51" ht="18" x14ac:dyDescent="0.3">
      <c r="L777" s="14" t="str">
        <v>RM</v>
      </c>
      <c r="R777" s="13" t="str">
        <v>818</v>
      </c>
      <c r="V777" s="15" t="str">
        <f t="shared" si="12"/>
        <v>RM874</v>
      </c>
      <c r="Y777" s="14" t="str">
        <v>Old</v>
      </c>
      <c r="AE777" s="14" t="str">
        <f>IF(OR('HR DATASET'!$C774=18,'HR DATASET'!$H774="Sales"),"Yes","No")</f>
        <v>No</v>
      </c>
      <c r="AS777" s="14" t="str">
        <v>Research &amp; Development</v>
      </c>
      <c r="AY777" s="14" t="str">
        <f>_xlfn.CONCAT('HR DATASET'!$A773,"   ", 'HR DATASET'!$H773)</f>
        <v>RM818   Research &amp; Development</v>
      </c>
    </row>
    <row r="778" spans="12:51" ht="18" x14ac:dyDescent="0.3">
      <c r="L778" s="14" t="str">
        <v>RM</v>
      </c>
      <c r="R778" s="13" t="str">
        <v>874</v>
      </c>
      <c r="V778" s="15" t="str">
        <f t="shared" si="12"/>
        <v>RM883</v>
      </c>
      <c r="Y778" s="14" t="str">
        <v>Old</v>
      </c>
      <c r="AE778" s="14" t="str">
        <f>IF(OR('HR DATASET'!$C775=18,'HR DATASET'!$H775="Sales"),"Yes","No")</f>
        <v>No</v>
      </c>
      <c r="AS778" s="14" t="str">
        <v>Research &amp; Development</v>
      </c>
      <c r="AY778" s="14" t="str">
        <f>_xlfn.CONCAT('HR DATASET'!$A774,"   ", 'HR DATASET'!$H774)</f>
        <v>RM874   Research &amp; Development</v>
      </c>
    </row>
    <row r="779" spans="12:51" ht="18" x14ac:dyDescent="0.3">
      <c r="L779" s="14" t="str">
        <v>RM</v>
      </c>
      <c r="R779" s="13" t="str">
        <v>883</v>
      </c>
      <c r="V779" s="15" t="str">
        <f t="shared" si="12"/>
        <v>RM901</v>
      </c>
      <c r="Y779" s="14" t="str">
        <v>Old</v>
      </c>
      <c r="AE779" s="14" t="str">
        <f>IF(OR('HR DATASET'!$C776=18,'HR DATASET'!$H776="Sales"),"Yes","No")</f>
        <v>No</v>
      </c>
      <c r="AS779" s="14" t="str">
        <v>Research &amp; Development</v>
      </c>
      <c r="AY779" s="14" t="str">
        <f>_xlfn.CONCAT('HR DATASET'!$A775,"   ", 'HR DATASET'!$H775)</f>
        <v>RM883   Research &amp; Development</v>
      </c>
    </row>
    <row r="780" spans="12:51" ht="18" x14ac:dyDescent="0.3">
      <c r="L780" s="14" t="str">
        <v>RM</v>
      </c>
      <c r="R780" s="13" t="str">
        <v>901</v>
      </c>
      <c r="V780" s="15" t="str">
        <f t="shared" si="12"/>
        <v>RM928</v>
      </c>
      <c r="Y780" s="14" t="str">
        <v>Old</v>
      </c>
      <c r="AE780" s="14" t="str">
        <f>IF(OR('HR DATASET'!$C777=18,'HR DATASET'!$H777="Sales"),"Yes","No")</f>
        <v>No</v>
      </c>
      <c r="AS780" s="14" t="str">
        <v>Research &amp; Development</v>
      </c>
      <c r="AY780" s="14" t="str">
        <f>_xlfn.CONCAT('HR DATASET'!$A776,"   ", 'HR DATASET'!$H776)</f>
        <v>RM901   Research &amp; Development</v>
      </c>
    </row>
    <row r="781" spans="12:51" ht="18" x14ac:dyDescent="0.3">
      <c r="L781" s="14" t="str">
        <v>RM</v>
      </c>
      <c r="R781" s="13" t="str">
        <v>928</v>
      </c>
      <c r="V781" s="15" t="str">
        <f t="shared" si="12"/>
        <v>RM943</v>
      </c>
      <c r="Y781" s="14" t="str">
        <v>Old</v>
      </c>
      <c r="AE781" s="14" t="str">
        <f>IF(OR('HR DATASET'!$C778=18,'HR DATASET'!$H778="Sales"),"Yes","No")</f>
        <v>No</v>
      </c>
      <c r="AS781" s="14" t="str">
        <v>Research &amp; Development</v>
      </c>
      <c r="AY781" s="14" t="str">
        <f>_xlfn.CONCAT('HR DATASET'!$A777,"   ", 'HR DATASET'!$H777)</f>
        <v>RM928   Research &amp; Development</v>
      </c>
    </row>
    <row r="782" spans="12:51" ht="18" x14ac:dyDescent="0.3">
      <c r="L782" s="14" t="str">
        <v>RM</v>
      </c>
      <c r="R782" s="13" t="str">
        <v>943</v>
      </c>
      <c r="V782" s="15" t="str">
        <f t="shared" si="12"/>
        <v>RM969</v>
      </c>
      <c r="Y782" s="14" t="str">
        <v>Old</v>
      </c>
      <c r="AE782" s="14" t="str">
        <f>IF(OR('HR DATASET'!$C779=18,'HR DATASET'!$H779="Sales"),"Yes","No")</f>
        <v>Yes</v>
      </c>
      <c r="AS782" s="14" t="str">
        <v>Research &amp; Development</v>
      </c>
      <c r="AY782" s="14" t="str">
        <f>_xlfn.CONCAT('HR DATASET'!$A778,"   ", 'HR DATASET'!$H778)</f>
        <v>RM943   Research &amp; Development</v>
      </c>
    </row>
    <row r="783" spans="12:51" ht="18" x14ac:dyDescent="0.3">
      <c r="L783" s="14" t="str">
        <v>RM</v>
      </c>
      <c r="R783" s="13" t="str">
        <v>969</v>
      </c>
      <c r="V783" s="15" t="str">
        <f t="shared" si="12"/>
        <v>RM012</v>
      </c>
      <c r="Y783" s="14" t="str">
        <v>Old</v>
      </c>
      <c r="AE783" s="14" t="str">
        <f>IF(OR('HR DATASET'!$C780=18,'HR DATASET'!$H780="Sales"),"Yes","No")</f>
        <v>Yes</v>
      </c>
      <c r="AS783" s="14" t="str">
        <v>Sales</v>
      </c>
      <c r="AY783" s="14" t="str">
        <f>_xlfn.CONCAT('HR DATASET'!$A779,"   ", 'HR DATASET'!$H779)</f>
        <v>RM969   Sales</v>
      </c>
    </row>
    <row r="784" spans="12:51" ht="18" x14ac:dyDescent="0.3">
      <c r="L784" s="14" t="str">
        <v>RM</v>
      </c>
      <c r="R784" s="13" t="str">
        <v>012</v>
      </c>
      <c r="V784" s="15" t="str">
        <f t="shared" si="12"/>
        <v>RM019</v>
      </c>
      <c r="Y784" s="14" t="str">
        <v>Old</v>
      </c>
      <c r="AE784" s="14" t="str">
        <f>IF(OR('HR DATASET'!$C781=18,'HR DATASET'!$H781="Sales"),"Yes","No")</f>
        <v>No</v>
      </c>
      <c r="AS784" s="14" t="str">
        <v>Sales</v>
      </c>
      <c r="AY784" s="14" t="str">
        <f>_xlfn.CONCAT('HR DATASET'!$A780,"   ", 'HR DATASET'!$H780)</f>
        <v>RM1012   Sales</v>
      </c>
    </row>
    <row r="785" spans="12:51" ht="18" x14ac:dyDescent="0.3">
      <c r="L785" s="14" t="str">
        <v>RM</v>
      </c>
      <c r="R785" s="13" t="str">
        <v>019</v>
      </c>
      <c r="V785" s="15" t="str">
        <f t="shared" si="12"/>
        <v>RM020</v>
      </c>
      <c r="Y785" s="14" t="str">
        <v>Old</v>
      </c>
      <c r="AE785" s="14" t="str">
        <f>IF(OR('HR DATASET'!$C782=18,'HR DATASET'!$H782="Sales"),"Yes","No")</f>
        <v>Yes</v>
      </c>
      <c r="AS785" s="14" t="str">
        <v>Research &amp; Development</v>
      </c>
      <c r="AY785" s="14" t="str">
        <f>_xlfn.CONCAT('HR DATASET'!$A781,"   ", 'HR DATASET'!$H781)</f>
        <v>RM1019   Research &amp; Development</v>
      </c>
    </row>
    <row r="786" spans="12:51" ht="18" x14ac:dyDescent="0.3">
      <c r="L786" s="14" t="str">
        <v>RM</v>
      </c>
      <c r="R786" s="13" t="str">
        <v>020</v>
      </c>
      <c r="V786" s="15" t="str">
        <f t="shared" si="12"/>
        <v>RM103</v>
      </c>
      <c r="Y786" s="14" t="str">
        <v>Old</v>
      </c>
      <c r="AE786" s="14" t="str">
        <f>IF(OR('HR DATASET'!$C783=18,'HR DATASET'!$H783="Sales"),"Yes","No")</f>
        <v>Yes</v>
      </c>
      <c r="AS786" s="14" t="str">
        <v>Sales</v>
      </c>
      <c r="AY786" s="14" t="str">
        <f>_xlfn.CONCAT('HR DATASET'!$A782,"   ", 'HR DATASET'!$H782)</f>
        <v>RM1020   Sales</v>
      </c>
    </row>
    <row r="787" spans="12:51" ht="18" x14ac:dyDescent="0.3">
      <c r="L787" s="14" t="str">
        <v>RM</v>
      </c>
      <c r="R787" s="13" t="str">
        <v>103</v>
      </c>
      <c r="V787" s="15" t="str">
        <f t="shared" si="12"/>
        <v>RM122</v>
      </c>
      <c r="Y787" s="14" t="str">
        <v>Old</v>
      </c>
      <c r="AE787" s="14" t="str">
        <f>IF(OR('HR DATASET'!$C784=18,'HR DATASET'!$H784="Sales"),"Yes","No")</f>
        <v>Yes</v>
      </c>
      <c r="AS787" s="14" t="str">
        <v>Sales</v>
      </c>
      <c r="AY787" s="14" t="str">
        <f>_xlfn.CONCAT('HR DATASET'!$A783,"   ", 'HR DATASET'!$H783)</f>
        <v>RM1103   Sales</v>
      </c>
    </row>
    <row r="788" spans="12:51" ht="18" x14ac:dyDescent="0.3">
      <c r="L788" s="14" t="str">
        <v>RM</v>
      </c>
      <c r="R788" s="13" t="str">
        <v>122</v>
      </c>
      <c r="V788" s="15" t="str">
        <f t="shared" si="12"/>
        <v>RM129</v>
      </c>
      <c r="Y788" s="14" t="str">
        <v>Old</v>
      </c>
      <c r="AE788" s="14" t="str">
        <f>IF(OR('HR DATASET'!$C785=18,'HR DATASET'!$H785="Sales"),"Yes","No")</f>
        <v>No</v>
      </c>
      <c r="AS788" s="14" t="str">
        <v>Sales</v>
      </c>
      <c r="AY788" s="14" t="str">
        <f>_xlfn.CONCAT('HR DATASET'!$A784,"   ", 'HR DATASET'!$H784)</f>
        <v>RM1122   Sales</v>
      </c>
    </row>
    <row r="789" spans="12:51" ht="18" x14ac:dyDescent="0.3">
      <c r="L789" s="14" t="str">
        <v>RM</v>
      </c>
      <c r="R789" s="13" t="str">
        <v>129</v>
      </c>
      <c r="V789" s="15" t="str">
        <f t="shared" si="12"/>
        <v>RM146</v>
      </c>
      <c r="Y789" s="14" t="str">
        <v>Old</v>
      </c>
      <c r="AE789" s="14" t="str">
        <f>IF(OR('HR DATASET'!$C786=18,'HR DATASET'!$H786="Sales"),"Yes","No")</f>
        <v>No</v>
      </c>
      <c r="AS789" s="14" t="str">
        <v>Research &amp; Development</v>
      </c>
      <c r="AY789" s="14" t="str">
        <f>_xlfn.CONCAT('HR DATASET'!$A785,"   ", 'HR DATASET'!$H785)</f>
        <v>RM1129   Research &amp; Development</v>
      </c>
    </row>
    <row r="790" spans="12:51" ht="18" x14ac:dyDescent="0.3">
      <c r="L790" s="14" t="str">
        <v>RM</v>
      </c>
      <c r="R790" s="13" t="str">
        <v>146</v>
      </c>
      <c r="V790" s="15" t="str">
        <f t="shared" si="12"/>
        <v>RM174</v>
      </c>
      <c r="Y790" s="14" t="str">
        <v>Old</v>
      </c>
      <c r="AE790" s="14" t="str">
        <f>IF(OR('HR DATASET'!$C787=18,'HR DATASET'!$H787="Sales"),"Yes","No")</f>
        <v>No</v>
      </c>
      <c r="AS790" s="14" t="str">
        <v>Research &amp; Development</v>
      </c>
      <c r="AY790" s="14" t="str">
        <f>_xlfn.CONCAT('HR DATASET'!$A786,"   ", 'HR DATASET'!$H786)</f>
        <v>RM1146   Research &amp; Development</v>
      </c>
    </row>
    <row r="791" spans="12:51" ht="18" x14ac:dyDescent="0.3">
      <c r="L791" s="14" t="str">
        <v>RM</v>
      </c>
      <c r="R791" s="13" t="str">
        <v>174</v>
      </c>
      <c r="V791" s="15" t="str">
        <f t="shared" si="12"/>
        <v>RM181</v>
      </c>
      <c r="Y791" s="14" t="str">
        <v>Old</v>
      </c>
      <c r="AE791" s="14" t="str">
        <f>IF(OR('HR DATASET'!$C788=18,'HR DATASET'!$H788="Sales"),"Yes","No")</f>
        <v>No</v>
      </c>
      <c r="AS791" s="14" t="str">
        <v>Research &amp; Development</v>
      </c>
      <c r="AY791" s="14" t="str">
        <f>_xlfn.CONCAT('HR DATASET'!$A787,"   ", 'HR DATASET'!$H787)</f>
        <v>RM1174   Research &amp; Development</v>
      </c>
    </row>
    <row r="792" spans="12:51" ht="18" x14ac:dyDescent="0.3">
      <c r="L792" s="14" t="str">
        <v>RM</v>
      </c>
      <c r="R792" s="13" t="str">
        <v>181</v>
      </c>
      <c r="V792" s="15" t="str">
        <f t="shared" si="12"/>
        <v>RM183</v>
      </c>
      <c r="Y792" s="14" t="str">
        <v>Old</v>
      </c>
      <c r="AE792" s="14" t="str">
        <f>IF(OR('HR DATASET'!$C789=18,'HR DATASET'!$H789="Sales"),"Yes","No")</f>
        <v>No</v>
      </c>
      <c r="AS792" s="14" t="str">
        <v>Research &amp; Development</v>
      </c>
      <c r="AY792" s="14" t="str">
        <f>_xlfn.CONCAT('HR DATASET'!$A788,"   ", 'HR DATASET'!$H788)</f>
        <v>RM1181   Research &amp; Development</v>
      </c>
    </row>
    <row r="793" spans="12:51" ht="18" x14ac:dyDescent="0.3">
      <c r="L793" s="14" t="str">
        <v>RM</v>
      </c>
      <c r="R793" s="13" t="str">
        <v>183</v>
      </c>
      <c r="V793" s="15" t="str">
        <f t="shared" si="12"/>
        <v>RM184</v>
      </c>
      <c r="Y793" s="14" t="str">
        <v>Old</v>
      </c>
      <c r="AE793" s="14" t="str">
        <f>IF(OR('HR DATASET'!$C790=18,'HR DATASET'!$H790="Sales"),"Yes","No")</f>
        <v>No</v>
      </c>
      <c r="AS793" s="14" t="str">
        <v>Research &amp; Development</v>
      </c>
      <c r="AY793" s="14" t="str">
        <f>_xlfn.CONCAT('HR DATASET'!$A789,"   ", 'HR DATASET'!$H789)</f>
        <v>RM1183   Research &amp; Development</v>
      </c>
    </row>
    <row r="794" spans="12:51" ht="18" x14ac:dyDescent="0.3">
      <c r="L794" s="14" t="str">
        <v>RM</v>
      </c>
      <c r="R794" s="13" t="str">
        <v>184</v>
      </c>
      <c r="V794" s="15" t="str">
        <f t="shared" si="12"/>
        <v>RM200</v>
      </c>
      <c r="Y794" s="14" t="str">
        <v>Old</v>
      </c>
      <c r="AE794" s="14" t="str">
        <f>IF(OR('HR DATASET'!$C791=18,'HR DATASET'!$H791="Sales"),"Yes","No")</f>
        <v>No</v>
      </c>
      <c r="AS794" s="14" t="str">
        <v>Research &amp; Development</v>
      </c>
      <c r="AY794" s="14" t="str">
        <f>_xlfn.CONCAT('HR DATASET'!$A790,"   ", 'HR DATASET'!$H790)</f>
        <v>RM1184   Research &amp; Development</v>
      </c>
    </row>
    <row r="795" spans="12:51" ht="18" x14ac:dyDescent="0.3">
      <c r="L795" s="14" t="str">
        <v>RM</v>
      </c>
      <c r="R795" s="13" t="str">
        <v>200</v>
      </c>
      <c r="V795" s="15" t="str">
        <f t="shared" si="12"/>
        <v>RM221</v>
      </c>
      <c r="Y795" s="14" t="str">
        <v>Old</v>
      </c>
      <c r="AE795" s="14" t="str">
        <f>IF(OR('HR DATASET'!$C792=18,'HR DATASET'!$H792="Sales"),"Yes","No")</f>
        <v>Yes</v>
      </c>
      <c r="AS795" s="14" t="str">
        <v>Research &amp; Development</v>
      </c>
      <c r="AY795" s="14" t="str">
        <f>_xlfn.CONCAT('HR DATASET'!$A791,"   ", 'HR DATASET'!$H791)</f>
        <v>RM1200   Research &amp; Development</v>
      </c>
    </row>
    <row r="796" spans="12:51" ht="18" x14ac:dyDescent="0.3">
      <c r="L796" s="14" t="str">
        <v>RM</v>
      </c>
      <c r="R796" s="13" t="str">
        <v>221</v>
      </c>
      <c r="V796" s="15" t="str">
        <f t="shared" si="12"/>
        <v>RM237</v>
      </c>
      <c r="Y796" s="14" t="str">
        <v>Old</v>
      </c>
      <c r="AE796" s="14" t="str">
        <f>IF(OR('HR DATASET'!$C793=18,'HR DATASET'!$H793="Sales"),"Yes","No")</f>
        <v>Yes</v>
      </c>
      <c r="AS796" s="14" t="str">
        <v>Sales</v>
      </c>
      <c r="AY796" s="14" t="str">
        <f>_xlfn.CONCAT('HR DATASET'!$A792,"   ", 'HR DATASET'!$H792)</f>
        <v>RM1221   Sales</v>
      </c>
    </row>
    <row r="797" spans="12:51" ht="18" x14ac:dyDescent="0.3">
      <c r="L797" s="14" t="str">
        <v>RM</v>
      </c>
      <c r="R797" s="13" t="str">
        <v>237</v>
      </c>
      <c r="V797" s="15" t="str">
        <f t="shared" si="12"/>
        <v>RM279</v>
      </c>
      <c r="Y797" s="14" t="str">
        <v>Old</v>
      </c>
      <c r="AE797" s="14" t="str">
        <f>IF(OR('HR DATASET'!$C794=18,'HR DATASET'!$H794="Sales"),"Yes","No")</f>
        <v>No</v>
      </c>
      <c r="AS797" s="14" t="str">
        <v>Sales</v>
      </c>
      <c r="AY797" s="14" t="str">
        <f>_xlfn.CONCAT('HR DATASET'!$A793,"   ", 'HR DATASET'!$H793)</f>
        <v>RM1237   Sales</v>
      </c>
    </row>
    <row r="798" spans="12:51" ht="18" x14ac:dyDescent="0.3">
      <c r="L798" s="14" t="str">
        <v>RM</v>
      </c>
      <c r="R798" s="13" t="str">
        <v>279</v>
      </c>
      <c r="V798" s="15" t="str">
        <f t="shared" si="12"/>
        <v>RM316</v>
      </c>
      <c r="Y798" s="14" t="str">
        <v>Old</v>
      </c>
      <c r="AE798" s="14" t="str">
        <f>IF(OR('HR DATASET'!$C795=18,'HR DATASET'!$H795="Sales"),"Yes","No")</f>
        <v>No</v>
      </c>
      <c r="AS798" s="14" t="str">
        <v>Research &amp; Development</v>
      </c>
      <c r="AY798" s="14" t="str">
        <f>_xlfn.CONCAT('HR DATASET'!$A794,"   ", 'HR DATASET'!$H794)</f>
        <v>RM1279   Research &amp; Development</v>
      </c>
    </row>
    <row r="799" spans="12:51" ht="18" x14ac:dyDescent="0.3">
      <c r="L799" s="14" t="str">
        <v>RM</v>
      </c>
      <c r="R799" s="13" t="str">
        <v>316</v>
      </c>
      <c r="V799" s="15" t="str">
        <f t="shared" si="12"/>
        <v>RM341</v>
      </c>
      <c r="Y799" s="14" t="str">
        <v>Old</v>
      </c>
      <c r="AE799" s="14" t="str">
        <f>IF(OR('HR DATASET'!$C796=18,'HR DATASET'!$H796="Sales"),"Yes","No")</f>
        <v>Yes</v>
      </c>
      <c r="AS799" s="14" t="str">
        <v>Research &amp; Development</v>
      </c>
      <c r="AY799" s="14" t="str">
        <f>_xlfn.CONCAT('HR DATASET'!$A795,"   ", 'HR DATASET'!$H795)</f>
        <v>RM1316   Research &amp; Development</v>
      </c>
    </row>
    <row r="800" spans="12:51" ht="18" x14ac:dyDescent="0.3">
      <c r="L800" s="14" t="str">
        <v>RM</v>
      </c>
      <c r="R800" s="13" t="str">
        <v>341</v>
      </c>
      <c r="V800" s="15" t="str">
        <f t="shared" si="12"/>
        <v>RM348</v>
      </c>
      <c r="Y800" s="14" t="str">
        <v>Old</v>
      </c>
      <c r="AE800" s="14" t="str">
        <f>IF(OR('HR DATASET'!$C797=18,'HR DATASET'!$H797="Sales"),"Yes","No")</f>
        <v>No</v>
      </c>
      <c r="AS800" s="14" t="str">
        <v>Sales</v>
      </c>
      <c r="AY800" s="14" t="str">
        <f>_xlfn.CONCAT('HR DATASET'!$A796,"   ", 'HR DATASET'!$H796)</f>
        <v>RM1341   Sales</v>
      </c>
    </row>
    <row r="801" spans="12:51" ht="18" x14ac:dyDescent="0.3">
      <c r="L801" s="14" t="str">
        <v>RM</v>
      </c>
      <c r="R801" s="13" t="str">
        <v>348</v>
      </c>
      <c r="V801" s="15" t="str">
        <f t="shared" si="12"/>
        <v>RM356</v>
      </c>
      <c r="Y801" s="14" t="str">
        <v>Old</v>
      </c>
      <c r="AE801" s="14" t="str">
        <f>IF(OR('HR DATASET'!$C798=18,'HR DATASET'!$H798="Sales"),"Yes","No")</f>
        <v>Yes</v>
      </c>
      <c r="AS801" s="14" t="str">
        <v>Human Resources</v>
      </c>
      <c r="AY801" s="14" t="str">
        <f>_xlfn.CONCAT('HR DATASET'!$A797,"   ", 'HR DATASET'!$H797)</f>
        <v>RM1348   Human Resources</v>
      </c>
    </row>
    <row r="802" spans="12:51" ht="18" x14ac:dyDescent="0.3">
      <c r="L802" s="14" t="str">
        <v>RM</v>
      </c>
      <c r="R802" s="13" t="str">
        <v>356</v>
      </c>
      <c r="V802" s="15" t="str">
        <f t="shared" si="12"/>
        <v>RM384</v>
      </c>
      <c r="Y802" s="14" t="str">
        <v>Old</v>
      </c>
      <c r="AE802" s="14" t="str">
        <f>IF(OR('HR DATASET'!$C799=18,'HR DATASET'!$H799="Sales"),"Yes","No")</f>
        <v>No</v>
      </c>
      <c r="AS802" s="14" t="str">
        <v>Sales</v>
      </c>
      <c r="AY802" s="14" t="str">
        <f>_xlfn.CONCAT('HR DATASET'!$A798,"   ", 'HR DATASET'!$H798)</f>
        <v>RM1356   Sales</v>
      </c>
    </row>
    <row r="803" spans="12:51" ht="18" x14ac:dyDescent="0.3">
      <c r="L803" s="14" t="str">
        <v>RM</v>
      </c>
      <c r="R803" s="13" t="str">
        <v>384</v>
      </c>
      <c r="V803" s="15" t="str">
        <f t="shared" si="12"/>
        <v>RM440</v>
      </c>
      <c r="Y803" s="14" t="str">
        <v>Old</v>
      </c>
      <c r="AE803" s="14" t="str">
        <f>IF(OR('HR DATASET'!$C800=18,'HR DATASET'!$H800="Sales"),"Yes","No")</f>
        <v>Yes</v>
      </c>
      <c r="AS803" s="14" t="str">
        <v>Research &amp; Development</v>
      </c>
      <c r="AY803" s="14" t="str">
        <f>_xlfn.CONCAT('HR DATASET'!$A799,"   ", 'HR DATASET'!$H799)</f>
        <v>RM1384   Research &amp; Development</v>
      </c>
    </row>
    <row r="804" spans="12:51" ht="18" x14ac:dyDescent="0.3">
      <c r="L804" s="14" t="str">
        <v>RM</v>
      </c>
      <c r="R804" s="13" t="str">
        <v>440</v>
      </c>
      <c r="V804" s="15" t="str">
        <f t="shared" si="12"/>
        <v>RM441</v>
      </c>
      <c r="Y804" s="14" t="str">
        <v>Old</v>
      </c>
      <c r="AE804" s="14" t="str">
        <f>IF(OR('HR DATASET'!$C801=18,'HR DATASET'!$H801="Sales"),"Yes","No")</f>
        <v>No</v>
      </c>
      <c r="AS804" s="14" t="str">
        <v>Sales</v>
      </c>
      <c r="AY804" s="14" t="str">
        <f>_xlfn.CONCAT('HR DATASET'!$A800,"   ", 'HR DATASET'!$H800)</f>
        <v>RM1440   Sales</v>
      </c>
    </row>
    <row r="805" spans="12:51" ht="18" x14ac:dyDescent="0.3">
      <c r="L805" s="14" t="str">
        <v>RM</v>
      </c>
      <c r="R805" s="13" t="str">
        <v>441</v>
      </c>
      <c r="V805" s="15" t="str">
        <f t="shared" si="12"/>
        <v>RM448</v>
      </c>
      <c r="Y805" s="14" t="str">
        <v>Old</v>
      </c>
      <c r="AE805" s="14" t="str">
        <f>IF(OR('HR DATASET'!$C802=18,'HR DATASET'!$H802="Sales"),"Yes","No")</f>
        <v>Yes</v>
      </c>
      <c r="AS805" s="14" t="str">
        <v>Research &amp; Development</v>
      </c>
      <c r="AY805" s="14" t="str">
        <f>_xlfn.CONCAT('HR DATASET'!$A801,"   ", 'HR DATASET'!$H801)</f>
        <v>RM1441   Research &amp; Development</v>
      </c>
    </row>
    <row r="806" spans="12:51" ht="18" x14ac:dyDescent="0.3">
      <c r="L806" s="14" t="str">
        <v>RM</v>
      </c>
      <c r="R806" s="13" t="str">
        <v>448</v>
      </c>
      <c r="V806" s="15" t="str">
        <f t="shared" si="12"/>
        <v>RM454</v>
      </c>
      <c r="Y806" s="14" t="str">
        <v>Old</v>
      </c>
      <c r="AE806" s="14" t="str">
        <f>IF(OR('HR DATASET'!$C803=18,'HR DATASET'!$H803="Sales"),"Yes","No")</f>
        <v>Yes</v>
      </c>
      <c r="AS806" s="14" t="str">
        <v>Sales</v>
      </c>
      <c r="AY806" s="14" t="str">
        <f>_xlfn.CONCAT('HR DATASET'!$A802,"   ", 'HR DATASET'!$H802)</f>
        <v>RM1448   Sales</v>
      </c>
    </row>
    <row r="807" spans="12:51" ht="18" x14ac:dyDescent="0.3">
      <c r="L807" s="14" t="str">
        <v>RM</v>
      </c>
      <c r="R807" s="13" t="str">
        <v>454</v>
      </c>
      <c r="V807" s="15" t="str">
        <f t="shared" si="12"/>
        <v>RM466</v>
      </c>
      <c r="Y807" s="14" t="str">
        <v>Old</v>
      </c>
      <c r="AE807" s="14" t="str">
        <f>IF(OR('HR DATASET'!$C804=18,'HR DATASET'!$H804="Sales"),"Yes","No")</f>
        <v>No</v>
      </c>
      <c r="AS807" s="14" t="str">
        <v>Sales</v>
      </c>
      <c r="AY807" s="14" t="str">
        <f>_xlfn.CONCAT('HR DATASET'!$A803,"   ", 'HR DATASET'!$H803)</f>
        <v>RM1454   Sales</v>
      </c>
    </row>
    <row r="808" spans="12:51" ht="18" x14ac:dyDescent="0.3">
      <c r="L808" s="14" t="str">
        <v>RM</v>
      </c>
      <c r="R808" s="13" t="str">
        <v>466</v>
      </c>
      <c r="V808" s="15" t="str">
        <f t="shared" si="12"/>
        <v>RM466</v>
      </c>
      <c r="Y808" s="14" t="str">
        <v>Old</v>
      </c>
      <c r="AE808" s="14" t="str">
        <f>IF(OR('HR DATASET'!$C805=18,'HR DATASET'!$H805="Sales"),"Yes","No")</f>
        <v>No</v>
      </c>
      <c r="AS808" s="14" t="str">
        <v>Research &amp; Development</v>
      </c>
      <c r="AY808" s="14" t="str">
        <f>_xlfn.CONCAT('HR DATASET'!$A804,"   ", 'HR DATASET'!$H804)</f>
        <v>RM1466   Research &amp; Development</v>
      </c>
    </row>
    <row r="809" spans="12:51" ht="18" x14ac:dyDescent="0.3">
      <c r="L809" s="14" t="str">
        <v>RM</v>
      </c>
      <c r="R809" s="13" t="str">
        <v>466</v>
      </c>
      <c r="V809" s="15" t="str">
        <f t="shared" si="12"/>
        <v>RM003</v>
      </c>
      <c r="Y809" s="14" t="str">
        <v>Old</v>
      </c>
      <c r="AE809" s="14" t="str">
        <f>IF(OR('HR DATASET'!$C806=18,'HR DATASET'!$H806="Sales"),"Yes","No")</f>
        <v>No</v>
      </c>
      <c r="AS809" s="14" t="str">
        <v>Research &amp; Development</v>
      </c>
      <c r="AY809" s="14" t="str">
        <f>_xlfn.CONCAT('HR DATASET'!$A805,"   ", 'HR DATASET'!$H805)</f>
        <v>RM1466   Research &amp; Development</v>
      </c>
    </row>
    <row r="810" spans="12:51" ht="18" x14ac:dyDescent="0.3">
      <c r="L810" s="14" t="str">
        <v>RM</v>
      </c>
      <c r="R810" s="13" t="str">
        <v>003</v>
      </c>
      <c r="V810" s="15" t="str">
        <f t="shared" si="12"/>
        <v>RM048</v>
      </c>
      <c r="Y810" s="14" t="str">
        <v>Old</v>
      </c>
      <c r="AE810" s="14" t="str">
        <f>IF(OR('HR DATASET'!$C807=18,'HR DATASET'!$H807="Sales"),"Yes","No")</f>
        <v>No</v>
      </c>
      <c r="AS810" s="14" t="str">
        <v>Research &amp; Development</v>
      </c>
      <c r="AY810" s="14" t="str">
        <f>_xlfn.CONCAT('HR DATASET'!$A806,"   ", 'HR DATASET'!$H806)</f>
        <v>RM003   Research &amp; Development</v>
      </c>
    </row>
    <row r="811" spans="12:51" ht="18" x14ac:dyDescent="0.3">
      <c r="L811" s="14" t="str">
        <v>RM</v>
      </c>
      <c r="R811" s="13" t="str">
        <v>048</v>
      </c>
      <c r="V811" s="15" t="str">
        <f t="shared" si="12"/>
        <v>RM060</v>
      </c>
      <c r="Y811" s="14" t="str">
        <v>Old</v>
      </c>
      <c r="AE811" s="14" t="str">
        <f>IF(OR('HR DATASET'!$C808=18,'HR DATASET'!$H808="Sales"),"Yes","No")</f>
        <v>No</v>
      </c>
      <c r="AS811" s="14" t="str">
        <v>Research &amp; Development</v>
      </c>
      <c r="AY811" s="14" t="str">
        <f>_xlfn.CONCAT('HR DATASET'!$A807,"   ", 'HR DATASET'!$H807)</f>
        <v>RM048   Research &amp; Development</v>
      </c>
    </row>
    <row r="812" spans="12:51" ht="18" x14ac:dyDescent="0.3">
      <c r="L812" s="14" t="str">
        <v>RM</v>
      </c>
      <c r="R812" s="13" t="str">
        <v>060</v>
      </c>
      <c r="V812" s="15" t="str">
        <f t="shared" si="12"/>
        <v>RM079</v>
      </c>
      <c r="Y812" s="14" t="str">
        <v>Old</v>
      </c>
      <c r="AE812" s="14" t="str">
        <f>IF(OR('HR DATASET'!$C809=18,'HR DATASET'!$H809="Sales"),"Yes","No")</f>
        <v>No</v>
      </c>
      <c r="AS812" s="14" t="str">
        <v>Research &amp; Development</v>
      </c>
      <c r="AY812" s="14" t="str">
        <f>_xlfn.CONCAT('HR DATASET'!$A808,"   ", 'HR DATASET'!$H808)</f>
        <v>RM060   Research &amp; Development</v>
      </c>
    </row>
    <row r="813" spans="12:51" ht="18" x14ac:dyDescent="0.3">
      <c r="L813" s="14" t="str">
        <v>RM</v>
      </c>
      <c r="R813" s="13" t="str">
        <v>079</v>
      </c>
      <c r="V813" s="15" t="str">
        <f t="shared" si="12"/>
        <v>RM101</v>
      </c>
      <c r="Y813" s="14" t="str">
        <v>Old</v>
      </c>
      <c r="AE813" s="14" t="str">
        <f>IF(OR('HR DATASET'!$C810=18,'HR DATASET'!$H810="Sales"),"Yes","No")</f>
        <v>No</v>
      </c>
      <c r="AS813" s="14" t="str">
        <v>Research &amp; Development</v>
      </c>
      <c r="AY813" s="14" t="str">
        <f>_xlfn.CONCAT('HR DATASET'!$A809,"   ", 'HR DATASET'!$H809)</f>
        <v>RM079   Research &amp; Development</v>
      </c>
    </row>
    <row r="814" spans="12:51" ht="18" x14ac:dyDescent="0.3">
      <c r="L814" s="14" t="str">
        <v>RM</v>
      </c>
      <c r="R814" s="13" t="str">
        <v>101</v>
      </c>
      <c r="V814" s="15" t="str">
        <f t="shared" si="12"/>
        <v>RM105</v>
      </c>
      <c r="Y814" s="14" t="str">
        <v>Old</v>
      </c>
      <c r="AE814" s="14" t="str">
        <f>IF(OR('HR DATASET'!$C811=18,'HR DATASET'!$H811="Sales"),"Yes","No")</f>
        <v>No</v>
      </c>
      <c r="AS814" s="14" t="str">
        <v>Human Resources</v>
      </c>
      <c r="AY814" s="14" t="str">
        <f>_xlfn.CONCAT('HR DATASET'!$A810,"   ", 'HR DATASET'!$H810)</f>
        <v>RM101   Human Resources</v>
      </c>
    </row>
    <row r="815" spans="12:51" ht="18" x14ac:dyDescent="0.3">
      <c r="L815" s="14" t="str">
        <v>RM</v>
      </c>
      <c r="R815" s="13" t="str">
        <v>105</v>
      </c>
      <c r="V815" s="15" t="str">
        <f t="shared" si="12"/>
        <v>RM116</v>
      </c>
      <c r="Y815" s="14" t="str">
        <v>Old</v>
      </c>
      <c r="AE815" s="14" t="str">
        <f>IF(OR('HR DATASET'!$C812=18,'HR DATASET'!$H812="Sales"),"Yes","No")</f>
        <v>Yes</v>
      </c>
      <c r="AS815" s="14" t="str">
        <v>Research &amp; Development</v>
      </c>
      <c r="AY815" s="14" t="str">
        <f>_xlfn.CONCAT('HR DATASET'!$A811,"   ", 'HR DATASET'!$H811)</f>
        <v>RM105   Research &amp; Development</v>
      </c>
    </row>
    <row r="816" spans="12:51" ht="18" x14ac:dyDescent="0.3">
      <c r="L816" s="14" t="str">
        <v>RM</v>
      </c>
      <c r="R816" s="13" t="str">
        <v>116</v>
      </c>
      <c r="V816" s="15" t="str">
        <f t="shared" si="12"/>
        <v>RM196</v>
      </c>
      <c r="Y816" s="14" t="str">
        <v>Old</v>
      </c>
      <c r="AE816" s="14" t="str">
        <f>IF(OR('HR DATASET'!$C813=18,'HR DATASET'!$H813="Sales"),"Yes","No")</f>
        <v>No</v>
      </c>
      <c r="AS816" s="14" t="str">
        <v>Sales</v>
      </c>
      <c r="AY816" s="14" t="str">
        <f>_xlfn.CONCAT('HR DATASET'!$A812,"   ", 'HR DATASET'!$H812)</f>
        <v>RM116   Sales</v>
      </c>
    </row>
    <row r="817" spans="12:51" ht="18" x14ac:dyDescent="0.3">
      <c r="L817" s="14" t="str">
        <v>RM</v>
      </c>
      <c r="R817" s="13" t="str">
        <v>196</v>
      </c>
      <c r="V817" s="15" t="str">
        <f t="shared" si="12"/>
        <v>RM223</v>
      </c>
      <c r="Y817" s="14" t="str">
        <v>Old</v>
      </c>
      <c r="AE817" s="14" t="str">
        <f>IF(OR('HR DATASET'!$C814=18,'HR DATASET'!$H814="Sales"),"Yes","No")</f>
        <v>No</v>
      </c>
      <c r="AS817" s="14" t="str">
        <v>Research &amp; Development</v>
      </c>
      <c r="AY817" s="14" t="str">
        <f>_xlfn.CONCAT('HR DATASET'!$A813,"   ", 'HR DATASET'!$H813)</f>
        <v>RM196   Research &amp; Development</v>
      </c>
    </row>
    <row r="818" spans="12:51" ht="18" x14ac:dyDescent="0.3">
      <c r="L818" s="14" t="str">
        <v>RM</v>
      </c>
      <c r="R818" s="13" t="str">
        <v>223</v>
      </c>
      <c r="V818" s="15" t="str">
        <f t="shared" si="12"/>
        <v>RM227</v>
      </c>
      <c r="Y818" s="14" t="str">
        <v>Old</v>
      </c>
      <c r="AE818" s="14" t="str">
        <f>IF(OR('HR DATASET'!$C815=18,'HR DATASET'!$H815="Sales"),"Yes","No")</f>
        <v>Yes</v>
      </c>
      <c r="AS818" s="14" t="str">
        <v>Research &amp; Development</v>
      </c>
      <c r="AY818" s="14" t="str">
        <f>_xlfn.CONCAT('HR DATASET'!$A814,"   ", 'HR DATASET'!$H814)</f>
        <v>RM223   Research &amp; Development</v>
      </c>
    </row>
    <row r="819" spans="12:51" ht="18" x14ac:dyDescent="0.3">
      <c r="L819" s="14" t="str">
        <v>RM</v>
      </c>
      <c r="R819" s="13" t="str">
        <v>227</v>
      </c>
      <c r="V819" s="15" t="str">
        <f t="shared" si="12"/>
        <v>RM249</v>
      </c>
      <c r="Y819" s="14" t="str">
        <v>Old</v>
      </c>
      <c r="AE819" s="14" t="str">
        <f>IF(OR('HR DATASET'!$C816=18,'HR DATASET'!$H816="Sales"),"Yes","No")</f>
        <v>No</v>
      </c>
      <c r="AS819" s="14" t="str">
        <v>Sales</v>
      </c>
      <c r="AY819" s="14" t="str">
        <f>_xlfn.CONCAT('HR DATASET'!$A815,"   ", 'HR DATASET'!$H815)</f>
        <v>RM227   Sales</v>
      </c>
    </row>
    <row r="820" spans="12:51" ht="18" x14ac:dyDescent="0.3">
      <c r="L820" s="14" t="str">
        <v>RM</v>
      </c>
      <c r="R820" s="13" t="str">
        <v>249</v>
      </c>
      <c r="V820" s="15" t="str">
        <f t="shared" si="12"/>
        <v>RM251</v>
      </c>
      <c r="Y820" s="14" t="str">
        <v>Old</v>
      </c>
      <c r="AE820" s="14" t="str">
        <f>IF(OR('HR DATASET'!$C817=18,'HR DATASET'!$H817="Sales"),"Yes","No")</f>
        <v>No</v>
      </c>
      <c r="AS820" s="14" t="str">
        <v>Research &amp; Development</v>
      </c>
      <c r="AY820" s="14" t="str">
        <f>_xlfn.CONCAT('HR DATASET'!$A816,"   ", 'HR DATASET'!$H816)</f>
        <v>RM249   Research &amp; Development</v>
      </c>
    </row>
    <row r="821" spans="12:51" ht="18" x14ac:dyDescent="0.3">
      <c r="L821" s="14" t="str">
        <v>RM</v>
      </c>
      <c r="R821" s="13" t="str">
        <v>251</v>
      </c>
      <c r="V821" s="15" t="str">
        <f t="shared" si="12"/>
        <v>RM274</v>
      </c>
      <c r="Y821" s="14" t="str">
        <v>Old</v>
      </c>
      <c r="AE821" s="14" t="str">
        <f>IF(OR('HR DATASET'!$C818=18,'HR DATASET'!$H818="Sales"),"Yes","No")</f>
        <v>Yes</v>
      </c>
      <c r="AS821" s="14" t="str">
        <v>Research &amp; Development</v>
      </c>
      <c r="AY821" s="14" t="str">
        <f>_xlfn.CONCAT('HR DATASET'!$A817,"   ", 'HR DATASET'!$H817)</f>
        <v>RM251   Research &amp; Development</v>
      </c>
    </row>
    <row r="822" spans="12:51" ht="18" x14ac:dyDescent="0.3">
      <c r="L822" s="14" t="str">
        <v>RM</v>
      </c>
      <c r="R822" s="13" t="str">
        <v>274</v>
      </c>
      <c r="V822" s="15" t="str">
        <f t="shared" si="12"/>
        <v>RM276</v>
      </c>
      <c r="Y822" s="14" t="str">
        <v>Old</v>
      </c>
      <c r="AE822" s="14" t="str">
        <f>IF(OR('HR DATASET'!$C819=18,'HR DATASET'!$H819="Sales"),"Yes","No")</f>
        <v>No</v>
      </c>
      <c r="AS822" s="14" t="str">
        <v>Sales</v>
      </c>
      <c r="AY822" s="14" t="str">
        <f>_xlfn.CONCAT('HR DATASET'!$A818,"   ", 'HR DATASET'!$H818)</f>
        <v>RM274   Sales</v>
      </c>
    </row>
    <row r="823" spans="12:51" ht="18" x14ac:dyDescent="0.3">
      <c r="L823" s="14" t="str">
        <v>RM</v>
      </c>
      <c r="R823" s="13" t="str">
        <v>276</v>
      </c>
      <c r="V823" s="15" t="str">
        <f t="shared" si="12"/>
        <v>RM286</v>
      </c>
      <c r="Y823" s="14" t="str">
        <v>Old</v>
      </c>
      <c r="AE823" s="14" t="str">
        <f>IF(OR('HR DATASET'!$C820=18,'HR DATASET'!$H820="Sales"),"Yes","No")</f>
        <v>No</v>
      </c>
      <c r="AS823" s="14" t="str">
        <v>Research &amp; Development</v>
      </c>
      <c r="AY823" s="14" t="str">
        <f>_xlfn.CONCAT('HR DATASET'!$A819,"   ", 'HR DATASET'!$H819)</f>
        <v>RM276   Research &amp; Development</v>
      </c>
    </row>
    <row r="824" spans="12:51" ht="18" x14ac:dyDescent="0.3">
      <c r="L824" s="14" t="str">
        <v>RM</v>
      </c>
      <c r="R824" s="13" t="str">
        <v>286</v>
      </c>
      <c r="V824" s="15" t="str">
        <f t="shared" si="12"/>
        <v>RM295</v>
      </c>
      <c r="Y824" s="14" t="str">
        <v>Old</v>
      </c>
      <c r="AE824" s="14" t="str">
        <f>IF(OR('HR DATASET'!$C821=18,'HR DATASET'!$H821="Sales"),"Yes","No")</f>
        <v>No</v>
      </c>
      <c r="AS824" s="14" t="str">
        <v>Research &amp; Development</v>
      </c>
      <c r="AY824" s="14" t="str">
        <f>_xlfn.CONCAT('HR DATASET'!$A820,"   ", 'HR DATASET'!$H820)</f>
        <v>RM286   Research &amp; Development</v>
      </c>
    </row>
    <row r="825" spans="12:51" ht="18" x14ac:dyDescent="0.3">
      <c r="L825" s="14" t="str">
        <v>RM</v>
      </c>
      <c r="R825" s="13" t="str">
        <v>295</v>
      </c>
      <c r="V825" s="15" t="str">
        <f t="shared" si="12"/>
        <v>RM341</v>
      </c>
      <c r="Y825" s="14" t="str">
        <v>Old</v>
      </c>
      <c r="AE825" s="14" t="str">
        <f>IF(OR('HR DATASET'!$C822=18,'HR DATASET'!$H822="Sales"),"Yes","No")</f>
        <v>No</v>
      </c>
      <c r="AS825" s="14" t="str">
        <v>Research &amp; Development</v>
      </c>
      <c r="AY825" s="14" t="str">
        <f>_xlfn.CONCAT('HR DATASET'!$A821,"   ", 'HR DATASET'!$H821)</f>
        <v>RM295   Research &amp; Development</v>
      </c>
    </row>
    <row r="826" spans="12:51" ht="18" x14ac:dyDescent="0.3">
      <c r="L826" s="14" t="str">
        <v>RM</v>
      </c>
      <c r="R826" s="13" t="str">
        <v>341</v>
      </c>
      <c r="V826" s="15" t="str">
        <f t="shared" si="12"/>
        <v>RM354</v>
      </c>
      <c r="Y826" s="14" t="str">
        <v>Old</v>
      </c>
      <c r="AE826" s="14" t="str">
        <f>IF(OR('HR DATASET'!$C823=18,'HR DATASET'!$H823="Sales"),"Yes","No")</f>
        <v>No</v>
      </c>
      <c r="AS826" s="14" t="str">
        <v>Research &amp; Development</v>
      </c>
      <c r="AY826" s="14" t="str">
        <f>_xlfn.CONCAT('HR DATASET'!$A822,"   ", 'HR DATASET'!$H822)</f>
        <v>RM341   Research &amp; Development</v>
      </c>
    </row>
    <row r="827" spans="12:51" ht="18" x14ac:dyDescent="0.3">
      <c r="L827" s="14" t="str">
        <v>RM</v>
      </c>
      <c r="R827" s="13" t="str">
        <v>354</v>
      </c>
      <c r="V827" s="15" t="str">
        <f t="shared" si="12"/>
        <v>RM365</v>
      </c>
      <c r="Y827" s="14" t="str">
        <v>Old</v>
      </c>
      <c r="AE827" s="14" t="str">
        <f>IF(OR('HR DATASET'!$C824=18,'HR DATASET'!$H824="Sales"),"Yes","No")</f>
        <v>No</v>
      </c>
      <c r="AS827" s="14" t="str">
        <v>Research &amp; Development</v>
      </c>
      <c r="AY827" s="14" t="str">
        <f>_xlfn.CONCAT('HR DATASET'!$A823,"   ", 'HR DATASET'!$H823)</f>
        <v>RM354   Research &amp; Development</v>
      </c>
    </row>
    <row r="828" spans="12:51" ht="18" x14ac:dyDescent="0.3">
      <c r="L828" s="14" t="str">
        <v>RM</v>
      </c>
      <c r="R828" s="13" t="str">
        <v>365</v>
      </c>
      <c r="V828" s="15" t="str">
        <f t="shared" si="12"/>
        <v>RM387</v>
      </c>
      <c r="Y828" s="14" t="str">
        <v>Old</v>
      </c>
      <c r="AE828" s="14" t="str">
        <f>IF(OR('HR DATASET'!$C825=18,'HR DATASET'!$H825="Sales"),"Yes","No")</f>
        <v>No</v>
      </c>
      <c r="AS828" s="14" t="str">
        <v>Research &amp; Development</v>
      </c>
      <c r="AY828" s="14" t="str">
        <f>_xlfn.CONCAT('HR DATASET'!$A824,"   ", 'HR DATASET'!$H824)</f>
        <v>RM365   Research &amp; Development</v>
      </c>
    </row>
    <row r="829" spans="12:51" ht="18" x14ac:dyDescent="0.3">
      <c r="L829" s="14" t="str">
        <v>RM</v>
      </c>
      <c r="R829" s="13" t="str">
        <v>387</v>
      </c>
      <c r="V829" s="15" t="str">
        <f t="shared" si="12"/>
        <v>RM390</v>
      </c>
      <c r="Y829" s="14" t="str">
        <v>Old</v>
      </c>
      <c r="AE829" s="14" t="str">
        <f>IF(OR('HR DATASET'!$C826=18,'HR DATASET'!$H826="Sales"),"Yes","No")</f>
        <v>No</v>
      </c>
      <c r="AS829" s="14" t="str">
        <v>Research &amp; Development</v>
      </c>
      <c r="AY829" s="14" t="str">
        <f>_xlfn.CONCAT('HR DATASET'!$A825,"   ", 'HR DATASET'!$H825)</f>
        <v>RM387   Research &amp; Development</v>
      </c>
    </row>
    <row r="830" spans="12:51" ht="18" x14ac:dyDescent="0.3">
      <c r="L830" s="14" t="str">
        <v>RM</v>
      </c>
      <c r="R830" s="13" t="str">
        <v>390</v>
      </c>
      <c r="V830" s="15" t="str">
        <f t="shared" si="12"/>
        <v>RM399</v>
      </c>
      <c r="Y830" s="14" t="str">
        <v>Old</v>
      </c>
      <c r="AE830" s="14" t="str">
        <f>IF(OR('HR DATASET'!$C827=18,'HR DATASET'!$H827="Sales"),"Yes","No")</f>
        <v>No</v>
      </c>
      <c r="AS830" s="14" t="str">
        <v>Research &amp; Development</v>
      </c>
      <c r="AY830" s="14" t="str">
        <f>_xlfn.CONCAT('HR DATASET'!$A826,"   ", 'HR DATASET'!$H826)</f>
        <v>RM390   Research &amp; Development</v>
      </c>
    </row>
    <row r="831" spans="12:51" ht="18" x14ac:dyDescent="0.3">
      <c r="L831" s="14" t="str">
        <v>RM</v>
      </c>
      <c r="R831" s="13" t="str">
        <v>399</v>
      </c>
      <c r="V831" s="15" t="str">
        <f t="shared" si="12"/>
        <v>RM465</v>
      </c>
      <c r="Y831" s="14" t="str">
        <v>Old</v>
      </c>
      <c r="AE831" s="14" t="str">
        <f>IF(OR('HR DATASET'!$C828=18,'HR DATASET'!$H828="Sales"),"Yes","No")</f>
        <v>No</v>
      </c>
      <c r="AS831" s="14" t="str">
        <v>Research &amp; Development</v>
      </c>
      <c r="AY831" s="14" t="str">
        <f>_xlfn.CONCAT('HR DATASET'!$A827,"   ", 'HR DATASET'!$H827)</f>
        <v>RM399   Research &amp; Development</v>
      </c>
    </row>
    <row r="832" spans="12:51" ht="18" x14ac:dyDescent="0.3">
      <c r="L832" s="14" t="str">
        <v>RM</v>
      </c>
      <c r="R832" s="13" t="str">
        <v>465</v>
      </c>
      <c r="V832" s="15" t="str">
        <f t="shared" si="12"/>
        <v>RM468</v>
      </c>
      <c r="Y832" s="14" t="str">
        <v>Old</v>
      </c>
      <c r="AE832" s="14" t="str">
        <f>IF(OR('HR DATASET'!$C829=18,'HR DATASET'!$H829="Sales"),"Yes","No")</f>
        <v>Yes</v>
      </c>
      <c r="AS832" s="14" t="str">
        <v>Research &amp; Development</v>
      </c>
      <c r="AY832" s="14" t="str">
        <f>_xlfn.CONCAT('HR DATASET'!$A828,"   ", 'HR DATASET'!$H828)</f>
        <v>RM465   Research &amp; Development</v>
      </c>
    </row>
    <row r="833" spans="12:51" ht="18" x14ac:dyDescent="0.3">
      <c r="L833" s="14" t="str">
        <v>RM</v>
      </c>
      <c r="R833" s="13" t="str">
        <v>468</v>
      </c>
      <c r="V833" s="15" t="str">
        <f t="shared" si="12"/>
        <v>RM473</v>
      </c>
      <c r="Y833" s="14" t="str">
        <v>Old</v>
      </c>
      <c r="AE833" s="14" t="str">
        <f>IF(OR('HR DATASET'!$C830=18,'HR DATASET'!$H830="Sales"),"Yes","No")</f>
        <v>No</v>
      </c>
      <c r="AS833" s="14" t="str">
        <v>Sales</v>
      </c>
      <c r="AY833" s="14" t="str">
        <f>_xlfn.CONCAT('HR DATASET'!$A829,"   ", 'HR DATASET'!$H829)</f>
        <v>RM468   Sales</v>
      </c>
    </row>
    <row r="834" spans="12:51" ht="18" x14ac:dyDescent="0.3">
      <c r="L834" s="14" t="str">
        <v>RM</v>
      </c>
      <c r="R834" s="13" t="str">
        <v>473</v>
      </c>
      <c r="V834" s="15" t="str">
        <f t="shared" si="12"/>
        <v>RM487</v>
      </c>
      <c r="Y834" s="14" t="str">
        <v>Old</v>
      </c>
      <c r="AE834" s="14" t="str">
        <f>IF(OR('HR DATASET'!$C831=18,'HR DATASET'!$H831="Sales"),"Yes","No")</f>
        <v>Yes</v>
      </c>
      <c r="AS834" s="14" t="str">
        <v>Research &amp; Development</v>
      </c>
      <c r="AY834" s="14" t="str">
        <f>_xlfn.CONCAT('HR DATASET'!$A830,"   ", 'HR DATASET'!$H830)</f>
        <v>RM473   Research &amp; Development</v>
      </c>
    </row>
    <row r="835" spans="12:51" ht="18" x14ac:dyDescent="0.3">
      <c r="L835" s="14" t="str">
        <v>RM</v>
      </c>
      <c r="R835" s="13" t="str">
        <v>487</v>
      </c>
      <c r="V835" s="15" t="str">
        <f t="shared" si="12"/>
        <v>RM507</v>
      </c>
      <c r="Y835" s="14" t="str">
        <v>Old</v>
      </c>
      <c r="AE835" s="14" t="str">
        <f>IF(OR('HR DATASET'!$C832=18,'HR DATASET'!$H832="Sales"),"Yes","No")</f>
        <v>No</v>
      </c>
      <c r="AS835" s="14" t="str">
        <v>Sales</v>
      </c>
      <c r="AY835" s="14" t="str">
        <f>_xlfn.CONCAT('HR DATASET'!$A831,"   ", 'HR DATASET'!$H831)</f>
        <v>RM487   Sales</v>
      </c>
    </row>
    <row r="836" spans="12:51" ht="18" x14ac:dyDescent="0.3">
      <c r="L836" s="14" t="str">
        <v>RM</v>
      </c>
      <c r="R836" s="13" t="str">
        <v>507</v>
      </c>
      <c r="V836" s="15" t="str">
        <f t="shared" si="12"/>
        <v>RM523</v>
      </c>
      <c r="Y836" s="14" t="str">
        <v>Old</v>
      </c>
      <c r="AE836" s="14" t="str">
        <f>IF(OR('HR DATASET'!$C833=18,'HR DATASET'!$H833="Sales"),"Yes","No")</f>
        <v>No</v>
      </c>
      <c r="AS836" s="14" t="str">
        <v>Research &amp; Development</v>
      </c>
      <c r="AY836" s="14" t="str">
        <f>_xlfn.CONCAT('HR DATASET'!$A832,"   ", 'HR DATASET'!$H832)</f>
        <v>RM507   Research &amp; Development</v>
      </c>
    </row>
    <row r="837" spans="12:51" ht="18" x14ac:dyDescent="0.3">
      <c r="L837" s="14" t="str">
        <v>RM</v>
      </c>
      <c r="R837" s="13" t="str">
        <v>523</v>
      </c>
      <c r="V837" s="15" t="str">
        <f t="shared" ref="V837:V900" si="13">_xlfn.CONCAT(L838,R838)</f>
        <v>RM578</v>
      </c>
      <c r="Y837" s="14" t="str">
        <v>Old</v>
      </c>
      <c r="AE837" s="14" t="str">
        <f>IF(OR('HR DATASET'!$C834=18,'HR DATASET'!$H834="Sales"),"Yes","No")</f>
        <v>No</v>
      </c>
      <c r="AS837" s="14" t="str">
        <v>Research &amp; Development</v>
      </c>
      <c r="AY837" s="14" t="str">
        <f>_xlfn.CONCAT('HR DATASET'!$A833,"   ", 'HR DATASET'!$H833)</f>
        <v>RM523   Research &amp; Development</v>
      </c>
    </row>
    <row r="838" spans="12:51" ht="18" x14ac:dyDescent="0.3">
      <c r="L838" s="14" t="str">
        <v>RM</v>
      </c>
      <c r="R838" s="13" t="str">
        <v>578</v>
      </c>
      <c r="V838" s="15" t="str">
        <f t="shared" si="13"/>
        <v>RM629</v>
      </c>
      <c r="Y838" s="14" t="str">
        <v>Old</v>
      </c>
      <c r="AE838" s="14" t="str">
        <f>IF(OR('HR DATASET'!$C835=18,'HR DATASET'!$H835="Sales"),"Yes","No")</f>
        <v>Yes</v>
      </c>
      <c r="AS838" s="14" t="str">
        <v>Research &amp; Development</v>
      </c>
      <c r="AY838" s="14" t="str">
        <f>_xlfn.CONCAT('HR DATASET'!$A834,"   ", 'HR DATASET'!$H834)</f>
        <v>RM578   Research &amp; Development</v>
      </c>
    </row>
    <row r="839" spans="12:51" ht="18" x14ac:dyDescent="0.3">
      <c r="L839" s="14" t="str">
        <v>RM</v>
      </c>
      <c r="R839" s="13" t="str">
        <v>629</v>
      </c>
      <c r="V839" s="15" t="str">
        <f t="shared" si="13"/>
        <v>RM649</v>
      </c>
      <c r="Y839" s="14" t="str">
        <v>Old</v>
      </c>
      <c r="AE839" s="14" t="str">
        <f>IF(OR('HR DATASET'!$C836=18,'HR DATASET'!$H836="Sales"),"Yes","No")</f>
        <v>Yes</v>
      </c>
      <c r="AS839" s="14" t="str">
        <v>Sales</v>
      </c>
      <c r="AY839" s="14" t="str">
        <f>_xlfn.CONCAT('HR DATASET'!$A835,"   ", 'HR DATASET'!$H835)</f>
        <v>RM629   Sales</v>
      </c>
    </row>
    <row r="840" spans="12:51" ht="18" x14ac:dyDescent="0.3">
      <c r="L840" s="14" t="str">
        <v>RM</v>
      </c>
      <c r="R840" s="13" t="str">
        <v>649</v>
      </c>
      <c r="V840" s="15" t="str">
        <f t="shared" si="13"/>
        <v>RM653</v>
      </c>
      <c r="Y840" s="14" t="str">
        <v>Old</v>
      </c>
      <c r="AE840" s="14" t="str">
        <f>IF(OR('HR DATASET'!$C837=18,'HR DATASET'!$H837="Sales"),"Yes","No")</f>
        <v>Yes</v>
      </c>
      <c r="AS840" s="14" t="str">
        <v>Sales</v>
      </c>
      <c r="AY840" s="14" t="str">
        <f>_xlfn.CONCAT('HR DATASET'!$A836,"   ", 'HR DATASET'!$H836)</f>
        <v>RM649   Sales</v>
      </c>
    </row>
    <row r="841" spans="12:51" ht="18" x14ac:dyDescent="0.3">
      <c r="L841" s="14" t="str">
        <v>RM</v>
      </c>
      <c r="R841" s="13" t="str">
        <v>653</v>
      </c>
      <c r="V841" s="15" t="str">
        <f t="shared" si="13"/>
        <v>RM696</v>
      </c>
      <c r="Y841" s="14" t="str">
        <v>Old</v>
      </c>
      <c r="AE841" s="14" t="str">
        <f>IF(OR('HR DATASET'!$C838=18,'HR DATASET'!$H838="Sales"),"Yes","No")</f>
        <v>Yes</v>
      </c>
      <c r="AS841" s="14" t="str">
        <v>Sales</v>
      </c>
      <c r="AY841" s="14" t="str">
        <f>_xlfn.CONCAT('HR DATASET'!$A837,"   ", 'HR DATASET'!$H837)</f>
        <v>RM653   Sales</v>
      </c>
    </row>
    <row r="842" spans="12:51" ht="18" x14ac:dyDescent="0.3">
      <c r="L842" s="14" t="str">
        <v>RM</v>
      </c>
      <c r="R842" s="13" t="str">
        <v>696</v>
      </c>
      <c r="V842" s="15" t="str">
        <f t="shared" si="13"/>
        <v>RM745</v>
      </c>
      <c r="Y842" s="14" t="str">
        <v>Old</v>
      </c>
      <c r="AE842" s="14" t="str">
        <f>IF(OR('HR DATASET'!$C839=18,'HR DATASET'!$H839="Sales"),"Yes","No")</f>
        <v>No</v>
      </c>
      <c r="AS842" s="14" t="str">
        <v>Sales</v>
      </c>
      <c r="AY842" s="14" t="str">
        <f>_xlfn.CONCAT('HR DATASET'!$A838,"   ", 'HR DATASET'!$H838)</f>
        <v>RM696   Sales</v>
      </c>
    </row>
    <row r="843" spans="12:51" ht="18" x14ac:dyDescent="0.3">
      <c r="L843" s="14" t="str">
        <v>RM</v>
      </c>
      <c r="R843" s="13" t="str">
        <v>745</v>
      </c>
      <c r="V843" s="15" t="str">
        <f t="shared" si="13"/>
        <v>RM768</v>
      </c>
      <c r="Y843" s="14" t="str">
        <v>Old</v>
      </c>
      <c r="AE843" s="14" t="str">
        <f>IF(OR('HR DATASET'!$C840=18,'HR DATASET'!$H840="Sales"),"Yes","No")</f>
        <v>No</v>
      </c>
      <c r="AS843" s="14" t="str">
        <v>Research &amp; Development</v>
      </c>
      <c r="AY843" s="14" t="str">
        <f>_xlfn.CONCAT('HR DATASET'!$A839,"   ", 'HR DATASET'!$H839)</f>
        <v>RM745   Research &amp; Development</v>
      </c>
    </row>
    <row r="844" spans="12:51" ht="18" x14ac:dyDescent="0.3">
      <c r="L844" s="14" t="str">
        <v>RM</v>
      </c>
      <c r="R844" s="13" t="str">
        <v>768</v>
      </c>
      <c r="V844" s="15" t="str">
        <f t="shared" si="13"/>
        <v>RM796</v>
      </c>
      <c r="Y844" s="14" t="str">
        <v>Old</v>
      </c>
      <c r="AE844" s="14" t="str">
        <f>IF(OR('HR DATASET'!$C841=18,'HR DATASET'!$H841="Sales"),"Yes","No")</f>
        <v>Yes</v>
      </c>
      <c r="AS844" s="14" t="str">
        <v>Research &amp; Development</v>
      </c>
      <c r="AY844" s="14" t="str">
        <f>_xlfn.CONCAT('HR DATASET'!$A840,"   ", 'HR DATASET'!$H840)</f>
        <v>RM768   Research &amp; Development</v>
      </c>
    </row>
    <row r="845" spans="12:51" ht="18" x14ac:dyDescent="0.3">
      <c r="L845" s="14" t="str">
        <v>RM</v>
      </c>
      <c r="R845" s="13" t="str">
        <v>796</v>
      </c>
      <c r="V845" s="15" t="str">
        <f t="shared" si="13"/>
        <v>RM833</v>
      </c>
      <c r="Y845" s="14" t="str">
        <v>Old</v>
      </c>
      <c r="AE845" s="14" t="str">
        <f>IF(OR('HR DATASET'!$C842=18,'HR DATASET'!$H842="Sales"),"Yes","No")</f>
        <v>No</v>
      </c>
      <c r="AS845" s="14" t="str">
        <v>Sales</v>
      </c>
      <c r="AY845" s="14" t="str">
        <f>_xlfn.CONCAT('HR DATASET'!$A841,"   ", 'HR DATASET'!$H841)</f>
        <v>RM796   Sales</v>
      </c>
    </row>
    <row r="846" spans="12:51" ht="18" x14ac:dyDescent="0.3">
      <c r="L846" s="14" t="str">
        <v>RM</v>
      </c>
      <c r="R846" s="13" t="str">
        <v>833</v>
      </c>
      <c r="V846" s="15" t="str">
        <f t="shared" si="13"/>
        <v>RM856</v>
      </c>
      <c r="Y846" s="14" t="str">
        <v>Old</v>
      </c>
      <c r="AE846" s="14" t="str">
        <f>IF(OR('HR DATASET'!$C843=18,'HR DATASET'!$H843="Sales"),"Yes","No")</f>
        <v>No</v>
      </c>
      <c r="AS846" s="14" t="str">
        <v>Research &amp; Development</v>
      </c>
      <c r="AY846" s="14" t="str">
        <f>_xlfn.CONCAT('HR DATASET'!$A842,"   ", 'HR DATASET'!$H842)</f>
        <v>RM833   Research &amp; Development</v>
      </c>
    </row>
    <row r="847" spans="12:51" ht="18" x14ac:dyDescent="0.3">
      <c r="L847" s="14" t="str">
        <v>RM</v>
      </c>
      <c r="R847" s="13" t="str">
        <v>856</v>
      </c>
      <c r="V847" s="15" t="str">
        <f t="shared" si="13"/>
        <v>RM990</v>
      </c>
      <c r="Y847" s="14" t="str">
        <v>Old</v>
      </c>
      <c r="AE847" s="14" t="str">
        <f>IF(OR('HR DATASET'!$C844=18,'HR DATASET'!$H844="Sales"),"Yes","No")</f>
        <v>No</v>
      </c>
      <c r="AS847" s="14" t="str">
        <v>Research &amp; Development</v>
      </c>
      <c r="AY847" s="14" t="str">
        <f>_xlfn.CONCAT('HR DATASET'!$A843,"   ", 'HR DATASET'!$H843)</f>
        <v>RM856   Research &amp; Development</v>
      </c>
    </row>
    <row r="848" spans="12:51" ht="18" x14ac:dyDescent="0.3">
      <c r="L848" s="14" t="str">
        <v>RM</v>
      </c>
      <c r="R848" s="13" t="str">
        <v>990</v>
      </c>
      <c r="V848" s="15" t="str">
        <f t="shared" si="13"/>
        <v>RM002</v>
      </c>
      <c r="Y848" s="14" t="str">
        <v>Old</v>
      </c>
      <c r="AE848" s="14" t="str">
        <f>IF(OR('HR DATASET'!$C845=18,'HR DATASET'!$H845="Sales"),"Yes","No")</f>
        <v>No</v>
      </c>
      <c r="AS848" s="14" t="str">
        <v>Research &amp; Development</v>
      </c>
      <c r="AY848" s="14" t="str">
        <f>_xlfn.CONCAT('HR DATASET'!$A844,"   ", 'HR DATASET'!$H844)</f>
        <v>RM990   Research &amp; Development</v>
      </c>
    </row>
    <row r="849" spans="12:51" ht="18" x14ac:dyDescent="0.3">
      <c r="L849" s="14" t="str">
        <v>RM</v>
      </c>
      <c r="R849" s="13" t="str">
        <v>002</v>
      </c>
      <c r="V849" s="15" t="str">
        <f t="shared" si="13"/>
        <v>RM023</v>
      </c>
      <c r="Y849" s="14" t="str">
        <v>Old</v>
      </c>
      <c r="AE849" s="14" t="str">
        <f>IF(OR('HR DATASET'!$C846=18,'HR DATASET'!$H846="Sales"),"Yes","No")</f>
        <v>No</v>
      </c>
      <c r="AS849" s="14" t="str">
        <v>Research &amp; Development</v>
      </c>
      <c r="AY849" s="14" t="str">
        <f>_xlfn.CONCAT('HR DATASET'!$A845,"   ", 'HR DATASET'!$H845)</f>
        <v>RM1002   Research &amp; Development</v>
      </c>
    </row>
    <row r="850" spans="12:51" ht="18" x14ac:dyDescent="0.3">
      <c r="L850" s="14" t="str">
        <v>RM</v>
      </c>
      <c r="R850" s="13" t="str">
        <v>023</v>
      </c>
      <c r="V850" s="15" t="str">
        <f t="shared" si="13"/>
        <v>RM090</v>
      </c>
      <c r="Y850" s="14" t="str">
        <v>Old</v>
      </c>
      <c r="AE850" s="14" t="str">
        <f>IF(OR('HR DATASET'!$C847=18,'HR DATASET'!$H847="Sales"),"Yes","No")</f>
        <v>No</v>
      </c>
      <c r="AS850" s="14" t="str">
        <v>Research &amp; Development</v>
      </c>
      <c r="AY850" s="14" t="str">
        <f>_xlfn.CONCAT('HR DATASET'!$A846,"   ", 'HR DATASET'!$H846)</f>
        <v>RM1023   Research &amp; Development</v>
      </c>
    </row>
    <row r="851" spans="12:51" ht="18" x14ac:dyDescent="0.3">
      <c r="L851" s="14" t="str">
        <v>RM</v>
      </c>
      <c r="R851" s="13" t="str">
        <v>090</v>
      </c>
      <c r="V851" s="15" t="str">
        <f t="shared" si="13"/>
        <v>RM159</v>
      </c>
      <c r="Y851" s="14" t="str">
        <v>Old</v>
      </c>
      <c r="AE851" s="14" t="str">
        <f>IF(OR('HR DATASET'!$C848=18,'HR DATASET'!$H848="Sales"),"Yes","No")</f>
        <v>No</v>
      </c>
      <c r="AS851" s="14" t="str">
        <v>Research &amp; Development</v>
      </c>
      <c r="AY851" s="14" t="str">
        <f>_xlfn.CONCAT('HR DATASET'!$A847,"   ", 'HR DATASET'!$H847)</f>
        <v>RM1090   Research &amp; Development</v>
      </c>
    </row>
    <row r="852" spans="12:51" ht="18" x14ac:dyDescent="0.3">
      <c r="L852" s="14" t="str">
        <v>RM</v>
      </c>
      <c r="R852" s="13" t="str">
        <v>159</v>
      </c>
      <c r="V852" s="15" t="str">
        <f t="shared" si="13"/>
        <v>RM164</v>
      </c>
      <c r="Y852" s="14" t="str">
        <v>Old</v>
      </c>
      <c r="AE852" s="14" t="str">
        <f>IF(OR('HR DATASET'!$C849=18,'HR DATASET'!$H849="Sales"),"Yes","No")</f>
        <v>No</v>
      </c>
      <c r="AS852" s="14" t="str">
        <v>Research &amp; Development</v>
      </c>
      <c r="AY852" s="14" t="str">
        <f>_xlfn.CONCAT('HR DATASET'!$A848,"   ", 'HR DATASET'!$H848)</f>
        <v>RM1159   Research &amp; Development</v>
      </c>
    </row>
    <row r="853" spans="12:51" ht="18" x14ac:dyDescent="0.3">
      <c r="L853" s="14" t="str">
        <v>RM</v>
      </c>
      <c r="R853" s="13" t="str">
        <v>164</v>
      </c>
      <c r="V853" s="15" t="str">
        <f t="shared" si="13"/>
        <v>RM212</v>
      </c>
      <c r="Y853" s="14" t="str">
        <v>Old</v>
      </c>
      <c r="AE853" s="14" t="str">
        <f>IF(OR('HR DATASET'!$C850=18,'HR DATASET'!$H850="Sales"),"Yes","No")</f>
        <v>Yes</v>
      </c>
      <c r="AS853" s="14" t="str">
        <v>Research &amp; Development</v>
      </c>
      <c r="AY853" s="14" t="str">
        <f>_xlfn.CONCAT('HR DATASET'!$A849,"   ", 'HR DATASET'!$H849)</f>
        <v>RM1164   Research &amp; Development</v>
      </c>
    </row>
    <row r="854" spans="12:51" ht="18" x14ac:dyDescent="0.3">
      <c r="L854" s="14" t="str">
        <v>RM</v>
      </c>
      <c r="R854" s="13" t="str">
        <v>212</v>
      </c>
      <c r="V854" s="15" t="str">
        <f t="shared" si="13"/>
        <v>RM277</v>
      </c>
      <c r="Y854" s="14" t="str">
        <v>Old</v>
      </c>
      <c r="AE854" s="14" t="str">
        <f>IF(OR('HR DATASET'!$C851=18,'HR DATASET'!$H851="Sales"),"Yes","No")</f>
        <v>Yes</v>
      </c>
      <c r="AS854" s="14" t="str">
        <v>Sales</v>
      </c>
      <c r="AY854" s="14" t="str">
        <f>_xlfn.CONCAT('HR DATASET'!$A850,"   ", 'HR DATASET'!$H850)</f>
        <v>RM1212   Sales</v>
      </c>
    </row>
    <row r="855" spans="12:51" ht="18" x14ac:dyDescent="0.3">
      <c r="L855" s="14" t="str">
        <v>RM</v>
      </c>
      <c r="R855" s="13" t="str">
        <v>277</v>
      </c>
      <c r="V855" s="15" t="str">
        <f t="shared" si="13"/>
        <v>RM281</v>
      </c>
      <c r="Y855" s="14" t="str">
        <v>Old</v>
      </c>
      <c r="AE855" s="14" t="str">
        <f>IF(OR('HR DATASET'!$C852=18,'HR DATASET'!$H852="Sales"),"Yes","No")</f>
        <v>No</v>
      </c>
      <c r="AS855" s="14" t="str">
        <v>Sales</v>
      </c>
      <c r="AY855" s="14" t="str">
        <f>_xlfn.CONCAT('HR DATASET'!$A851,"   ", 'HR DATASET'!$H851)</f>
        <v>RM1277   Sales</v>
      </c>
    </row>
    <row r="856" spans="12:51" ht="18" x14ac:dyDescent="0.3">
      <c r="L856" s="14" t="str">
        <v>RM</v>
      </c>
      <c r="R856" s="13" t="str">
        <v>281</v>
      </c>
      <c r="V856" s="15" t="str">
        <f t="shared" si="13"/>
        <v>RM292</v>
      </c>
      <c r="Y856" s="14" t="str">
        <v>Old</v>
      </c>
      <c r="AE856" s="14" t="str">
        <f>IF(OR('HR DATASET'!$C853=18,'HR DATASET'!$H853="Sales"),"Yes","No")</f>
        <v>No</v>
      </c>
      <c r="AS856" s="14" t="str">
        <v>Human Resources</v>
      </c>
      <c r="AY856" s="14" t="str">
        <f>_xlfn.CONCAT('HR DATASET'!$A852,"   ", 'HR DATASET'!$H852)</f>
        <v>RM1281   Human Resources</v>
      </c>
    </row>
    <row r="857" spans="12:51" ht="18" x14ac:dyDescent="0.3">
      <c r="L857" s="14" t="str">
        <v>RM</v>
      </c>
      <c r="R857" s="13" t="str">
        <v>292</v>
      </c>
      <c r="V857" s="15" t="str">
        <f t="shared" si="13"/>
        <v>RM345</v>
      </c>
      <c r="Y857" s="14" t="str">
        <v>Old</v>
      </c>
      <c r="AE857" s="14" t="str">
        <f>IF(OR('HR DATASET'!$C854=18,'HR DATASET'!$H854="Sales"),"Yes","No")</f>
        <v>No</v>
      </c>
      <c r="AS857" s="14" t="str">
        <v>Research &amp; Development</v>
      </c>
      <c r="AY857" s="14" t="str">
        <f>_xlfn.CONCAT('HR DATASET'!$A853,"   ", 'HR DATASET'!$H853)</f>
        <v>RM1292   Research &amp; Development</v>
      </c>
    </row>
    <row r="858" spans="12:51" ht="18" x14ac:dyDescent="0.3">
      <c r="L858" s="14" t="str">
        <v>RM</v>
      </c>
      <c r="R858" s="13" t="str">
        <v>345</v>
      </c>
      <c r="V858" s="15" t="str">
        <f t="shared" si="13"/>
        <v>RM433</v>
      </c>
      <c r="Y858" s="14" t="str">
        <v>Old</v>
      </c>
      <c r="AE858" s="14" t="str">
        <f>IF(OR('HR DATASET'!$C855=18,'HR DATASET'!$H855="Sales"),"Yes","No")</f>
        <v>No</v>
      </c>
      <c r="AS858" s="14" t="str">
        <v>Research &amp; Development</v>
      </c>
      <c r="AY858" s="14" t="str">
        <f>_xlfn.CONCAT('HR DATASET'!$A854,"   ", 'HR DATASET'!$H854)</f>
        <v>RM1345   Research &amp; Development</v>
      </c>
    </row>
    <row r="859" spans="12:51" ht="18" x14ac:dyDescent="0.3">
      <c r="L859" s="14" t="str">
        <v>RM</v>
      </c>
      <c r="R859" s="13" t="str">
        <v>433</v>
      </c>
      <c r="V859" s="15" t="str">
        <f t="shared" si="13"/>
        <v>RM009</v>
      </c>
      <c r="Y859" s="14" t="str">
        <v>Old</v>
      </c>
      <c r="AE859" s="14" t="str">
        <f>IF(OR('HR DATASET'!$C856=18,'HR DATASET'!$H856="Sales"),"Yes","No")</f>
        <v>No</v>
      </c>
      <c r="AS859" s="14" t="str">
        <v>Research &amp; Development</v>
      </c>
      <c r="AY859" s="14" t="str">
        <f>_xlfn.CONCAT('HR DATASET'!$A855,"   ", 'HR DATASET'!$H855)</f>
        <v>RM1433   Research &amp; Development</v>
      </c>
    </row>
    <row r="860" spans="12:51" ht="18" x14ac:dyDescent="0.3">
      <c r="L860" s="14" t="str">
        <v>RM</v>
      </c>
      <c r="R860" s="13" t="str">
        <v>009</v>
      </c>
      <c r="V860" s="15" t="str">
        <f t="shared" si="13"/>
        <v>RM020</v>
      </c>
      <c r="Y860" s="14" t="str">
        <v>Old</v>
      </c>
      <c r="AE860" s="14" t="str">
        <f>IF(OR('HR DATASET'!$C857=18,'HR DATASET'!$H857="Sales"),"Yes","No")</f>
        <v>No</v>
      </c>
      <c r="AS860" s="14" t="str">
        <v>Research &amp; Development</v>
      </c>
      <c r="AY860" s="14" t="str">
        <f>_xlfn.CONCAT('HR DATASET'!$A856,"   ", 'HR DATASET'!$H856)</f>
        <v>RM009   Research &amp; Development</v>
      </c>
    </row>
    <row r="861" spans="12:51" ht="18" x14ac:dyDescent="0.3">
      <c r="L861" s="14" t="str">
        <v>RM</v>
      </c>
      <c r="R861" s="13" t="str">
        <v>020</v>
      </c>
      <c r="V861" s="15" t="str">
        <f t="shared" si="13"/>
        <v>RM062</v>
      </c>
      <c r="Y861" s="14" t="str">
        <v>Old</v>
      </c>
      <c r="AE861" s="14" t="str">
        <f>IF(OR('HR DATASET'!$C858=18,'HR DATASET'!$H858="Sales"),"Yes","No")</f>
        <v>No</v>
      </c>
      <c r="AS861" s="14" t="str">
        <v>Research &amp; Development</v>
      </c>
      <c r="AY861" s="14" t="str">
        <f>_xlfn.CONCAT('HR DATASET'!$A857,"   ", 'HR DATASET'!$H857)</f>
        <v>RM020   Research &amp; Development</v>
      </c>
    </row>
    <row r="862" spans="12:51" ht="18" x14ac:dyDescent="0.3">
      <c r="L862" s="14" t="str">
        <v>RM</v>
      </c>
      <c r="R862" s="13" t="str">
        <v>062</v>
      </c>
      <c r="V862" s="15" t="str">
        <f t="shared" si="13"/>
        <v>RM084</v>
      </c>
      <c r="Y862" s="14" t="str">
        <v>Old</v>
      </c>
      <c r="AE862" s="14" t="str">
        <f>IF(OR('HR DATASET'!$C859=18,'HR DATASET'!$H859="Sales"),"Yes","No")</f>
        <v>No</v>
      </c>
      <c r="AS862" s="14" t="str">
        <v>Research &amp; Development</v>
      </c>
      <c r="AY862" s="14" t="str">
        <f>_xlfn.CONCAT('HR DATASET'!$A858,"   ", 'HR DATASET'!$H858)</f>
        <v>RM062   Research &amp; Development</v>
      </c>
    </row>
    <row r="863" spans="12:51" ht="18" x14ac:dyDescent="0.3">
      <c r="L863" s="14" t="str">
        <v>RM</v>
      </c>
      <c r="R863" s="13" t="str">
        <v>084</v>
      </c>
      <c r="V863" s="15" t="str">
        <f t="shared" si="13"/>
        <v>RM143</v>
      </c>
      <c r="Y863" s="14" t="str">
        <v>Old</v>
      </c>
      <c r="AS863" s="14" t="str">
        <v>Research &amp; Development</v>
      </c>
      <c r="AY863" s="14" t="str">
        <f>_xlfn.CONCAT('HR DATASET'!$A859,"   ", 'HR DATASET'!$H859)</f>
        <v>RM084   Research &amp; Development</v>
      </c>
    </row>
    <row r="864" spans="12:51" ht="18" x14ac:dyDescent="0.3">
      <c r="L864" s="14" t="str">
        <v>RM</v>
      </c>
      <c r="R864" s="13" t="str">
        <v>143</v>
      </c>
      <c r="V864" s="15" t="str">
        <f t="shared" si="13"/>
        <v>RM169</v>
      </c>
      <c r="Y864" s="14" t="str">
        <v>Old</v>
      </c>
      <c r="AS864" s="14" t="str">
        <v>Research &amp; Development</v>
      </c>
      <c r="AY864" s="14" t="str">
        <f>_xlfn.CONCAT('HR DATASET'!$A860,"   ", 'HR DATASET'!$H860)</f>
        <v>RM143   Research &amp; Development</v>
      </c>
    </row>
    <row r="865" spans="12:51" ht="18" x14ac:dyDescent="0.3">
      <c r="L865" s="14" t="str">
        <v>RM</v>
      </c>
      <c r="R865" s="13" t="str">
        <v>169</v>
      </c>
      <c r="V865" s="15" t="str">
        <f t="shared" si="13"/>
        <v>RM180</v>
      </c>
      <c r="Y865" s="14" t="str">
        <v>Old</v>
      </c>
      <c r="AS865" s="14" t="str">
        <v>Sales</v>
      </c>
      <c r="AY865" s="14" t="str">
        <f>_xlfn.CONCAT('HR DATASET'!$A861,"   ", 'HR DATASET'!$H861)</f>
        <v>RM169   Sales</v>
      </c>
    </row>
    <row r="866" spans="12:51" ht="18" x14ac:dyDescent="0.3">
      <c r="L866" s="14" t="str">
        <v>RM</v>
      </c>
      <c r="R866" s="13" t="str">
        <v>180</v>
      </c>
      <c r="V866" s="15" t="str">
        <f t="shared" si="13"/>
        <v>RM199</v>
      </c>
      <c r="Y866" s="14" t="str">
        <v>Old</v>
      </c>
      <c r="AS866" s="14" t="str">
        <v>Research &amp; Development</v>
      </c>
      <c r="AY866" s="14" t="str">
        <f>_xlfn.CONCAT('HR DATASET'!$A862,"   ", 'HR DATASET'!$H862)</f>
        <v>RM180   Research &amp; Development</v>
      </c>
    </row>
    <row r="867" spans="12:51" ht="18" x14ac:dyDescent="0.3">
      <c r="L867" s="14" t="str">
        <v>RM</v>
      </c>
      <c r="R867" s="13" t="str">
        <v>199</v>
      </c>
      <c r="V867" s="15" t="str">
        <f t="shared" si="13"/>
        <v>RM200</v>
      </c>
      <c r="Y867" s="14" t="str">
        <v>Old</v>
      </c>
      <c r="AS867" s="14" t="str">
        <v>Research &amp; Development</v>
      </c>
      <c r="AY867" s="14" t="str">
        <f>_xlfn.CONCAT('HR DATASET'!$A863,"   ", 'HR DATASET'!$H863)</f>
        <v>RM199   Research &amp; Development</v>
      </c>
    </row>
    <row r="868" spans="12:51" ht="18" x14ac:dyDescent="0.3">
      <c r="L868" s="14" t="str">
        <v>RM</v>
      </c>
      <c r="R868" s="13" t="str">
        <v>200</v>
      </c>
      <c r="V868" s="15" t="str">
        <f t="shared" si="13"/>
        <v>RM205</v>
      </c>
      <c r="Y868" s="14" t="str">
        <v>Old</v>
      </c>
      <c r="AS868" s="14" t="str">
        <v>Research &amp; Development</v>
      </c>
      <c r="AY868" s="14" t="str">
        <f>_xlfn.CONCAT('HR DATASET'!$A864,"   ", 'HR DATASET'!$H864)</f>
        <v>RM200   Research &amp; Development</v>
      </c>
    </row>
    <row r="869" spans="12:51" ht="18" x14ac:dyDescent="0.3">
      <c r="L869" s="14" t="str">
        <v>RM</v>
      </c>
      <c r="R869" s="13" t="str">
        <v>205</v>
      </c>
      <c r="V869" s="15" t="str">
        <f t="shared" si="13"/>
        <v>RM224</v>
      </c>
      <c r="Y869" s="14" t="str">
        <v>Old</v>
      </c>
      <c r="AS869" s="14" t="str">
        <v>Research &amp; Development</v>
      </c>
      <c r="AY869" s="14" t="str">
        <f>_xlfn.CONCAT('HR DATASET'!$A865,"   ", 'HR DATASET'!$H865)</f>
        <v>RM205   Research &amp; Development</v>
      </c>
    </row>
    <row r="870" spans="12:51" ht="18" x14ac:dyDescent="0.3">
      <c r="L870" s="14" t="str">
        <v>RM</v>
      </c>
      <c r="R870" s="13" t="str">
        <v>224</v>
      </c>
      <c r="V870" s="15" t="str">
        <f t="shared" si="13"/>
        <v>RM262</v>
      </c>
      <c r="Y870" s="14" t="str">
        <v>Old</v>
      </c>
      <c r="AS870" s="14" t="str">
        <v>Sales</v>
      </c>
      <c r="AY870" s="14" t="str">
        <f>_xlfn.CONCAT('HR DATASET'!$A866,"   ", 'HR DATASET'!$H866)</f>
        <v>RM224   Sales</v>
      </c>
    </row>
    <row r="871" spans="12:51" ht="18" x14ac:dyDescent="0.3">
      <c r="L871" s="14" t="str">
        <v>RM</v>
      </c>
      <c r="R871" s="13" t="str">
        <v>262</v>
      </c>
      <c r="V871" s="15" t="str">
        <f t="shared" si="13"/>
        <v>RM278</v>
      </c>
      <c r="Y871" s="14" t="str">
        <v>Old</v>
      </c>
      <c r="AS871" s="14" t="str">
        <v>Sales</v>
      </c>
      <c r="AY871" s="14" t="str">
        <f>_xlfn.CONCAT('HR DATASET'!$A867,"   ", 'HR DATASET'!$H867)</f>
        <v>RM262   Sales</v>
      </c>
    </row>
    <row r="872" spans="12:51" ht="18" x14ac:dyDescent="0.3">
      <c r="L872" s="14" t="str">
        <v>RM</v>
      </c>
      <c r="R872" s="13" t="str">
        <v>278</v>
      </c>
      <c r="V872" s="15" t="str">
        <f t="shared" si="13"/>
        <v>RM288</v>
      </c>
      <c r="Y872" s="14" t="str">
        <v>Old</v>
      </c>
      <c r="AS872" s="14" t="str">
        <v>Sales</v>
      </c>
      <c r="AY872" s="14" t="str">
        <f>_xlfn.CONCAT('HR DATASET'!$A868,"   ", 'HR DATASET'!$H868)</f>
        <v>RM278   Sales</v>
      </c>
    </row>
    <row r="873" spans="12:51" ht="18" x14ac:dyDescent="0.3">
      <c r="L873" s="14" t="str">
        <v>RM</v>
      </c>
      <c r="R873" s="13" t="str">
        <v>288</v>
      </c>
      <c r="V873" s="15" t="str">
        <f t="shared" si="13"/>
        <v>RM308</v>
      </c>
      <c r="Y873" s="14" t="str">
        <v>Old</v>
      </c>
      <c r="AS873" s="14" t="str">
        <v>Research &amp; Development</v>
      </c>
      <c r="AY873" s="14" t="str">
        <f>_xlfn.CONCAT('HR DATASET'!$A869,"   ", 'HR DATASET'!$H869)</f>
        <v>RM288   Research &amp; Development</v>
      </c>
    </row>
    <row r="874" spans="12:51" ht="18" x14ac:dyDescent="0.3">
      <c r="L874" s="14" t="str">
        <v>RM</v>
      </c>
      <c r="R874" s="13" t="str">
        <v>308</v>
      </c>
      <c r="V874" s="15" t="str">
        <f t="shared" si="13"/>
        <v>RM342</v>
      </c>
      <c r="Y874" s="14" t="str">
        <v>Old</v>
      </c>
      <c r="AS874" s="14" t="str">
        <v>Research &amp; Development</v>
      </c>
      <c r="AY874" s="14" t="str">
        <f>_xlfn.CONCAT('HR DATASET'!$A870,"   ", 'HR DATASET'!$H870)</f>
        <v>RM308   Research &amp; Development</v>
      </c>
    </row>
    <row r="875" spans="12:51" ht="18" x14ac:dyDescent="0.3">
      <c r="L875" s="14" t="str">
        <v>RM</v>
      </c>
      <c r="R875" s="13" t="str">
        <v>342</v>
      </c>
      <c r="V875" s="15" t="str">
        <f t="shared" si="13"/>
        <v>RM417</v>
      </c>
      <c r="Y875" s="14" t="str">
        <v>Old</v>
      </c>
      <c r="AS875" s="14" t="str">
        <v>Research &amp; Development</v>
      </c>
      <c r="AY875" s="14" t="str">
        <f>_xlfn.CONCAT('HR DATASET'!$A871,"   ", 'HR DATASET'!$H871)</f>
        <v>RM342   Research &amp; Development</v>
      </c>
    </row>
    <row r="876" spans="12:51" ht="18" x14ac:dyDescent="0.3">
      <c r="L876" s="14" t="str">
        <v>RM</v>
      </c>
      <c r="R876" s="13" t="str">
        <v>417</v>
      </c>
      <c r="V876" s="15" t="str">
        <f t="shared" si="13"/>
        <v>RM472</v>
      </c>
      <c r="Y876" s="14" t="str">
        <v>Old</v>
      </c>
      <c r="AS876" s="14" t="str">
        <v>Research &amp; Development</v>
      </c>
      <c r="AY876" s="14" t="str">
        <f>_xlfn.CONCAT('HR DATASET'!$A872,"   ", 'HR DATASET'!$H872)</f>
        <v>RM417   Research &amp; Development</v>
      </c>
    </row>
    <row r="877" spans="12:51" ht="18" x14ac:dyDescent="0.3">
      <c r="L877" s="14" t="str">
        <v>RM</v>
      </c>
      <c r="R877" s="13" t="str">
        <v>472</v>
      </c>
      <c r="V877" s="15" t="str">
        <f t="shared" si="13"/>
        <v>RM491</v>
      </c>
      <c r="Y877" s="14" t="str">
        <v>Old</v>
      </c>
      <c r="AS877" s="14" t="str">
        <v>Research &amp; Development</v>
      </c>
      <c r="AY877" s="14" t="str">
        <f>_xlfn.CONCAT('HR DATASET'!$A873,"   ", 'HR DATASET'!$H873)</f>
        <v>RM472   Research &amp; Development</v>
      </c>
    </row>
    <row r="878" spans="12:51" ht="18" x14ac:dyDescent="0.3">
      <c r="L878" s="14" t="str">
        <v>RM</v>
      </c>
      <c r="R878" s="13" t="str">
        <v>491</v>
      </c>
      <c r="V878" s="15" t="str">
        <f t="shared" si="13"/>
        <v>RM519</v>
      </c>
      <c r="Y878" s="14" t="str">
        <v>Old</v>
      </c>
      <c r="AS878" s="14" t="str">
        <v>Research &amp; Development</v>
      </c>
      <c r="AY878" s="14" t="str">
        <f>_xlfn.CONCAT('HR DATASET'!$A874,"   ", 'HR DATASET'!$H874)</f>
        <v>RM491   Research &amp; Development</v>
      </c>
    </row>
    <row r="879" spans="12:51" ht="18" x14ac:dyDescent="0.3">
      <c r="L879" s="14" t="str">
        <v>RM</v>
      </c>
      <c r="R879" s="13" t="str">
        <v>519</v>
      </c>
      <c r="V879" s="15" t="str">
        <f t="shared" si="13"/>
        <v>RM530</v>
      </c>
      <c r="Y879" s="14" t="str">
        <v>Old</v>
      </c>
      <c r="AS879" s="14" t="str">
        <v>Sales</v>
      </c>
      <c r="AY879" s="14" t="str">
        <f>_xlfn.CONCAT('HR DATASET'!$A875,"   ", 'HR DATASET'!$H875)</f>
        <v>RM519   Sales</v>
      </c>
    </row>
    <row r="880" spans="12:51" ht="18" x14ac:dyDescent="0.3">
      <c r="L880" s="14" t="str">
        <v>RM</v>
      </c>
      <c r="R880" s="13" t="str">
        <v>530</v>
      </c>
      <c r="V880" s="15" t="str">
        <f t="shared" si="13"/>
        <v>RM543</v>
      </c>
      <c r="Y880" s="14" t="str">
        <v>Old</v>
      </c>
      <c r="AS880" s="14" t="str">
        <v>Research &amp; Development</v>
      </c>
      <c r="AY880" s="14" t="str">
        <f>_xlfn.CONCAT('HR DATASET'!$A876,"   ", 'HR DATASET'!$H876)</f>
        <v>RM530   Research &amp; Development</v>
      </c>
    </row>
    <row r="881" spans="12:51" ht="18" x14ac:dyDescent="0.3">
      <c r="L881" s="14" t="str">
        <v>RM</v>
      </c>
      <c r="R881" s="13" t="str">
        <v>543</v>
      </c>
      <c r="V881" s="15" t="str">
        <f t="shared" si="13"/>
        <v>RM560</v>
      </c>
      <c r="Y881" s="14" t="str">
        <v>Old</v>
      </c>
      <c r="AS881" s="14" t="str">
        <v>Research &amp; Development</v>
      </c>
      <c r="AY881" s="14" t="str">
        <f>_xlfn.CONCAT('HR DATASET'!$A877,"   ", 'HR DATASET'!$H877)</f>
        <v>RM543   Research &amp; Development</v>
      </c>
    </row>
    <row r="882" spans="12:51" ht="18" x14ac:dyDescent="0.3">
      <c r="L882" s="14" t="str">
        <v>RM</v>
      </c>
      <c r="R882" s="13" t="str">
        <v>560</v>
      </c>
      <c r="V882" s="15" t="str">
        <f t="shared" si="13"/>
        <v>RM579</v>
      </c>
      <c r="Y882" s="14" t="str">
        <v>Old</v>
      </c>
      <c r="AS882" s="14" t="str">
        <v>Research &amp; Development</v>
      </c>
      <c r="AY882" s="14" t="str">
        <f>_xlfn.CONCAT('HR DATASET'!$A878,"   ", 'HR DATASET'!$H878)</f>
        <v>RM560   Research &amp; Development</v>
      </c>
    </row>
    <row r="883" spans="12:51" ht="18" x14ac:dyDescent="0.3">
      <c r="L883" s="14" t="str">
        <v>RM</v>
      </c>
      <c r="R883" s="13" t="str">
        <v>579</v>
      </c>
      <c r="V883" s="15" t="str">
        <f t="shared" si="13"/>
        <v>RM606</v>
      </c>
      <c r="Y883" s="14" t="str">
        <v>Old</v>
      </c>
      <c r="AS883" s="14" t="str">
        <v>Research &amp; Development</v>
      </c>
      <c r="AY883" s="14" t="str">
        <f>_xlfn.CONCAT('HR DATASET'!$A879,"   ", 'HR DATASET'!$H879)</f>
        <v>RM579   Research &amp; Development</v>
      </c>
    </row>
    <row r="884" spans="12:51" ht="18" x14ac:dyDescent="0.3">
      <c r="L884" s="14" t="str">
        <v>RM</v>
      </c>
      <c r="R884" s="13" t="str">
        <v>606</v>
      </c>
      <c r="V884" s="15" t="str">
        <f t="shared" si="13"/>
        <v>RM643</v>
      </c>
      <c r="Y884" s="14" t="str">
        <v>Old</v>
      </c>
      <c r="AS884" s="14" t="str">
        <v>Research &amp; Development</v>
      </c>
      <c r="AY884" s="14" t="str">
        <f>_xlfn.CONCAT('HR DATASET'!$A880,"   ", 'HR DATASET'!$H880)</f>
        <v>RM606   Research &amp; Development</v>
      </c>
    </row>
    <row r="885" spans="12:51" ht="18" x14ac:dyDescent="0.3">
      <c r="L885" s="14" t="str">
        <v>RM</v>
      </c>
      <c r="R885" s="13" t="str">
        <v>643</v>
      </c>
      <c r="V885" s="15" t="str">
        <f t="shared" si="13"/>
        <v>RM682</v>
      </c>
      <c r="Y885" s="14" t="str">
        <v>Old</v>
      </c>
      <c r="AS885" s="14" t="str">
        <v>Sales</v>
      </c>
      <c r="AY885" s="14" t="str">
        <f>_xlfn.CONCAT('HR DATASET'!$A881,"   ", 'HR DATASET'!$H881)</f>
        <v>RM643   Sales</v>
      </c>
    </row>
    <row r="886" spans="12:51" ht="18" x14ac:dyDescent="0.3">
      <c r="L886" s="14" t="str">
        <v>RM</v>
      </c>
      <c r="R886" s="13" t="str">
        <v>682</v>
      </c>
      <c r="V886" s="15" t="str">
        <f t="shared" si="13"/>
        <v>RM704</v>
      </c>
      <c r="Y886" s="14" t="str">
        <v>Old</v>
      </c>
      <c r="AS886" s="14" t="str">
        <v>Research &amp; Development</v>
      </c>
      <c r="AY886" s="14" t="str">
        <f>_xlfn.CONCAT('HR DATASET'!$A882,"   ", 'HR DATASET'!$H882)</f>
        <v>RM682   Research &amp; Development</v>
      </c>
    </row>
    <row r="887" spans="12:51" ht="18" x14ac:dyDescent="0.3">
      <c r="L887" s="14" t="str">
        <v>RM</v>
      </c>
      <c r="R887" s="13" t="str">
        <v>704</v>
      </c>
      <c r="V887" s="15" t="str">
        <f t="shared" si="13"/>
        <v>RM723</v>
      </c>
      <c r="Y887" s="14" t="str">
        <v>Old</v>
      </c>
      <c r="AS887" s="14" t="str">
        <v>Sales</v>
      </c>
      <c r="AY887" s="14" t="str">
        <f>_xlfn.CONCAT('HR DATASET'!$A883,"   ", 'HR DATASET'!$H883)</f>
        <v>RM704   Sales</v>
      </c>
    </row>
    <row r="888" spans="12:51" ht="18" x14ac:dyDescent="0.3">
      <c r="L888" s="14" t="str">
        <v>RM</v>
      </c>
      <c r="R888" s="13" t="str">
        <v>723</v>
      </c>
      <c r="V888" s="15" t="str">
        <f t="shared" si="13"/>
        <v>RM748</v>
      </c>
      <c r="Y888" s="14" t="str">
        <v>Old</v>
      </c>
      <c r="AS888" s="14" t="str">
        <v>Research &amp; Development</v>
      </c>
      <c r="AY888" s="14" t="str">
        <f>_xlfn.CONCAT('HR DATASET'!$A884,"   ", 'HR DATASET'!$H884)</f>
        <v>RM723   Research &amp; Development</v>
      </c>
    </row>
    <row r="889" spans="12:51" ht="18" x14ac:dyDescent="0.3">
      <c r="L889" s="14" t="str">
        <v>RM</v>
      </c>
      <c r="R889" s="13" t="str">
        <v>748</v>
      </c>
      <c r="V889" s="15" t="str">
        <f t="shared" si="13"/>
        <v>RM766</v>
      </c>
      <c r="Y889" s="14" t="str">
        <v>Old</v>
      </c>
      <c r="AS889" s="14" t="str">
        <v>Sales</v>
      </c>
      <c r="AY889" s="14" t="str">
        <f>_xlfn.CONCAT('HR DATASET'!$A885,"   ", 'HR DATASET'!$H885)</f>
        <v>RM748   Sales</v>
      </c>
    </row>
    <row r="890" spans="12:51" ht="18" x14ac:dyDescent="0.3">
      <c r="L890" s="14" t="str">
        <v>RM</v>
      </c>
      <c r="R890" s="13" t="str">
        <v>766</v>
      </c>
      <c r="V890" s="15" t="str">
        <f t="shared" si="13"/>
        <v>RM785</v>
      </c>
      <c r="Y890" s="14" t="str">
        <v>Old</v>
      </c>
      <c r="AS890" s="14" t="str">
        <v>Research &amp; Development</v>
      </c>
      <c r="AY890" s="14" t="str">
        <f>_xlfn.CONCAT('HR DATASET'!$A886,"   ", 'HR DATASET'!$H886)</f>
        <v>RM766   Research &amp; Development</v>
      </c>
    </row>
    <row r="891" spans="12:51" ht="18" x14ac:dyDescent="0.3">
      <c r="L891" s="14" t="str">
        <v>RM</v>
      </c>
      <c r="R891" s="13" t="str">
        <v>785</v>
      </c>
      <c r="V891" s="15" t="str">
        <f t="shared" si="13"/>
        <v>RM808</v>
      </c>
      <c r="Y891" s="14" t="str">
        <v>Old</v>
      </c>
      <c r="AS891" s="14" t="str">
        <v>Research &amp; Development</v>
      </c>
      <c r="AY891" s="14" t="str">
        <f>_xlfn.CONCAT('HR DATASET'!$A887,"   ", 'HR DATASET'!$H887)</f>
        <v>RM785   Research &amp; Development</v>
      </c>
    </row>
    <row r="892" spans="12:51" ht="18" x14ac:dyDescent="0.3">
      <c r="L892" s="14" t="str">
        <v>RM</v>
      </c>
      <c r="R892" s="13" t="str">
        <v>808</v>
      </c>
      <c r="V892" s="15" t="str">
        <f t="shared" si="13"/>
        <v>RM812</v>
      </c>
      <c r="Y892" s="14" t="str">
        <v>Old</v>
      </c>
      <c r="AS892" s="14" t="str">
        <v>Sales</v>
      </c>
      <c r="AY892" s="14" t="str">
        <f>_xlfn.CONCAT('HR DATASET'!$A888,"   ", 'HR DATASET'!$H888)</f>
        <v>RM808   Sales</v>
      </c>
    </row>
    <row r="893" spans="12:51" ht="18" x14ac:dyDescent="0.3">
      <c r="L893" s="14" t="str">
        <v>RM</v>
      </c>
      <c r="R893" s="13" t="str">
        <v>812</v>
      </c>
      <c r="V893" s="15" t="str">
        <f t="shared" si="13"/>
        <v>RM827</v>
      </c>
      <c r="Y893" s="14" t="str">
        <v>Old</v>
      </c>
      <c r="AS893" s="14" t="str">
        <v>Sales</v>
      </c>
      <c r="AY893" s="14" t="str">
        <f>_xlfn.CONCAT('HR DATASET'!$A889,"   ", 'HR DATASET'!$H889)</f>
        <v>RM812   Sales</v>
      </c>
    </row>
    <row r="894" spans="12:51" ht="18" x14ac:dyDescent="0.3">
      <c r="L894" s="14" t="str">
        <v>RM</v>
      </c>
      <c r="R894" s="13" t="str">
        <v>827</v>
      </c>
      <c r="V894" s="15" t="str">
        <f t="shared" si="13"/>
        <v>RM964</v>
      </c>
      <c r="Y894" s="14" t="str">
        <v>Old</v>
      </c>
      <c r="AS894" s="14" t="str">
        <v>Human Resources</v>
      </c>
      <c r="AY894" s="14" t="str">
        <f>_xlfn.CONCAT('HR DATASET'!$A890,"   ", 'HR DATASET'!$H890)</f>
        <v>RM827   Human Resources</v>
      </c>
    </row>
    <row r="895" spans="12:51" ht="18" x14ac:dyDescent="0.3">
      <c r="L895" s="14" t="str">
        <v>RM</v>
      </c>
      <c r="R895" s="13" t="str">
        <v>964</v>
      </c>
      <c r="V895" s="15" t="str">
        <f t="shared" si="13"/>
        <v>RM983</v>
      </c>
      <c r="Y895" s="14" t="str">
        <v>Old</v>
      </c>
      <c r="AS895" s="14" t="str">
        <v>Sales</v>
      </c>
      <c r="AY895" s="14" t="str">
        <f>_xlfn.CONCAT('HR DATASET'!$A891,"   ", 'HR DATASET'!$H891)</f>
        <v>RM964   Sales</v>
      </c>
    </row>
    <row r="896" spans="12:51" ht="18" x14ac:dyDescent="0.3">
      <c r="L896" s="14" t="str">
        <v>RM</v>
      </c>
      <c r="R896" s="13" t="str">
        <v>983</v>
      </c>
      <c r="V896" s="15" t="str">
        <f t="shared" si="13"/>
        <v>RM108</v>
      </c>
      <c r="Y896" s="14" t="str">
        <v>Old</v>
      </c>
      <c r="AS896" s="14" t="str">
        <v>Research &amp; Development</v>
      </c>
      <c r="AY896" s="14" t="str">
        <f>_xlfn.CONCAT('HR DATASET'!$A892,"   ", 'HR DATASET'!$H892)</f>
        <v>RM983   Research &amp; Development</v>
      </c>
    </row>
    <row r="897" spans="12:51" ht="18" x14ac:dyDescent="0.3">
      <c r="L897" s="14" t="str">
        <v>RM</v>
      </c>
      <c r="R897" s="13" t="str">
        <v>108</v>
      </c>
      <c r="V897" s="15" t="str">
        <f t="shared" si="13"/>
        <v>RM113</v>
      </c>
      <c r="Y897" s="14" t="str">
        <v>Old</v>
      </c>
      <c r="AS897" s="14" t="str">
        <v>Human Resources</v>
      </c>
      <c r="AY897" s="14" t="str">
        <f>_xlfn.CONCAT('HR DATASET'!$A893,"   ", 'HR DATASET'!$H893)</f>
        <v>RM1108   Human Resources</v>
      </c>
    </row>
    <row r="898" spans="12:51" ht="18" x14ac:dyDescent="0.3">
      <c r="L898" s="14" t="str">
        <v>RM</v>
      </c>
      <c r="R898" s="13" t="str">
        <v>113</v>
      </c>
      <c r="V898" s="15" t="str">
        <f t="shared" si="13"/>
        <v>RM120</v>
      </c>
      <c r="Y898" s="14" t="str">
        <v>Old</v>
      </c>
      <c r="AS898" s="14" t="str">
        <v>Research &amp; Development</v>
      </c>
      <c r="AY898" s="14" t="str">
        <f>_xlfn.CONCAT('HR DATASET'!$A894,"   ", 'HR DATASET'!$H894)</f>
        <v>RM1113   Research &amp; Development</v>
      </c>
    </row>
    <row r="899" spans="12:51" ht="18" x14ac:dyDescent="0.3">
      <c r="L899" s="14" t="str">
        <v>RM</v>
      </c>
      <c r="R899" s="13" t="str">
        <v>120</v>
      </c>
      <c r="V899" s="15" t="str">
        <f t="shared" si="13"/>
        <v>RM121</v>
      </c>
      <c r="Y899" s="14" t="str">
        <v>Old</v>
      </c>
      <c r="AS899" s="14" t="str">
        <v>Sales</v>
      </c>
      <c r="AY899" s="14" t="str">
        <f>_xlfn.CONCAT('HR DATASET'!$A895,"   ", 'HR DATASET'!$H895)</f>
        <v>RM1120   Sales</v>
      </c>
    </row>
    <row r="900" spans="12:51" ht="18" x14ac:dyDescent="0.3">
      <c r="L900" s="14" t="str">
        <v>RM</v>
      </c>
      <c r="R900" s="13" t="str">
        <v>121</v>
      </c>
      <c r="V900" s="15" t="str">
        <f t="shared" si="13"/>
        <v>RM162</v>
      </c>
      <c r="Y900" s="14" t="str">
        <v>Old</v>
      </c>
      <c r="AS900" s="14" t="str">
        <v>Sales</v>
      </c>
      <c r="AY900" s="14" t="str">
        <f>_xlfn.CONCAT('HR DATASET'!$A896,"   ", 'HR DATASET'!$H896)</f>
        <v>RM1121   Sales</v>
      </c>
    </row>
    <row r="901" spans="12:51" ht="18" x14ac:dyDescent="0.3">
      <c r="L901" s="14" t="str">
        <v>RM</v>
      </c>
      <c r="R901" s="13" t="str">
        <v>162</v>
      </c>
      <c r="V901" s="15" t="str">
        <f t="shared" ref="V901:V964" si="14">_xlfn.CONCAT(L902,R902)</f>
        <v>RM188</v>
      </c>
      <c r="Y901" s="14" t="str">
        <v>Old</v>
      </c>
      <c r="AS901" s="14" t="str">
        <v>Research &amp; Development</v>
      </c>
      <c r="AY901" s="14" t="str">
        <f>_xlfn.CONCAT('HR DATASET'!$A897,"   ", 'HR DATASET'!$H897)</f>
        <v>RM1162   Research &amp; Development</v>
      </c>
    </row>
    <row r="902" spans="12:51" ht="18" x14ac:dyDescent="0.3">
      <c r="L902" s="14" t="str">
        <v>RM</v>
      </c>
      <c r="R902" s="13" t="str">
        <v>188</v>
      </c>
      <c r="V902" s="15" t="str">
        <f t="shared" si="14"/>
        <v>RM194</v>
      </c>
      <c r="Y902" s="14" t="str">
        <v>Old</v>
      </c>
      <c r="AS902" s="14" t="str">
        <v>Research &amp; Development</v>
      </c>
      <c r="AY902" s="14" t="str">
        <f>_xlfn.CONCAT('HR DATASET'!$A898,"   ", 'HR DATASET'!$H898)</f>
        <v>RM1188   Research &amp; Development</v>
      </c>
    </row>
    <row r="903" spans="12:51" ht="18" x14ac:dyDescent="0.3">
      <c r="L903" s="14" t="str">
        <v>RM</v>
      </c>
      <c r="R903" s="13" t="str">
        <v>194</v>
      </c>
      <c r="V903" s="15" t="str">
        <f t="shared" si="14"/>
        <v>RM203</v>
      </c>
      <c r="Y903" s="14" t="str">
        <v>Old</v>
      </c>
      <c r="AS903" s="14" t="str">
        <v>Research &amp; Development</v>
      </c>
      <c r="AY903" s="14" t="str">
        <f>_xlfn.CONCAT('HR DATASET'!$A899,"   ", 'HR DATASET'!$H899)</f>
        <v>RM1194   Research &amp; Development</v>
      </c>
    </row>
    <row r="904" spans="12:51" ht="18" x14ac:dyDescent="0.3">
      <c r="L904" s="14" t="str">
        <v>RM</v>
      </c>
      <c r="R904" s="13" t="str">
        <v>203</v>
      </c>
      <c r="V904" s="15" t="str">
        <f t="shared" si="14"/>
        <v>RM257</v>
      </c>
      <c r="Y904" s="14" t="str">
        <v>Old</v>
      </c>
      <c r="AS904" s="14" t="str">
        <v>Research &amp; Development</v>
      </c>
      <c r="AY904" s="14" t="str">
        <f>_xlfn.CONCAT('HR DATASET'!$A900,"   ", 'HR DATASET'!$H900)</f>
        <v>RM1203   Research &amp; Development</v>
      </c>
    </row>
    <row r="905" spans="12:51" ht="18" x14ac:dyDescent="0.3">
      <c r="L905" s="14" t="str">
        <v>RM</v>
      </c>
      <c r="R905" s="13" t="str">
        <v>257</v>
      </c>
      <c r="V905" s="15" t="str">
        <f t="shared" si="14"/>
        <v>RM262</v>
      </c>
      <c r="Y905" s="14" t="str">
        <v>Old</v>
      </c>
      <c r="AS905" s="14" t="str">
        <v>Research &amp; Development</v>
      </c>
      <c r="AY905" s="14" t="str">
        <f>_xlfn.CONCAT('HR DATASET'!$A901,"   ", 'HR DATASET'!$H901)</f>
        <v>RM1257   Research &amp; Development</v>
      </c>
    </row>
    <row r="906" spans="12:51" ht="18" x14ac:dyDescent="0.3">
      <c r="L906" s="14" t="str">
        <v>RM</v>
      </c>
      <c r="R906" s="13" t="str">
        <v>262</v>
      </c>
      <c r="V906" s="15" t="str">
        <f t="shared" si="14"/>
        <v>RM273</v>
      </c>
      <c r="Y906" s="14" t="str">
        <v>Old</v>
      </c>
      <c r="AS906" s="14" t="str">
        <v>Research &amp; Development</v>
      </c>
      <c r="AY906" s="14" t="str">
        <f>_xlfn.CONCAT('HR DATASET'!$A902,"   ", 'HR DATASET'!$H902)</f>
        <v>RM1262   Research &amp; Development</v>
      </c>
    </row>
    <row r="907" spans="12:51" ht="18" x14ac:dyDescent="0.3">
      <c r="L907" s="14" t="str">
        <v>RM</v>
      </c>
      <c r="R907" s="13" t="str">
        <v>273</v>
      </c>
      <c r="V907" s="15" t="str">
        <f t="shared" si="14"/>
        <v>RM290</v>
      </c>
      <c r="Y907" s="14" t="str">
        <v>Old</v>
      </c>
      <c r="AS907" s="14" t="str">
        <v>Research &amp; Development</v>
      </c>
      <c r="AY907" s="14" t="str">
        <f>_xlfn.CONCAT('HR DATASET'!$A903,"   ", 'HR DATASET'!$H903)</f>
        <v>RM1273   Research &amp; Development</v>
      </c>
    </row>
    <row r="908" spans="12:51" ht="18" x14ac:dyDescent="0.3">
      <c r="L908" s="14" t="str">
        <v>RM</v>
      </c>
      <c r="R908" s="13" t="str">
        <v>290</v>
      </c>
      <c r="V908" s="15" t="str">
        <f t="shared" si="14"/>
        <v>RM309</v>
      </c>
      <c r="Y908" s="14" t="str">
        <v>Old</v>
      </c>
      <c r="AS908" s="14" t="str">
        <v>Human Resources</v>
      </c>
      <c r="AY908" s="14" t="str">
        <f>_xlfn.CONCAT('HR DATASET'!$A904,"   ", 'HR DATASET'!$H904)</f>
        <v>RM1290   Human Resources</v>
      </c>
    </row>
    <row r="909" spans="12:51" ht="18" x14ac:dyDescent="0.3">
      <c r="L909" s="14" t="str">
        <v>RM</v>
      </c>
      <c r="R909" s="13" t="str">
        <v>309</v>
      </c>
      <c r="V909" s="15" t="str">
        <f t="shared" si="14"/>
        <v>RM374</v>
      </c>
      <c r="Y909" s="14" t="str">
        <v>Old</v>
      </c>
      <c r="AS909" s="14" t="str">
        <v>Sales</v>
      </c>
      <c r="AY909" s="14" t="str">
        <f>_xlfn.CONCAT('HR DATASET'!$A905,"   ", 'HR DATASET'!$H905)</f>
        <v>RM1309   Sales</v>
      </c>
    </row>
    <row r="910" spans="12:51" ht="18" x14ac:dyDescent="0.3">
      <c r="L910" s="14" t="str">
        <v>RM</v>
      </c>
      <c r="R910" s="13" t="str">
        <v>374</v>
      </c>
      <c r="V910" s="15" t="str">
        <f t="shared" si="14"/>
        <v>RM377</v>
      </c>
      <c r="Y910" s="14" t="str">
        <v>Old</v>
      </c>
      <c r="AS910" s="14" t="str">
        <v>Research &amp; Development</v>
      </c>
      <c r="AY910" s="14" t="str">
        <f>_xlfn.CONCAT('HR DATASET'!$A906,"   ", 'HR DATASET'!$H906)</f>
        <v>RM1374   Research &amp; Development</v>
      </c>
    </row>
    <row r="911" spans="12:51" ht="18" x14ac:dyDescent="0.3">
      <c r="L911" s="14" t="str">
        <v>RM</v>
      </c>
      <c r="R911" s="13" t="str">
        <v>377</v>
      </c>
      <c r="V911" s="15" t="str">
        <f t="shared" si="14"/>
        <v>RM392</v>
      </c>
      <c r="Y911" s="14" t="str">
        <v>Old</v>
      </c>
      <c r="AS911" s="14" t="str">
        <v>Research &amp; Development</v>
      </c>
      <c r="AY911" s="14" t="str">
        <f>_xlfn.CONCAT('HR DATASET'!$A907,"   ", 'HR DATASET'!$H907)</f>
        <v>RM1377   Research &amp; Development</v>
      </c>
    </row>
    <row r="912" spans="12:51" ht="18" x14ac:dyDescent="0.3">
      <c r="L912" s="14" t="str">
        <v>RM</v>
      </c>
      <c r="R912" s="13" t="str">
        <v>392</v>
      </c>
      <c r="V912" s="15" t="str">
        <f t="shared" si="14"/>
        <v>RM401</v>
      </c>
      <c r="Y912" s="14" t="str">
        <v>Old</v>
      </c>
      <c r="AS912" s="14" t="str">
        <v>Sales</v>
      </c>
      <c r="AY912" s="14" t="str">
        <f>_xlfn.CONCAT('HR DATASET'!$A908,"   ", 'HR DATASET'!$H908)</f>
        <v>RM1392   Sales</v>
      </c>
    </row>
    <row r="913" spans="12:51" ht="18" x14ac:dyDescent="0.3">
      <c r="L913" s="14" t="str">
        <v>RM</v>
      </c>
      <c r="R913" s="13" t="str">
        <v>401</v>
      </c>
      <c r="V913" s="15" t="str">
        <f t="shared" si="14"/>
        <v>RM417</v>
      </c>
      <c r="Y913" s="14" t="str">
        <v>Old</v>
      </c>
      <c r="AS913" s="14" t="str">
        <v>Human Resources</v>
      </c>
      <c r="AY913" s="14" t="str">
        <f>_xlfn.CONCAT('HR DATASET'!$A909,"   ", 'HR DATASET'!$H909)</f>
        <v>RM1401   Human Resources</v>
      </c>
    </row>
    <row r="914" spans="12:51" ht="18" x14ac:dyDescent="0.3">
      <c r="L914" s="14" t="str">
        <v>RM</v>
      </c>
      <c r="R914" s="13" t="str">
        <v>417</v>
      </c>
      <c r="V914" s="15" t="str">
        <f t="shared" si="14"/>
        <v>RM419</v>
      </c>
      <c r="Y914" s="14" t="str">
        <v>Old</v>
      </c>
      <c r="AS914" s="14" t="str">
        <v>Sales</v>
      </c>
      <c r="AY914" s="14" t="str">
        <f>_xlfn.CONCAT('HR DATASET'!$A910,"   ", 'HR DATASET'!$H910)</f>
        <v>RM1417   Sales</v>
      </c>
    </row>
    <row r="915" spans="12:51" ht="18" x14ac:dyDescent="0.3">
      <c r="L915" s="14" t="str">
        <v>RM</v>
      </c>
      <c r="R915" s="13" t="str">
        <v>419</v>
      </c>
      <c r="V915" s="15" t="str">
        <f t="shared" si="14"/>
        <v>RM431</v>
      </c>
      <c r="Y915" s="14" t="str">
        <v>Old</v>
      </c>
      <c r="AS915" s="14" t="str">
        <v>Research &amp; Development</v>
      </c>
      <c r="AY915" s="14" t="str">
        <f>_xlfn.CONCAT('HR DATASET'!$A911,"   ", 'HR DATASET'!$H911)</f>
        <v>RM1419   Research &amp; Development</v>
      </c>
    </row>
    <row r="916" spans="12:51" ht="18" x14ac:dyDescent="0.3">
      <c r="L916" s="14" t="str">
        <v>RM</v>
      </c>
      <c r="R916" s="13" t="str">
        <v>431</v>
      </c>
      <c r="V916" s="15" t="str">
        <f t="shared" si="14"/>
        <v>RM452</v>
      </c>
      <c r="Y916" s="14" t="str">
        <v>Old</v>
      </c>
      <c r="AS916" s="14" t="str">
        <v>Research &amp; Development</v>
      </c>
      <c r="AY916" s="14" t="str">
        <f>_xlfn.CONCAT('HR DATASET'!$A912,"   ", 'HR DATASET'!$H912)</f>
        <v>RM1431   Research &amp; Development</v>
      </c>
    </row>
    <row r="917" spans="12:51" ht="18" x14ac:dyDescent="0.3">
      <c r="L917" s="14" t="str">
        <v>RM</v>
      </c>
      <c r="R917" s="13" t="str">
        <v>452</v>
      </c>
      <c r="V917" s="15" t="str">
        <f t="shared" si="14"/>
        <v>RM034</v>
      </c>
      <c r="Y917" s="14" t="str">
        <v>Old</v>
      </c>
      <c r="AS917" s="14" t="str">
        <v>Sales</v>
      </c>
      <c r="AY917" s="14" t="str">
        <f>_xlfn.CONCAT('HR DATASET'!$A913,"   ", 'HR DATASET'!$H913)</f>
        <v>RM1452   Sales</v>
      </c>
    </row>
    <row r="918" spans="12:51" ht="18" x14ac:dyDescent="0.3">
      <c r="L918" s="14" t="str">
        <v>RM</v>
      </c>
      <c r="R918" s="13" t="str">
        <v>034</v>
      </c>
      <c r="V918" s="15" t="str">
        <f t="shared" si="14"/>
        <v>RM138</v>
      </c>
      <c r="Y918" s="14" t="str">
        <v>Old</v>
      </c>
      <c r="AS918" s="14" t="str">
        <v>Sales</v>
      </c>
      <c r="AY918" s="14" t="str">
        <f>_xlfn.CONCAT('HR DATASET'!$A914,"   ", 'HR DATASET'!$H914)</f>
        <v>RM034   Sales</v>
      </c>
    </row>
    <row r="919" spans="12:51" ht="18" x14ac:dyDescent="0.3">
      <c r="L919" s="14" t="str">
        <v>RM</v>
      </c>
      <c r="R919" s="13" t="str">
        <v>138</v>
      </c>
      <c r="V919" s="15" t="str">
        <f t="shared" si="14"/>
        <v>RM241</v>
      </c>
      <c r="Y919" s="14" t="str">
        <v>Old</v>
      </c>
      <c r="AS919" s="14" t="str">
        <v>Sales</v>
      </c>
      <c r="AY919" s="14" t="str">
        <f>_xlfn.CONCAT('HR DATASET'!$A915,"   ", 'HR DATASET'!$H915)</f>
        <v>RM138   Sales</v>
      </c>
    </row>
    <row r="920" spans="12:51" ht="18" x14ac:dyDescent="0.3">
      <c r="L920" s="14" t="str">
        <v>RM</v>
      </c>
      <c r="R920" s="13" t="str">
        <v>241</v>
      </c>
      <c r="V920" s="15" t="str">
        <f t="shared" si="14"/>
        <v>RM252</v>
      </c>
      <c r="Y920" s="14" t="str">
        <v>Old</v>
      </c>
      <c r="AS920" s="14" t="str">
        <v>Research &amp; Development</v>
      </c>
      <c r="AY920" s="14" t="str">
        <f>_xlfn.CONCAT('HR DATASET'!$A916,"   ", 'HR DATASET'!$H916)</f>
        <v>RM241   Research &amp; Development</v>
      </c>
    </row>
    <row r="921" spans="12:51" ht="18" x14ac:dyDescent="0.3">
      <c r="L921" s="14" t="str">
        <v>RM</v>
      </c>
      <c r="R921" s="13" t="str">
        <v>252</v>
      </c>
      <c r="V921" s="15" t="str">
        <f t="shared" si="14"/>
        <v>RM305</v>
      </c>
      <c r="Y921" s="14" t="str">
        <v>Old</v>
      </c>
      <c r="AS921" s="14" t="str">
        <v>Research &amp; Development</v>
      </c>
      <c r="AY921" s="14" t="str">
        <f>_xlfn.CONCAT('HR DATASET'!$A917,"   ", 'HR DATASET'!$H917)</f>
        <v>RM252   Research &amp; Development</v>
      </c>
    </row>
    <row r="922" spans="12:51" ht="18" x14ac:dyDescent="0.3">
      <c r="L922" s="14" t="str">
        <v>RM</v>
      </c>
      <c r="R922" s="13" t="str">
        <v>305</v>
      </c>
      <c r="V922" s="15" t="str">
        <f t="shared" si="14"/>
        <v>RM315</v>
      </c>
      <c r="Y922" s="14" t="str">
        <v>Old</v>
      </c>
      <c r="AS922" s="14" t="str">
        <v>Research &amp; Development</v>
      </c>
      <c r="AY922" s="14" t="str">
        <f>_xlfn.CONCAT('HR DATASET'!$A918,"   ", 'HR DATASET'!$H918)</f>
        <v>RM305   Research &amp; Development</v>
      </c>
    </row>
    <row r="923" spans="12:51" ht="18" x14ac:dyDescent="0.3">
      <c r="L923" s="14" t="str">
        <v>RM</v>
      </c>
      <c r="R923" s="13" t="str">
        <v>315</v>
      </c>
      <c r="V923" s="15" t="str">
        <f t="shared" si="14"/>
        <v>RM327</v>
      </c>
      <c r="Y923" s="14" t="str">
        <v>Old</v>
      </c>
      <c r="AS923" s="14" t="str">
        <v>Research &amp; Development</v>
      </c>
      <c r="AY923" s="14" t="str">
        <f>_xlfn.CONCAT('HR DATASET'!$A919,"   ", 'HR DATASET'!$H919)</f>
        <v>RM315   Research &amp; Development</v>
      </c>
    </row>
    <row r="924" spans="12:51" ht="18" x14ac:dyDescent="0.3">
      <c r="L924" s="14" t="str">
        <v>RM</v>
      </c>
      <c r="R924" s="13" t="str">
        <v>327</v>
      </c>
      <c r="V924" s="15" t="str">
        <f t="shared" si="14"/>
        <v>RM328</v>
      </c>
      <c r="Y924" s="14" t="str">
        <v>Old</v>
      </c>
      <c r="AS924" s="14" t="str">
        <v>Research &amp; Development</v>
      </c>
      <c r="AY924" s="14" t="str">
        <f>_xlfn.CONCAT('HR DATASET'!$A920,"   ", 'HR DATASET'!$H920)</f>
        <v>RM327   Research &amp; Development</v>
      </c>
    </row>
    <row r="925" spans="12:51" ht="18" x14ac:dyDescent="0.3">
      <c r="L925" s="14" t="str">
        <v>RM</v>
      </c>
      <c r="R925" s="13" t="str">
        <v>328</v>
      </c>
      <c r="V925" s="15" t="str">
        <f t="shared" si="14"/>
        <v>RM401</v>
      </c>
      <c r="Y925" s="14" t="str">
        <v>Old</v>
      </c>
      <c r="AS925" s="14" t="str">
        <v>Sales</v>
      </c>
      <c r="AY925" s="14" t="str">
        <f>_xlfn.CONCAT('HR DATASET'!$A921,"   ", 'HR DATASET'!$H921)</f>
        <v>RM328   Sales</v>
      </c>
    </row>
    <row r="926" spans="12:51" ht="18" x14ac:dyDescent="0.3">
      <c r="L926" s="14" t="str">
        <v>RM</v>
      </c>
      <c r="R926" s="13" t="str">
        <v>401</v>
      </c>
      <c r="V926" s="15" t="str">
        <f t="shared" si="14"/>
        <v>RM450</v>
      </c>
      <c r="Y926" s="14" t="str">
        <v>Old</v>
      </c>
      <c r="AS926" s="14" t="str">
        <v>Research &amp; Development</v>
      </c>
      <c r="AY926" s="14" t="str">
        <f>_xlfn.CONCAT('HR DATASET'!$A922,"   ", 'HR DATASET'!$H922)</f>
        <v>RM401   Research &amp; Development</v>
      </c>
    </row>
    <row r="927" spans="12:51" ht="18" x14ac:dyDescent="0.3">
      <c r="L927" s="14" t="str">
        <v>RM</v>
      </c>
      <c r="R927" s="13" t="str">
        <v>450</v>
      </c>
      <c r="V927" s="15" t="str">
        <f t="shared" si="14"/>
        <v>RM527</v>
      </c>
      <c r="Y927" s="14" t="str">
        <v>Old</v>
      </c>
      <c r="AS927" s="14" t="str">
        <v>Research &amp; Development</v>
      </c>
      <c r="AY927" s="14" t="str">
        <f>_xlfn.CONCAT('HR DATASET'!$A923,"   ", 'HR DATASET'!$H923)</f>
        <v>RM450   Research &amp; Development</v>
      </c>
    </row>
    <row r="928" spans="12:51" ht="18" x14ac:dyDescent="0.3">
      <c r="L928" s="14" t="str">
        <v>RM</v>
      </c>
      <c r="R928" s="13" t="str">
        <v>527</v>
      </c>
      <c r="V928" s="15" t="str">
        <f t="shared" si="14"/>
        <v>RM552</v>
      </c>
      <c r="Y928" s="14" t="str">
        <v>Old</v>
      </c>
      <c r="AS928" s="14" t="str">
        <v>Research &amp; Development</v>
      </c>
      <c r="AY928" s="14" t="str">
        <f>_xlfn.CONCAT('HR DATASET'!$A924,"   ", 'HR DATASET'!$H924)</f>
        <v>RM527   Research &amp; Development</v>
      </c>
    </row>
    <row r="929" spans="12:51" ht="18" x14ac:dyDescent="0.3">
      <c r="L929" s="14" t="str">
        <v>RM</v>
      </c>
      <c r="R929" s="13" t="str">
        <v>552</v>
      </c>
      <c r="V929" s="15" t="str">
        <f t="shared" si="14"/>
        <v>RM655</v>
      </c>
      <c r="Y929" s="14" t="str">
        <v>Old</v>
      </c>
      <c r="AS929" s="14" t="str">
        <v>Human Resources</v>
      </c>
      <c r="AY929" s="14" t="str">
        <f>_xlfn.CONCAT('HR DATASET'!$A925,"   ", 'HR DATASET'!$H925)</f>
        <v>RM552   Human Resources</v>
      </c>
    </row>
    <row r="930" spans="12:51" ht="18" x14ac:dyDescent="0.3">
      <c r="L930" s="14" t="str">
        <v>RM</v>
      </c>
      <c r="R930" s="13" t="str">
        <v>655</v>
      </c>
      <c r="V930" s="15" t="str">
        <f t="shared" si="14"/>
        <v>RM670</v>
      </c>
      <c r="Y930" s="14" t="str">
        <v>Old</v>
      </c>
      <c r="AS930" s="14" t="str">
        <v>Human Resources</v>
      </c>
      <c r="AY930" s="14" t="str">
        <f>_xlfn.CONCAT('HR DATASET'!$A926,"   ", 'HR DATASET'!$H926)</f>
        <v>RM655   Human Resources</v>
      </c>
    </row>
    <row r="931" spans="12:51" ht="18" x14ac:dyDescent="0.3">
      <c r="L931" s="14" t="str">
        <v>RM</v>
      </c>
      <c r="R931" s="13" t="str">
        <v>670</v>
      </c>
      <c r="V931" s="15" t="str">
        <f t="shared" si="14"/>
        <v>RM706</v>
      </c>
      <c r="Y931" s="14" t="str">
        <v>Old</v>
      </c>
      <c r="AS931" s="14" t="str">
        <v>Research &amp; Development</v>
      </c>
      <c r="AY931" s="14" t="str">
        <f>_xlfn.CONCAT('HR DATASET'!$A927,"   ", 'HR DATASET'!$H927)</f>
        <v>RM670   Research &amp; Development</v>
      </c>
    </row>
    <row r="932" spans="12:51" ht="18" x14ac:dyDescent="0.3">
      <c r="L932" s="14" t="str">
        <v>RM</v>
      </c>
      <c r="R932" s="13" t="str">
        <v>706</v>
      </c>
      <c r="V932" s="15" t="str">
        <f t="shared" si="14"/>
        <v>RM739</v>
      </c>
      <c r="Y932" s="14" t="str">
        <v>Old</v>
      </c>
      <c r="AS932" s="14" t="str">
        <v>Sales</v>
      </c>
      <c r="AY932" s="14" t="str">
        <f>_xlfn.CONCAT('HR DATASET'!$A928,"   ", 'HR DATASET'!$H928)</f>
        <v>RM706   Sales</v>
      </c>
    </row>
    <row r="933" spans="12:51" ht="18" x14ac:dyDescent="0.3">
      <c r="L933" s="14" t="str">
        <v>RM</v>
      </c>
      <c r="R933" s="13" t="str">
        <v>739</v>
      </c>
      <c r="V933" s="15" t="str">
        <f t="shared" si="14"/>
        <v>RM754</v>
      </c>
      <c r="Y933" s="14" t="str">
        <v>Old</v>
      </c>
      <c r="AS933" s="14" t="str">
        <v>Research &amp; Development</v>
      </c>
      <c r="AY933" s="14" t="str">
        <f>_xlfn.CONCAT('HR DATASET'!$A929,"   ", 'HR DATASET'!$H929)</f>
        <v>RM739   Research &amp; Development</v>
      </c>
    </row>
    <row r="934" spans="12:51" ht="18" x14ac:dyDescent="0.3">
      <c r="L934" s="14" t="str">
        <v>RM</v>
      </c>
      <c r="R934" s="13" t="str">
        <v>754</v>
      </c>
      <c r="V934" s="15" t="str">
        <f t="shared" si="14"/>
        <v>RM814</v>
      </c>
      <c r="Y934" s="14" t="str">
        <v>Old</v>
      </c>
      <c r="AS934" s="14" t="str">
        <v>Research &amp; Development</v>
      </c>
      <c r="AY934" s="14" t="str">
        <f>_xlfn.CONCAT('HR DATASET'!$A930,"   ", 'HR DATASET'!$H930)</f>
        <v>RM754   Research &amp; Development</v>
      </c>
    </row>
    <row r="935" spans="12:51" ht="18" x14ac:dyDescent="0.3">
      <c r="L935" s="14" t="str">
        <v>RM</v>
      </c>
      <c r="R935" s="13" t="str">
        <v>814</v>
      </c>
      <c r="V935" s="15" t="str">
        <f t="shared" si="14"/>
        <v>RM817</v>
      </c>
      <c r="Y935" s="14" t="str">
        <v>Old</v>
      </c>
      <c r="AS935" s="14" t="str">
        <v>Research &amp; Development</v>
      </c>
      <c r="AY935" s="14" t="str">
        <f>_xlfn.CONCAT('HR DATASET'!$A931,"   ", 'HR DATASET'!$H931)</f>
        <v>RM814   Research &amp; Development</v>
      </c>
    </row>
    <row r="936" spans="12:51" ht="18" x14ac:dyDescent="0.3">
      <c r="L936" s="14" t="str">
        <v>RM</v>
      </c>
      <c r="R936" s="13" t="str">
        <v>817</v>
      </c>
      <c r="V936" s="15" t="str">
        <f t="shared" si="14"/>
        <v>RM938</v>
      </c>
      <c r="Y936" s="14" t="str">
        <v>Old</v>
      </c>
      <c r="AS936" s="14" t="str">
        <v>Research &amp; Development</v>
      </c>
      <c r="AY936" s="14" t="str">
        <f>_xlfn.CONCAT('HR DATASET'!$A932,"   ", 'HR DATASET'!$H932)</f>
        <v>RM817   Research &amp; Development</v>
      </c>
    </row>
    <row r="937" spans="12:51" ht="18" x14ac:dyDescent="0.3">
      <c r="L937" s="14" t="str">
        <v>RM</v>
      </c>
      <c r="R937" s="13" t="str">
        <v>938</v>
      </c>
      <c r="V937" s="15" t="str">
        <f t="shared" si="14"/>
        <v>RM941</v>
      </c>
      <c r="Y937" s="14" t="str">
        <v>Old</v>
      </c>
      <c r="AS937" s="14" t="str">
        <v>Research &amp; Development</v>
      </c>
      <c r="AY937" s="14" t="str">
        <f>_xlfn.CONCAT('HR DATASET'!$A933,"   ", 'HR DATASET'!$H933)</f>
        <v>RM938   Research &amp; Development</v>
      </c>
    </row>
    <row r="938" spans="12:51" ht="18" x14ac:dyDescent="0.3">
      <c r="L938" s="14" t="str">
        <v>RM</v>
      </c>
      <c r="R938" s="13" t="str">
        <v>941</v>
      </c>
      <c r="V938" s="15" t="str">
        <f t="shared" si="14"/>
        <v>RM950</v>
      </c>
      <c r="Y938" s="14" t="str">
        <v>Old</v>
      </c>
      <c r="AS938" s="14" t="str">
        <v>Research &amp; Development</v>
      </c>
      <c r="AY938" s="14" t="str">
        <f>_xlfn.CONCAT('HR DATASET'!$A934,"   ", 'HR DATASET'!$H934)</f>
        <v>RM941   Research &amp; Development</v>
      </c>
    </row>
    <row r="939" spans="12:51" ht="18" x14ac:dyDescent="0.3">
      <c r="L939" s="14" t="str">
        <v>RM</v>
      </c>
      <c r="R939" s="13" t="str">
        <v>950</v>
      </c>
      <c r="V939" s="15" t="str">
        <f t="shared" si="14"/>
        <v>RM987</v>
      </c>
      <c r="Y939" s="14" t="str">
        <v>Old</v>
      </c>
      <c r="AS939" s="14" t="str">
        <v>Research &amp; Development</v>
      </c>
      <c r="AY939" s="14" t="str">
        <f>_xlfn.CONCAT('HR DATASET'!$A935,"   ", 'HR DATASET'!$H935)</f>
        <v>RM950   Research &amp; Development</v>
      </c>
    </row>
    <row r="940" spans="12:51" ht="18" x14ac:dyDescent="0.3">
      <c r="L940" s="14" t="str">
        <v>RM</v>
      </c>
      <c r="R940" s="13" t="str">
        <v>987</v>
      </c>
      <c r="V940" s="15" t="str">
        <f t="shared" si="14"/>
        <v>RM993</v>
      </c>
      <c r="Y940" s="14" t="str">
        <v>Old</v>
      </c>
      <c r="AS940" s="14" t="str">
        <v>Sales</v>
      </c>
      <c r="AY940" s="14" t="str">
        <f>_xlfn.CONCAT('HR DATASET'!$A936,"   ", 'HR DATASET'!$H936)</f>
        <v>RM987   Sales</v>
      </c>
    </row>
    <row r="941" spans="12:51" ht="18" x14ac:dyDescent="0.3">
      <c r="L941" s="14" t="str">
        <v>RM</v>
      </c>
      <c r="R941" s="13" t="str">
        <v>993</v>
      </c>
      <c r="V941" s="15" t="str">
        <f t="shared" si="14"/>
        <v>RM033</v>
      </c>
      <c r="Y941" s="14" t="str">
        <v>Old</v>
      </c>
      <c r="AS941" s="14" t="str">
        <v>Research &amp; Development</v>
      </c>
      <c r="AY941" s="14" t="str">
        <f>_xlfn.CONCAT('HR DATASET'!$A937,"   ", 'HR DATASET'!$H937)</f>
        <v>RM993   Research &amp; Development</v>
      </c>
    </row>
    <row r="942" spans="12:51" ht="18" x14ac:dyDescent="0.3">
      <c r="L942" s="14" t="str">
        <v>RM</v>
      </c>
      <c r="R942" s="13" t="str">
        <v>033</v>
      </c>
      <c r="V942" s="15" t="str">
        <f t="shared" si="14"/>
        <v>RM080</v>
      </c>
      <c r="Y942" s="14" t="str">
        <v>Old</v>
      </c>
      <c r="AS942" s="14" t="str">
        <v>Research &amp; Development</v>
      </c>
      <c r="AY942" s="14" t="str">
        <f>_xlfn.CONCAT('HR DATASET'!$A938,"   ", 'HR DATASET'!$H938)</f>
        <v>RM1033   Research &amp; Development</v>
      </c>
    </row>
    <row r="943" spans="12:51" ht="18" x14ac:dyDescent="0.3">
      <c r="L943" s="14" t="str">
        <v>RM</v>
      </c>
      <c r="R943" s="13" t="str">
        <v>080</v>
      </c>
      <c r="V943" s="15" t="str">
        <f t="shared" si="14"/>
        <v>RM125</v>
      </c>
      <c r="Y943" s="14" t="str">
        <v>Old</v>
      </c>
      <c r="AS943" s="14" t="str">
        <v>Research &amp; Development</v>
      </c>
      <c r="AY943" s="14" t="str">
        <f>_xlfn.CONCAT('HR DATASET'!$A939,"   ", 'HR DATASET'!$H939)</f>
        <v>RM1080   Research &amp; Development</v>
      </c>
    </row>
    <row r="944" spans="12:51" ht="18" x14ac:dyDescent="0.3">
      <c r="L944" s="14" t="str">
        <v>RM</v>
      </c>
      <c r="R944" s="13" t="str">
        <v>125</v>
      </c>
      <c r="V944" s="15" t="str">
        <f t="shared" si="14"/>
        <v>RM149</v>
      </c>
      <c r="Y944" s="14" t="str">
        <v>Old</v>
      </c>
      <c r="AS944" s="14" t="str">
        <v>Sales</v>
      </c>
      <c r="AY944" s="14" t="str">
        <f>_xlfn.CONCAT('HR DATASET'!$A940,"   ", 'HR DATASET'!$H940)</f>
        <v>RM1125   Sales</v>
      </c>
    </row>
    <row r="945" spans="12:51" ht="18" x14ac:dyDescent="0.3">
      <c r="L945" s="14" t="str">
        <v>RM</v>
      </c>
      <c r="R945" s="13" t="str">
        <v>149</v>
      </c>
      <c r="V945" s="15" t="str">
        <f t="shared" si="14"/>
        <v>RM156</v>
      </c>
      <c r="Y945" s="14" t="str">
        <v>Old</v>
      </c>
      <c r="AS945" s="14" t="str">
        <v>Research &amp; Development</v>
      </c>
      <c r="AY945" s="14" t="str">
        <f>_xlfn.CONCAT('HR DATASET'!$A941,"   ", 'HR DATASET'!$H941)</f>
        <v>RM1149   Research &amp; Development</v>
      </c>
    </row>
    <row r="946" spans="12:51" ht="18" x14ac:dyDescent="0.3">
      <c r="L946" s="14" t="str">
        <v>RM</v>
      </c>
      <c r="R946" s="13" t="str">
        <v>156</v>
      </c>
      <c r="V946" s="15" t="str">
        <f t="shared" si="14"/>
        <v>RM160</v>
      </c>
      <c r="Y946" s="14" t="str">
        <v>Old</v>
      </c>
      <c r="AS946" s="14" t="str">
        <v>Research &amp; Development</v>
      </c>
      <c r="AY946" s="14" t="str">
        <f>_xlfn.CONCAT('HR DATASET'!$A942,"   ", 'HR DATASET'!$H942)</f>
        <v>RM1156   Research &amp; Development</v>
      </c>
    </row>
    <row r="947" spans="12:51" ht="18" x14ac:dyDescent="0.3">
      <c r="L947" s="14" t="str">
        <v>RM</v>
      </c>
      <c r="R947" s="13" t="str">
        <v>160</v>
      </c>
      <c r="V947" s="15" t="str">
        <f t="shared" si="14"/>
        <v>RM176</v>
      </c>
      <c r="Y947" s="14" t="str">
        <v>Old</v>
      </c>
      <c r="AS947" s="14" t="str">
        <v>Research &amp; Development</v>
      </c>
      <c r="AY947" s="14" t="str">
        <f>_xlfn.CONCAT('HR DATASET'!$A943,"   ", 'HR DATASET'!$H943)</f>
        <v>RM1160   Research &amp; Development</v>
      </c>
    </row>
    <row r="948" spans="12:51" ht="18" x14ac:dyDescent="0.3">
      <c r="L948" s="14" t="str">
        <v>RM</v>
      </c>
      <c r="R948" s="13" t="str">
        <v>176</v>
      </c>
      <c r="V948" s="15" t="str">
        <f t="shared" si="14"/>
        <v>RM241</v>
      </c>
      <c r="Y948" s="14" t="str">
        <v>Old</v>
      </c>
      <c r="AS948" s="14" t="str">
        <v>Research &amp; Development</v>
      </c>
      <c r="AY948" s="14" t="str">
        <f>_xlfn.CONCAT('HR DATASET'!$A944,"   ", 'HR DATASET'!$H944)</f>
        <v>RM1176   Research &amp; Development</v>
      </c>
    </row>
    <row r="949" spans="12:51" ht="18" x14ac:dyDescent="0.3">
      <c r="L949" s="14" t="str">
        <v>RM</v>
      </c>
      <c r="R949" s="13" t="str">
        <v>241</v>
      </c>
      <c r="V949" s="15" t="str">
        <f t="shared" si="14"/>
        <v>RM285</v>
      </c>
      <c r="Y949" s="14" t="str">
        <v>Old</v>
      </c>
      <c r="AS949" s="14" t="str">
        <v>Research &amp; Development</v>
      </c>
      <c r="AY949" s="14" t="str">
        <f>_xlfn.CONCAT('HR DATASET'!$A945,"   ", 'HR DATASET'!$H945)</f>
        <v>RM1241   Research &amp; Development</v>
      </c>
    </row>
    <row r="950" spans="12:51" ht="18" x14ac:dyDescent="0.3">
      <c r="L950" s="14" t="str">
        <v>RM</v>
      </c>
      <c r="R950" s="13" t="str">
        <v>285</v>
      </c>
      <c r="V950" s="15" t="str">
        <f t="shared" si="14"/>
        <v>RM293</v>
      </c>
      <c r="Y950" s="14" t="str">
        <v>Old</v>
      </c>
      <c r="AS950" s="14" t="str">
        <v>Research &amp; Development</v>
      </c>
      <c r="AY950" s="14" t="str">
        <f>_xlfn.CONCAT('HR DATASET'!$A946,"   ", 'HR DATASET'!$H946)</f>
        <v>RM1285   Research &amp; Development</v>
      </c>
    </row>
    <row r="951" spans="12:51" ht="18" x14ac:dyDescent="0.3">
      <c r="L951" s="14" t="str">
        <v>RM</v>
      </c>
      <c r="R951" s="13" t="str">
        <v>293</v>
      </c>
      <c r="V951" s="15" t="str">
        <f t="shared" si="14"/>
        <v>RM336</v>
      </c>
      <c r="Y951" s="14" t="str">
        <v>Old</v>
      </c>
      <c r="AS951" s="14" t="str">
        <v>Sales</v>
      </c>
      <c r="AY951" s="14" t="str">
        <f>_xlfn.CONCAT('HR DATASET'!$A947,"   ", 'HR DATASET'!$H947)</f>
        <v>RM1293   Sales</v>
      </c>
    </row>
    <row r="952" spans="12:51" ht="18" x14ac:dyDescent="0.3">
      <c r="L952" s="14" t="str">
        <v>RM</v>
      </c>
      <c r="R952" s="13" t="str">
        <v>336</v>
      </c>
      <c r="V952" s="15" t="str">
        <f t="shared" si="14"/>
        <v>RM367</v>
      </c>
      <c r="Y952" s="14" t="str">
        <v>Old</v>
      </c>
      <c r="AS952" s="14" t="str">
        <v>Research &amp; Development</v>
      </c>
      <c r="AY952" s="14" t="str">
        <f>_xlfn.CONCAT('HR DATASET'!$A948,"   ", 'HR DATASET'!$H948)</f>
        <v>RM1336   Research &amp; Development</v>
      </c>
    </row>
    <row r="953" spans="12:51" ht="18" x14ac:dyDescent="0.3">
      <c r="L953" s="14" t="str">
        <v>RM</v>
      </c>
      <c r="R953" s="13" t="str">
        <v>367</v>
      </c>
      <c r="V953" s="15" t="str">
        <f t="shared" si="14"/>
        <v>RM373</v>
      </c>
      <c r="Y953" s="14" t="str">
        <v>Old</v>
      </c>
      <c r="AS953" s="14" t="str">
        <v>Sales</v>
      </c>
      <c r="AY953" s="14" t="str">
        <f>_xlfn.CONCAT('HR DATASET'!$A949,"   ", 'HR DATASET'!$H949)</f>
        <v>RM1367   Sales</v>
      </c>
    </row>
    <row r="954" spans="12:51" ht="18" x14ac:dyDescent="0.3">
      <c r="L954" s="14" t="str">
        <v>RM</v>
      </c>
      <c r="R954" s="13" t="str">
        <v>373</v>
      </c>
      <c r="V954" s="15" t="str">
        <f t="shared" si="14"/>
        <v>RM404</v>
      </c>
      <c r="Y954" s="14" t="str">
        <v>Old</v>
      </c>
      <c r="AS954" s="14" t="str">
        <v>Research &amp; Development</v>
      </c>
      <c r="AY954" s="14" t="str">
        <f>_xlfn.CONCAT('HR DATASET'!$A950,"   ", 'HR DATASET'!$H950)</f>
        <v>RM1373   Research &amp; Development</v>
      </c>
    </row>
    <row r="955" spans="12:51" ht="18" x14ac:dyDescent="0.3">
      <c r="L955" s="14" t="str">
        <v>RM</v>
      </c>
      <c r="R955" s="13" t="str">
        <v>404</v>
      </c>
      <c r="V955" s="15" t="str">
        <f t="shared" si="14"/>
        <v>RM430</v>
      </c>
      <c r="Y955" s="14" t="str">
        <v>Old</v>
      </c>
      <c r="AS955" s="14" t="str">
        <v>Sales</v>
      </c>
      <c r="AY955" s="14" t="str">
        <f>_xlfn.CONCAT('HR DATASET'!$A951,"   ", 'HR DATASET'!$H951)</f>
        <v>RM1404   Sales</v>
      </c>
    </row>
    <row r="956" spans="12:51" ht="18" x14ac:dyDescent="0.3">
      <c r="L956" s="14" t="str">
        <v>RM</v>
      </c>
      <c r="R956" s="13" t="str">
        <v>430</v>
      </c>
      <c r="V956" s="15" t="str">
        <f t="shared" si="14"/>
        <v>RM438</v>
      </c>
      <c r="Y956" s="14" t="str">
        <v>Old</v>
      </c>
      <c r="AS956" s="14" t="str">
        <v>Research &amp; Development</v>
      </c>
      <c r="AY956" s="14" t="str">
        <f>_xlfn.CONCAT('HR DATASET'!$A952,"   ", 'HR DATASET'!$H952)</f>
        <v>RM1430   Research &amp; Development</v>
      </c>
    </row>
    <row r="957" spans="12:51" ht="18" x14ac:dyDescent="0.3">
      <c r="L957" s="14" t="str">
        <v>RM</v>
      </c>
      <c r="R957" s="13" t="str">
        <v>438</v>
      </c>
      <c r="V957" s="15" t="str">
        <f t="shared" si="14"/>
        <v>RM463</v>
      </c>
      <c r="Y957" s="14" t="str">
        <v>Old</v>
      </c>
      <c r="AS957" s="14" t="str">
        <v>Research &amp; Development</v>
      </c>
      <c r="AY957" s="14" t="str">
        <f>_xlfn.CONCAT('HR DATASET'!$A953,"   ", 'HR DATASET'!$H953)</f>
        <v>RM1438   Research &amp; Development</v>
      </c>
    </row>
    <row r="958" spans="12:51" ht="18" x14ac:dyDescent="0.3">
      <c r="L958" s="14" t="str">
        <v>RM</v>
      </c>
      <c r="R958" s="13" t="str">
        <v>463</v>
      </c>
      <c r="V958" s="15" t="str">
        <f t="shared" si="14"/>
        <v>RM467</v>
      </c>
      <c r="Y958" s="14" t="str">
        <v>Old</v>
      </c>
      <c r="AS958" s="14" t="str">
        <v>Sales</v>
      </c>
      <c r="AY958" s="14" t="str">
        <f>_xlfn.CONCAT('HR DATASET'!$A954,"   ", 'HR DATASET'!$H954)</f>
        <v>RM1463   Sales</v>
      </c>
    </row>
    <row r="959" spans="12:51" ht="18" x14ac:dyDescent="0.3">
      <c r="L959" s="14" t="str">
        <v>RM</v>
      </c>
      <c r="R959" s="13" t="str">
        <v>467</v>
      </c>
      <c r="V959" s="15" t="str">
        <f t="shared" si="14"/>
        <v>RM463</v>
      </c>
      <c r="Y959" s="14" t="str">
        <v>Old</v>
      </c>
      <c r="AS959" s="14" t="str">
        <v>Research &amp; Development</v>
      </c>
      <c r="AY959" s="14" t="str">
        <f>_xlfn.CONCAT('HR DATASET'!$A955,"   ", 'HR DATASET'!$H955)</f>
        <v>RM1467   Research &amp; Development</v>
      </c>
    </row>
    <row r="960" spans="12:51" ht="18" x14ac:dyDescent="0.3">
      <c r="L960" s="14" t="str">
        <v>RM</v>
      </c>
      <c r="R960" s="13" t="str">
        <v>463</v>
      </c>
      <c r="V960" s="15" t="str">
        <f t="shared" si="14"/>
        <v>RM467</v>
      </c>
      <c r="Y960" s="14" t="str">
        <v>Old</v>
      </c>
      <c r="AS960" s="14" t="str">
        <v>Sales</v>
      </c>
      <c r="AY960" s="14" t="str">
        <f>_xlfn.CONCAT('HR DATASET'!$A956,"   ", 'HR DATASET'!$H956)</f>
        <v>RM1463   Sales</v>
      </c>
    </row>
    <row r="961" spans="12:51" ht="18" x14ac:dyDescent="0.3">
      <c r="L961" s="14" t="str">
        <v>RM</v>
      </c>
      <c r="R961" s="13" t="str">
        <v>467</v>
      </c>
      <c r="V961" s="15" t="str">
        <f t="shared" si="14"/>
        <v>RM091</v>
      </c>
      <c r="Y961" s="14" t="str">
        <v>Old</v>
      </c>
      <c r="AS961" s="14" t="str">
        <v>Research &amp; Development</v>
      </c>
      <c r="AY961" s="14" t="str">
        <f>_xlfn.CONCAT('HR DATASET'!$A957,"   ", 'HR DATASET'!$H957)</f>
        <v>RM1467   Research &amp; Development</v>
      </c>
    </row>
    <row r="962" spans="12:51" ht="18" x14ac:dyDescent="0.3">
      <c r="L962" s="14" t="str">
        <v>RM</v>
      </c>
      <c r="R962" s="13" t="str">
        <v>091</v>
      </c>
      <c r="V962" s="15" t="str">
        <f t="shared" si="14"/>
        <v>RM151</v>
      </c>
      <c r="Y962" s="14" t="str">
        <v>Old</v>
      </c>
      <c r="AS962" s="14" t="str">
        <v>Research &amp; Development</v>
      </c>
      <c r="AY962" s="14" t="str">
        <f>_xlfn.CONCAT('HR DATASET'!$A958,"   ", 'HR DATASET'!$H958)</f>
        <v>RM091   Research &amp; Development</v>
      </c>
    </row>
    <row r="963" spans="12:51" ht="18" x14ac:dyDescent="0.3">
      <c r="L963" s="14" t="str">
        <v>RM</v>
      </c>
      <c r="R963" s="13" t="str">
        <v>151</v>
      </c>
      <c r="V963" s="15" t="str">
        <f t="shared" si="14"/>
        <v>RM159</v>
      </c>
      <c r="Y963" s="14" t="str">
        <v>Old</v>
      </c>
      <c r="AS963" s="14" t="str">
        <v>Research &amp; Development</v>
      </c>
      <c r="AY963" s="14" t="str">
        <f>_xlfn.CONCAT('HR DATASET'!$A959,"   ", 'HR DATASET'!$H959)</f>
        <v>RM151   Research &amp; Development</v>
      </c>
    </row>
    <row r="964" spans="12:51" ht="18" x14ac:dyDescent="0.3">
      <c r="L964" s="14" t="str">
        <v>RM</v>
      </c>
      <c r="R964" s="13" t="str">
        <v>159</v>
      </c>
      <c r="V964" s="15" t="str">
        <f t="shared" si="14"/>
        <v>RM187</v>
      </c>
      <c r="Y964" s="14" t="str">
        <v>Old</v>
      </c>
      <c r="AS964" s="14" t="str">
        <v>Sales</v>
      </c>
      <c r="AY964" s="14" t="str">
        <f>_xlfn.CONCAT('HR DATASET'!$A960,"   ", 'HR DATASET'!$H960)</f>
        <v>RM159   Sales</v>
      </c>
    </row>
    <row r="965" spans="12:51" ht="18" x14ac:dyDescent="0.3">
      <c r="L965" s="14" t="str">
        <v>RM</v>
      </c>
      <c r="R965" s="13" t="str">
        <v>187</v>
      </c>
      <c r="V965" s="15" t="str">
        <f t="shared" ref="V965:V1028" si="15">_xlfn.CONCAT(L966,R966)</f>
        <v>RM204</v>
      </c>
      <c r="Y965" s="14" t="str">
        <v>Old</v>
      </c>
      <c r="AS965" s="14" t="str">
        <v>Research &amp; Development</v>
      </c>
      <c r="AY965" s="14" t="str">
        <f>_xlfn.CONCAT('HR DATASET'!$A961,"   ", 'HR DATASET'!$H961)</f>
        <v>RM187   Research &amp; Development</v>
      </c>
    </row>
    <row r="966" spans="12:51" ht="18" x14ac:dyDescent="0.3">
      <c r="L966" s="14" t="str">
        <v>RM</v>
      </c>
      <c r="R966" s="13" t="str">
        <v>204</v>
      </c>
      <c r="V966" s="15" t="str">
        <f t="shared" si="15"/>
        <v>RM209</v>
      </c>
      <c r="Y966" s="14" t="str">
        <v>Old</v>
      </c>
      <c r="AS966" s="14" t="str">
        <v>Research &amp; Development</v>
      </c>
      <c r="AY966" s="14" t="str">
        <f>_xlfn.CONCAT('HR DATASET'!$A962,"   ", 'HR DATASET'!$H962)</f>
        <v>RM204   Research &amp; Development</v>
      </c>
    </row>
    <row r="967" spans="12:51" ht="18" x14ac:dyDescent="0.3">
      <c r="L967" s="14" t="str">
        <v>RM</v>
      </c>
      <c r="R967" s="13" t="str">
        <v>209</v>
      </c>
      <c r="V967" s="15" t="str">
        <f t="shared" si="15"/>
        <v>RM244</v>
      </c>
      <c r="Y967" s="14" t="str">
        <v>Old</v>
      </c>
      <c r="AS967" s="14" t="str">
        <v>Research &amp; Development</v>
      </c>
      <c r="AY967" s="14" t="str">
        <f>_xlfn.CONCAT('HR DATASET'!$A963,"   ", 'HR DATASET'!$H963)</f>
        <v>RM209   Research &amp; Development</v>
      </c>
    </row>
    <row r="968" spans="12:51" ht="18" x14ac:dyDescent="0.3">
      <c r="L968" s="14" t="str">
        <v>RM</v>
      </c>
      <c r="R968" s="13" t="str">
        <v>244</v>
      </c>
      <c r="V968" s="15" t="str">
        <f t="shared" si="15"/>
        <v>RM258</v>
      </c>
      <c r="Y968" s="14" t="str">
        <v>Old</v>
      </c>
      <c r="AS968" s="14" t="str">
        <v>Research &amp; Development</v>
      </c>
      <c r="AY968" s="14" t="str">
        <f>_xlfn.CONCAT('HR DATASET'!$A964,"   ", 'HR DATASET'!$H964)</f>
        <v>RM244   Research &amp; Development</v>
      </c>
    </row>
    <row r="969" spans="12:51" ht="18" x14ac:dyDescent="0.3">
      <c r="L969" s="14" t="str">
        <v>RM</v>
      </c>
      <c r="R969" s="13" t="str">
        <v>258</v>
      </c>
      <c r="V969" s="15" t="str">
        <f t="shared" si="15"/>
        <v>RM336</v>
      </c>
      <c r="Y969" s="14" t="str">
        <v>Old</v>
      </c>
      <c r="AS969" s="14" t="str">
        <v>Research &amp; Development</v>
      </c>
      <c r="AY969" s="14" t="str">
        <f>_xlfn.CONCAT('HR DATASET'!$A965,"   ", 'HR DATASET'!$H965)</f>
        <v>RM258   Research &amp; Development</v>
      </c>
    </row>
    <row r="970" spans="12:51" ht="18" x14ac:dyDescent="0.3">
      <c r="L970" s="14" t="str">
        <v>RM</v>
      </c>
      <c r="R970" s="13" t="str">
        <v>336</v>
      </c>
      <c r="V970" s="15" t="str">
        <f t="shared" si="15"/>
        <v>RM362</v>
      </c>
      <c r="Y970" s="14" t="str">
        <v>Old</v>
      </c>
      <c r="AS970" s="14" t="str">
        <v>Sales</v>
      </c>
      <c r="AY970" s="14" t="str">
        <f>_xlfn.CONCAT('HR DATASET'!$A966,"   ", 'HR DATASET'!$H966)</f>
        <v>RM336   Sales</v>
      </c>
    </row>
    <row r="971" spans="12:51" ht="18" x14ac:dyDescent="0.3">
      <c r="L971" s="14" t="str">
        <v>RM</v>
      </c>
      <c r="R971" s="13" t="str">
        <v>362</v>
      </c>
      <c r="V971" s="15" t="str">
        <f t="shared" si="15"/>
        <v>RM369</v>
      </c>
      <c r="Y971" s="14" t="str">
        <v>Old</v>
      </c>
      <c r="AS971" s="14" t="str">
        <v>Research &amp; Development</v>
      </c>
      <c r="AY971" s="14" t="str">
        <f>_xlfn.CONCAT('HR DATASET'!$A967,"   ", 'HR DATASET'!$H967)</f>
        <v>RM362   Research &amp; Development</v>
      </c>
    </row>
    <row r="972" spans="12:51" ht="18" x14ac:dyDescent="0.3">
      <c r="L972" s="14" t="str">
        <v>RM</v>
      </c>
      <c r="R972" s="13" t="str">
        <v>369</v>
      </c>
      <c r="V972" s="15" t="str">
        <f t="shared" si="15"/>
        <v>RM388</v>
      </c>
      <c r="Y972" s="14" t="str">
        <v>Old</v>
      </c>
      <c r="AS972" s="14" t="str">
        <v>Sales</v>
      </c>
      <c r="AY972" s="14" t="str">
        <f>_xlfn.CONCAT('HR DATASET'!$A968,"   ", 'HR DATASET'!$H968)</f>
        <v>RM369   Sales</v>
      </c>
    </row>
    <row r="973" spans="12:51" ht="18" x14ac:dyDescent="0.3">
      <c r="L973" s="14" t="str">
        <v>RM</v>
      </c>
      <c r="R973" s="13" t="str">
        <v>388</v>
      </c>
      <c r="V973" s="15" t="str">
        <f t="shared" si="15"/>
        <v>RM392</v>
      </c>
      <c r="Y973" s="14" t="str">
        <v>Old</v>
      </c>
      <c r="AS973" s="14" t="str">
        <v>Sales</v>
      </c>
      <c r="AY973" s="14" t="str">
        <f>_xlfn.CONCAT('HR DATASET'!$A969,"   ", 'HR DATASET'!$H969)</f>
        <v>RM388   Sales</v>
      </c>
    </row>
    <row r="974" spans="12:51" ht="18" x14ac:dyDescent="0.3">
      <c r="L974" s="14" t="str">
        <v>RM</v>
      </c>
      <c r="R974" s="13" t="str">
        <v>392</v>
      </c>
      <c r="V974" s="15" t="str">
        <f t="shared" si="15"/>
        <v>RM418</v>
      </c>
      <c r="Y974" s="14" t="str">
        <v>Old</v>
      </c>
      <c r="AS974" s="14" t="str">
        <v>Research &amp; Development</v>
      </c>
      <c r="AY974" s="14" t="str">
        <f>_xlfn.CONCAT('HR DATASET'!$A970,"   ", 'HR DATASET'!$H970)</f>
        <v>RM392   Research &amp; Development</v>
      </c>
    </row>
    <row r="975" spans="12:51" ht="18" x14ac:dyDescent="0.3">
      <c r="L975" s="14" t="str">
        <v>RM</v>
      </c>
      <c r="R975" s="13" t="str">
        <v>418</v>
      </c>
      <c r="V975" s="15" t="str">
        <f t="shared" si="15"/>
        <v>RM449</v>
      </c>
      <c r="Y975" s="14" t="str">
        <v>Old</v>
      </c>
      <c r="AS975" s="14" t="str">
        <v>Sales</v>
      </c>
      <c r="AY975" s="14" t="str">
        <f>_xlfn.CONCAT('HR DATASET'!$A971,"   ", 'HR DATASET'!$H971)</f>
        <v>RM418   Sales</v>
      </c>
    </row>
    <row r="976" spans="12:51" ht="18" x14ac:dyDescent="0.3">
      <c r="L976" s="14" t="str">
        <v>RM</v>
      </c>
      <c r="R976" s="13" t="str">
        <v>449</v>
      </c>
      <c r="V976" s="15" t="str">
        <f t="shared" si="15"/>
        <v>RM459</v>
      </c>
      <c r="Y976" s="14" t="str">
        <v>Old</v>
      </c>
      <c r="AS976" s="14" t="str">
        <v>Research &amp; Development</v>
      </c>
      <c r="AY976" s="14" t="str">
        <f>_xlfn.CONCAT('HR DATASET'!$A972,"   ", 'HR DATASET'!$H972)</f>
        <v>RM449   Research &amp; Development</v>
      </c>
    </row>
    <row r="977" spans="12:51" ht="18" x14ac:dyDescent="0.3">
      <c r="L977" s="14" t="str">
        <v>RM</v>
      </c>
      <c r="R977" s="13" t="str">
        <v>459</v>
      </c>
      <c r="V977" s="15" t="str">
        <f t="shared" si="15"/>
        <v>RM534</v>
      </c>
      <c r="Y977" s="14" t="str">
        <v>Old</v>
      </c>
      <c r="AS977" s="14" t="str">
        <v>Sales</v>
      </c>
      <c r="AY977" s="14" t="str">
        <f>_xlfn.CONCAT('HR DATASET'!$A973,"   ", 'HR DATASET'!$H973)</f>
        <v>RM459   Sales</v>
      </c>
    </row>
    <row r="978" spans="12:51" ht="18" x14ac:dyDescent="0.3">
      <c r="L978" s="14" t="str">
        <v>RM</v>
      </c>
      <c r="R978" s="13" t="str">
        <v>534</v>
      </c>
      <c r="V978" s="15" t="str">
        <f t="shared" si="15"/>
        <v>RM554</v>
      </c>
      <c r="Y978" s="14" t="str">
        <v>Old</v>
      </c>
      <c r="AS978" s="14" t="str">
        <v>Sales</v>
      </c>
      <c r="AY978" s="14" t="str">
        <f>_xlfn.CONCAT('HR DATASET'!$A974,"   ", 'HR DATASET'!$H974)</f>
        <v>RM534   Sales</v>
      </c>
    </row>
    <row r="979" spans="12:51" ht="18" x14ac:dyDescent="0.3">
      <c r="L979" s="14" t="str">
        <v>RM</v>
      </c>
      <c r="R979" s="13" t="str">
        <v>554</v>
      </c>
      <c r="V979" s="15" t="str">
        <f t="shared" si="15"/>
        <v>RM583</v>
      </c>
      <c r="Y979" s="14" t="str">
        <v>Old</v>
      </c>
      <c r="AS979" s="14" t="str">
        <v>Research &amp; Development</v>
      </c>
      <c r="AY979" s="14" t="str">
        <f>_xlfn.CONCAT('HR DATASET'!$A975,"   ", 'HR DATASET'!$H975)</f>
        <v>RM554   Research &amp; Development</v>
      </c>
    </row>
    <row r="980" spans="12:51" ht="18" x14ac:dyDescent="0.3">
      <c r="L980" s="14" t="str">
        <v>RM</v>
      </c>
      <c r="R980" s="13" t="str">
        <v>583</v>
      </c>
      <c r="V980" s="15" t="str">
        <f t="shared" si="15"/>
        <v>RM602</v>
      </c>
      <c r="Y980" s="14" t="str">
        <v>Old</v>
      </c>
      <c r="AS980" s="14" t="str">
        <v>Research &amp; Development</v>
      </c>
      <c r="AY980" s="14" t="str">
        <f>_xlfn.CONCAT('HR DATASET'!$A976,"   ", 'HR DATASET'!$H976)</f>
        <v>RM583   Research &amp; Development</v>
      </c>
    </row>
    <row r="981" spans="12:51" ht="18" x14ac:dyDescent="0.3">
      <c r="L981" s="14" t="str">
        <v>RM</v>
      </c>
      <c r="R981" s="13" t="str">
        <v>602</v>
      </c>
      <c r="V981" s="15" t="str">
        <f t="shared" si="15"/>
        <v>RM685</v>
      </c>
      <c r="Y981" s="14" t="str">
        <v>Old</v>
      </c>
      <c r="AS981" s="14" t="str">
        <v>Research &amp; Development</v>
      </c>
      <c r="AY981" s="14" t="str">
        <f>_xlfn.CONCAT('HR DATASET'!$A977,"   ", 'HR DATASET'!$H977)</f>
        <v>RM602   Research &amp; Development</v>
      </c>
    </row>
    <row r="982" spans="12:51" ht="18" x14ac:dyDescent="0.3">
      <c r="L982" s="14" t="str">
        <v>RM</v>
      </c>
      <c r="R982" s="13" t="str">
        <v>685</v>
      </c>
      <c r="V982" s="15" t="str">
        <f t="shared" si="15"/>
        <v>RM692</v>
      </c>
      <c r="Y982" s="14" t="str">
        <v>Old</v>
      </c>
      <c r="AS982" s="14" t="str">
        <v>Sales</v>
      </c>
      <c r="AY982" s="14" t="str">
        <f>_xlfn.CONCAT('HR DATASET'!$A978,"   ", 'HR DATASET'!$H978)</f>
        <v>RM685   Sales</v>
      </c>
    </row>
    <row r="983" spans="12:51" ht="18" x14ac:dyDescent="0.3">
      <c r="L983" s="14" t="str">
        <v>RM</v>
      </c>
      <c r="R983" s="13" t="str">
        <v>692</v>
      </c>
      <c r="V983" s="15" t="str">
        <f t="shared" si="15"/>
        <v>RM707</v>
      </c>
      <c r="Y983" s="14" t="str">
        <v>Old</v>
      </c>
      <c r="AS983" s="14" t="str">
        <v>Research &amp; Development</v>
      </c>
      <c r="AY983" s="14" t="str">
        <f>_xlfn.CONCAT('HR DATASET'!$A979,"   ", 'HR DATASET'!$H979)</f>
        <v>RM692   Research &amp; Development</v>
      </c>
    </row>
    <row r="984" spans="12:51" ht="18" x14ac:dyDescent="0.3">
      <c r="L984" s="14" t="str">
        <v>RM</v>
      </c>
      <c r="R984" s="13" t="str">
        <v>707</v>
      </c>
      <c r="V984" s="15" t="str">
        <f t="shared" si="15"/>
        <v>RM769</v>
      </c>
      <c r="Y984" s="14" t="str">
        <v>Old</v>
      </c>
      <c r="AS984" s="14" t="str">
        <v>Sales</v>
      </c>
      <c r="AY984" s="14" t="str">
        <f>_xlfn.CONCAT('HR DATASET'!$A980,"   ", 'HR DATASET'!$H980)</f>
        <v>RM707   Sales</v>
      </c>
    </row>
    <row r="985" spans="12:51" ht="18" x14ac:dyDescent="0.3">
      <c r="L985" s="14" t="str">
        <v>RM</v>
      </c>
      <c r="R985" s="13" t="str">
        <v>769</v>
      </c>
      <c r="V985" s="15" t="str">
        <f t="shared" si="15"/>
        <v>RM786</v>
      </c>
      <c r="Y985" s="14" t="str">
        <v>Old</v>
      </c>
      <c r="AS985" s="14" t="str">
        <v>Sales</v>
      </c>
      <c r="AY985" s="14" t="str">
        <f>_xlfn.CONCAT('HR DATASET'!$A981,"   ", 'HR DATASET'!$H981)</f>
        <v>RM769   Sales</v>
      </c>
    </row>
    <row r="986" spans="12:51" ht="18" x14ac:dyDescent="0.3">
      <c r="L986" s="14" t="str">
        <v>RM</v>
      </c>
      <c r="R986" s="13" t="str">
        <v>786</v>
      </c>
      <c r="V986" s="15" t="str">
        <f t="shared" si="15"/>
        <v>RM815</v>
      </c>
      <c r="Y986" s="14" t="str">
        <v>Old</v>
      </c>
      <c r="AS986" s="14" t="str">
        <v>Research &amp; Development</v>
      </c>
      <c r="AY986" s="14" t="str">
        <f>_xlfn.CONCAT('HR DATASET'!$A982,"   ", 'HR DATASET'!$H982)</f>
        <v>RM786   Research &amp; Development</v>
      </c>
    </row>
    <row r="987" spans="12:51" ht="18" x14ac:dyDescent="0.3">
      <c r="L987" s="14" t="str">
        <v>RM</v>
      </c>
      <c r="R987" s="13" t="str">
        <v>815</v>
      </c>
      <c r="V987" s="15" t="str">
        <f t="shared" si="15"/>
        <v>RM838</v>
      </c>
      <c r="Y987" s="14" t="str">
        <v>Old</v>
      </c>
      <c r="AS987" s="14" t="str">
        <v>Research &amp; Development</v>
      </c>
      <c r="AY987" s="14" t="str">
        <f>_xlfn.CONCAT('HR DATASET'!$A983,"   ", 'HR DATASET'!$H983)</f>
        <v>RM815   Research &amp; Development</v>
      </c>
    </row>
    <row r="988" spans="12:51" ht="18" x14ac:dyDescent="0.3">
      <c r="L988" s="14" t="str">
        <v>RM</v>
      </c>
      <c r="R988" s="13" t="str">
        <v>838</v>
      </c>
      <c r="V988" s="15" t="str">
        <f t="shared" si="15"/>
        <v>RM846</v>
      </c>
      <c r="Y988" s="14" t="str">
        <v>Old</v>
      </c>
      <c r="AS988" s="14" t="str">
        <v>Research &amp; Development</v>
      </c>
      <c r="AY988" s="14" t="str">
        <f>_xlfn.CONCAT('HR DATASET'!$A984,"   ", 'HR DATASET'!$H984)</f>
        <v>RM838   Research &amp; Development</v>
      </c>
    </row>
    <row r="989" spans="12:51" ht="18" x14ac:dyDescent="0.3">
      <c r="L989" s="14" t="str">
        <v>RM</v>
      </c>
      <c r="R989" s="13" t="str">
        <v>846</v>
      </c>
      <c r="V989" s="15" t="str">
        <f t="shared" si="15"/>
        <v>RM867</v>
      </c>
      <c r="Y989" s="14" t="str">
        <v>Old</v>
      </c>
      <c r="AS989" s="14" t="str">
        <v>Research &amp; Development</v>
      </c>
      <c r="AY989" s="14" t="str">
        <f>_xlfn.CONCAT('HR DATASET'!$A985,"   ", 'HR DATASET'!$H985)</f>
        <v>RM846   Research &amp; Development</v>
      </c>
    </row>
    <row r="990" spans="12:51" ht="18" x14ac:dyDescent="0.3">
      <c r="L990" s="14" t="str">
        <v>RM</v>
      </c>
      <c r="R990" s="13" t="str">
        <v>867</v>
      </c>
      <c r="V990" s="15" t="str">
        <f t="shared" si="15"/>
        <v>RM885</v>
      </c>
      <c r="Y990" s="14" t="str">
        <v>Old</v>
      </c>
      <c r="AS990" s="14" t="str">
        <v>Sales</v>
      </c>
      <c r="AY990" s="14" t="str">
        <f>_xlfn.CONCAT('HR DATASET'!$A986,"   ", 'HR DATASET'!$H986)</f>
        <v>RM867   Sales</v>
      </c>
    </row>
    <row r="991" spans="12:51" ht="18" x14ac:dyDescent="0.3">
      <c r="L991" s="14" t="str">
        <v>RM</v>
      </c>
      <c r="R991" s="13" t="str">
        <v>885</v>
      </c>
      <c r="V991" s="15" t="str">
        <f t="shared" si="15"/>
        <v>RM947</v>
      </c>
      <c r="Y991" s="14" t="str">
        <v>Old</v>
      </c>
      <c r="AS991" s="14" t="str">
        <v>Sales</v>
      </c>
      <c r="AY991" s="14" t="str">
        <f>_xlfn.CONCAT('HR DATASET'!$A987,"   ", 'HR DATASET'!$H987)</f>
        <v>RM885   Sales</v>
      </c>
    </row>
    <row r="992" spans="12:51" ht="18" x14ac:dyDescent="0.3">
      <c r="L992" s="14" t="str">
        <v>RM</v>
      </c>
      <c r="R992" s="13" t="str">
        <v>947</v>
      </c>
      <c r="V992" s="15" t="str">
        <f t="shared" si="15"/>
        <v>RM958</v>
      </c>
      <c r="Y992" s="14" t="str">
        <v>Old</v>
      </c>
      <c r="AS992" s="14" t="str">
        <v>Sales</v>
      </c>
      <c r="AY992" s="14" t="str">
        <f>_xlfn.CONCAT('HR DATASET'!$A988,"   ", 'HR DATASET'!$H988)</f>
        <v>RM947   Sales</v>
      </c>
    </row>
    <row r="993" spans="12:51" ht="18" x14ac:dyDescent="0.3">
      <c r="L993" s="14" t="str">
        <v>RM</v>
      </c>
      <c r="R993" s="13" t="str">
        <v>958</v>
      </c>
      <c r="V993" s="15" t="str">
        <f t="shared" si="15"/>
        <v>RM960</v>
      </c>
      <c r="Y993" s="14" t="str">
        <v>Old</v>
      </c>
      <c r="AS993" s="14" t="str">
        <v>Research &amp; Development</v>
      </c>
      <c r="AY993" s="14" t="str">
        <f>_xlfn.CONCAT('HR DATASET'!$A989,"   ", 'HR DATASET'!$H989)</f>
        <v>RM958   Research &amp; Development</v>
      </c>
    </row>
    <row r="994" spans="12:51" ht="18" x14ac:dyDescent="0.3">
      <c r="L994" s="14" t="str">
        <v>RM</v>
      </c>
      <c r="R994" s="13" t="str">
        <v>960</v>
      </c>
      <c r="V994" s="15" t="str">
        <f t="shared" si="15"/>
        <v>RM968</v>
      </c>
      <c r="Y994" s="14" t="str">
        <v>Old</v>
      </c>
      <c r="AS994" s="14" t="str">
        <v>Research &amp; Development</v>
      </c>
      <c r="AY994" s="14" t="str">
        <f>_xlfn.CONCAT('HR DATASET'!$A990,"   ", 'HR DATASET'!$H990)</f>
        <v>RM960   Research &amp; Development</v>
      </c>
    </row>
    <row r="995" spans="12:51" ht="18" x14ac:dyDescent="0.3">
      <c r="L995" s="14" t="str">
        <v>RM</v>
      </c>
      <c r="R995" s="13" t="str">
        <v>968</v>
      </c>
      <c r="V995" s="15" t="str">
        <f t="shared" si="15"/>
        <v>RM979</v>
      </c>
      <c r="Y995" s="14" t="str">
        <v>Old</v>
      </c>
      <c r="AS995" s="14" t="str">
        <v>Research &amp; Development</v>
      </c>
      <c r="AY995" s="14" t="str">
        <f>_xlfn.CONCAT('HR DATASET'!$A991,"   ", 'HR DATASET'!$H991)</f>
        <v>RM968   Research &amp; Development</v>
      </c>
    </row>
    <row r="996" spans="12:51" ht="18" x14ac:dyDescent="0.3">
      <c r="L996" s="14" t="str">
        <v>RM</v>
      </c>
      <c r="R996" s="13" t="str">
        <v>979</v>
      </c>
      <c r="V996" s="15" t="str">
        <f t="shared" si="15"/>
        <v>RM030</v>
      </c>
      <c r="Y996" s="14" t="str">
        <v>Old</v>
      </c>
      <c r="AS996" s="14" t="str">
        <v>Research &amp; Development</v>
      </c>
      <c r="AY996" s="14" t="str">
        <f>_xlfn.CONCAT('HR DATASET'!$A992,"   ", 'HR DATASET'!$H992)</f>
        <v>RM979   Research &amp; Development</v>
      </c>
    </row>
    <row r="997" spans="12:51" ht="18" x14ac:dyDescent="0.3">
      <c r="L997" s="14" t="str">
        <v>RM</v>
      </c>
      <c r="R997" s="13" t="str">
        <v>030</v>
      </c>
      <c r="V997" s="15" t="str">
        <f t="shared" si="15"/>
        <v>RM041</v>
      </c>
      <c r="Y997" s="14" t="str">
        <v>Old</v>
      </c>
      <c r="AS997" s="14" t="str">
        <v>Research &amp; Development</v>
      </c>
      <c r="AY997" s="14" t="str">
        <f>_xlfn.CONCAT('HR DATASET'!$A993,"   ", 'HR DATASET'!$H993)</f>
        <v>RM1030   Research &amp; Development</v>
      </c>
    </row>
    <row r="998" spans="12:51" ht="18" x14ac:dyDescent="0.3">
      <c r="L998" s="14" t="str">
        <v>RM</v>
      </c>
      <c r="R998" s="13" t="str">
        <v>041</v>
      </c>
      <c r="V998" s="15" t="str">
        <f t="shared" si="15"/>
        <v>RM046</v>
      </c>
      <c r="Y998" s="14" t="str">
        <v>Old</v>
      </c>
      <c r="AS998" s="14" t="str">
        <v>Research &amp; Development</v>
      </c>
      <c r="AY998" s="14" t="str">
        <f>_xlfn.CONCAT('HR DATASET'!$A994,"   ", 'HR DATASET'!$H994)</f>
        <v>RM1041   Research &amp; Development</v>
      </c>
    </row>
    <row r="999" spans="12:51" ht="18" x14ac:dyDescent="0.3">
      <c r="L999" s="14" t="str">
        <v>RM</v>
      </c>
      <c r="R999" s="13" t="str">
        <v>046</v>
      </c>
      <c r="V999" s="15" t="str">
        <f t="shared" si="15"/>
        <v>RM084</v>
      </c>
      <c r="Y999" s="14" t="str">
        <v>Old</v>
      </c>
      <c r="AS999" s="14" t="str">
        <v>Research &amp; Development</v>
      </c>
      <c r="AY999" s="14" t="str">
        <f>_xlfn.CONCAT('HR DATASET'!$A995,"   ", 'HR DATASET'!$H995)</f>
        <v>RM1046   Research &amp; Development</v>
      </c>
    </row>
    <row r="1000" spans="12:51" ht="18" x14ac:dyDescent="0.3">
      <c r="L1000" s="14" t="str">
        <v>RM</v>
      </c>
      <c r="R1000" s="13" t="str">
        <v>084</v>
      </c>
      <c r="V1000" s="15" t="str">
        <f t="shared" si="15"/>
        <v>RM095</v>
      </c>
      <c r="Y1000" s="14" t="str">
        <v>Old</v>
      </c>
      <c r="AS1000" s="14" t="str">
        <v>Research &amp; Development</v>
      </c>
      <c r="AY1000" s="14" t="str">
        <f>_xlfn.CONCAT('HR DATASET'!$A996,"   ", 'HR DATASET'!$H996)</f>
        <v>RM1084   Research &amp; Development</v>
      </c>
    </row>
    <row r="1001" spans="12:51" ht="18" x14ac:dyDescent="0.3">
      <c r="L1001" s="14" t="str">
        <v>RM</v>
      </c>
      <c r="R1001" s="13" t="str">
        <v>095</v>
      </c>
      <c r="V1001" s="15" t="str">
        <f t="shared" si="15"/>
        <v>RM097</v>
      </c>
      <c r="Y1001" s="14" t="str">
        <v>Old</v>
      </c>
      <c r="AS1001" s="14" t="str">
        <v>Sales</v>
      </c>
      <c r="AY1001" s="14" t="str">
        <f>_xlfn.CONCAT('HR DATASET'!$A997,"   ", 'HR DATASET'!$H997)</f>
        <v>RM1095   Sales</v>
      </c>
    </row>
    <row r="1002" spans="12:51" ht="18" x14ac:dyDescent="0.3">
      <c r="L1002" s="14" t="str">
        <v>RM</v>
      </c>
      <c r="R1002" s="13" t="str">
        <v>097</v>
      </c>
      <c r="V1002" s="15" t="str">
        <f t="shared" si="15"/>
        <v>RM099</v>
      </c>
      <c r="Y1002" s="14" t="str">
        <v>Old</v>
      </c>
      <c r="AS1002" s="14" t="str">
        <v>Human Resources</v>
      </c>
      <c r="AY1002" s="14" t="str">
        <f>_xlfn.CONCAT('HR DATASET'!$A998,"   ", 'HR DATASET'!$H998)</f>
        <v>RM1097   Human Resources</v>
      </c>
    </row>
    <row r="1003" spans="12:51" ht="18" x14ac:dyDescent="0.3">
      <c r="L1003" s="14" t="str">
        <v>RM</v>
      </c>
      <c r="R1003" s="13" t="str">
        <v>099</v>
      </c>
      <c r="V1003" s="15" t="str">
        <f t="shared" si="15"/>
        <v>RM133</v>
      </c>
      <c r="Y1003" s="14" t="str">
        <v>Old</v>
      </c>
      <c r="AS1003" s="14" t="str">
        <v>Research &amp; Development</v>
      </c>
      <c r="AY1003" s="14" t="str">
        <f>_xlfn.CONCAT('HR DATASET'!$A999,"   ", 'HR DATASET'!$H999)</f>
        <v>RM1099   Research &amp; Development</v>
      </c>
    </row>
    <row r="1004" spans="12:51" ht="18" x14ac:dyDescent="0.3">
      <c r="L1004" s="14" t="str">
        <v>RM</v>
      </c>
      <c r="R1004" s="13" t="str">
        <v>133</v>
      </c>
      <c r="V1004" s="15" t="str">
        <f t="shared" si="15"/>
        <v>RM157</v>
      </c>
      <c r="Y1004" s="14" t="str">
        <v>Old</v>
      </c>
      <c r="AS1004" s="14" t="str">
        <v>Sales</v>
      </c>
      <c r="AY1004" s="14" t="str">
        <f>_xlfn.CONCAT('HR DATASET'!$A1000,"   ", 'HR DATASET'!$H1000)</f>
        <v>RM1133   Sales</v>
      </c>
    </row>
    <row r="1005" spans="12:51" ht="18" x14ac:dyDescent="0.3">
      <c r="L1005" s="14" t="str">
        <v>RM</v>
      </c>
      <c r="R1005" s="13" t="str">
        <v>157</v>
      </c>
      <c r="V1005" s="15" t="str">
        <f t="shared" si="15"/>
        <v>RM165</v>
      </c>
      <c r="Y1005" s="14" t="str">
        <v>Old</v>
      </c>
      <c r="AS1005" s="14" t="str">
        <v>Research &amp; Development</v>
      </c>
      <c r="AY1005" s="14" t="str">
        <f>_xlfn.CONCAT('HR DATASET'!$A1001,"   ", 'HR DATASET'!$H1001)</f>
        <v>RM1157   Research &amp; Development</v>
      </c>
    </row>
    <row r="1006" spans="12:51" ht="18" x14ac:dyDescent="0.3">
      <c r="L1006" s="14" t="str">
        <v>RM</v>
      </c>
      <c r="R1006" s="13" t="str">
        <v>165</v>
      </c>
      <c r="V1006" s="15" t="str">
        <f t="shared" si="15"/>
        <v>RM172</v>
      </c>
      <c r="Y1006" s="14" t="str">
        <v>Old</v>
      </c>
      <c r="AS1006" s="14" t="str">
        <v>Research &amp; Development</v>
      </c>
      <c r="AY1006" s="14" t="str">
        <f>_xlfn.CONCAT('HR DATASET'!$A1002,"   ", 'HR DATASET'!$H1002)</f>
        <v>RM1165   Research &amp; Development</v>
      </c>
    </row>
    <row r="1007" spans="12:51" ht="18" x14ac:dyDescent="0.3">
      <c r="L1007" s="14" t="str">
        <v>RM</v>
      </c>
      <c r="R1007" s="13" t="str">
        <v>172</v>
      </c>
      <c r="V1007" s="15" t="str">
        <f t="shared" si="15"/>
        <v>RM230</v>
      </c>
      <c r="Y1007" s="14" t="str">
        <v>Old</v>
      </c>
      <c r="AS1007" s="14" t="str">
        <v>Research &amp; Development</v>
      </c>
      <c r="AY1007" s="14" t="str">
        <f>_xlfn.CONCAT('HR DATASET'!$A1003,"   ", 'HR DATASET'!$H1003)</f>
        <v>RM1172   Research &amp; Development</v>
      </c>
    </row>
    <row r="1008" spans="12:51" ht="18" x14ac:dyDescent="0.3">
      <c r="L1008" s="14" t="str">
        <v>RM</v>
      </c>
      <c r="R1008" s="13" t="str">
        <v>230</v>
      </c>
      <c r="V1008" s="15" t="str">
        <f t="shared" si="15"/>
        <v>RM243</v>
      </c>
      <c r="Y1008" s="14" t="str">
        <v>Old</v>
      </c>
      <c r="AS1008" s="14" t="str">
        <v>Research &amp; Development</v>
      </c>
      <c r="AY1008" s="14" t="str">
        <f>_xlfn.CONCAT('HR DATASET'!$A1004,"   ", 'HR DATASET'!$H1004)</f>
        <v>RM1230   Research &amp; Development</v>
      </c>
    </row>
    <row r="1009" spans="12:51" ht="18" x14ac:dyDescent="0.3">
      <c r="L1009" s="14" t="str">
        <v>RM</v>
      </c>
      <c r="R1009" s="13" t="str">
        <v>243</v>
      </c>
      <c r="V1009" s="15" t="str">
        <f t="shared" si="15"/>
        <v>RM287</v>
      </c>
      <c r="Y1009" s="14" t="str">
        <v>Old</v>
      </c>
      <c r="AS1009" s="14" t="str">
        <v>Sales</v>
      </c>
      <c r="AY1009" s="14" t="str">
        <f>_xlfn.CONCAT('HR DATASET'!$A1005,"   ", 'HR DATASET'!$H1005)</f>
        <v>RM1243   Sales</v>
      </c>
    </row>
    <row r="1010" spans="12:51" ht="18" x14ac:dyDescent="0.3">
      <c r="L1010" s="14" t="str">
        <v>RM</v>
      </c>
      <c r="R1010" s="13" t="str">
        <v>287</v>
      </c>
      <c r="V1010" s="15" t="str">
        <f t="shared" si="15"/>
        <v>RM300</v>
      </c>
      <c r="Y1010" s="14" t="str">
        <v>Old</v>
      </c>
      <c r="AS1010" s="14" t="str">
        <v>Research &amp; Development</v>
      </c>
      <c r="AY1010" s="14" t="str">
        <f>_xlfn.CONCAT('HR DATASET'!$A1006,"   ", 'HR DATASET'!$H1006)</f>
        <v>RM1287   Research &amp; Development</v>
      </c>
    </row>
    <row r="1011" spans="12:51" ht="18" x14ac:dyDescent="0.3">
      <c r="L1011" s="14" t="str">
        <v>RM</v>
      </c>
      <c r="R1011" s="13" t="str">
        <v>300</v>
      </c>
      <c r="V1011" s="15" t="str">
        <f t="shared" si="15"/>
        <v>RM305</v>
      </c>
      <c r="Y1011" s="14" t="str">
        <v>Old</v>
      </c>
      <c r="AS1011" s="14" t="str">
        <v>Research &amp; Development</v>
      </c>
      <c r="AY1011" s="14" t="str">
        <f>_xlfn.CONCAT('HR DATASET'!$A1007,"   ", 'HR DATASET'!$H1007)</f>
        <v>RM1300   Research &amp; Development</v>
      </c>
    </row>
    <row r="1012" spans="12:51" ht="18" x14ac:dyDescent="0.3">
      <c r="L1012" s="14" t="str">
        <v>RM</v>
      </c>
      <c r="R1012" s="13" t="str">
        <v>305</v>
      </c>
      <c r="V1012" s="15" t="str">
        <f t="shared" si="15"/>
        <v>RM349</v>
      </c>
      <c r="Y1012" s="14" t="str">
        <v>Old</v>
      </c>
      <c r="AS1012" s="14" t="str">
        <v>Research &amp; Development</v>
      </c>
      <c r="AY1012" s="14" t="str">
        <f>_xlfn.CONCAT('HR DATASET'!$A1008,"   ", 'HR DATASET'!$H1008)</f>
        <v>RM1305   Research &amp; Development</v>
      </c>
    </row>
    <row r="1013" spans="12:51" ht="18" x14ac:dyDescent="0.3">
      <c r="L1013" s="14" t="str">
        <v>RM</v>
      </c>
      <c r="R1013" s="13" t="str">
        <v>349</v>
      </c>
      <c r="V1013" s="15" t="str">
        <f t="shared" si="15"/>
        <v>RM410</v>
      </c>
      <c r="Y1013" s="14" t="str">
        <v>Old</v>
      </c>
      <c r="AS1013" s="14" t="str">
        <v>Research &amp; Development</v>
      </c>
      <c r="AY1013" s="14" t="str">
        <f>_xlfn.CONCAT('HR DATASET'!$A1009,"   ", 'HR DATASET'!$H1009)</f>
        <v>RM1349   Research &amp; Development</v>
      </c>
    </row>
    <row r="1014" spans="12:51" ht="18" x14ac:dyDescent="0.3">
      <c r="L1014" s="14" t="str">
        <v>RM</v>
      </c>
      <c r="R1014" s="13" t="str">
        <v>410</v>
      </c>
      <c r="V1014" s="15" t="str">
        <f t="shared" si="15"/>
        <v>RM411</v>
      </c>
      <c r="Y1014" s="14" t="str">
        <v>Old</v>
      </c>
      <c r="AS1014" s="14" t="str">
        <v>Research &amp; Development</v>
      </c>
      <c r="AY1014" s="14" t="str">
        <f>_xlfn.CONCAT('HR DATASET'!$A1010,"   ", 'HR DATASET'!$H1010)</f>
        <v>RM1410   Research &amp; Development</v>
      </c>
    </row>
    <row r="1015" spans="12:51" ht="18" x14ac:dyDescent="0.3">
      <c r="L1015" s="14" t="str">
        <v>RM</v>
      </c>
      <c r="R1015" s="13" t="str">
        <v>411</v>
      </c>
      <c r="V1015" s="15" t="str">
        <f t="shared" si="15"/>
        <v>RM428</v>
      </c>
      <c r="Y1015" s="14" t="str">
        <v>Old</v>
      </c>
      <c r="AS1015" s="14" t="str">
        <v>Sales</v>
      </c>
      <c r="AY1015" s="14" t="str">
        <f>_xlfn.CONCAT('HR DATASET'!$A1011,"   ", 'HR DATASET'!$H1011)</f>
        <v>RM1411   Sales</v>
      </c>
    </row>
    <row r="1016" spans="12:51" ht="18" x14ac:dyDescent="0.3">
      <c r="L1016" s="14" t="str">
        <v>RM</v>
      </c>
      <c r="R1016" s="13" t="str">
        <v>428</v>
      </c>
      <c r="V1016" s="15" t="str">
        <f t="shared" si="15"/>
        <v>RM456</v>
      </c>
      <c r="Y1016" s="14" t="str">
        <v>Old</v>
      </c>
      <c r="AS1016" s="14" t="str">
        <v>Research &amp; Development</v>
      </c>
      <c r="AY1016" s="14" t="str">
        <f>_xlfn.CONCAT('HR DATASET'!$A1012,"   ", 'HR DATASET'!$H1012)</f>
        <v>RM1428   Research &amp; Development</v>
      </c>
    </row>
    <row r="1017" spans="12:51" ht="18" x14ac:dyDescent="0.3">
      <c r="L1017" s="14" t="str">
        <v>RM</v>
      </c>
      <c r="R1017" s="13" t="str">
        <v>456</v>
      </c>
      <c r="V1017" s="15" t="str">
        <f t="shared" si="15"/>
        <v>RM458</v>
      </c>
      <c r="Y1017" s="14" t="str">
        <v>Old</v>
      </c>
      <c r="AS1017" s="14" t="str">
        <v>Research &amp; Development</v>
      </c>
      <c r="AY1017" s="14" t="str">
        <f>_xlfn.CONCAT('HR DATASET'!$A1013,"   ", 'HR DATASET'!$H1013)</f>
        <v>RM1456   Research &amp; Development</v>
      </c>
    </row>
    <row r="1018" spans="12:51" ht="18" x14ac:dyDescent="0.3">
      <c r="L1018" s="14" t="str">
        <v>RM</v>
      </c>
      <c r="R1018" s="13" t="str">
        <v>458</v>
      </c>
      <c r="V1018" s="15" t="str">
        <f t="shared" si="15"/>
        <v>RM001</v>
      </c>
      <c r="Y1018" s="14" t="str">
        <v>Old</v>
      </c>
      <c r="AS1018" s="14" t="str">
        <v>Research &amp; Development</v>
      </c>
      <c r="AY1018" s="14" t="str">
        <f>_xlfn.CONCAT('HR DATASET'!$A1014,"   ", 'HR DATASET'!$H1014)</f>
        <v>RM1458   Research &amp; Development</v>
      </c>
    </row>
    <row r="1019" spans="12:51" ht="18" x14ac:dyDescent="0.3">
      <c r="L1019" s="14" t="str">
        <v>RM</v>
      </c>
      <c r="R1019" s="13" t="str">
        <v>001</v>
      </c>
      <c r="V1019" s="15" t="str">
        <f t="shared" si="15"/>
        <v>RM046</v>
      </c>
      <c r="Y1019" s="14" t="str">
        <v>Old</v>
      </c>
      <c r="AS1019" s="14" t="str">
        <v>Sales</v>
      </c>
      <c r="AY1019" s="14" t="str">
        <f>_xlfn.CONCAT('HR DATASET'!$A1015,"   ", 'HR DATASET'!$H1015)</f>
        <v>RM001   Sales</v>
      </c>
    </row>
    <row r="1020" spans="12:51" ht="18" x14ac:dyDescent="0.3">
      <c r="L1020" s="14" t="str">
        <v>RM</v>
      </c>
      <c r="R1020" s="13" t="str">
        <v>046</v>
      </c>
      <c r="V1020" s="15" t="str">
        <f t="shared" si="15"/>
        <v>RM134</v>
      </c>
      <c r="Y1020" s="14" t="str">
        <v>Old</v>
      </c>
      <c r="AS1020" s="14" t="str">
        <v>Research &amp; Development</v>
      </c>
      <c r="AY1020" s="14" t="str">
        <f>_xlfn.CONCAT('HR DATASET'!$A1016,"   ", 'HR DATASET'!$H1016)</f>
        <v>RM046   Research &amp; Development</v>
      </c>
    </row>
    <row r="1021" spans="12:51" ht="18" x14ac:dyDescent="0.3">
      <c r="L1021" s="14" t="str">
        <v>RM</v>
      </c>
      <c r="R1021" s="13" t="str">
        <v>134</v>
      </c>
      <c r="V1021" s="15" t="str">
        <f t="shared" si="15"/>
        <v>RM148</v>
      </c>
      <c r="Y1021" s="14" t="str">
        <v>Old</v>
      </c>
      <c r="AS1021" s="14" t="str">
        <v>Sales</v>
      </c>
      <c r="AY1021" s="14" t="str">
        <f>_xlfn.CONCAT('HR DATASET'!$A1017,"   ", 'HR DATASET'!$H1017)</f>
        <v>RM134   Sales</v>
      </c>
    </row>
    <row r="1022" spans="12:51" ht="18" x14ac:dyDescent="0.3">
      <c r="L1022" s="14" t="str">
        <v>RM</v>
      </c>
      <c r="R1022" s="13" t="str">
        <v>148</v>
      </c>
      <c r="V1022" s="15" t="str">
        <f t="shared" si="15"/>
        <v>RM149</v>
      </c>
      <c r="Y1022" s="14" t="str">
        <v>Old</v>
      </c>
      <c r="AS1022" s="14" t="str">
        <v>Research &amp; Development</v>
      </c>
      <c r="AY1022" s="14" t="str">
        <f>_xlfn.CONCAT('HR DATASET'!$A1018,"   ", 'HR DATASET'!$H1018)</f>
        <v>RM148   Research &amp; Development</v>
      </c>
    </row>
    <row r="1023" spans="12:51" ht="18" x14ac:dyDescent="0.3">
      <c r="L1023" s="14" t="str">
        <v>RM</v>
      </c>
      <c r="R1023" s="13" t="str">
        <v>149</v>
      </c>
      <c r="V1023" s="15" t="str">
        <f t="shared" si="15"/>
        <v>RM167</v>
      </c>
      <c r="Y1023" s="14" t="str">
        <v>Old</v>
      </c>
      <c r="AS1023" s="14" t="str">
        <v>Research &amp; Development</v>
      </c>
      <c r="AY1023" s="14" t="str">
        <f>_xlfn.CONCAT('HR DATASET'!$A1019,"   ", 'HR DATASET'!$H1019)</f>
        <v>RM149   Research &amp; Development</v>
      </c>
    </row>
    <row r="1024" spans="12:51" ht="18" x14ac:dyDescent="0.3">
      <c r="L1024" s="14" t="str">
        <v>RM</v>
      </c>
      <c r="R1024" s="13" t="str">
        <v>167</v>
      </c>
      <c r="V1024" s="15" t="str">
        <f t="shared" si="15"/>
        <v>RM183</v>
      </c>
      <c r="Y1024" s="14" t="str">
        <v>Old</v>
      </c>
      <c r="AS1024" s="14" t="str">
        <v>Research &amp; Development</v>
      </c>
      <c r="AY1024" s="14" t="str">
        <f>_xlfn.CONCAT('HR DATASET'!$A1020,"   ", 'HR DATASET'!$H1020)</f>
        <v>RM167   Research &amp; Development</v>
      </c>
    </row>
    <row r="1025" spans="12:51" ht="18" x14ac:dyDescent="0.3">
      <c r="L1025" s="14" t="str">
        <v>RM</v>
      </c>
      <c r="R1025" s="13" t="str">
        <v>183</v>
      </c>
      <c r="V1025" s="15" t="str">
        <f t="shared" si="15"/>
        <v>RM216</v>
      </c>
      <c r="Y1025" s="14" t="str">
        <v>Old</v>
      </c>
      <c r="AS1025" s="14" t="str">
        <v>Sales</v>
      </c>
      <c r="AY1025" s="14" t="str">
        <f>_xlfn.CONCAT('HR DATASET'!$A1021,"   ", 'HR DATASET'!$H1021)</f>
        <v>RM183   Sales</v>
      </c>
    </row>
    <row r="1026" spans="12:51" ht="18" x14ac:dyDescent="0.3">
      <c r="L1026" s="14" t="str">
        <v>RM</v>
      </c>
      <c r="R1026" s="13" t="str">
        <v>216</v>
      </c>
      <c r="V1026" s="15" t="str">
        <f t="shared" si="15"/>
        <v>RM243</v>
      </c>
      <c r="Y1026" s="14" t="str">
        <v>Old</v>
      </c>
      <c r="AS1026" s="14" t="str">
        <v>Sales</v>
      </c>
      <c r="AY1026" s="14" t="str">
        <f>_xlfn.CONCAT('HR DATASET'!$A1022,"   ", 'HR DATASET'!$H1022)</f>
        <v>RM216   Sales</v>
      </c>
    </row>
    <row r="1027" spans="12:51" ht="18" x14ac:dyDescent="0.3">
      <c r="L1027" s="14" t="str">
        <v>RM</v>
      </c>
      <c r="R1027" s="13" t="str">
        <v>243</v>
      </c>
      <c r="V1027" s="15" t="str">
        <f t="shared" si="15"/>
        <v>RM301</v>
      </c>
      <c r="Y1027" s="14" t="str">
        <v>Old</v>
      </c>
      <c r="AS1027" s="14" t="str">
        <v>Research &amp; Development</v>
      </c>
      <c r="AY1027" s="14" t="str">
        <f>_xlfn.CONCAT('HR DATASET'!$A1023,"   ", 'HR DATASET'!$H1023)</f>
        <v>RM243   Research &amp; Development</v>
      </c>
    </row>
    <row r="1028" spans="12:51" ht="18" x14ac:dyDescent="0.3">
      <c r="L1028" s="14" t="str">
        <v>RM</v>
      </c>
      <c r="R1028" s="13" t="str">
        <v>301</v>
      </c>
      <c r="V1028" s="15" t="str">
        <f t="shared" si="15"/>
        <v>RM347</v>
      </c>
      <c r="Y1028" s="14" t="str">
        <v>Old</v>
      </c>
      <c r="AS1028" s="14" t="str">
        <v>Sales</v>
      </c>
      <c r="AY1028" s="14" t="str">
        <f>_xlfn.CONCAT('HR DATASET'!$A1024,"   ", 'HR DATASET'!$H1024)</f>
        <v>RM301   Sales</v>
      </c>
    </row>
    <row r="1029" spans="12:51" ht="18" x14ac:dyDescent="0.3">
      <c r="L1029" s="14" t="str">
        <v>RM</v>
      </c>
      <c r="R1029" s="13" t="str">
        <v>347</v>
      </c>
      <c r="V1029" s="15" t="str">
        <f t="shared" ref="V1029:V1092" si="16">_xlfn.CONCAT(L1030,R1030)</f>
        <v>RM367</v>
      </c>
      <c r="Y1029" s="14" t="str">
        <v>Old</v>
      </c>
      <c r="AS1029" s="14" t="str">
        <v>Research &amp; Development</v>
      </c>
      <c r="AY1029" s="14" t="str">
        <f>_xlfn.CONCAT('HR DATASET'!$A1025,"   ", 'HR DATASET'!$H1025)</f>
        <v>RM347   Research &amp; Development</v>
      </c>
    </row>
    <row r="1030" spans="12:51" ht="18" x14ac:dyDescent="0.3">
      <c r="L1030" s="14" t="str">
        <v>RM</v>
      </c>
      <c r="R1030" s="13" t="str">
        <v>367</v>
      </c>
      <c r="V1030" s="15" t="str">
        <f t="shared" si="16"/>
        <v>RM404</v>
      </c>
      <c r="Y1030" s="14" t="str">
        <v>Old</v>
      </c>
      <c r="AS1030" s="14" t="str">
        <v>Sales</v>
      </c>
      <c r="AY1030" s="14" t="str">
        <f>_xlfn.CONCAT('HR DATASET'!$A1026,"   ", 'HR DATASET'!$H1026)</f>
        <v>RM367   Sales</v>
      </c>
    </row>
    <row r="1031" spans="12:51" ht="18" x14ac:dyDescent="0.3">
      <c r="L1031" s="14" t="str">
        <v>RM</v>
      </c>
      <c r="R1031" s="13" t="str">
        <v>404</v>
      </c>
      <c r="V1031" s="15" t="str">
        <f t="shared" si="16"/>
        <v>RM447</v>
      </c>
      <c r="Y1031" s="14" t="str">
        <v>Old</v>
      </c>
      <c r="AS1031" s="14" t="str">
        <v>Sales</v>
      </c>
      <c r="AY1031" s="14" t="str">
        <f>_xlfn.CONCAT('HR DATASET'!$A1027,"   ", 'HR DATASET'!$H1027)</f>
        <v>RM404   Sales</v>
      </c>
    </row>
    <row r="1032" spans="12:51" ht="18" x14ac:dyDescent="0.3">
      <c r="L1032" s="14" t="str">
        <v>RM</v>
      </c>
      <c r="R1032" s="13" t="str">
        <v>447</v>
      </c>
      <c r="V1032" s="15" t="str">
        <f t="shared" si="16"/>
        <v>RM460</v>
      </c>
      <c r="Y1032" s="14" t="str">
        <v>Old</v>
      </c>
      <c r="AS1032" s="14" t="str">
        <v>Sales</v>
      </c>
      <c r="AY1032" s="14" t="str">
        <f>_xlfn.CONCAT('HR DATASET'!$A1028,"   ", 'HR DATASET'!$H1028)</f>
        <v>RM447   Sales</v>
      </c>
    </row>
    <row r="1033" spans="12:51" ht="18" x14ac:dyDescent="0.3">
      <c r="L1033" s="14" t="str">
        <v>RM</v>
      </c>
      <c r="R1033" s="13" t="str">
        <v>460</v>
      </c>
      <c r="V1033" s="15" t="str">
        <f t="shared" si="16"/>
        <v>RM467</v>
      </c>
      <c r="Y1033" s="14" t="str">
        <v>Old</v>
      </c>
      <c r="AS1033" s="14" t="str">
        <v>Research &amp; Development</v>
      </c>
      <c r="AY1033" s="14" t="str">
        <f>_xlfn.CONCAT('HR DATASET'!$A1029,"   ", 'HR DATASET'!$H1029)</f>
        <v>RM460   Research &amp; Development</v>
      </c>
    </row>
    <row r="1034" spans="12:51" ht="18" x14ac:dyDescent="0.3">
      <c r="L1034" s="14" t="str">
        <v>RM</v>
      </c>
      <c r="R1034" s="13" t="str">
        <v>467</v>
      </c>
      <c r="V1034" s="15" t="str">
        <f t="shared" si="16"/>
        <v>RM536</v>
      </c>
      <c r="Y1034" s="14" t="str">
        <v>Old</v>
      </c>
      <c r="AS1034" s="14" t="str">
        <v>Sales</v>
      </c>
      <c r="AY1034" s="14" t="str">
        <f>_xlfn.CONCAT('HR DATASET'!$A1030,"   ", 'HR DATASET'!$H1030)</f>
        <v>RM467   Sales</v>
      </c>
    </row>
    <row r="1035" spans="12:51" ht="18" x14ac:dyDescent="0.3">
      <c r="L1035" s="14" t="str">
        <v>RM</v>
      </c>
      <c r="R1035" s="13" t="str">
        <v>536</v>
      </c>
      <c r="V1035" s="15" t="str">
        <f t="shared" si="16"/>
        <v>RM539</v>
      </c>
      <c r="Y1035" s="14" t="str">
        <v>Old</v>
      </c>
      <c r="AS1035" s="14" t="str">
        <v>Human Resources</v>
      </c>
      <c r="AY1035" s="14" t="str">
        <f>_xlfn.CONCAT('HR DATASET'!$A1031,"   ", 'HR DATASET'!$H1031)</f>
        <v>RM536   Human Resources</v>
      </c>
    </row>
    <row r="1036" spans="12:51" ht="18" x14ac:dyDescent="0.3">
      <c r="L1036" s="14" t="str">
        <v>RM</v>
      </c>
      <c r="R1036" s="13" t="str">
        <v>539</v>
      </c>
      <c r="V1036" s="15" t="str">
        <f t="shared" si="16"/>
        <v>RM668</v>
      </c>
      <c r="Y1036" s="14" t="str">
        <v>Old</v>
      </c>
      <c r="AS1036" s="14" t="str">
        <v>Human Resources</v>
      </c>
      <c r="AY1036" s="14" t="str">
        <f>_xlfn.CONCAT('HR DATASET'!$A1032,"   ", 'HR DATASET'!$H1032)</f>
        <v>RM539   Human Resources</v>
      </c>
    </row>
    <row r="1037" spans="12:51" ht="18" x14ac:dyDescent="0.3">
      <c r="L1037" s="14" t="str">
        <v>RM</v>
      </c>
      <c r="R1037" s="13" t="str">
        <v>668</v>
      </c>
      <c r="V1037" s="15" t="str">
        <f t="shared" si="16"/>
        <v>RM687</v>
      </c>
      <c r="Y1037" s="14" t="str">
        <v>Old</v>
      </c>
      <c r="AS1037" s="14" t="str">
        <v>Research &amp; Development</v>
      </c>
      <c r="AY1037" s="14" t="str">
        <f>_xlfn.CONCAT('HR DATASET'!$A1033,"   ", 'HR DATASET'!$H1033)</f>
        <v>RM668   Research &amp; Development</v>
      </c>
    </row>
    <row r="1038" spans="12:51" ht="18" x14ac:dyDescent="0.3">
      <c r="L1038" s="14" t="str">
        <v>RM</v>
      </c>
      <c r="R1038" s="13" t="str">
        <v>687</v>
      </c>
      <c r="V1038" s="15" t="str">
        <f t="shared" si="16"/>
        <v>RM717</v>
      </c>
      <c r="Y1038" s="14" t="str">
        <v>Old</v>
      </c>
      <c r="AS1038" s="14" t="str">
        <v>Research &amp; Development</v>
      </c>
      <c r="AY1038" s="14" t="str">
        <f>_xlfn.CONCAT('HR DATASET'!$A1034,"   ", 'HR DATASET'!$H1034)</f>
        <v>RM687   Research &amp; Development</v>
      </c>
    </row>
    <row r="1039" spans="12:51" ht="18" x14ac:dyDescent="0.3">
      <c r="L1039" s="14" t="str">
        <v>RM</v>
      </c>
      <c r="R1039" s="13" t="str">
        <v>717</v>
      </c>
      <c r="V1039" s="15" t="str">
        <f t="shared" si="16"/>
        <v>RM738</v>
      </c>
      <c r="Y1039" s="14" t="str">
        <v>Old</v>
      </c>
      <c r="AS1039" s="14" t="str">
        <v>Research &amp; Development</v>
      </c>
      <c r="AY1039" s="14" t="str">
        <f>_xlfn.CONCAT('HR DATASET'!$A1035,"   ", 'HR DATASET'!$H1035)</f>
        <v>RM717   Research &amp; Development</v>
      </c>
    </row>
    <row r="1040" spans="12:51" ht="18" x14ac:dyDescent="0.3">
      <c r="L1040" s="14" t="str">
        <v>RM</v>
      </c>
      <c r="R1040" s="13" t="str">
        <v>738</v>
      </c>
      <c r="V1040" s="15" t="str">
        <f t="shared" si="16"/>
        <v>RM747</v>
      </c>
      <c r="Y1040" s="14" t="str">
        <v>Old</v>
      </c>
      <c r="AS1040" s="14" t="str">
        <v>Research &amp; Development</v>
      </c>
      <c r="AY1040" s="14" t="str">
        <f>_xlfn.CONCAT('HR DATASET'!$A1036,"   ", 'HR DATASET'!$H1036)</f>
        <v>RM738   Research &amp; Development</v>
      </c>
    </row>
    <row r="1041" spans="12:51" ht="18" x14ac:dyDescent="0.3">
      <c r="L1041" s="14" t="str">
        <v>RM</v>
      </c>
      <c r="R1041" s="13" t="str">
        <v>747</v>
      </c>
      <c r="V1041" s="15" t="str">
        <f t="shared" si="16"/>
        <v>RM784</v>
      </c>
      <c r="Y1041" s="14" t="str">
        <v>Old</v>
      </c>
      <c r="AS1041" s="14" t="str">
        <v>Research &amp; Development</v>
      </c>
      <c r="AY1041" s="14" t="str">
        <f>_xlfn.CONCAT('HR DATASET'!$A1037,"   ", 'HR DATASET'!$H1037)</f>
        <v>RM747   Research &amp; Development</v>
      </c>
    </row>
    <row r="1042" spans="12:51" ht="18" x14ac:dyDescent="0.3">
      <c r="L1042" s="14" t="str">
        <v>RM</v>
      </c>
      <c r="R1042" s="13" t="str">
        <v>784</v>
      </c>
      <c r="V1042" s="15" t="str">
        <f t="shared" si="16"/>
        <v>RM831</v>
      </c>
      <c r="Y1042" s="14" t="str">
        <v>Old</v>
      </c>
      <c r="AS1042" s="14" t="str">
        <v>Research &amp; Development</v>
      </c>
      <c r="AY1042" s="14" t="str">
        <f>_xlfn.CONCAT('HR DATASET'!$A1038,"   ", 'HR DATASET'!$H1038)</f>
        <v>RM784   Research &amp; Development</v>
      </c>
    </row>
    <row r="1043" spans="12:51" ht="18" x14ac:dyDescent="0.3">
      <c r="L1043" s="14" t="str">
        <v>RM</v>
      </c>
      <c r="R1043" s="13" t="str">
        <v>831</v>
      </c>
      <c r="V1043" s="15" t="str">
        <f t="shared" si="16"/>
        <v>RM865</v>
      </c>
      <c r="Y1043" s="14" t="str">
        <v>Old</v>
      </c>
      <c r="AS1043" s="14" t="str">
        <v>Research &amp; Development</v>
      </c>
      <c r="AY1043" s="14" t="str">
        <f>_xlfn.CONCAT('HR DATASET'!$A1039,"   ", 'HR DATASET'!$H1039)</f>
        <v>RM831   Research &amp; Development</v>
      </c>
    </row>
    <row r="1044" spans="12:51" ht="18" x14ac:dyDescent="0.3">
      <c r="L1044" s="14" t="str">
        <v>RM</v>
      </c>
      <c r="R1044" s="13" t="str">
        <v>865</v>
      </c>
      <c r="V1044" s="15" t="str">
        <f t="shared" si="16"/>
        <v>RM952</v>
      </c>
      <c r="Y1044" s="14" t="str">
        <v>Old</v>
      </c>
      <c r="AS1044" s="14" t="str">
        <v>Research &amp; Development</v>
      </c>
      <c r="AY1044" s="14" t="str">
        <f>_xlfn.CONCAT('HR DATASET'!$A1040,"   ", 'HR DATASET'!$H1040)</f>
        <v>RM865   Research &amp; Development</v>
      </c>
    </row>
    <row r="1045" spans="12:51" ht="18" x14ac:dyDescent="0.3">
      <c r="L1045" s="14" t="str">
        <v>RM</v>
      </c>
      <c r="R1045" s="13" t="str">
        <v>952</v>
      </c>
      <c r="V1045" s="15" t="str">
        <f t="shared" si="16"/>
        <v>RM961</v>
      </c>
      <c r="Y1045" s="14" t="str">
        <v>Old</v>
      </c>
      <c r="AS1045" s="14" t="str">
        <v>Sales</v>
      </c>
      <c r="AY1045" s="14" t="str">
        <f>_xlfn.CONCAT('HR DATASET'!$A1041,"   ", 'HR DATASET'!$H1041)</f>
        <v>RM952   Sales</v>
      </c>
    </row>
    <row r="1046" spans="12:51" ht="18" x14ac:dyDescent="0.3">
      <c r="L1046" s="14" t="str">
        <v>RM</v>
      </c>
      <c r="R1046" s="13" t="str">
        <v>961</v>
      </c>
      <c r="V1046" s="15" t="str">
        <f t="shared" si="16"/>
        <v>RM989</v>
      </c>
      <c r="Y1046" s="14" t="str">
        <v>Old</v>
      </c>
      <c r="AS1046" s="14" t="str">
        <v>Sales</v>
      </c>
      <c r="AY1046" s="14" t="str">
        <f>_xlfn.CONCAT('HR DATASET'!$A1042,"   ", 'HR DATASET'!$H1042)</f>
        <v>RM961   Sales</v>
      </c>
    </row>
    <row r="1047" spans="12:51" ht="18" x14ac:dyDescent="0.3">
      <c r="L1047" s="14" t="str">
        <v>RM</v>
      </c>
      <c r="R1047" s="13" t="str">
        <v>989</v>
      </c>
      <c r="V1047" s="15" t="str">
        <f t="shared" si="16"/>
        <v>RM029</v>
      </c>
      <c r="Y1047" s="14" t="str">
        <v>Old</v>
      </c>
      <c r="AS1047" s="14" t="str">
        <v>Research &amp; Development</v>
      </c>
      <c r="AY1047" s="14" t="str">
        <f>_xlfn.CONCAT('HR DATASET'!$A1043,"   ", 'HR DATASET'!$H1043)</f>
        <v>RM989   Research &amp; Development</v>
      </c>
    </row>
    <row r="1048" spans="12:51" ht="18" x14ac:dyDescent="0.3">
      <c r="L1048" s="14" t="str">
        <v>RM</v>
      </c>
      <c r="R1048" s="13" t="str">
        <v>029</v>
      </c>
      <c r="V1048" s="15" t="str">
        <f t="shared" si="16"/>
        <v>RM197</v>
      </c>
      <c r="Y1048" s="14" t="str">
        <v>Old</v>
      </c>
      <c r="AS1048" s="14" t="str">
        <v>Research &amp; Development</v>
      </c>
      <c r="AY1048" s="14" t="str">
        <f>_xlfn.CONCAT('HR DATASET'!$A1044,"   ", 'HR DATASET'!$H1044)</f>
        <v>RM1029   Research &amp; Development</v>
      </c>
    </row>
    <row r="1049" spans="12:51" ht="18" x14ac:dyDescent="0.3">
      <c r="L1049" s="14" t="str">
        <v>RM</v>
      </c>
      <c r="R1049" s="13" t="str">
        <v>197</v>
      </c>
      <c r="V1049" s="15" t="str">
        <f t="shared" si="16"/>
        <v>RM219</v>
      </c>
      <c r="Y1049" s="14" t="str">
        <v>Old</v>
      </c>
      <c r="AS1049" s="14" t="str">
        <v>Sales</v>
      </c>
      <c r="AY1049" s="14" t="str">
        <f>_xlfn.CONCAT('HR DATASET'!$A1045,"   ", 'HR DATASET'!$H1045)</f>
        <v>RM1197   Sales</v>
      </c>
    </row>
    <row r="1050" spans="12:51" ht="18" x14ac:dyDescent="0.3">
      <c r="L1050" s="14" t="str">
        <v>RM</v>
      </c>
      <c r="R1050" s="13" t="str">
        <v>219</v>
      </c>
      <c r="V1050" s="15" t="str">
        <f t="shared" si="16"/>
        <v>RM229</v>
      </c>
      <c r="Y1050" s="14" t="str">
        <v>Old</v>
      </c>
      <c r="AS1050" s="14" t="str">
        <v>Sales</v>
      </c>
      <c r="AY1050" s="14" t="str">
        <f>_xlfn.CONCAT('HR DATASET'!$A1046,"   ", 'HR DATASET'!$H1046)</f>
        <v>RM1219   Sales</v>
      </c>
    </row>
    <row r="1051" spans="12:51" ht="18" x14ac:dyDescent="0.3">
      <c r="L1051" s="14" t="str">
        <v>RM</v>
      </c>
      <c r="R1051" s="13" t="str">
        <v>229</v>
      </c>
      <c r="V1051" s="15" t="str">
        <f t="shared" si="16"/>
        <v>RM267</v>
      </c>
      <c r="Y1051" s="14" t="str">
        <v>Old</v>
      </c>
      <c r="AS1051" s="14" t="str">
        <v>Human Resources</v>
      </c>
      <c r="AY1051" s="14" t="str">
        <f>_xlfn.CONCAT('HR DATASET'!$A1047,"   ", 'HR DATASET'!$H1047)</f>
        <v>RM1229   Human Resources</v>
      </c>
    </row>
    <row r="1052" spans="12:51" ht="18" x14ac:dyDescent="0.3">
      <c r="L1052" s="14" t="str">
        <v>RM</v>
      </c>
      <c r="R1052" s="13" t="str">
        <v>267</v>
      </c>
      <c r="V1052" s="15" t="str">
        <f t="shared" si="16"/>
        <v>RM295</v>
      </c>
      <c r="Y1052" s="14" t="str">
        <v>Old</v>
      </c>
      <c r="AS1052" s="14" t="str">
        <v>Research &amp; Development</v>
      </c>
      <c r="AY1052" s="14" t="str">
        <f>_xlfn.CONCAT('HR DATASET'!$A1048,"   ", 'HR DATASET'!$H1048)</f>
        <v>RM1267   Research &amp; Development</v>
      </c>
    </row>
    <row r="1053" spans="12:51" ht="18" x14ac:dyDescent="0.3">
      <c r="L1053" s="14" t="str">
        <v>RM</v>
      </c>
      <c r="R1053" s="13" t="str">
        <v>295</v>
      </c>
      <c r="V1053" s="15" t="str">
        <f t="shared" si="16"/>
        <v>RM296</v>
      </c>
      <c r="Y1053" s="14" t="str">
        <v>Old</v>
      </c>
      <c r="AS1053" s="14" t="str">
        <v>Research &amp; Development</v>
      </c>
      <c r="AY1053" s="14" t="str">
        <f>_xlfn.CONCAT('HR DATASET'!$A1049,"   ", 'HR DATASET'!$H1049)</f>
        <v>RM1295   Research &amp; Development</v>
      </c>
    </row>
    <row r="1054" spans="12:51" ht="18" x14ac:dyDescent="0.3">
      <c r="L1054" s="14" t="str">
        <v>RM</v>
      </c>
      <c r="R1054" s="13" t="str">
        <v>296</v>
      </c>
      <c r="V1054" s="15" t="str">
        <f t="shared" si="16"/>
        <v>RM357</v>
      </c>
      <c r="Y1054" s="14" t="str">
        <v>Old</v>
      </c>
      <c r="AS1054" s="14" t="str">
        <v>Sales</v>
      </c>
      <c r="AY1054" s="14" t="str">
        <f>_xlfn.CONCAT('HR DATASET'!$A1050,"   ", 'HR DATASET'!$H1050)</f>
        <v>RM1296   Sales</v>
      </c>
    </row>
    <row r="1055" spans="12:51" ht="18" x14ac:dyDescent="0.3">
      <c r="L1055" s="14" t="str">
        <v>RM</v>
      </c>
      <c r="R1055" s="13" t="str">
        <v>357</v>
      </c>
      <c r="V1055" s="15" t="str">
        <f t="shared" si="16"/>
        <v>RM421</v>
      </c>
      <c r="Y1055" s="14" t="str">
        <v>Old</v>
      </c>
      <c r="AS1055" s="14" t="str">
        <v>Sales</v>
      </c>
      <c r="AY1055" s="14" t="str">
        <f>_xlfn.CONCAT('HR DATASET'!$A1051,"   ", 'HR DATASET'!$H1051)</f>
        <v>RM1357   Sales</v>
      </c>
    </row>
    <row r="1056" spans="12:51" ht="18" x14ac:dyDescent="0.3">
      <c r="L1056" s="14" t="str">
        <v>RM</v>
      </c>
      <c r="R1056" s="13" t="str">
        <v>421</v>
      </c>
      <c r="V1056" s="15" t="str">
        <f t="shared" si="16"/>
        <v>RM446</v>
      </c>
      <c r="Y1056" s="14" t="str">
        <v>Old</v>
      </c>
      <c r="AS1056" s="14" t="str">
        <v>Research &amp; Development</v>
      </c>
      <c r="AY1056" s="14" t="str">
        <f>_xlfn.CONCAT('HR DATASET'!$A1052,"   ", 'HR DATASET'!$H1052)</f>
        <v>RM1421   Research &amp; Development</v>
      </c>
    </row>
    <row r="1057" spans="12:51" ht="18" x14ac:dyDescent="0.3">
      <c r="L1057" s="14" t="str">
        <v>RM</v>
      </c>
      <c r="R1057" s="13" t="str">
        <v>446</v>
      </c>
      <c r="V1057" s="15" t="str">
        <f t="shared" si="16"/>
        <v>RM449</v>
      </c>
      <c r="Y1057" s="14" t="str">
        <v>Old</v>
      </c>
      <c r="AS1057" s="14" t="str">
        <v>Research &amp; Development</v>
      </c>
      <c r="AY1057" s="14" t="str">
        <f>_xlfn.CONCAT('HR DATASET'!$A1053,"   ", 'HR DATASET'!$H1053)</f>
        <v>RM1446   Research &amp; Development</v>
      </c>
    </row>
    <row r="1058" spans="12:51" ht="18" x14ac:dyDescent="0.3">
      <c r="L1058" s="14" t="str">
        <v>RM</v>
      </c>
      <c r="R1058" s="13" t="str">
        <v>449</v>
      </c>
      <c r="V1058" s="15" t="str">
        <f t="shared" si="16"/>
        <v>RM028</v>
      </c>
      <c r="Y1058" s="14" t="str">
        <v>Old</v>
      </c>
      <c r="AS1058" s="14" t="str">
        <v>Sales</v>
      </c>
      <c r="AY1058" s="14" t="str">
        <f>_xlfn.CONCAT('HR DATASET'!$A1054,"   ", 'HR DATASET'!$H1054)</f>
        <v>RM1449   Sales</v>
      </c>
    </row>
    <row r="1059" spans="12:51" ht="18" x14ac:dyDescent="0.3">
      <c r="L1059" s="14" t="str">
        <v>RM</v>
      </c>
      <c r="R1059" s="13" t="str">
        <v>028</v>
      </c>
      <c r="V1059" s="15" t="str">
        <f t="shared" si="16"/>
        <v>RM198</v>
      </c>
      <c r="Y1059" s="14" t="str">
        <v>Old</v>
      </c>
      <c r="AS1059" s="14" t="str">
        <v>Sales</v>
      </c>
      <c r="AY1059" s="14" t="str">
        <f>_xlfn.CONCAT('HR DATASET'!$A1055,"   ", 'HR DATASET'!$H1055)</f>
        <v>RM028   Sales</v>
      </c>
    </row>
    <row r="1060" spans="12:51" ht="18" x14ac:dyDescent="0.3">
      <c r="L1060" s="14" t="str">
        <v>RM</v>
      </c>
      <c r="R1060" s="13" t="str">
        <v>198</v>
      </c>
      <c r="V1060" s="15" t="str">
        <f t="shared" si="16"/>
        <v>RM232</v>
      </c>
      <c r="Y1060" s="14" t="str">
        <v>Old</v>
      </c>
      <c r="AS1060" s="14" t="str">
        <v>Research &amp; Development</v>
      </c>
      <c r="AY1060" s="14" t="str">
        <f>_xlfn.CONCAT('HR DATASET'!$A1056,"   ", 'HR DATASET'!$H1056)</f>
        <v>RM198   Research &amp; Development</v>
      </c>
    </row>
    <row r="1061" spans="12:51" ht="18" x14ac:dyDescent="0.3">
      <c r="L1061" s="14" t="str">
        <v>RM</v>
      </c>
      <c r="R1061" s="13" t="str">
        <v>232</v>
      </c>
      <c r="V1061" s="15" t="str">
        <f t="shared" si="16"/>
        <v>RM254</v>
      </c>
      <c r="Y1061" s="14" t="str">
        <v>Old</v>
      </c>
      <c r="AS1061" s="14" t="str">
        <v>Research &amp; Development</v>
      </c>
      <c r="AY1061" s="14" t="str">
        <f>_xlfn.CONCAT('HR DATASET'!$A1057,"   ", 'HR DATASET'!$H1057)</f>
        <v>RM232   Research &amp; Development</v>
      </c>
    </row>
    <row r="1062" spans="12:51" ht="18" x14ac:dyDescent="0.3">
      <c r="L1062" s="14" t="str">
        <v>RM</v>
      </c>
      <c r="R1062" s="13" t="str">
        <v>254</v>
      </c>
      <c r="V1062" s="15" t="str">
        <f t="shared" si="16"/>
        <v>RM257</v>
      </c>
      <c r="Y1062" s="14" t="str">
        <v>Old</v>
      </c>
      <c r="AS1062" s="14" t="str">
        <v>Research &amp; Development</v>
      </c>
      <c r="AY1062" s="14" t="str">
        <f>_xlfn.CONCAT('HR DATASET'!$A1058,"   ", 'HR DATASET'!$H1058)</f>
        <v>RM254   Research &amp; Development</v>
      </c>
    </row>
    <row r="1063" spans="12:51" ht="18" x14ac:dyDescent="0.3">
      <c r="L1063" s="14" t="str">
        <v>RM</v>
      </c>
      <c r="R1063" s="13" t="str">
        <v>257</v>
      </c>
      <c r="V1063" s="15" t="str">
        <f t="shared" si="16"/>
        <v>RM282</v>
      </c>
      <c r="Y1063" s="14" t="str">
        <v>Old</v>
      </c>
      <c r="AS1063" s="14" t="str">
        <v>Research &amp; Development</v>
      </c>
      <c r="AY1063" s="14" t="str">
        <f>_xlfn.CONCAT('HR DATASET'!$A1059,"   ", 'HR DATASET'!$H1059)</f>
        <v>RM257   Research &amp; Development</v>
      </c>
    </row>
    <row r="1064" spans="12:51" ht="18" x14ac:dyDescent="0.3">
      <c r="L1064" s="14" t="str">
        <v>RM</v>
      </c>
      <c r="R1064" s="13" t="str">
        <v>282</v>
      </c>
      <c r="V1064" s="15" t="str">
        <f t="shared" si="16"/>
        <v>RM296</v>
      </c>
      <c r="Y1064" s="14" t="str">
        <v>Old</v>
      </c>
      <c r="AS1064" s="14" t="str">
        <v>Sales</v>
      </c>
      <c r="AY1064" s="14" t="str">
        <f>_xlfn.CONCAT('HR DATASET'!$A1060,"   ", 'HR DATASET'!$H1060)</f>
        <v>RM282   Sales</v>
      </c>
    </row>
    <row r="1065" spans="12:51" ht="18" x14ac:dyDescent="0.3">
      <c r="L1065" s="14" t="str">
        <v>RM</v>
      </c>
      <c r="R1065" s="13" t="str">
        <v>296</v>
      </c>
      <c r="V1065" s="15" t="str">
        <f t="shared" si="16"/>
        <v>RM349</v>
      </c>
      <c r="Y1065" s="14" t="str">
        <v>Old</v>
      </c>
      <c r="AS1065" s="14" t="str">
        <v>Sales</v>
      </c>
      <c r="AY1065" s="14" t="str">
        <f>_xlfn.CONCAT('HR DATASET'!$A1061,"   ", 'HR DATASET'!$H1061)</f>
        <v>RM296   Sales</v>
      </c>
    </row>
    <row r="1066" spans="12:51" ht="18" x14ac:dyDescent="0.3">
      <c r="L1066" s="14" t="str">
        <v>RM</v>
      </c>
      <c r="R1066" s="13" t="str">
        <v>349</v>
      </c>
      <c r="V1066" s="15" t="str">
        <f t="shared" si="16"/>
        <v>RM351</v>
      </c>
      <c r="Y1066" s="14" t="str">
        <v>Old</v>
      </c>
      <c r="AS1066" s="14" t="str">
        <v>Research &amp; Development</v>
      </c>
      <c r="AY1066" s="14" t="str">
        <f>_xlfn.CONCAT('HR DATASET'!$A1062,"   ", 'HR DATASET'!$H1062)</f>
        <v>RM349   Research &amp; Development</v>
      </c>
    </row>
    <row r="1067" spans="12:51" ht="18" x14ac:dyDescent="0.3">
      <c r="L1067" s="14" t="str">
        <v>RM</v>
      </c>
      <c r="R1067" s="13" t="str">
        <v>351</v>
      </c>
      <c r="V1067" s="15" t="str">
        <f t="shared" si="16"/>
        <v>RM357</v>
      </c>
      <c r="Y1067" s="14" t="str">
        <v>Old</v>
      </c>
      <c r="AS1067" s="14" t="str">
        <v>Human Resources</v>
      </c>
      <c r="AY1067" s="14" t="str">
        <f>_xlfn.CONCAT('HR DATASET'!$A1063,"   ", 'HR DATASET'!$H1063)</f>
        <v>RM351   Human Resources</v>
      </c>
    </row>
    <row r="1068" spans="12:51" ht="18" x14ac:dyDescent="0.3">
      <c r="L1068" s="14" t="str">
        <v>RM</v>
      </c>
      <c r="R1068" s="13" t="str">
        <v>357</v>
      </c>
      <c r="V1068" s="15" t="str">
        <f t="shared" si="16"/>
        <v>RM389</v>
      </c>
      <c r="Y1068" s="14" t="str">
        <v>Old</v>
      </c>
      <c r="AS1068" s="14" t="str">
        <v>Research &amp; Development</v>
      </c>
      <c r="AY1068" s="14" t="str">
        <f>_xlfn.CONCAT('HR DATASET'!$A1064,"   ", 'HR DATASET'!$H1064)</f>
        <v>RM357   Research &amp; Development</v>
      </c>
    </row>
    <row r="1069" spans="12:51" ht="18" x14ac:dyDescent="0.3">
      <c r="L1069" s="14" t="str">
        <v>RM</v>
      </c>
      <c r="R1069" s="13" t="str">
        <v>389</v>
      </c>
      <c r="V1069" s="15" t="str">
        <f t="shared" si="16"/>
        <v>RM410</v>
      </c>
      <c r="Y1069" s="14" t="str">
        <v>Old</v>
      </c>
      <c r="AS1069" s="14" t="str">
        <v>Research &amp; Development</v>
      </c>
      <c r="AY1069" s="14" t="str">
        <f>_xlfn.CONCAT('HR DATASET'!$A1065,"   ", 'HR DATASET'!$H1065)</f>
        <v>RM389   Research &amp; Development</v>
      </c>
    </row>
    <row r="1070" spans="12:51" ht="18" x14ac:dyDescent="0.3">
      <c r="L1070" s="14" t="str">
        <v>RM</v>
      </c>
      <c r="R1070" s="13" t="str">
        <v>410</v>
      </c>
      <c r="V1070" s="15" t="str">
        <f t="shared" si="16"/>
        <v>RM414</v>
      </c>
      <c r="Y1070" s="14" t="str">
        <v>Old</v>
      </c>
      <c r="AS1070" s="14" t="str">
        <v>Research &amp; Development</v>
      </c>
      <c r="AY1070" s="14" t="str">
        <f>_xlfn.CONCAT('HR DATASET'!$A1066,"   ", 'HR DATASET'!$H1066)</f>
        <v>RM410   Research &amp; Development</v>
      </c>
    </row>
    <row r="1071" spans="12:51" ht="18" x14ac:dyDescent="0.3">
      <c r="L1071" s="14" t="str">
        <v>RM</v>
      </c>
      <c r="R1071" s="13" t="str">
        <v>414</v>
      </c>
      <c r="V1071" s="15" t="str">
        <f t="shared" si="16"/>
        <v>RM442</v>
      </c>
      <c r="Y1071" s="14" t="str">
        <v>Old</v>
      </c>
      <c r="AS1071" s="14" t="str">
        <v>Research &amp; Development</v>
      </c>
      <c r="AY1071" s="14" t="str">
        <f>_xlfn.CONCAT('HR DATASET'!$A1067,"   ", 'HR DATASET'!$H1067)</f>
        <v>RM414   Research &amp; Development</v>
      </c>
    </row>
    <row r="1072" spans="12:51" ht="18" x14ac:dyDescent="0.3">
      <c r="L1072" s="14" t="str">
        <v>RM</v>
      </c>
      <c r="R1072" s="13" t="str">
        <v>442</v>
      </c>
      <c r="V1072" s="15" t="str">
        <f t="shared" si="16"/>
        <v>RM452</v>
      </c>
      <c r="Y1072" s="14" t="str">
        <v>Old</v>
      </c>
      <c r="AS1072" s="14" t="str">
        <v>Research &amp; Development</v>
      </c>
      <c r="AY1072" s="14" t="str">
        <f>_xlfn.CONCAT('HR DATASET'!$A1068,"   ", 'HR DATASET'!$H1068)</f>
        <v>RM442   Research &amp; Development</v>
      </c>
    </row>
    <row r="1073" spans="12:51" ht="18" x14ac:dyDescent="0.3">
      <c r="L1073" s="14" t="str">
        <v>RM</v>
      </c>
      <c r="R1073" s="13" t="str">
        <v>452</v>
      </c>
      <c r="V1073" s="15" t="str">
        <f t="shared" si="16"/>
        <v>RM489</v>
      </c>
      <c r="Y1073" s="14" t="str">
        <v>Old</v>
      </c>
      <c r="AS1073" s="14" t="str">
        <v>Research &amp; Development</v>
      </c>
      <c r="AY1073" s="14" t="str">
        <f>_xlfn.CONCAT('HR DATASET'!$A1069,"   ", 'HR DATASET'!$H1069)</f>
        <v>RM452   Research &amp; Development</v>
      </c>
    </row>
    <row r="1074" spans="12:51" ht="18" x14ac:dyDescent="0.3">
      <c r="L1074" s="14" t="str">
        <v>RM</v>
      </c>
      <c r="R1074" s="13" t="str">
        <v>489</v>
      </c>
      <c r="V1074" s="15" t="str">
        <f t="shared" si="16"/>
        <v>RM548</v>
      </c>
      <c r="Y1074" s="14" t="str">
        <v>Old</v>
      </c>
      <c r="AS1074" s="14" t="str">
        <v>Research &amp; Development</v>
      </c>
      <c r="AY1074" s="14" t="str">
        <f>_xlfn.CONCAT('HR DATASET'!$A1070,"   ", 'HR DATASET'!$H1070)</f>
        <v>RM489   Research &amp; Development</v>
      </c>
    </row>
    <row r="1075" spans="12:51" ht="18" x14ac:dyDescent="0.3">
      <c r="L1075" s="14" t="str">
        <v>RM</v>
      </c>
      <c r="R1075" s="13" t="str">
        <v>548</v>
      </c>
      <c r="V1075" s="15" t="str">
        <f t="shared" si="16"/>
        <v>RM585</v>
      </c>
      <c r="Y1075" s="14" t="str">
        <v>Old</v>
      </c>
      <c r="AS1075" s="14" t="str">
        <v>Research &amp; Development</v>
      </c>
      <c r="AY1075" s="14" t="str">
        <f>_xlfn.CONCAT('HR DATASET'!$A1071,"   ", 'HR DATASET'!$H1071)</f>
        <v>RM548   Research &amp; Development</v>
      </c>
    </row>
    <row r="1076" spans="12:51" ht="18" x14ac:dyDescent="0.3">
      <c r="L1076" s="14" t="str">
        <v>RM</v>
      </c>
      <c r="R1076" s="13" t="str">
        <v>585</v>
      </c>
      <c r="V1076" s="15" t="str">
        <f t="shared" si="16"/>
        <v>RM598</v>
      </c>
      <c r="Y1076" s="14" t="str">
        <v>Old</v>
      </c>
      <c r="AS1076" s="14" t="str">
        <v>Research &amp; Development</v>
      </c>
      <c r="AY1076" s="14" t="str">
        <f>_xlfn.CONCAT('HR DATASET'!$A1072,"   ", 'HR DATASET'!$H1072)</f>
        <v>RM585   Research &amp; Development</v>
      </c>
    </row>
    <row r="1077" spans="12:51" ht="18" x14ac:dyDescent="0.3">
      <c r="L1077" s="14" t="str">
        <v>RM</v>
      </c>
      <c r="R1077" s="13" t="str">
        <v>598</v>
      </c>
      <c r="V1077" s="15" t="str">
        <f t="shared" si="16"/>
        <v>RM605</v>
      </c>
      <c r="Y1077" s="14" t="str">
        <v>Old</v>
      </c>
      <c r="AS1077" s="14" t="str">
        <v>Research &amp; Development</v>
      </c>
      <c r="AY1077" s="14" t="str">
        <f>_xlfn.CONCAT('HR DATASET'!$A1073,"   ", 'HR DATASET'!$H1073)</f>
        <v>RM598   Research &amp; Development</v>
      </c>
    </row>
    <row r="1078" spans="12:51" ht="18" x14ac:dyDescent="0.3">
      <c r="L1078" s="14" t="str">
        <v>RM</v>
      </c>
      <c r="R1078" s="13" t="str">
        <v>605</v>
      </c>
      <c r="V1078" s="15" t="str">
        <f t="shared" si="16"/>
        <v>RM633</v>
      </c>
      <c r="Y1078" s="14" t="str">
        <v>Old</v>
      </c>
      <c r="AS1078" s="14" t="str">
        <v>Research &amp; Development</v>
      </c>
      <c r="AY1078" s="14" t="str">
        <f>_xlfn.CONCAT('HR DATASET'!$A1074,"   ", 'HR DATASET'!$H1074)</f>
        <v>RM605   Research &amp; Development</v>
      </c>
    </row>
    <row r="1079" spans="12:51" ht="18" x14ac:dyDescent="0.3">
      <c r="L1079" s="14" t="str">
        <v>RM</v>
      </c>
      <c r="R1079" s="13" t="str">
        <v>633</v>
      </c>
      <c r="V1079" s="15" t="str">
        <f t="shared" si="16"/>
        <v>RM644</v>
      </c>
      <c r="Y1079" s="14" t="str">
        <v>Old</v>
      </c>
      <c r="AS1079" s="14" t="str">
        <v>Research &amp; Development</v>
      </c>
      <c r="AY1079" s="14" t="str">
        <f>_xlfn.CONCAT('HR DATASET'!$A1075,"   ", 'HR DATASET'!$H1075)</f>
        <v>RM633   Research &amp; Development</v>
      </c>
    </row>
    <row r="1080" spans="12:51" ht="18" x14ac:dyDescent="0.3">
      <c r="L1080" s="14" t="str">
        <v>RM</v>
      </c>
      <c r="R1080" s="13" t="str">
        <v>644</v>
      </c>
      <c r="V1080" s="15" t="str">
        <f t="shared" si="16"/>
        <v>RM673</v>
      </c>
      <c r="Y1080" s="14" t="str">
        <v>Old</v>
      </c>
      <c r="AS1080" s="14" t="str">
        <v>Research &amp; Development</v>
      </c>
      <c r="AY1080" s="14" t="str">
        <f>_xlfn.CONCAT('HR DATASET'!$A1076,"   ", 'HR DATASET'!$H1076)</f>
        <v>RM644   Research &amp; Development</v>
      </c>
    </row>
    <row r="1081" spans="12:51" ht="18" x14ac:dyDescent="0.3">
      <c r="L1081" s="14" t="str">
        <v>RM</v>
      </c>
      <c r="R1081" s="13" t="str">
        <v>673</v>
      </c>
      <c r="V1081" s="15" t="str">
        <f t="shared" si="16"/>
        <v>RM742</v>
      </c>
      <c r="Y1081" s="14" t="str">
        <v>Old</v>
      </c>
      <c r="AS1081" s="14" t="str">
        <v>Sales</v>
      </c>
      <c r="AY1081" s="14" t="str">
        <f>_xlfn.CONCAT('HR DATASET'!$A1077,"   ", 'HR DATASET'!$H1077)</f>
        <v>RM673   Sales</v>
      </c>
    </row>
    <row r="1082" spans="12:51" ht="18" x14ac:dyDescent="0.3">
      <c r="L1082" s="14" t="str">
        <v>RM</v>
      </c>
      <c r="R1082" s="13" t="str">
        <v>742</v>
      </c>
      <c r="V1082" s="15" t="str">
        <f t="shared" si="16"/>
        <v>RM800</v>
      </c>
      <c r="Y1082" s="14" t="str">
        <v>Old</v>
      </c>
      <c r="AS1082" s="14" t="str">
        <v>Sales</v>
      </c>
      <c r="AY1082" s="14" t="str">
        <f>_xlfn.CONCAT('HR DATASET'!$A1078,"   ", 'HR DATASET'!$H1078)</f>
        <v>RM742   Sales</v>
      </c>
    </row>
    <row r="1083" spans="12:51" ht="18" x14ac:dyDescent="0.3">
      <c r="L1083" s="14" t="str">
        <v>RM</v>
      </c>
      <c r="R1083" s="13" t="str">
        <v>800</v>
      </c>
      <c r="V1083" s="15" t="str">
        <f t="shared" si="16"/>
        <v>RM825</v>
      </c>
      <c r="Y1083" s="14" t="str">
        <v>Old</v>
      </c>
      <c r="AS1083" s="14" t="str">
        <v>Research &amp; Development</v>
      </c>
      <c r="AY1083" s="14" t="str">
        <f>_xlfn.CONCAT('HR DATASET'!$A1079,"   ", 'HR DATASET'!$H1079)</f>
        <v>RM800   Research &amp; Development</v>
      </c>
    </row>
    <row r="1084" spans="12:51" ht="18" x14ac:dyDescent="0.3">
      <c r="L1084" s="14" t="str">
        <v>RM</v>
      </c>
      <c r="R1084" s="13" t="str">
        <v>825</v>
      </c>
      <c r="V1084" s="15" t="str">
        <f t="shared" si="16"/>
        <v>RM839</v>
      </c>
      <c r="Y1084" s="14" t="str">
        <v>Old</v>
      </c>
      <c r="AS1084" s="14" t="str">
        <v>Research &amp; Development</v>
      </c>
      <c r="AY1084" s="14" t="str">
        <f>_xlfn.CONCAT('HR DATASET'!$A1080,"   ", 'HR DATASET'!$H1080)</f>
        <v>RM825   Research &amp; Development</v>
      </c>
    </row>
    <row r="1085" spans="12:51" ht="18" x14ac:dyDescent="0.3">
      <c r="L1085" s="14" t="str">
        <v>RM</v>
      </c>
      <c r="R1085" s="13" t="str">
        <v>839</v>
      </c>
      <c r="V1085" s="15" t="str">
        <f t="shared" si="16"/>
        <v>RM840</v>
      </c>
      <c r="Y1085" s="14" t="str">
        <v>Old</v>
      </c>
      <c r="AS1085" s="14" t="str">
        <v>Sales</v>
      </c>
      <c r="AY1085" s="14" t="str">
        <f>_xlfn.CONCAT('HR DATASET'!$A1081,"   ", 'HR DATASET'!$H1081)</f>
        <v>RM839   Sales</v>
      </c>
    </row>
    <row r="1086" spans="12:51" ht="18" x14ac:dyDescent="0.3">
      <c r="L1086" s="14" t="str">
        <v>RM</v>
      </c>
      <c r="R1086" s="13" t="str">
        <v>840</v>
      </c>
      <c r="V1086" s="15" t="str">
        <f t="shared" si="16"/>
        <v>RM879</v>
      </c>
      <c r="Y1086" s="14" t="str">
        <v>Old</v>
      </c>
      <c r="AS1086" s="14" t="str">
        <v>Sales</v>
      </c>
      <c r="AY1086" s="14" t="str">
        <f>_xlfn.CONCAT('HR DATASET'!$A1082,"   ", 'HR DATASET'!$H1082)</f>
        <v>RM840   Sales</v>
      </c>
    </row>
    <row r="1087" spans="12:51" ht="18" x14ac:dyDescent="0.3">
      <c r="L1087" s="14" t="str">
        <v>RM</v>
      </c>
      <c r="R1087" s="13" t="str">
        <v>879</v>
      </c>
      <c r="V1087" s="15" t="str">
        <f t="shared" si="16"/>
        <v>RM888</v>
      </c>
      <c r="Y1087" s="14" t="str">
        <v>Old</v>
      </c>
      <c r="AS1087" s="14" t="str">
        <v>Human Resources</v>
      </c>
      <c r="AY1087" s="14" t="str">
        <f>_xlfn.CONCAT('HR DATASET'!$A1083,"   ", 'HR DATASET'!$H1083)</f>
        <v>RM879   Human Resources</v>
      </c>
    </row>
    <row r="1088" spans="12:51" ht="18" x14ac:dyDescent="0.3">
      <c r="L1088" s="14" t="str">
        <v>RM</v>
      </c>
      <c r="R1088" s="13" t="str">
        <v>888</v>
      </c>
      <c r="V1088" s="15" t="str">
        <f t="shared" si="16"/>
        <v>RM926</v>
      </c>
      <c r="Y1088" s="14" t="str">
        <v>Old</v>
      </c>
      <c r="AS1088" s="14" t="str">
        <v>Research &amp; Development</v>
      </c>
      <c r="AY1088" s="14" t="str">
        <f>_xlfn.CONCAT('HR DATASET'!$A1084,"   ", 'HR DATASET'!$H1084)</f>
        <v>RM888   Research &amp; Development</v>
      </c>
    </row>
    <row r="1089" spans="12:51" ht="18" x14ac:dyDescent="0.3">
      <c r="L1089" s="14" t="str">
        <v>RM</v>
      </c>
      <c r="R1089" s="13" t="str">
        <v>926</v>
      </c>
      <c r="V1089" s="15" t="str">
        <f t="shared" si="16"/>
        <v>RM955</v>
      </c>
      <c r="Y1089" s="14" t="str">
        <v>Old</v>
      </c>
      <c r="AS1089" s="14" t="str">
        <v>Research &amp; Development</v>
      </c>
      <c r="AY1089" s="14" t="str">
        <f>_xlfn.CONCAT('HR DATASET'!$A1085,"   ", 'HR DATASET'!$H1085)</f>
        <v>RM926   Research &amp; Development</v>
      </c>
    </row>
    <row r="1090" spans="12:51" ht="18" x14ac:dyDescent="0.3">
      <c r="L1090" s="14" t="str">
        <v>RM</v>
      </c>
      <c r="R1090" s="13" t="str">
        <v>955</v>
      </c>
      <c r="V1090" s="15" t="str">
        <f t="shared" si="16"/>
        <v>RM000</v>
      </c>
      <c r="Y1090" s="14" t="str">
        <v>Old</v>
      </c>
      <c r="AS1090" s="14" t="str">
        <v>Research &amp; Development</v>
      </c>
      <c r="AY1090" s="14" t="str">
        <f>_xlfn.CONCAT('HR DATASET'!$A1086,"   ", 'HR DATASET'!$H1086)</f>
        <v>RM955   Research &amp; Development</v>
      </c>
    </row>
    <row r="1091" spans="12:51" ht="18" x14ac:dyDescent="0.3">
      <c r="L1091" s="14" t="str">
        <v>RM</v>
      </c>
      <c r="R1091" s="13" t="str">
        <v>000</v>
      </c>
      <c r="V1091" s="15" t="str">
        <f t="shared" si="16"/>
        <v>RM051</v>
      </c>
      <c r="Y1091" s="14" t="str">
        <v>Old</v>
      </c>
      <c r="AS1091" s="14" t="str">
        <v>Human Resources</v>
      </c>
      <c r="AY1091" s="14" t="str">
        <f>_xlfn.CONCAT('HR DATASET'!$A1087,"   ", 'HR DATASET'!$H1087)</f>
        <v>RM1000   Human Resources</v>
      </c>
    </row>
    <row r="1092" spans="12:51" ht="18" x14ac:dyDescent="0.3">
      <c r="L1092" s="14" t="str">
        <v>RM</v>
      </c>
      <c r="R1092" s="13" t="str">
        <v>051</v>
      </c>
      <c r="V1092" s="15" t="str">
        <f t="shared" si="16"/>
        <v>RM089</v>
      </c>
      <c r="Y1092" s="14" t="str">
        <v>Old</v>
      </c>
      <c r="AS1092" s="14" t="str">
        <v>Research &amp; Development</v>
      </c>
      <c r="AY1092" s="14" t="str">
        <f>_xlfn.CONCAT('HR DATASET'!$A1088,"   ", 'HR DATASET'!$H1088)</f>
        <v>RM1051   Research &amp; Development</v>
      </c>
    </row>
    <row r="1093" spans="12:51" ht="18" x14ac:dyDescent="0.3">
      <c r="L1093" s="14" t="str">
        <v>RM</v>
      </c>
      <c r="R1093" s="13" t="str">
        <v>089</v>
      </c>
      <c r="V1093" s="15" t="str">
        <f t="shared" ref="V1093:V1156" si="17">_xlfn.CONCAT(L1094,R1094)</f>
        <v>RM094</v>
      </c>
      <c r="Y1093" s="14" t="str">
        <v>Old</v>
      </c>
      <c r="AS1093" s="14" t="str">
        <v>Research &amp; Development</v>
      </c>
      <c r="AY1093" s="14" t="str">
        <f>_xlfn.CONCAT('HR DATASET'!$A1089,"   ", 'HR DATASET'!$H1089)</f>
        <v>RM1089   Research &amp; Development</v>
      </c>
    </row>
    <row r="1094" spans="12:51" ht="18" x14ac:dyDescent="0.3">
      <c r="L1094" s="14" t="str">
        <v>RM</v>
      </c>
      <c r="R1094" s="13" t="str">
        <v>094</v>
      </c>
      <c r="V1094" s="15" t="str">
        <f t="shared" si="17"/>
        <v>RM130</v>
      </c>
      <c r="Y1094" s="14" t="str">
        <v>Old</v>
      </c>
      <c r="AS1094" s="14" t="str">
        <v>Research &amp; Development</v>
      </c>
      <c r="AY1094" s="14" t="str">
        <f>_xlfn.CONCAT('HR DATASET'!$A1090,"   ", 'HR DATASET'!$H1090)</f>
        <v>RM1094   Research &amp; Development</v>
      </c>
    </row>
    <row r="1095" spans="12:51" ht="18" x14ac:dyDescent="0.3">
      <c r="L1095" s="14" t="str">
        <v>RM</v>
      </c>
      <c r="R1095" s="13" t="str">
        <v>130</v>
      </c>
      <c r="V1095" s="15" t="str">
        <f t="shared" si="17"/>
        <v>RM264</v>
      </c>
      <c r="Y1095" s="14" t="str">
        <v>Old</v>
      </c>
      <c r="AS1095" s="14" t="str">
        <v>Research &amp; Development</v>
      </c>
      <c r="AY1095" s="14" t="str">
        <f>_xlfn.CONCAT('HR DATASET'!$A1091,"   ", 'HR DATASET'!$H1091)</f>
        <v>RM1130   Research &amp; Development</v>
      </c>
    </row>
    <row r="1096" spans="12:51" ht="18" x14ac:dyDescent="0.3">
      <c r="L1096" s="14" t="str">
        <v>RM</v>
      </c>
      <c r="R1096" s="13" t="str">
        <v>264</v>
      </c>
      <c r="V1096" s="15" t="str">
        <f t="shared" si="17"/>
        <v>RM288</v>
      </c>
      <c r="Y1096" s="14" t="str">
        <v>Old</v>
      </c>
      <c r="AS1096" s="14" t="str">
        <v>Research &amp; Development</v>
      </c>
      <c r="AY1096" s="14" t="str">
        <f>_xlfn.CONCAT('HR DATASET'!$A1092,"   ", 'HR DATASET'!$H1092)</f>
        <v>RM1264   Research &amp; Development</v>
      </c>
    </row>
    <row r="1097" spans="12:51" ht="18" x14ac:dyDescent="0.3">
      <c r="L1097" s="14" t="str">
        <v>RM</v>
      </c>
      <c r="R1097" s="13" t="str">
        <v>288</v>
      </c>
      <c r="V1097" s="15" t="str">
        <f t="shared" si="17"/>
        <v>RM321</v>
      </c>
      <c r="Y1097" s="14" t="str">
        <v>Old</v>
      </c>
      <c r="AS1097" s="14" t="str">
        <v>Research &amp; Development</v>
      </c>
      <c r="AY1097" s="14" t="str">
        <f>_xlfn.CONCAT('HR DATASET'!$A1093,"   ", 'HR DATASET'!$H1093)</f>
        <v>RM1288   Research &amp; Development</v>
      </c>
    </row>
    <row r="1098" spans="12:51" ht="18" x14ac:dyDescent="0.3">
      <c r="L1098" s="14" t="str">
        <v>RM</v>
      </c>
      <c r="R1098" s="13" t="str">
        <v>321</v>
      </c>
      <c r="V1098" s="15" t="str">
        <f t="shared" si="17"/>
        <v>RM326</v>
      </c>
      <c r="Y1098" s="14" t="str">
        <v>Old</v>
      </c>
      <c r="AS1098" s="14" t="str">
        <v>Research &amp; Development</v>
      </c>
      <c r="AY1098" s="14" t="str">
        <f>_xlfn.CONCAT('HR DATASET'!$A1094,"   ", 'HR DATASET'!$H1094)</f>
        <v>RM1321   Research &amp; Development</v>
      </c>
    </row>
    <row r="1099" spans="12:51" ht="18" x14ac:dyDescent="0.3">
      <c r="L1099" s="14" t="str">
        <v>RM</v>
      </c>
      <c r="R1099" s="13" t="str">
        <v>326</v>
      </c>
      <c r="V1099" s="15" t="str">
        <f t="shared" si="17"/>
        <v>RM358</v>
      </c>
      <c r="Y1099" s="14" t="str">
        <v>Old</v>
      </c>
      <c r="AS1099" s="14" t="str">
        <v>Research &amp; Development</v>
      </c>
      <c r="AY1099" s="14" t="str">
        <f>_xlfn.CONCAT('HR DATASET'!$A1095,"   ", 'HR DATASET'!$H1095)</f>
        <v>RM1326   Research &amp; Development</v>
      </c>
    </row>
    <row r="1100" spans="12:51" ht="18" x14ac:dyDescent="0.3">
      <c r="L1100" s="14" t="str">
        <v>RM</v>
      </c>
      <c r="R1100" s="13" t="str">
        <v>358</v>
      </c>
      <c r="V1100" s="15" t="str">
        <f t="shared" si="17"/>
        <v>RM379</v>
      </c>
      <c r="Y1100" s="14" t="str">
        <v>Old</v>
      </c>
      <c r="AS1100" s="14" t="str">
        <v>Research &amp; Development</v>
      </c>
      <c r="AY1100" s="14" t="str">
        <f>_xlfn.CONCAT('HR DATASET'!$A1096,"   ", 'HR DATASET'!$H1096)</f>
        <v>RM1358   Research &amp; Development</v>
      </c>
    </row>
    <row r="1101" spans="12:51" ht="18" x14ac:dyDescent="0.3">
      <c r="L1101" s="14" t="str">
        <v>RM</v>
      </c>
      <c r="R1101" s="13" t="str">
        <v>379</v>
      </c>
      <c r="V1101" s="15" t="str">
        <f t="shared" si="17"/>
        <v>RM405</v>
      </c>
      <c r="Y1101" s="14" t="str">
        <v>Old</v>
      </c>
      <c r="AS1101" s="14" t="str">
        <v>Sales</v>
      </c>
      <c r="AY1101" s="14" t="str">
        <f>_xlfn.CONCAT('HR DATASET'!$A1097,"   ", 'HR DATASET'!$H1097)</f>
        <v>RM1379   Sales</v>
      </c>
    </row>
    <row r="1102" spans="12:51" ht="18" x14ac:dyDescent="0.3">
      <c r="L1102" s="14" t="str">
        <v>RM</v>
      </c>
      <c r="R1102" s="13" t="str">
        <v>405</v>
      </c>
      <c r="V1102" s="15" t="str">
        <f t="shared" si="17"/>
        <v>RM420</v>
      </c>
      <c r="Y1102" s="14" t="str">
        <v>Old</v>
      </c>
      <c r="AS1102" s="14" t="str">
        <v>Research &amp; Development</v>
      </c>
      <c r="AY1102" s="14" t="str">
        <f>_xlfn.CONCAT('HR DATASET'!$A1098,"   ", 'HR DATASET'!$H1098)</f>
        <v>RM1405   Research &amp; Development</v>
      </c>
    </row>
    <row r="1103" spans="12:51" ht="18" x14ac:dyDescent="0.3">
      <c r="L1103" s="14" t="str">
        <v>RM</v>
      </c>
      <c r="R1103" s="13" t="str">
        <v>420</v>
      </c>
      <c r="V1103" s="15" t="str">
        <f t="shared" si="17"/>
        <v>RM444</v>
      </c>
      <c r="Y1103" s="14" t="str">
        <v>Old</v>
      </c>
      <c r="AS1103" s="14" t="str">
        <v>Research &amp; Development</v>
      </c>
      <c r="AY1103" s="14" t="str">
        <f>_xlfn.CONCAT('HR DATASET'!$A1099,"   ", 'HR DATASET'!$H1099)</f>
        <v>RM1420   Research &amp; Development</v>
      </c>
    </row>
    <row r="1104" spans="12:51" ht="18" x14ac:dyDescent="0.3">
      <c r="L1104" s="14" t="str">
        <v>RM</v>
      </c>
      <c r="R1104" s="13" t="str">
        <v>444</v>
      </c>
      <c r="V1104" s="15" t="str">
        <f t="shared" si="17"/>
        <v>RM036</v>
      </c>
      <c r="Y1104" s="14" t="str">
        <v>Old</v>
      </c>
      <c r="AS1104" s="14" t="str">
        <v>Research &amp; Development</v>
      </c>
      <c r="AY1104" s="14" t="str">
        <f>_xlfn.CONCAT('HR DATASET'!$A1100,"   ", 'HR DATASET'!$H1100)</f>
        <v>RM1444   Research &amp; Development</v>
      </c>
    </row>
    <row r="1105" spans="12:51" ht="18" x14ac:dyDescent="0.3">
      <c r="L1105" s="14" t="str">
        <v>RM</v>
      </c>
      <c r="R1105" s="13" t="str">
        <v>036</v>
      </c>
      <c r="V1105" s="15" t="str">
        <f t="shared" si="17"/>
        <v>RM120</v>
      </c>
      <c r="Y1105" s="14" t="str">
        <v>Old</v>
      </c>
      <c r="AS1105" s="14" t="str">
        <v>Research &amp; Development</v>
      </c>
      <c r="AY1105" s="14" t="str">
        <f>_xlfn.CONCAT('HR DATASET'!$A1101,"   ", 'HR DATASET'!$H1101)</f>
        <v>RM036   Research &amp; Development</v>
      </c>
    </row>
    <row r="1106" spans="12:51" ht="18" x14ac:dyDescent="0.3">
      <c r="L1106" s="14" t="str">
        <v>RM</v>
      </c>
      <c r="R1106" s="13" t="str">
        <v>120</v>
      </c>
      <c r="V1106" s="15" t="str">
        <f t="shared" si="17"/>
        <v>RM131</v>
      </c>
      <c r="Y1106" s="14" t="str">
        <v>Old</v>
      </c>
      <c r="AS1106" s="14" t="str">
        <v>Sales</v>
      </c>
      <c r="AY1106" s="14" t="str">
        <f>_xlfn.CONCAT('HR DATASET'!$A1102,"   ", 'HR DATASET'!$H1102)</f>
        <v>RM120   Sales</v>
      </c>
    </row>
    <row r="1107" spans="12:51" ht="18" x14ac:dyDescent="0.3">
      <c r="L1107" s="14" t="str">
        <v>RM</v>
      </c>
      <c r="R1107" s="13" t="str">
        <v>131</v>
      </c>
      <c r="V1107" s="15" t="str">
        <f t="shared" si="17"/>
        <v>RM194</v>
      </c>
      <c r="Y1107" s="14" t="str">
        <v>Old</v>
      </c>
      <c r="AS1107" s="14" t="str">
        <v>Research &amp; Development</v>
      </c>
      <c r="AY1107" s="14" t="str">
        <f>_xlfn.CONCAT('HR DATASET'!$A1103,"   ", 'HR DATASET'!$H1103)</f>
        <v>RM131   Research &amp; Development</v>
      </c>
    </row>
    <row r="1108" spans="12:51" ht="18" x14ac:dyDescent="0.3">
      <c r="L1108" s="14" t="str">
        <v>RM</v>
      </c>
      <c r="R1108" s="13" t="str">
        <v>194</v>
      </c>
      <c r="V1108" s="15" t="str">
        <f t="shared" si="17"/>
        <v>RM236</v>
      </c>
      <c r="Y1108" s="14" t="str">
        <v>Old</v>
      </c>
      <c r="AS1108" s="14" t="str">
        <v>Research &amp; Development</v>
      </c>
      <c r="AY1108" s="14" t="str">
        <f>_xlfn.CONCAT('HR DATASET'!$A1104,"   ", 'HR DATASET'!$H1104)</f>
        <v>RM194   Research &amp; Development</v>
      </c>
    </row>
    <row r="1109" spans="12:51" ht="18" x14ac:dyDescent="0.3">
      <c r="L1109" s="14" t="str">
        <v>RM</v>
      </c>
      <c r="R1109" s="13" t="str">
        <v>236</v>
      </c>
      <c r="V1109" s="15" t="str">
        <f t="shared" si="17"/>
        <v>RM316</v>
      </c>
      <c r="Y1109" s="14" t="str">
        <v>Old</v>
      </c>
      <c r="AS1109" s="14" t="str">
        <v>Sales</v>
      </c>
      <c r="AY1109" s="14" t="str">
        <f>_xlfn.CONCAT('HR DATASET'!$A1105,"   ", 'HR DATASET'!$H1105)</f>
        <v>RM236   Sales</v>
      </c>
    </row>
    <row r="1110" spans="12:51" ht="18" x14ac:dyDescent="0.3">
      <c r="L1110" s="14" t="str">
        <v>RM</v>
      </c>
      <c r="R1110" s="13" t="str">
        <v>316</v>
      </c>
      <c r="V1110" s="15" t="str">
        <f t="shared" si="17"/>
        <v>RM331</v>
      </c>
      <c r="Y1110" s="14" t="str">
        <v>Old</v>
      </c>
      <c r="AS1110" s="14" t="str">
        <v>Research &amp; Development</v>
      </c>
      <c r="AY1110" s="14" t="str">
        <f>_xlfn.CONCAT('HR DATASET'!$A1106,"   ", 'HR DATASET'!$H1106)</f>
        <v>RM316   Research &amp; Development</v>
      </c>
    </row>
    <row r="1111" spans="12:51" ht="18" x14ac:dyDescent="0.3">
      <c r="L1111" s="14" t="str">
        <v>RM</v>
      </c>
      <c r="R1111" s="13" t="str">
        <v>331</v>
      </c>
      <c r="V1111" s="15" t="str">
        <f t="shared" si="17"/>
        <v>RM334</v>
      </c>
      <c r="Y1111" s="14" t="str">
        <v>Old</v>
      </c>
      <c r="AS1111" s="14" t="str">
        <v>Research &amp; Development</v>
      </c>
      <c r="AY1111" s="14" t="str">
        <f>_xlfn.CONCAT('HR DATASET'!$A1107,"   ", 'HR DATASET'!$H1107)</f>
        <v>RM331   Research &amp; Development</v>
      </c>
    </row>
    <row r="1112" spans="12:51" ht="18" x14ac:dyDescent="0.3">
      <c r="L1112" s="14" t="str">
        <v>RM</v>
      </c>
      <c r="R1112" s="13" t="str">
        <v>334</v>
      </c>
      <c r="V1112" s="15" t="str">
        <f t="shared" si="17"/>
        <v>RM391</v>
      </c>
      <c r="Y1112" s="14" t="str">
        <v>Old</v>
      </c>
      <c r="AS1112" s="14" t="str">
        <v>Research &amp; Development</v>
      </c>
      <c r="AY1112" s="14" t="str">
        <f>_xlfn.CONCAT('HR DATASET'!$A1108,"   ", 'HR DATASET'!$H1108)</f>
        <v>RM334   Research &amp; Development</v>
      </c>
    </row>
    <row r="1113" spans="12:51" ht="18" x14ac:dyDescent="0.3">
      <c r="L1113" s="14" t="str">
        <v>RM</v>
      </c>
      <c r="R1113" s="13" t="str">
        <v>391</v>
      </c>
      <c r="V1113" s="15" t="str">
        <f t="shared" si="17"/>
        <v>RM396</v>
      </c>
      <c r="Y1113" s="14" t="str">
        <v>Old</v>
      </c>
      <c r="AS1113" s="14" t="str">
        <v>Research &amp; Development</v>
      </c>
      <c r="AY1113" s="14" t="str">
        <f>_xlfn.CONCAT('HR DATASET'!$A1109,"   ", 'HR DATASET'!$H1109)</f>
        <v>RM391   Research &amp; Development</v>
      </c>
    </row>
    <row r="1114" spans="12:51" ht="18" x14ac:dyDescent="0.3">
      <c r="L1114" s="14" t="str">
        <v>RM</v>
      </c>
      <c r="R1114" s="13" t="str">
        <v>396</v>
      </c>
      <c r="V1114" s="15" t="str">
        <f t="shared" si="17"/>
        <v>RM397</v>
      </c>
      <c r="Y1114" s="14" t="str">
        <v>Old</v>
      </c>
      <c r="AS1114" s="14" t="str">
        <v>Research &amp; Development</v>
      </c>
      <c r="AY1114" s="14" t="str">
        <f>_xlfn.CONCAT('HR DATASET'!$A1110,"   ", 'HR DATASET'!$H1110)</f>
        <v>RM396   Research &amp; Development</v>
      </c>
    </row>
    <row r="1115" spans="12:51" ht="18" x14ac:dyDescent="0.3">
      <c r="L1115" s="14" t="str">
        <v>RM</v>
      </c>
      <c r="R1115" s="13" t="str">
        <v>397</v>
      </c>
      <c r="V1115" s="15" t="str">
        <f t="shared" si="17"/>
        <v>RM490</v>
      </c>
      <c r="Y1115" s="14" t="str">
        <v>Old</v>
      </c>
      <c r="AS1115" s="14" t="str">
        <v>Research &amp; Development</v>
      </c>
      <c r="AY1115" s="14" t="str">
        <f>_xlfn.CONCAT('HR DATASET'!$A1111,"   ", 'HR DATASET'!$H1111)</f>
        <v>RM397   Research &amp; Development</v>
      </c>
    </row>
    <row r="1116" spans="12:51" ht="18" x14ac:dyDescent="0.3">
      <c r="L1116" s="14" t="str">
        <v>RM</v>
      </c>
      <c r="R1116" s="13" t="str">
        <v>490</v>
      </c>
      <c r="V1116" s="15" t="str">
        <f t="shared" si="17"/>
        <v>RM492</v>
      </c>
      <c r="Y1116" s="14" t="str">
        <v>Old</v>
      </c>
      <c r="AS1116" s="14" t="str">
        <v>Research &amp; Development</v>
      </c>
      <c r="AY1116" s="14" t="str">
        <f>_xlfn.CONCAT('HR DATASET'!$A1112,"   ", 'HR DATASET'!$H1112)</f>
        <v>RM490   Research &amp; Development</v>
      </c>
    </row>
    <row r="1117" spans="12:51" ht="18" x14ac:dyDescent="0.3">
      <c r="L1117" s="14" t="str">
        <v>RM</v>
      </c>
      <c r="R1117" s="13" t="str">
        <v>492</v>
      </c>
      <c r="V1117" s="15" t="str">
        <f t="shared" si="17"/>
        <v>RM549</v>
      </c>
      <c r="Y1117" s="14" t="str">
        <v>Old</v>
      </c>
      <c r="AS1117" s="14" t="str">
        <v>Research &amp; Development</v>
      </c>
      <c r="AY1117" s="14" t="str">
        <f>_xlfn.CONCAT('HR DATASET'!$A1113,"   ", 'HR DATASET'!$H1113)</f>
        <v>RM492   Research &amp; Development</v>
      </c>
    </row>
    <row r="1118" spans="12:51" ht="18" x14ac:dyDescent="0.3">
      <c r="L1118" s="14" t="str">
        <v>RM</v>
      </c>
      <c r="R1118" s="13" t="str">
        <v>549</v>
      </c>
      <c r="V1118" s="15" t="str">
        <f t="shared" si="17"/>
        <v>RM610</v>
      </c>
      <c r="Y1118" s="14" t="str">
        <v>Old</v>
      </c>
      <c r="AS1118" s="14" t="str">
        <v>Sales</v>
      </c>
      <c r="AY1118" s="14" t="str">
        <f>_xlfn.CONCAT('HR DATASET'!$A1114,"   ", 'HR DATASET'!$H1114)</f>
        <v>RM549   Sales</v>
      </c>
    </row>
    <row r="1119" spans="12:51" ht="18" x14ac:dyDescent="0.3">
      <c r="L1119" s="14" t="str">
        <v>RM</v>
      </c>
      <c r="R1119" s="13" t="str">
        <v>610</v>
      </c>
      <c r="V1119" s="15" t="str">
        <f t="shared" si="17"/>
        <v>RM651</v>
      </c>
      <c r="Y1119" s="14" t="str">
        <v>Old</v>
      </c>
      <c r="AS1119" s="14" t="str">
        <v>Research &amp; Development</v>
      </c>
      <c r="AY1119" s="14" t="str">
        <f>_xlfn.CONCAT('HR DATASET'!$A1115,"   ", 'HR DATASET'!$H1115)</f>
        <v>RM610   Research &amp; Development</v>
      </c>
    </row>
    <row r="1120" spans="12:51" ht="18" x14ac:dyDescent="0.3">
      <c r="L1120" s="14" t="str">
        <v>RM</v>
      </c>
      <c r="R1120" s="13" t="str">
        <v>651</v>
      </c>
      <c r="V1120" s="15" t="str">
        <f t="shared" si="17"/>
        <v>RM662</v>
      </c>
      <c r="Y1120" s="14" t="str">
        <v>Old</v>
      </c>
      <c r="AS1120" s="14" t="str">
        <v>Research &amp; Development</v>
      </c>
      <c r="AY1120" s="14" t="str">
        <f>_xlfn.CONCAT('HR DATASET'!$A1116,"   ", 'HR DATASET'!$H1116)</f>
        <v>RM651   Research &amp; Development</v>
      </c>
    </row>
    <row r="1121" spans="12:51" ht="18" x14ac:dyDescent="0.3">
      <c r="L1121" s="14" t="str">
        <v>RM</v>
      </c>
      <c r="R1121" s="13" t="str">
        <v>662</v>
      </c>
      <c r="V1121" s="15" t="str">
        <f t="shared" si="17"/>
        <v>RM776</v>
      </c>
      <c r="Y1121" s="14" t="str">
        <v>Old</v>
      </c>
      <c r="AS1121" s="14" t="str">
        <v>Research &amp; Development</v>
      </c>
      <c r="AY1121" s="14" t="str">
        <f>_xlfn.CONCAT('HR DATASET'!$A1117,"   ", 'HR DATASET'!$H1117)</f>
        <v>RM662   Research &amp; Development</v>
      </c>
    </row>
    <row r="1122" spans="12:51" ht="18" x14ac:dyDescent="0.3">
      <c r="L1122" s="14" t="str">
        <v>RM</v>
      </c>
      <c r="R1122" s="13" t="str">
        <v>776</v>
      </c>
      <c r="V1122" s="15" t="str">
        <f t="shared" si="17"/>
        <v>RM813</v>
      </c>
      <c r="Y1122" s="14" t="str">
        <v>Old</v>
      </c>
      <c r="AS1122" s="14" t="str">
        <v>Sales</v>
      </c>
      <c r="AY1122" s="14" t="str">
        <f>_xlfn.CONCAT('HR DATASET'!$A1118,"   ", 'HR DATASET'!$H1118)</f>
        <v>RM776   Sales</v>
      </c>
    </row>
    <row r="1123" spans="12:51" ht="18" x14ac:dyDescent="0.3">
      <c r="L1123" s="14" t="str">
        <v>RM</v>
      </c>
      <c r="R1123" s="13" t="str">
        <v>813</v>
      </c>
      <c r="V1123" s="15" t="str">
        <f t="shared" si="17"/>
        <v>RM850</v>
      </c>
      <c r="Y1123" s="14" t="str">
        <v>Old</v>
      </c>
      <c r="AS1123" s="14" t="str">
        <v>Research &amp; Development</v>
      </c>
      <c r="AY1123" s="14" t="str">
        <f>_xlfn.CONCAT('HR DATASET'!$A1119,"   ", 'HR DATASET'!$H1119)</f>
        <v>RM813   Research &amp; Development</v>
      </c>
    </row>
    <row r="1124" spans="12:51" ht="18" x14ac:dyDescent="0.3">
      <c r="L1124" s="14" t="str">
        <v>RM</v>
      </c>
      <c r="R1124" s="13" t="str">
        <v>850</v>
      </c>
      <c r="V1124" s="15" t="str">
        <f t="shared" si="17"/>
        <v>RM899</v>
      </c>
      <c r="Y1124" s="14" t="str">
        <v>Old</v>
      </c>
      <c r="AS1124" s="14" t="str">
        <v>Sales</v>
      </c>
      <c r="AY1124" s="14" t="str">
        <f>_xlfn.CONCAT('HR DATASET'!$A1120,"   ", 'HR DATASET'!$H1120)</f>
        <v>RM850   Sales</v>
      </c>
    </row>
    <row r="1125" spans="12:51" ht="18" x14ac:dyDescent="0.3">
      <c r="L1125" s="14" t="str">
        <v>RM</v>
      </c>
      <c r="R1125" s="13" t="str">
        <v>899</v>
      </c>
      <c r="V1125" s="15" t="str">
        <f t="shared" si="17"/>
        <v>RM927</v>
      </c>
      <c r="Y1125" s="14" t="str">
        <v>Old</v>
      </c>
      <c r="AS1125" s="14" t="str">
        <v>Research &amp; Development</v>
      </c>
      <c r="AY1125" s="14" t="str">
        <f>_xlfn.CONCAT('HR DATASET'!$A1121,"   ", 'HR DATASET'!$H1121)</f>
        <v>RM899   Research &amp; Development</v>
      </c>
    </row>
    <row r="1126" spans="12:51" ht="18" x14ac:dyDescent="0.3">
      <c r="L1126" s="14" t="str">
        <v>RM</v>
      </c>
      <c r="R1126" s="13" t="str">
        <v>927</v>
      </c>
      <c r="V1126" s="15" t="str">
        <f t="shared" si="17"/>
        <v>RM996</v>
      </c>
      <c r="Y1126" s="14" t="str">
        <v>Old</v>
      </c>
      <c r="AS1126" s="14" t="str">
        <v>Sales</v>
      </c>
      <c r="AY1126" s="14" t="str">
        <f>_xlfn.CONCAT('HR DATASET'!$A1122,"   ", 'HR DATASET'!$H1122)</f>
        <v>RM927   Sales</v>
      </c>
    </row>
    <row r="1127" spans="12:51" ht="18" x14ac:dyDescent="0.3">
      <c r="L1127" s="14" t="str">
        <v>RM</v>
      </c>
      <c r="R1127" s="13" t="str">
        <v>996</v>
      </c>
      <c r="V1127" s="15" t="str">
        <f t="shared" si="17"/>
        <v>RM134</v>
      </c>
      <c r="Y1127" s="14" t="str">
        <v>Old</v>
      </c>
      <c r="AS1127" s="14" t="str">
        <v>Research &amp; Development</v>
      </c>
      <c r="AY1127" s="14" t="str">
        <f>_xlfn.CONCAT('HR DATASET'!$A1123,"   ", 'HR DATASET'!$H1123)</f>
        <v>RM996   Research &amp; Development</v>
      </c>
    </row>
    <row r="1128" spans="12:51" ht="18" x14ac:dyDescent="0.3">
      <c r="L1128" s="14" t="str">
        <v>RM</v>
      </c>
      <c r="R1128" s="13" t="str">
        <v>134</v>
      </c>
      <c r="V1128" s="15" t="str">
        <f t="shared" si="17"/>
        <v>RM186</v>
      </c>
      <c r="Y1128" s="14" t="str">
        <v>Old</v>
      </c>
      <c r="AS1128" s="14" t="str">
        <v>Research &amp; Development</v>
      </c>
      <c r="AY1128" s="14" t="str">
        <f>_xlfn.CONCAT('HR DATASET'!$A1124,"   ", 'HR DATASET'!$H1124)</f>
        <v>RM1134   Research &amp; Development</v>
      </c>
    </row>
    <row r="1129" spans="12:51" ht="18" x14ac:dyDescent="0.3">
      <c r="L1129" s="14" t="str">
        <v>RM</v>
      </c>
      <c r="R1129" s="13" t="str">
        <v>186</v>
      </c>
      <c r="V1129" s="15" t="str">
        <f t="shared" si="17"/>
        <v>RM217</v>
      </c>
      <c r="Y1129" s="14" t="str">
        <v>Old</v>
      </c>
      <c r="AS1129" s="14" t="str">
        <v>Research &amp; Development</v>
      </c>
      <c r="AY1129" s="14" t="str">
        <f>_xlfn.CONCAT('HR DATASET'!$A1125,"   ", 'HR DATASET'!$H1125)</f>
        <v>RM1186   Research &amp; Development</v>
      </c>
    </row>
    <row r="1130" spans="12:51" ht="18" x14ac:dyDescent="0.3">
      <c r="L1130" s="14" t="str">
        <v>RM</v>
      </c>
      <c r="R1130" s="13" t="str">
        <v>217</v>
      </c>
      <c r="V1130" s="15" t="str">
        <f t="shared" si="17"/>
        <v>RM263</v>
      </c>
      <c r="Y1130" s="14" t="str">
        <v>Old</v>
      </c>
      <c r="AS1130" s="14" t="str">
        <v>Sales</v>
      </c>
      <c r="AY1130" s="14" t="str">
        <f>_xlfn.CONCAT('HR DATASET'!$A1126,"   ", 'HR DATASET'!$H1126)</f>
        <v>RM1217   Sales</v>
      </c>
    </row>
    <row r="1131" spans="12:51" ht="18" x14ac:dyDescent="0.3">
      <c r="L1131" s="14" t="str">
        <v>RM</v>
      </c>
      <c r="R1131" s="13" t="str">
        <v>263</v>
      </c>
      <c r="V1131" s="15" t="str">
        <f t="shared" si="17"/>
        <v>RM270</v>
      </c>
      <c r="Y1131" s="14" t="str">
        <v>Old</v>
      </c>
      <c r="AS1131" s="14" t="str">
        <v>Research &amp; Development</v>
      </c>
      <c r="AY1131" s="14" t="str">
        <f>_xlfn.CONCAT('HR DATASET'!$A1127,"   ", 'HR DATASET'!$H1127)</f>
        <v>RM1263   Research &amp; Development</v>
      </c>
    </row>
    <row r="1132" spans="12:51" ht="18" x14ac:dyDescent="0.3">
      <c r="L1132" s="14" t="str">
        <v>RM</v>
      </c>
      <c r="R1132" s="13" t="str">
        <v>270</v>
      </c>
      <c r="V1132" s="15" t="str">
        <f t="shared" si="17"/>
        <v>RM294</v>
      </c>
      <c r="Y1132" s="14" t="str">
        <v>Old</v>
      </c>
      <c r="AS1132" s="14" t="str">
        <v>Human Resources</v>
      </c>
      <c r="AY1132" s="14" t="str">
        <f>_xlfn.CONCAT('HR DATASET'!$A1128,"   ", 'HR DATASET'!$H1128)</f>
        <v>RM1270   Human Resources</v>
      </c>
    </row>
    <row r="1133" spans="12:51" ht="18" x14ac:dyDescent="0.3">
      <c r="L1133" s="14" t="str">
        <v>RM</v>
      </c>
      <c r="R1133" s="13" t="str">
        <v>294</v>
      </c>
      <c r="V1133" s="15" t="str">
        <f t="shared" si="17"/>
        <v>RM317</v>
      </c>
      <c r="Y1133" s="14" t="str">
        <v>Old</v>
      </c>
      <c r="AS1133" s="14" t="str">
        <v>Research &amp; Development</v>
      </c>
      <c r="AY1133" s="14" t="str">
        <f>_xlfn.CONCAT('HR DATASET'!$A1129,"   ", 'HR DATASET'!$H1129)</f>
        <v>RM1294   Research &amp; Development</v>
      </c>
    </row>
    <row r="1134" spans="12:51" ht="18" x14ac:dyDescent="0.3">
      <c r="L1134" s="14" t="str">
        <v>RM</v>
      </c>
      <c r="R1134" s="13" t="str">
        <v>317</v>
      </c>
      <c r="V1134" s="15" t="str">
        <f t="shared" si="17"/>
        <v>RM331</v>
      </c>
      <c r="Y1134" s="14" t="str">
        <v>Old</v>
      </c>
      <c r="AS1134" s="14" t="str">
        <v>Sales</v>
      </c>
      <c r="AY1134" s="14" t="str">
        <f>_xlfn.CONCAT('HR DATASET'!$A1130,"   ", 'HR DATASET'!$H1130)</f>
        <v>RM1317   Sales</v>
      </c>
    </row>
    <row r="1135" spans="12:51" ht="18" x14ac:dyDescent="0.3">
      <c r="L1135" s="14" t="str">
        <v>RM</v>
      </c>
      <c r="R1135" s="13" t="str">
        <v>331</v>
      </c>
      <c r="V1135" s="15" t="str">
        <f t="shared" si="17"/>
        <v>RM400</v>
      </c>
      <c r="Y1135" s="14" t="str">
        <v>Old</v>
      </c>
      <c r="AS1135" s="14" t="str">
        <v>Research &amp; Development</v>
      </c>
      <c r="AY1135" s="14" t="str">
        <f>_xlfn.CONCAT('HR DATASET'!$A1131,"   ", 'HR DATASET'!$H1131)</f>
        <v>RM1331   Research &amp; Development</v>
      </c>
    </row>
    <row r="1136" spans="12:51" ht="18" x14ac:dyDescent="0.3">
      <c r="L1136" s="14" t="str">
        <v>RM</v>
      </c>
      <c r="R1136" s="13" t="str">
        <v>400</v>
      </c>
      <c r="V1136" s="15" t="str">
        <f t="shared" si="17"/>
        <v>RM029</v>
      </c>
      <c r="Y1136" s="14" t="str">
        <v>Old</v>
      </c>
      <c r="AS1136" s="14" t="str">
        <v>Research &amp; Development</v>
      </c>
      <c r="AY1136" s="14" t="str">
        <f>_xlfn.CONCAT('HR DATASET'!$A1132,"   ", 'HR DATASET'!$H1132)</f>
        <v>RM1400   Research &amp; Development</v>
      </c>
    </row>
    <row r="1137" spans="12:51" ht="18" x14ac:dyDescent="0.3">
      <c r="L1137" s="14" t="str">
        <v>RM</v>
      </c>
      <c r="R1137" s="13" t="str">
        <v>029</v>
      </c>
      <c r="V1137" s="15" t="str">
        <f t="shared" si="17"/>
        <v>RM032</v>
      </c>
      <c r="Y1137" s="14" t="str">
        <v>Old</v>
      </c>
      <c r="AS1137" s="14" t="str">
        <v>Research &amp; Development</v>
      </c>
      <c r="AY1137" s="14" t="str">
        <f>_xlfn.CONCAT('HR DATASET'!$A1133,"   ", 'HR DATASET'!$H1133)</f>
        <v>RM029   Research &amp; Development</v>
      </c>
    </row>
    <row r="1138" spans="12:51" ht="18" x14ac:dyDescent="0.3">
      <c r="L1138" s="14" t="str">
        <v>RM</v>
      </c>
      <c r="R1138" s="13" t="str">
        <v>032</v>
      </c>
      <c r="V1138" s="15" t="str">
        <f t="shared" si="17"/>
        <v>RM053</v>
      </c>
      <c r="Y1138" s="14" t="str">
        <v>Old</v>
      </c>
      <c r="AS1138" s="14" t="str">
        <v>Research &amp; Development</v>
      </c>
      <c r="AY1138" s="14" t="str">
        <f>_xlfn.CONCAT('HR DATASET'!$A1134,"   ", 'HR DATASET'!$H1134)</f>
        <v>RM032   Research &amp; Development</v>
      </c>
    </row>
    <row r="1139" spans="12:51" ht="18" x14ac:dyDescent="0.3">
      <c r="L1139" s="14" t="str">
        <v>RM</v>
      </c>
      <c r="R1139" s="13" t="str">
        <v>053</v>
      </c>
      <c r="V1139" s="15" t="str">
        <f t="shared" si="17"/>
        <v>RM100</v>
      </c>
      <c r="Y1139" s="14" t="str">
        <v>Old</v>
      </c>
      <c r="AS1139" s="14" t="str">
        <v>Sales</v>
      </c>
      <c r="AY1139" s="14" t="str">
        <f>_xlfn.CONCAT('HR DATASET'!$A1135,"   ", 'HR DATASET'!$H1135)</f>
        <v>RM053   Sales</v>
      </c>
    </row>
    <row r="1140" spans="12:51" ht="18" x14ac:dyDescent="0.3">
      <c r="L1140" s="14" t="str">
        <v>RM</v>
      </c>
      <c r="R1140" s="13" t="str">
        <v>100</v>
      </c>
      <c r="V1140" s="15" t="str">
        <f t="shared" si="17"/>
        <v>RM287</v>
      </c>
      <c r="Y1140" s="14" t="str">
        <v>Old</v>
      </c>
      <c r="AS1140" s="14" t="str">
        <v>Research &amp; Development</v>
      </c>
      <c r="AY1140" s="14" t="str">
        <f>_xlfn.CONCAT('HR DATASET'!$A1136,"   ", 'HR DATASET'!$H1136)</f>
        <v>RM100   Research &amp; Development</v>
      </c>
    </row>
    <row r="1141" spans="12:51" ht="18" x14ac:dyDescent="0.3">
      <c r="L1141" s="14" t="str">
        <v>RM</v>
      </c>
      <c r="R1141" s="13" t="str">
        <v>287</v>
      </c>
      <c r="V1141" s="15" t="str">
        <f t="shared" si="17"/>
        <v>RM494</v>
      </c>
      <c r="Y1141" s="14" t="str">
        <v>Old</v>
      </c>
      <c r="AS1141" s="14" t="str">
        <v>Research &amp; Development</v>
      </c>
      <c r="AY1141" s="14" t="str">
        <f>_xlfn.CONCAT('HR DATASET'!$A1137,"   ", 'HR DATASET'!$H1137)</f>
        <v>RM287   Research &amp; Development</v>
      </c>
    </row>
    <row r="1142" spans="12:51" ht="18" x14ac:dyDescent="0.3">
      <c r="L1142" s="14" t="str">
        <v>RM</v>
      </c>
      <c r="R1142" s="13" t="str">
        <v>494</v>
      </c>
      <c r="V1142" s="15" t="str">
        <f t="shared" si="17"/>
        <v>RM498</v>
      </c>
      <c r="Y1142" s="14" t="str">
        <v>Old</v>
      </c>
      <c r="AS1142" s="14" t="str">
        <v>Human Resources</v>
      </c>
      <c r="AY1142" s="14" t="str">
        <f>_xlfn.CONCAT('HR DATASET'!$A1138,"   ", 'HR DATASET'!$H1138)</f>
        <v>RM494   Human Resources</v>
      </c>
    </row>
    <row r="1143" spans="12:51" ht="18" x14ac:dyDescent="0.3">
      <c r="L1143" s="14" t="str">
        <v>RM</v>
      </c>
      <c r="R1143" s="13" t="str">
        <v>498</v>
      </c>
      <c r="V1143" s="15" t="str">
        <f t="shared" si="17"/>
        <v>RM544</v>
      </c>
      <c r="Y1143" s="14" t="str">
        <v>Old</v>
      </c>
      <c r="AS1143" s="14" t="str">
        <v>Research &amp; Development</v>
      </c>
      <c r="AY1143" s="14" t="str">
        <f>_xlfn.CONCAT('HR DATASET'!$A1139,"   ", 'HR DATASET'!$H1139)</f>
        <v>RM498   Research &amp; Development</v>
      </c>
    </row>
    <row r="1144" spans="12:51" ht="18" x14ac:dyDescent="0.3">
      <c r="L1144" s="14" t="str">
        <v>RM</v>
      </c>
      <c r="R1144" s="13" t="str">
        <v>544</v>
      </c>
      <c r="V1144" s="15" t="str">
        <f t="shared" si="17"/>
        <v>RM618</v>
      </c>
      <c r="Y1144" s="14" t="str">
        <v>Old</v>
      </c>
      <c r="AS1144" s="14" t="str">
        <v>Research &amp; Development</v>
      </c>
      <c r="AY1144" s="14" t="str">
        <f>_xlfn.CONCAT('HR DATASET'!$A1140,"   ", 'HR DATASET'!$H1140)</f>
        <v>RM544   Research &amp; Development</v>
      </c>
    </row>
    <row r="1145" spans="12:51" ht="18" x14ac:dyDescent="0.3">
      <c r="L1145" s="14" t="str">
        <v>RM</v>
      </c>
      <c r="R1145" s="13" t="str">
        <v>618</v>
      </c>
      <c r="V1145" s="15" t="str">
        <f t="shared" si="17"/>
        <v>RM632</v>
      </c>
      <c r="Y1145" s="14" t="str">
        <v>Old</v>
      </c>
      <c r="AS1145" s="14" t="str">
        <v>Research &amp; Development</v>
      </c>
      <c r="AY1145" s="14" t="str">
        <f>_xlfn.CONCAT('HR DATASET'!$A1141,"   ", 'HR DATASET'!$H1141)</f>
        <v>RM618   Research &amp; Development</v>
      </c>
    </row>
    <row r="1146" spans="12:51" ht="18" x14ac:dyDescent="0.3">
      <c r="L1146" s="14" t="str">
        <v>RM</v>
      </c>
      <c r="R1146" s="13" t="str">
        <v>632</v>
      </c>
      <c r="V1146" s="15" t="str">
        <f t="shared" si="17"/>
        <v>RM659</v>
      </c>
      <c r="Y1146" s="14" t="str">
        <v>Old</v>
      </c>
      <c r="AS1146" s="14" t="str">
        <v>Research &amp; Development</v>
      </c>
      <c r="AY1146" s="14" t="str">
        <f>_xlfn.CONCAT('HR DATASET'!$A1142,"   ", 'HR DATASET'!$H1142)</f>
        <v>RM632   Research &amp; Development</v>
      </c>
    </row>
    <row r="1147" spans="12:51" ht="18" x14ac:dyDescent="0.3">
      <c r="L1147" s="14" t="str">
        <v>RM</v>
      </c>
      <c r="R1147" s="13" t="str">
        <v>659</v>
      </c>
      <c r="V1147" s="15" t="str">
        <f t="shared" si="17"/>
        <v>RM751</v>
      </c>
      <c r="Y1147" s="14" t="str">
        <v>Old</v>
      </c>
      <c r="AS1147" s="14" t="str">
        <v>Research &amp; Development</v>
      </c>
      <c r="AY1147" s="14" t="str">
        <f>_xlfn.CONCAT('HR DATASET'!$A1143,"   ", 'HR DATASET'!$H1143)</f>
        <v>RM659   Research &amp; Development</v>
      </c>
    </row>
    <row r="1148" spans="12:51" ht="18" x14ac:dyDescent="0.3">
      <c r="L1148" s="14" t="str">
        <v>RM</v>
      </c>
      <c r="R1148" s="13" t="str">
        <v>751</v>
      </c>
      <c r="V1148" s="15" t="str">
        <f t="shared" si="17"/>
        <v>RM790</v>
      </c>
      <c r="Y1148" s="14" t="str">
        <v>Old</v>
      </c>
      <c r="AS1148" s="14" t="str">
        <v>Sales</v>
      </c>
      <c r="AY1148" s="14" t="str">
        <f>_xlfn.CONCAT('HR DATASET'!$A1144,"   ", 'HR DATASET'!$H1144)</f>
        <v>RM751   Sales</v>
      </c>
    </row>
    <row r="1149" spans="12:51" ht="18" x14ac:dyDescent="0.3">
      <c r="L1149" s="14" t="str">
        <v>RM</v>
      </c>
      <c r="R1149" s="13" t="str">
        <v>790</v>
      </c>
      <c r="V1149" s="15" t="str">
        <f t="shared" si="17"/>
        <v>RM858</v>
      </c>
      <c r="Y1149" s="14" t="str">
        <v>Old</v>
      </c>
      <c r="AS1149" s="14" t="str">
        <v>Human Resources</v>
      </c>
      <c r="AY1149" s="14" t="str">
        <f>_xlfn.CONCAT('HR DATASET'!$A1145,"   ", 'HR DATASET'!$H1145)</f>
        <v>RM790   Human Resources</v>
      </c>
    </row>
    <row r="1150" spans="12:51" ht="18" x14ac:dyDescent="0.3">
      <c r="L1150" s="14" t="str">
        <v>RM</v>
      </c>
      <c r="R1150" s="13" t="str">
        <v>858</v>
      </c>
      <c r="V1150" s="15" t="str">
        <f t="shared" si="17"/>
        <v>RM863</v>
      </c>
      <c r="Y1150" s="14" t="str">
        <v>Old</v>
      </c>
      <c r="AS1150" s="14" t="str">
        <v>Research &amp; Development</v>
      </c>
      <c r="AY1150" s="14" t="str">
        <f>_xlfn.CONCAT('HR DATASET'!$A1146,"   ", 'HR DATASET'!$H1146)</f>
        <v>RM858   Research &amp; Development</v>
      </c>
    </row>
    <row r="1151" spans="12:51" ht="18" x14ac:dyDescent="0.3">
      <c r="L1151" s="14" t="str">
        <v>RM</v>
      </c>
      <c r="R1151" s="13" t="str">
        <v>863</v>
      </c>
      <c r="V1151" s="15" t="str">
        <f t="shared" si="17"/>
        <v>RM876</v>
      </c>
      <c r="Y1151" s="14" t="str">
        <v>Old</v>
      </c>
      <c r="AS1151" s="14" t="str">
        <v>Research &amp; Development</v>
      </c>
      <c r="AY1151" s="14" t="str">
        <f>_xlfn.CONCAT('HR DATASET'!$A1147,"   ", 'HR DATASET'!$H1147)</f>
        <v>RM863   Research &amp; Development</v>
      </c>
    </row>
    <row r="1152" spans="12:51" ht="18" x14ac:dyDescent="0.3">
      <c r="L1152" s="14" t="str">
        <v>RM</v>
      </c>
      <c r="R1152" s="13" t="str">
        <v>876</v>
      </c>
      <c r="V1152" s="15" t="str">
        <f t="shared" si="17"/>
        <v>RM892</v>
      </c>
      <c r="Y1152" s="14" t="str">
        <v>Old</v>
      </c>
      <c r="AS1152" s="14" t="str">
        <v>Research &amp; Development</v>
      </c>
      <c r="AY1152" s="14" t="str">
        <f>_xlfn.CONCAT('HR DATASET'!$A1148,"   ", 'HR DATASET'!$H1148)</f>
        <v>RM876   Research &amp; Development</v>
      </c>
    </row>
    <row r="1153" spans="12:51" ht="18" x14ac:dyDescent="0.3">
      <c r="L1153" s="14" t="str">
        <v>RM</v>
      </c>
      <c r="R1153" s="13" t="str">
        <v>892</v>
      </c>
      <c r="V1153" s="15" t="str">
        <f t="shared" si="17"/>
        <v>RM908</v>
      </c>
      <c r="Y1153" s="14" t="str">
        <v>Old</v>
      </c>
      <c r="AS1153" s="14" t="str">
        <v>Research &amp; Development</v>
      </c>
      <c r="AY1153" s="14" t="str">
        <f>_xlfn.CONCAT('HR DATASET'!$A1149,"   ", 'HR DATASET'!$H1149)</f>
        <v>RM892   Research &amp; Development</v>
      </c>
    </row>
    <row r="1154" spans="12:51" ht="18" x14ac:dyDescent="0.3">
      <c r="L1154" s="14" t="str">
        <v>RM</v>
      </c>
      <c r="R1154" s="13" t="str">
        <v>908</v>
      </c>
      <c r="V1154" s="15" t="str">
        <f t="shared" si="17"/>
        <v>RM923</v>
      </c>
      <c r="Y1154" s="14" t="str">
        <v>Old</v>
      </c>
      <c r="AS1154" s="14" t="str">
        <v>Sales</v>
      </c>
      <c r="AY1154" s="14" t="str">
        <f>_xlfn.CONCAT('HR DATASET'!$A1150,"   ", 'HR DATASET'!$H1150)</f>
        <v>RM908   Sales</v>
      </c>
    </row>
    <row r="1155" spans="12:51" ht="18" x14ac:dyDescent="0.3">
      <c r="L1155" s="14" t="str">
        <v>RM</v>
      </c>
      <c r="R1155" s="13" t="str">
        <v>923</v>
      </c>
      <c r="V1155" s="15" t="str">
        <f t="shared" si="17"/>
        <v>RM929</v>
      </c>
      <c r="Y1155" s="14" t="str">
        <v>Old</v>
      </c>
      <c r="AS1155" s="14" t="str">
        <v>Research &amp; Development</v>
      </c>
      <c r="AY1155" s="14" t="str">
        <f>_xlfn.CONCAT('HR DATASET'!$A1151,"   ", 'HR DATASET'!$H1151)</f>
        <v>RM923   Research &amp; Development</v>
      </c>
    </row>
    <row r="1156" spans="12:51" ht="18" x14ac:dyDescent="0.3">
      <c r="L1156" s="14" t="str">
        <v>RM</v>
      </c>
      <c r="R1156" s="13" t="str">
        <v>929</v>
      </c>
      <c r="V1156" s="15" t="str">
        <f t="shared" si="17"/>
        <v>RM954</v>
      </c>
      <c r="Y1156" s="14" t="str">
        <v>Old</v>
      </c>
      <c r="AS1156" s="14" t="str">
        <v>Research &amp; Development</v>
      </c>
      <c r="AY1156" s="14" t="str">
        <f>_xlfn.CONCAT('HR DATASET'!$A1152,"   ", 'HR DATASET'!$H1152)</f>
        <v>RM929   Research &amp; Development</v>
      </c>
    </row>
    <row r="1157" spans="12:51" ht="18" x14ac:dyDescent="0.3">
      <c r="L1157" s="14" t="str">
        <v>RM</v>
      </c>
      <c r="R1157" s="13" t="str">
        <v>954</v>
      </c>
      <c r="V1157" s="15" t="str">
        <f t="shared" ref="V1157:V1220" si="18">_xlfn.CONCAT(L1158,R1158)</f>
        <v>RM043</v>
      </c>
      <c r="Y1157" s="14" t="str">
        <v>Old</v>
      </c>
      <c r="AS1157" s="14" t="str">
        <v>Research &amp; Development</v>
      </c>
      <c r="AY1157" s="14" t="str">
        <f>_xlfn.CONCAT('HR DATASET'!$A1153,"   ", 'HR DATASET'!$H1153)</f>
        <v>RM954   Research &amp; Development</v>
      </c>
    </row>
    <row r="1158" spans="12:51" ht="18" x14ac:dyDescent="0.3">
      <c r="L1158" s="14" t="str">
        <v>RM</v>
      </c>
      <c r="R1158" s="13" t="str">
        <v>043</v>
      </c>
      <c r="V1158" s="15" t="str">
        <f t="shared" si="18"/>
        <v>RM047</v>
      </c>
      <c r="Y1158" s="14" t="str">
        <v>Old</v>
      </c>
      <c r="AS1158" s="14" t="str">
        <v>Research &amp; Development</v>
      </c>
      <c r="AY1158" s="14" t="str">
        <f>_xlfn.CONCAT('HR DATASET'!$A1154,"   ", 'HR DATASET'!$H1154)</f>
        <v>RM1043   Research &amp; Development</v>
      </c>
    </row>
    <row r="1159" spans="12:51" ht="18" x14ac:dyDescent="0.3">
      <c r="L1159" s="14" t="str">
        <v>RM</v>
      </c>
      <c r="R1159" s="13" t="str">
        <v>047</v>
      </c>
      <c r="V1159" s="15" t="str">
        <f t="shared" si="18"/>
        <v>RM052</v>
      </c>
      <c r="Y1159" s="14" t="str">
        <v>Old</v>
      </c>
      <c r="AS1159" s="14" t="str">
        <v>Research &amp; Development</v>
      </c>
      <c r="AY1159" s="14" t="str">
        <f>_xlfn.CONCAT('HR DATASET'!$A1155,"   ", 'HR DATASET'!$H1155)</f>
        <v>RM1047   Research &amp; Development</v>
      </c>
    </row>
    <row r="1160" spans="12:51" ht="18" x14ac:dyDescent="0.3">
      <c r="L1160" s="14" t="str">
        <v>RM</v>
      </c>
      <c r="R1160" s="13" t="str">
        <v>052</v>
      </c>
      <c r="V1160" s="15" t="str">
        <f t="shared" si="18"/>
        <v>RM063</v>
      </c>
      <c r="Y1160" s="14" t="str">
        <v>Old</v>
      </c>
      <c r="AS1160" s="14" t="str">
        <v>Sales</v>
      </c>
      <c r="AY1160" s="14" t="str">
        <f>_xlfn.CONCAT('HR DATASET'!$A1156,"   ", 'HR DATASET'!$H1156)</f>
        <v>RM1052   Sales</v>
      </c>
    </row>
    <row r="1161" spans="12:51" ht="18" x14ac:dyDescent="0.3">
      <c r="L1161" s="14" t="str">
        <v>RM</v>
      </c>
      <c r="R1161" s="13" t="str">
        <v>063</v>
      </c>
      <c r="V1161" s="15" t="str">
        <f t="shared" si="18"/>
        <v>RM079</v>
      </c>
      <c r="Y1161" s="14" t="str">
        <v>Old</v>
      </c>
      <c r="AS1161" s="14" t="str">
        <v>Research &amp; Development</v>
      </c>
      <c r="AY1161" s="14" t="str">
        <f>_xlfn.CONCAT('HR DATASET'!$A1157,"   ", 'HR DATASET'!$H1157)</f>
        <v>RM1063   Research &amp; Development</v>
      </c>
    </row>
    <row r="1162" spans="12:51" ht="18" x14ac:dyDescent="0.3">
      <c r="L1162" s="14" t="str">
        <v>RM</v>
      </c>
      <c r="R1162" s="13" t="str">
        <v>079</v>
      </c>
      <c r="V1162" s="15" t="str">
        <f t="shared" si="18"/>
        <v>RM141</v>
      </c>
      <c r="Y1162" s="14" t="str">
        <v>Old</v>
      </c>
      <c r="AS1162" s="14" t="str">
        <v>Research &amp; Development</v>
      </c>
      <c r="AY1162" s="14" t="str">
        <f>_xlfn.CONCAT('HR DATASET'!$A1158,"   ", 'HR DATASET'!$H1158)</f>
        <v>RM1079   Research &amp; Development</v>
      </c>
    </row>
    <row r="1163" spans="12:51" ht="18" x14ac:dyDescent="0.3">
      <c r="L1163" s="14" t="str">
        <v>RM</v>
      </c>
      <c r="R1163" s="13" t="str">
        <v>141</v>
      </c>
      <c r="V1163" s="15" t="str">
        <f t="shared" si="18"/>
        <v>RM166</v>
      </c>
      <c r="Y1163" s="14" t="str">
        <v>Old</v>
      </c>
      <c r="AS1163" s="14" t="str">
        <v>Research &amp; Development</v>
      </c>
      <c r="AY1163" s="14" t="str">
        <f>_xlfn.CONCAT('HR DATASET'!$A1159,"   ", 'HR DATASET'!$H1159)</f>
        <v>RM1141   Research &amp; Development</v>
      </c>
    </row>
    <row r="1164" spans="12:51" ht="18" x14ac:dyDescent="0.3">
      <c r="L1164" s="14" t="str">
        <v>RM</v>
      </c>
      <c r="R1164" s="13" t="str">
        <v>166</v>
      </c>
      <c r="V1164" s="15" t="str">
        <f t="shared" si="18"/>
        <v>RM201</v>
      </c>
      <c r="Y1164" s="14" t="str">
        <v>Old</v>
      </c>
      <c r="AS1164" s="14" t="str">
        <v>Human Resources</v>
      </c>
      <c r="AY1164" s="14" t="str">
        <f>_xlfn.CONCAT('HR DATASET'!$A1160,"   ", 'HR DATASET'!$H1160)</f>
        <v>RM1166   Human Resources</v>
      </c>
    </row>
    <row r="1165" spans="12:51" ht="18" x14ac:dyDescent="0.3">
      <c r="L1165" s="14" t="str">
        <v>RM</v>
      </c>
      <c r="R1165" s="13" t="str">
        <v>201</v>
      </c>
      <c r="V1165" s="15" t="str">
        <f t="shared" si="18"/>
        <v>RM215</v>
      </c>
      <c r="Y1165" s="14" t="str">
        <v>Old</v>
      </c>
      <c r="AS1165" s="14" t="str">
        <v>Human Resources</v>
      </c>
      <c r="AY1165" s="14" t="str">
        <f>_xlfn.CONCAT('HR DATASET'!$A1161,"   ", 'HR DATASET'!$H1161)</f>
        <v>RM1201   Human Resources</v>
      </c>
    </row>
    <row r="1166" spans="12:51" ht="18" x14ac:dyDescent="0.3">
      <c r="L1166" s="14" t="str">
        <v>RM</v>
      </c>
      <c r="R1166" s="13" t="str">
        <v>215</v>
      </c>
      <c r="V1166" s="15" t="str">
        <f t="shared" si="18"/>
        <v>RM280</v>
      </c>
      <c r="Y1166" s="14" t="str">
        <v>Old</v>
      </c>
      <c r="AS1166" s="14" t="str">
        <v>Research &amp; Development</v>
      </c>
      <c r="AY1166" s="14" t="str">
        <f>_xlfn.CONCAT('HR DATASET'!$A1162,"   ", 'HR DATASET'!$H1162)</f>
        <v>RM1215   Research &amp; Development</v>
      </c>
    </row>
    <row r="1167" spans="12:51" ht="18" x14ac:dyDescent="0.3">
      <c r="L1167" s="14" t="str">
        <v>RM</v>
      </c>
      <c r="R1167" s="13" t="str">
        <v>280</v>
      </c>
      <c r="V1167" s="15" t="str">
        <f t="shared" si="18"/>
        <v>RM353</v>
      </c>
      <c r="Y1167" s="14" t="str">
        <v>Old</v>
      </c>
      <c r="AS1167" s="14" t="str">
        <v>Research &amp; Development</v>
      </c>
      <c r="AY1167" s="14" t="str">
        <f>_xlfn.CONCAT('HR DATASET'!$A1163,"   ", 'HR DATASET'!$H1163)</f>
        <v>RM1280   Research &amp; Development</v>
      </c>
    </row>
    <row r="1168" spans="12:51" ht="18" x14ac:dyDescent="0.3">
      <c r="L1168" s="14" t="str">
        <v>RM</v>
      </c>
      <c r="R1168" s="13" t="str">
        <v>353</v>
      </c>
      <c r="V1168" s="15" t="str">
        <f t="shared" si="18"/>
        <v>RM436</v>
      </c>
      <c r="Y1168" s="14" t="str">
        <v>Old</v>
      </c>
      <c r="AS1168" s="14" t="str">
        <v>Research &amp; Development</v>
      </c>
      <c r="AY1168" s="14" t="str">
        <f>_xlfn.CONCAT('HR DATASET'!$A1164,"   ", 'HR DATASET'!$H1164)</f>
        <v>RM1353   Research &amp; Development</v>
      </c>
    </row>
    <row r="1169" spans="12:51" ht="18" x14ac:dyDescent="0.3">
      <c r="L1169" s="14" t="str">
        <v>RM</v>
      </c>
      <c r="R1169" s="13" t="str">
        <v>436</v>
      </c>
      <c r="V1169" s="15" t="str">
        <f t="shared" si="18"/>
        <v>RM068</v>
      </c>
      <c r="Y1169" s="14" t="str">
        <v>Old</v>
      </c>
      <c r="AS1169" s="14" t="str">
        <v>Research &amp; Development</v>
      </c>
      <c r="AY1169" s="14" t="str">
        <f>_xlfn.CONCAT('HR DATASET'!$A1165,"   ", 'HR DATASET'!$H1165)</f>
        <v>RM1436   Research &amp; Development</v>
      </c>
    </row>
    <row r="1170" spans="12:51" ht="18" x14ac:dyDescent="0.3">
      <c r="L1170" s="14" t="str">
        <v>RM</v>
      </c>
      <c r="R1170" s="13" t="str">
        <v>068</v>
      </c>
      <c r="V1170" s="15" t="str">
        <f t="shared" si="18"/>
        <v>RM078</v>
      </c>
      <c r="Y1170" s="14" t="str">
        <v>Old</v>
      </c>
      <c r="AS1170" s="14" t="str">
        <v>Research &amp; Development</v>
      </c>
      <c r="AY1170" s="14" t="str">
        <f>_xlfn.CONCAT('HR DATASET'!$A1166,"   ", 'HR DATASET'!$H1166)</f>
        <v>RM068   Research &amp; Development</v>
      </c>
    </row>
    <row r="1171" spans="12:51" ht="18" x14ac:dyDescent="0.3">
      <c r="L1171" s="14" t="str">
        <v>RM</v>
      </c>
      <c r="R1171" s="13" t="str">
        <v>078</v>
      </c>
      <c r="V1171" s="15" t="str">
        <f t="shared" si="18"/>
        <v>RM142</v>
      </c>
      <c r="Y1171" s="14" t="str">
        <v>Old</v>
      </c>
      <c r="AS1171" s="14" t="str">
        <v>Research &amp; Development</v>
      </c>
      <c r="AY1171" s="14" t="str">
        <f>_xlfn.CONCAT('HR DATASET'!$A1167,"   ", 'HR DATASET'!$H1167)</f>
        <v>RM078   Research &amp; Development</v>
      </c>
    </row>
    <row r="1172" spans="12:51" ht="18" x14ac:dyDescent="0.3">
      <c r="L1172" s="14" t="str">
        <v>RM</v>
      </c>
      <c r="R1172" s="13" t="str">
        <v>142</v>
      </c>
      <c r="V1172" s="15" t="str">
        <f t="shared" si="18"/>
        <v>RM154</v>
      </c>
      <c r="Y1172" s="14" t="str">
        <v>Old</v>
      </c>
      <c r="AS1172" s="14" t="str">
        <v>Research &amp; Development</v>
      </c>
      <c r="AY1172" s="14" t="str">
        <f>_xlfn.CONCAT('HR DATASET'!$A1168,"   ", 'HR DATASET'!$H1168)</f>
        <v>RM142   Research &amp; Development</v>
      </c>
    </row>
    <row r="1173" spans="12:51" ht="18" x14ac:dyDescent="0.3">
      <c r="L1173" s="14" t="str">
        <v>RM</v>
      </c>
      <c r="R1173" s="13" t="str">
        <v>154</v>
      </c>
      <c r="V1173" s="15" t="str">
        <f t="shared" si="18"/>
        <v>RM175</v>
      </c>
      <c r="Y1173" s="14" t="str">
        <v>Old</v>
      </c>
      <c r="AS1173" s="14" t="str">
        <v>Research &amp; Development</v>
      </c>
      <c r="AY1173" s="14" t="str">
        <f>_xlfn.CONCAT('HR DATASET'!$A1169,"   ", 'HR DATASET'!$H1169)</f>
        <v>RM154   Research &amp; Development</v>
      </c>
    </row>
    <row r="1174" spans="12:51" ht="18" x14ac:dyDescent="0.3">
      <c r="L1174" s="14" t="str">
        <v>RM</v>
      </c>
      <c r="R1174" s="13" t="str">
        <v>175</v>
      </c>
      <c r="V1174" s="15" t="str">
        <f t="shared" si="18"/>
        <v>RM195</v>
      </c>
      <c r="Y1174" s="14" t="str">
        <v>Old</v>
      </c>
      <c r="AS1174" s="14" t="str">
        <v>Sales</v>
      </c>
      <c r="AY1174" s="14" t="str">
        <f>_xlfn.CONCAT('HR DATASET'!$A1170,"   ", 'HR DATASET'!$H1170)</f>
        <v>RM175   Sales</v>
      </c>
    </row>
    <row r="1175" spans="12:51" ht="18" x14ac:dyDescent="0.3">
      <c r="L1175" s="14" t="str">
        <v>RM</v>
      </c>
      <c r="R1175" s="13" t="str">
        <v>195</v>
      </c>
      <c r="V1175" s="15" t="str">
        <f t="shared" si="18"/>
        <v>RM219</v>
      </c>
      <c r="Y1175" s="14" t="str">
        <v>Old</v>
      </c>
      <c r="AS1175" s="14" t="str">
        <v>Research &amp; Development</v>
      </c>
      <c r="AY1175" s="14" t="str">
        <f>_xlfn.CONCAT('HR DATASET'!$A1171,"   ", 'HR DATASET'!$H1171)</f>
        <v>RM195   Research &amp; Development</v>
      </c>
    </row>
    <row r="1176" spans="12:51" ht="18" x14ac:dyDescent="0.3">
      <c r="L1176" s="14" t="str">
        <v>RM</v>
      </c>
      <c r="R1176" s="13" t="str">
        <v>219</v>
      </c>
      <c r="V1176" s="15" t="str">
        <f t="shared" si="18"/>
        <v>RM245</v>
      </c>
      <c r="Y1176" s="14" t="str">
        <v>Old</v>
      </c>
      <c r="AS1176" s="14" t="str">
        <v>Sales</v>
      </c>
      <c r="AY1176" s="14" t="str">
        <f>_xlfn.CONCAT('HR DATASET'!$A1172,"   ", 'HR DATASET'!$H1172)</f>
        <v>RM219   Sales</v>
      </c>
    </row>
    <row r="1177" spans="12:51" ht="18" x14ac:dyDescent="0.3">
      <c r="L1177" s="14" t="str">
        <v>RM</v>
      </c>
      <c r="R1177" s="13" t="str">
        <v>245</v>
      </c>
      <c r="V1177" s="15" t="str">
        <f t="shared" si="18"/>
        <v>RM250</v>
      </c>
      <c r="Y1177" s="14" t="str">
        <v>Old</v>
      </c>
      <c r="AS1177" s="14" t="str">
        <v>Research &amp; Development</v>
      </c>
      <c r="AY1177" s="14" t="str">
        <f>_xlfn.CONCAT('HR DATASET'!$A1173,"   ", 'HR DATASET'!$H1173)</f>
        <v>RM245   Research &amp; Development</v>
      </c>
    </row>
    <row r="1178" spans="12:51" ht="18" x14ac:dyDescent="0.3">
      <c r="L1178" s="14" t="str">
        <v>RM</v>
      </c>
      <c r="R1178" s="13" t="str">
        <v>250</v>
      </c>
      <c r="V1178" s="15" t="str">
        <f t="shared" si="18"/>
        <v>RM269</v>
      </c>
      <c r="Y1178" s="14" t="str">
        <v>Old</v>
      </c>
      <c r="AS1178" s="14" t="str">
        <v>Research &amp; Development</v>
      </c>
      <c r="AY1178" s="14" t="str">
        <f>_xlfn.CONCAT('HR DATASET'!$A1174,"   ", 'HR DATASET'!$H1174)</f>
        <v>RM250   Research &amp; Development</v>
      </c>
    </row>
    <row r="1179" spans="12:51" ht="18" x14ac:dyDescent="0.3">
      <c r="L1179" s="14" t="str">
        <v>RM</v>
      </c>
      <c r="R1179" s="13" t="str">
        <v>269</v>
      </c>
      <c r="V1179" s="15" t="str">
        <f t="shared" si="18"/>
        <v>RM312</v>
      </c>
      <c r="Y1179" s="14" t="str">
        <v>Old</v>
      </c>
      <c r="AS1179" s="14" t="str">
        <v>Research &amp; Development</v>
      </c>
      <c r="AY1179" s="14" t="str">
        <f>_xlfn.CONCAT('HR DATASET'!$A1175,"   ", 'HR DATASET'!$H1175)</f>
        <v>RM269   Research &amp; Development</v>
      </c>
    </row>
    <row r="1180" spans="12:51" ht="18" x14ac:dyDescent="0.3">
      <c r="L1180" s="14" t="str">
        <v>RM</v>
      </c>
      <c r="R1180" s="13" t="str">
        <v>312</v>
      </c>
      <c r="V1180" s="15" t="str">
        <f t="shared" si="18"/>
        <v>RM335</v>
      </c>
      <c r="Y1180" s="14" t="str">
        <v>Old</v>
      </c>
      <c r="AS1180" s="14" t="str">
        <v>Research &amp; Development</v>
      </c>
      <c r="AY1180" s="14" t="str">
        <f>_xlfn.CONCAT('HR DATASET'!$A1176,"   ", 'HR DATASET'!$H1176)</f>
        <v>RM312   Research &amp; Development</v>
      </c>
    </row>
    <row r="1181" spans="12:51" ht="18" x14ac:dyDescent="0.3">
      <c r="L1181" s="14" t="str">
        <v>RM</v>
      </c>
      <c r="R1181" s="13" t="str">
        <v>335</v>
      </c>
      <c r="V1181" s="15" t="str">
        <f t="shared" si="18"/>
        <v>RM408</v>
      </c>
      <c r="Y1181" s="14" t="str">
        <v>Old</v>
      </c>
      <c r="AS1181" s="14" t="str">
        <v>Research &amp; Development</v>
      </c>
      <c r="AY1181" s="14" t="str">
        <f>_xlfn.CONCAT('HR DATASET'!$A1177,"   ", 'HR DATASET'!$H1177)</f>
        <v>RM335   Research &amp; Development</v>
      </c>
    </row>
    <row r="1182" spans="12:51" ht="18" x14ac:dyDescent="0.3">
      <c r="L1182" s="14" t="str">
        <v>RM</v>
      </c>
      <c r="R1182" s="13" t="str">
        <v>408</v>
      </c>
      <c r="V1182" s="15" t="str">
        <f t="shared" si="18"/>
        <v>RM453</v>
      </c>
      <c r="Y1182" s="14" t="str">
        <v>Old</v>
      </c>
      <c r="AS1182" s="14" t="str">
        <v>Research &amp; Development</v>
      </c>
      <c r="AY1182" s="14" t="str">
        <f>_xlfn.CONCAT('HR DATASET'!$A1178,"   ", 'HR DATASET'!$H1178)</f>
        <v>RM408   Research &amp; Development</v>
      </c>
    </row>
    <row r="1183" spans="12:51" ht="18" x14ac:dyDescent="0.3">
      <c r="L1183" s="14" t="str">
        <v>RM</v>
      </c>
      <c r="R1183" s="13" t="str">
        <v>453</v>
      </c>
      <c r="V1183" s="15" t="str">
        <f t="shared" si="18"/>
        <v>RM505</v>
      </c>
      <c r="Y1183" s="14" t="str">
        <v>Old</v>
      </c>
      <c r="AS1183" s="14" t="str">
        <v>Sales</v>
      </c>
      <c r="AY1183" s="14" t="str">
        <f>_xlfn.CONCAT('HR DATASET'!$A1179,"   ", 'HR DATASET'!$H1179)</f>
        <v>RM453   Sales</v>
      </c>
    </row>
    <row r="1184" spans="12:51" ht="18" x14ac:dyDescent="0.3">
      <c r="L1184" s="14" t="str">
        <v>RM</v>
      </c>
      <c r="R1184" s="13" t="str">
        <v>505</v>
      </c>
      <c r="V1184" s="15" t="str">
        <f t="shared" si="18"/>
        <v>RM565</v>
      </c>
      <c r="Y1184" s="14" t="str">
        <v>Old</v>
      </c>
      <c r="AS1184" s="14" t="str">
        <v>Sales</v>
      </c>
      <c r="AY1184" s="14" t="str">
        <f>_xlfn.CONCAT('HR DATASET'!$A1180,"   ", 'HR DATASET'!$H1180)</f>
        <v>RM505   Sales</v>
      </c>
    </row>
    <row r="1185" spans="12:51" ht="18" x14ac:dyDescent="0.3">
      <c r="L1185" s="14" t="str">
        <v>RM</v>
      </c>
      <c r="R1185" s="13" t="str">
        <v>565</v>
      </c>
      <c r="V1185" s="15" t="str">
        <f t="shared" si="18"/>
        <v>RM604</v>
      </c>
      <c r="Y1185" s="14" t="str">
        <v>Old</v>
      </c>
      <c r="AS1185" s="14" t="str">
        <v>Sales</v>
      </c>
      <c r="AY1185" s="14" t="str">
        <f>_xlfn.CONCAT('HR DATASET'!$A1181,"   ", 'HR DATASET'!$H1181)</f>
        <v>RM565   Sales</v>
      </c>
    </row>
    <row r="1186" spans="12:51" ht="18" x14ac:dyDescent="0.3">
      <c r="L1186" s="14" t="str">
        <v>RM</v>
      </c>
      <c r="R1186" s="13" t="str">
        <v>604</v>
      </c>
      <c r="V1186" s="15" t="str">
        <f t="shared" si="18"/>
        <v>RM626</v>
      </c>
      <c r="Y1186" s="14" t="str">
        <v>Old</v>
      </c>
      <c r="AS1186" s="14" t="str">
        <v>Research &amp; Development</v>
      </c>
      <c r="AY1186" s="14" t="str">
        <f>_xlfn.CONCAT('HR DATASET'!$A1182,"   ", 'HR DATASET'!$H1182)</f>
        <v>RM604   Research &amp; Development</v>
      </c>
    </row>
    <row r="1187" spans="12:51" ht="18" x14ac:dyDescent="0.3">
      <c r="L1187" s="14" t="str">
        <v>RM</v>
      </c>
      <c r="R1187" s="13" t="str">
        <v>626</v>
      </c>
      <c r="V1187" s="15" t="str">
        <f t="shared" si="18"/>
        <v>RM697</v>
      </c>
      <c r="Y1187" s="14" t="str">
        <v>Old</v>
      </c>
      <c r="AS1187" s="14" t="str">
        <v>Sales</v>
      </c>
      <c r="AY1187" s="14" t="str">
        <f>_xlfn.CONCAT('HR DATASET'!$A1183,"   ", 'HR DATASET'!$H1183)</f>
        <v>RM626   Sales</v>
      </c>
    </row>
    <row r="1188" spans="12:51" ht="18" x14ac:dyDescent="0.3">
      <c r="L1188" s="14" t="str">
        <v>RM</v>
      </c>
      <c r="R1188" s="13" t="str">
        <v>697</v>
      </c>
      <c r="V1188" s="15" t="str">
        <f t="shared" si="18"/>
        <v>RM714</v>
      </c>
      <c r="Y1188" s="14" t="str">
        <v>Old</v>
      </c>
      <c r="AS1188" s="14" t="str">
        <v>Research &amp; Development</v>
      </c>
      <c r="AY1188" s="14" t="str">
        <f>_xlfn.CONCAT('HR DATASET'!$A1184,"   ", 'HR DATASET'!$H1184)</f>
        <v>RM697   Research &amp; Development</v>
      </c>
    </row>
    <row r="1189" spans="12:51" ht="18" x14ac:dyDescent="0.3">
      <c r="L1189" s="14" t="str">
        <v>RM</v>
      </c>
      <c r="R1189" s="13" t="str">
        <v>714</v>
      </c>
      <c r="V1189" s="15" t="str">
        <f t="shared" si="18"/>
        <v>RM719</v>
      </c>
      <c r="Y1189" s="14" t="str">
        <v>Old</v>
      </c>
      <c r="AS1189" s="14" t="str">
        <v>Research &amp; Development</v>
      </c>
      <c r="AY1189" s="14" t="str">
        <f>_xlfn.CONCAT('HR DATASET'!$A1185,"   ", 'HR DATASET'!$H1185)</f>
        <v>RM714   Research &amp; Development</v>
      </c>
    </row>
    <row r="1190" spans="12:51" ht="18" x14ac:dyDescent="0.3">
      <c r="L1190" s="14" t="str">
        <v>RM</v>
      </c>
      <c r="R1190" s="13" t="str">
        <v>719</v>
      </c>
      <c r="V1190" s="15" t="str">
        <f t="shared" si="18"/>
        <v>RM756</v>
      </c>
      <c r="Y1190" s="14" t="str">
        <v>Old</v>
      </c>
      <c r="AS1190" s="14" t="str">
        <v>Research &amp; Development</v>
      </c>
      <c r="AY1190" s="14" t="str">
        <f>_xlfn.CONCAT('HR DATASET'!$A1186,"   ", 'HR DATASET'!$H1186)</f>
        <v>RM719   Research &amp; Development</v>
      </c>
    </row>
    <row r="1191" spans="12:51" ht="18" x14ac:dyDescent="0.3">
      <c r="L1191" s="14" t="str">
        <v>RM</v>
      </c>
      <c r="R1191" s="13" t="str">
        <v>756</v>
      </c>
      <c r="V1191" s="15" t="str">
        <f t="shared" si="18"/>
        <v>RM760</v>
      </c>
      <c r="Y1191" s="14" t="str">
        <v>Old</v>
      </c>
      <c r="AS1191" s="14" t="str">
        <v>Sales</v>
      </c>
      <c r="AY1191" s="14" t="str">
        <f>_xlfn.CONCAT('HR DATASET'!$A1187,"   ", 'HR DATASET'!$H1187)</f>
        <v>RM756   Sales</v>
      </c>
    </row>
    <row r="1192" spans="12:51" ht="18" x14ac:dyDescent="0.3">
      <c r="L1192" s="14" t="str">
        <v>RM</v>
      </c>
      <c r="R1192" s="13" t="str">
        <v>760</v>
      </c>
      <c r="V1192" s="15" t="str">
        <f t="shared" si="18"/>
        <v>RM806</v>
      </c>
      <c r="Y1192" s="14" t="str">
        <v>Old</v>
      </c>
      <c r="AS1192" s="14" t="str">
        <v>Human Resources</v>
      </c>
      <c r="AY1192" s="14" t="str">
        <f>_xlfn.CONCAT('HR DATASET'!$A1188,"   ", 'HR DATASET'!$H1188)</f>
        <v>RM760   Human Resources</v>
      </c>
    </row>
    <row r="1193" spans="12:51" ht="18" x14ac:dyDescent="0.3">
      <c r="L1193" s="14" t="str">
        <v>RM</v>
      </c>
      <c r="R1193" s="13" t="str">
        <v>806</v>
      </c>
      <c r="V1193" s="15" t="str">
        <f t="shared" si="18"/>
        <v>RM855</v>
      </c>
      <c r="Y1193" s="14" t="str">
        <v>Old</v>
      </c>
      <c r="AS1193" s="14" t="str">
        <v>Sales</v>
      </c>
      <c r="AY1193" s="14" t="str">
        <f>_xlfn.CONCAT('HR DATASET'!$A1189,"   ", 'HR DATASET'!$H1189)</f>
        <v>RM806   Sales</v>
      </c>
    </row>
    <row r="1194" spans="12:51" ht="18" x14ac:dyDescent="0.3">
      <c r="L1194" s="14" t="str">
        <v>RM</v>
      </c>
      <c r="R1194" s="13" t="str">
        <v>855</v>
      </c>
      <c r="V1194" s="15" t="str">
        <f t="shared" si="18"/>
        <v>RM914</v>
      </c>
      <c r="Y1194" s="14" t="str">
        <v>Old</v>
      </c>
      <c r="AS1194" s="14" t="str">
        <v>Research &amp; Development</v>
      </c>
      <c r="AY1194" s="14" t="str">
        <f>_xlfn.CONCAT('HR DATASET'!$A1190,"   ", 'HR DATASET'!$H1190)</f>
        <v>RM855   Research &amp; Development</v>
      </c>
    </row>
    <row r="1195" spans="12:51" ht="18" x14ac:dyDescent="0.3">
      <c r="L1195" s="14" t="str">
        <v>RM</v>
      </c>
      <c r="R1195" s="13" t="str">
        <v>914</v>
      </c>
      <c r="V1195" s="15" t="str">
        <f t="shared" si="18"/>
        <v>RM937</v>
      </c>
      <c r="Y1195" s="14" t="str">
        <v>Old</v>
      </c>
      <c r="AS1195" s="14" t="str">
        <v>Sales</v>
      </c>
      <c r="AY1195" s="14" t="str">
        <f>_xlfn.CONCAT('HR DATASET'!$A1191,"   ", 'HR DATASET'!$H1191)</f>
        <v>RM914   Sales</v>
      </c>
    </row>
    <row r="1196" spans="12:51" ht="18" x14ac:dyDescent="0.3">
      <c r="L1196" s="14" t="str">
        <v>RM</v>
      </c>
      <c r="R1196" s="13" t="str">
        <v>937</v>
      </c>
      <c r="V1196" s="15" t="str">
        <f t="shared" si="18"/>
        <v>RM035</v>
      </c>
      <c r="Y1196" s="14" t="str">
        <v>Old</v>
      </c>
      <c r="AS1196" s="14" t="str">
        <v>Research &amp; Development</v>
      </c>
      <c r="AY1196" s="14" t="str">
        <f>_xlfn.CONCAT('HR DATASET'!$A1192,"   ", 'HR DATASET'!$H1192)</f>
        <v>RM937   Research &amp; Development</v>
      </c>
    </row>
    <row r="1197" spans="12:51" ht="18" x14ac:dyDescent="0.3">
      <c r="L1197" s="14" t="str">
        <v>RM</v>
      </c>
      <c r="R1197" s="13" t="str">
        <v>035</v>
      </c>
      <c r="V1197" s="15" t="str">
        <f t="shared" si="18"/>
        <v>RM038</v>
      </c>
      <c r="Y1197" s="14" t="str">
        <v>Old</v>
      </c>
      <c r="AS1197" s="14" t="str">
        <v>Research &amp; Development</v>
      </c>
      <c r="AY1197" s="14" t="str">
        <f>_xlfn.CONCAT('HR DATASET'!$A1193,"   ", 'HR DATASET'!$H1193)</f>
        <v>RM1035   Research &amp; Development</v>
      </c>
    </row>
    <row r="1198" spans="12:51" ht="18" x14ac:dyDescent="0.3">
      <c r="L1198" s="14" t="str">
        <v>RM</v>
      </c>
      <c r="R1198" s="13" t="str">
        <v>038</v>
      </c>
      <c r="V1198" s="15" t="str">
        <f t="shared" si="18"/>
        <v>RM093</v>
      </c>
      <c r="Y1198" s="14" t="str">
        <v>Old</v>
      </c>
      <c r="AS1198" s="14" t="str">
        <v>Research &amp; Development</v>
      </c>
      <c r="AY1198" s="14" t="str">
        <f>_xlfn.CONCAT('HR DATASET'!$A1194,"   ", 'HR DATASET'!$H1194)</f>
        <v>RM1038   Research &amp; Development</v>
      </c>
    </row>
    <row r="1199" spans="12:51" ht="18" x14ac:dyDescent="0.3">
      <c r="L1199" s="14" t="str">
        <v>RM</v>
      </c>
      <c r="R1199" s="13" t="str">
        <v>093</v>
      </c>
      <c r="V1199" s="15" t="str">
        <f t="shared" si="18"/>
        <v>RM100</v>
      </c>
      <c r="Y1199" s="14" t="str">
        <v>Old</v>
      </c>
      <c r="AS1199" s="14" t="str">
        <v>Research &amp; Development</v>
      </c>
      <c r="AY1199" s="14" t="str">
        <f>_xlfn.CONCAT('HR DATASET'!$A1195,"   ", 'HR DATASET'!$H1195)</f>
        <v>RM1093   Research &amp; Development</v>
      </c>
    </row>
    <row r="1200" spans="12:51" ht="18" x14ac:dyDescent="0.3">
      <c r="L1200" s="14" t="str">
        <v>RM</v>
      </c>
      <c r="R1200" s="13" t="str">
        <v>100</v>
      </c>
      <c r="V1200" s="15" t="str">
        <f t="shared" si="18"/>
        <v>RM143</v>
      </c>
      <c r="Y1200" s="14" t="str">
        <v>Old</v>
      </c>
      <c r="AS1200" s="14" t="str">
        <v>Research &amp; Development</v>
      </c>
      <c r="AY1200" s="14" t="str">
        <f>_xlfn.CONCAT('HR DATASET'!$A1196,"   ", 'HR DATASET'!$H1196)</f>
        <v>RM1100   Research &amp; Development</v>
      </c>
    </row>
    <row r="1201" spans="12:51" ht="18" x14ac:dyDescent="0.3">
      <c r="L1201" s="14" t="str">
        <v>RM</v>
      </c>
      <c r="R1201" s="13" t="str">
        <v>143</v>
      </c>
      <c r="V1201" s="15" t="str">
        <f t="shared" si="18"/>
        <v>RM144</v>
      </c>
      <c r="Y1201" s="14" t="str">
        <v>Old</v>
      </c>
      <c r="AS1201" s="14" t="str">
        <v>Research &amp; Development</v>
      </c>
      <c r="AY1201" s="14" t="str">
        <f>_xlfn.CONCAT('HR DATASET'!$A1197,"   ", 'HR DATASET'!$H1197)</f>
        <v>RM1143   Research &amp; Development</v>
      </c>
    </row>
    <row r="1202" spans="12:51" ht="18" x14ac:dyDescent="0.3">
      <c r="L1202" s="14" t="str">
        <v>RM</v>
      </c>
      <c r="R1202" s="13" t="str">
        <v>144</v>
      </c>
      <c r="V1202" s="15" t="str">
        <f t="shared" si="18"/>
        <v>RM161</v>
      </c>
      <c r="Y1202" s="14" t="str">
        <v>Old</v>
      </c>
      <c r="AS1202" s="14" t="str">
        <v>Sales</v>
      </c>
      <c r="AY1202" s="14" t="str">
        <f>_xlfn.CONCAT('HR DATASET'!$A1198,"   ", 'HR DATASET'!$H1198)</f>
        <v>RM1144   Sales</v>
      </c>
    </row>
    <row r="1203" spans="12:51" ht="18" x14ac:dyDescent="0.3">
      <c r="L1203" s="14" t="str">
        <v>RM</v>
      </c>
      <c r="R1203" s="13" t="str">
        <v>161</v>
      </c>
      <c r="V1203" s="15" t="str">
        <f t="shared" si="18"/>
        <v>RM222</v>
      </c>
      <c r="Y1203" s="14" t="str">
        <v>Old</v>
      </c>
      <c r="AS1203" s="14" t="str">
        <v>Research &amp; Development</v>
      </c>
      <c r="AY1203" s="14" t="str">
        <f>_xlfn.CONCAT('HR DATASET'!$A1199,"   ", 'HR DATASET'!$H1199)</f>
        <v>RM1161   Research &amp; Development</v>
      </c>
    </row>
    <row r="1204" spans="12:51" ht="18" x14ac:dyDescent="0.3">
      <c r="L1204" s="14" t="str">
        <v>RM</v>
      </c>
      <c r="R1204" s="13" t="str">
        <v>222</v>
      </c>
      <c r="V1204" s="15" t="str">
        <f t="shared" si="18"/>
        <v>RM226</v>
      </c>
      <c r="Y1204" s="14" t="str">
        <v>Old</v>
      </c>
      <c r="AS1204" s="14" t="str">
        <v>Research &amp; Development</v>
      </c>
      <c r="AY1204" s="14" t="str">
        <f>_xlfn.CONCAT('HR DATASET'!$A1200,"   ", 'HR DATASET'!$H1200)</f>
        <v>RM1222   Research &amp; Development</v>
      </c>
    </row>
    <row r="1205" spans="12:51" ht="18" x14ac:dyDescent="0.3">
      <c r="L1205" s="14" t="str">
        <v>RM</v>
      </c>
      <c r="R1205" s="13" t="str">
        <v>226</v>
      </c>
      <c r="V1205" s="15" t="str">
        <f t="shared" si="18"/>
        <v>RM244</v>
      </c>
      <c r="Y1205" s="14" t="str">
        <v>Old</v>
      </c>
      <c r="AS1205" s="14" t="str">
        <v>Research &amp; Development</v>
      </c>
      <c r="AY1205" s="14" t="str">
        <f>_xlfn.CONCAT('HR DATASET'!$A1201,"   ", 'HR DATASET'!$H1201)</f>
        <v>RM1226   Research &amp; Development</v>
      </c>
    </row>
    <row r="1206" spans="12:51" ht="18" x14ac:dyDescent="0.3">
      <c r="L1206" s="14" t="str">
        <v>RM</v>
      </c>
      <c r="R1206" s="13" t="str">
        <v>244</v>
      </c>
      <c r="V1206" s="15" t="str">
        <f t="shared" si="18"/>
        <v>RM315</v>
      </c>
      <c r="Y1206" s="14" t="str">
        <v>Old</v>
      </c>
      <c r="AS1206" s="14" t="str">
        <v>Human Resources</v>
      </c>
      <c r="AY1206" s="14" t="str">
        <f>_xlfn.CONCAT('HR DATASET'!$A1202,"   ", 'HR DATASET'!$H1202)</f>
        <v>RM1244   Human Resources</v>
      </c>
    </row>
    <row r="1207" spans="12:51" ht="18" x14ac:dyDescent="0.3">
      <c r="L1207" s="14" t="str">
        <v>RM</v>
      </c>
      <c r="R1207" s="13" t="str">
        <v>315</v>
      </c>
      <c r="V1207" s="15" t="str">
        <f t="shared" si="18"/>
        <v>RM347</v>
      </c>
      <c r="Y1207" s="14" t="str">
        <v>Old</v>
      </c>
      <c r="AS1207" s="14" t="str">
        <v>Sales</v>
      </c>
      <c r="AY1207" s="14" t="str">
        <f>_xlfn.CONCAT('HR DATASET'!$A1203,"   ", 'HR DATASET'!$H1203)</f>
        <v>RM1315   Sales</v>
      </c>
    </row>
    <row r="1208" spans="12:51" ht="18" x14ac:dyDescent="0.3">
      <c r="L1208" s="14" t="str">
        <v>RM</v>
      </c>
      <c r="R1208" s="13" t="str">
        <v>347</v>
      </c>
      <c r="V1208" s="15" t="str">
        <f t="shared" si="18"/>
        <v>RM363</v>
      </c>
      <c r="Y1208" s="14" t="str">
        <v>Old</v>
      </c>
      <c r="AS1208" s="14" t="str">
        <v>Research &amp; Development</v>
      </c>
      <c r="AY1208" s="14" t="str">
        <f>_xlfn.CONCAT('HR DATASET'!$A1204,"   ", 'HR DATASET'!$H1204)</f>
        <v>RM1347   Research &amp; Development</v>
      </c>
    </row>
    <row r="1209" spans="12:51" ht="18" x14ac:dyDescent="0.3">
      <c r="L1209" s="14" t="str">
        <v>RM</v>
      </c>
      <c r="R1209" s="13" t="str">
        <v>363</v>
      </c>
      <c r="V1209" s="15" t="str">
        <f t="shared" si="18"/>
        <v>RM455</v>
      </c>
      <c r="Y1209" s="14" t="str">
        <v>Old</v>
      </c>
      <c r="AS1209" s="14" t="str">
        <v>Research &amp; Development</v>
      </c>
      <c r="AY1209" s="14" t="str">
        <f>_xlfn.CONCAT('HR DATASET'!$A1205,"   ", 'HR DATASET'!$H1205)</f>
        <v>RM1363   Research &amp; Development</v>
      </c>
    </row>
    <row r="1210" spans="12:51" ht="18" x14ac:dyDescent="0.3">
      <c r="L1210" s="14" t="str">
        <v>RM</v>
      </c>
      <c r="R1210" s="13" t="str">
        <v>455</v>
      </c>
      <c r="V1210" s="15" t="str">
        <f t="shared" si="18"/>
        <v>RM030</v>
      </c>
      <c r="Y1210" s="14" t="str">
        <v>Old</v>
      </c>
      <c r="AS1210" s="14" t="str">
        <v>Sales</v>
      </c>
      <c r="AY1210" s="14" t="str">
        <f>_xlfn.CONCAT('HR DATASET'!$A1206,"   ", 'HR DATASET'!$H1206)</f>
        <v>RM1455   Sales</v>
      </c>
    </row>
    <row r="1211" spans="12:51" ht="18" x14ac:dyDescent="0.3">
      <c r="L1211" s="14" t="str">
        <v>RM</v>
      </c>
      <c r="R1211" s="13" t="str">
        <v>030</v>
      </c>
      <c r="V1211" s="15" t="str">
        <f t="shared" si="18"/>
        <v>RM049</v>
      </c>
      <c r="Y1211" s="14" t="str">
        <v>Old</v>
      </c>
      <c r="AS1211" s="14" t="str">
        <v>Sales</v>
      </c>
      <c r="AY1211" s="14" t="str">
        <f>_xlfn.CONCAT('HR DATASET'!$A1207,"   ", 'HR DATASET'!$H1207)</f>
        <v>RM030   Sales</v>
      </c>
    </row>
    <row r="1212" spans="12:51" ht="18" x14ac:dyDescent="0.3">
      <c r="L1212" s="14" t="str">
        <v>RM</v>
      </c>
      <c r="R1212" s="13" t="str">
        <v>049</v>
      </c>
      <c r="V1212" s="15" t="str">
        <f t="shared" si="18"/>
        <v>RM080</v>
      </c>
      <c r="Y1212" s="14" t="str">
        <v>Old</v>
      </c>
      <c r="AS1212" s="14" t="str">
        <v>Sales</v>
      </c>
      <c r="AY1212" s="14" t="str">
        <f>_xlfn.CONCAT('HR DATASET'!$A1208,"   ", 'HR DATASET'!$H1208)</f>
        <v>RM049   Sales</v>
      </c>
    </row>
    <row r="1213" spans="12:51" ht="18" x14ac:dyDescent="0.3">
      <c r="L1213" s="14" t="str">
        <v>RM</v>
      </c>
      <c r="R1213" s="13" t="str">
        <v>080</v>
      </c>
      <c r="V1213" s="15" t="str">
        <f t="shared" si="18"/>
        <v>RM090</v>
      </c>
      <c r="Y1213" s="14" t="str">
        <v>Old</v>
      </c>
      <c r="AS1213" s="14" t="str">
        <v>Human Resources</v>
      </c>
      <c r="AY1213" s="14" t="str">
        <f>_xlfn.CONCAT('HR DATASET'!$A1209,"   ", 'HR DATASET'!$H1209)</f>
        <v>RM080   Human Resources</v>
      </c>
    </row>
    <row r="1214" spans="12:51" ht="18" x14ac:dyDescent="0.3">
      <c r="L1214" s="14" t="str">
        <v>RM</v>
      </c>
      <c r="R1214" s="13" t="str">
        <v>090</v>
      </c>
      <c r="V1214" s="15" t="str">
        <f t="shared" si="18"/>
        <v>RM094</v>
      </c>
      <c r="Y1214" s="14" t="str">
        <v>Old</v>
      </c>
      <c r="AS1214" s="14" t="str">
        <v>Sales</v>
      </c>
      <c r="AY1214" s="14" t="str">
        <f>_xlfn.CONCAT('HR DATASET'!$A1210,"   ", 'HR DATASET'!$H1210)</f>
        <v>RM090   Sales</v>
      </c>
    </row>
    <row r="1215" spans="12:51" ht="18" x14ac:dyDescent="0.3">
      <c r="L1215" s="14" t="str">
        <v>RM</v>
      </c>
      <c r="R1215" s="13" t="str">
        <v>094</v>
      </c>
      <c r="V1215" s="15" t="str">
        <f t="shared" si="18"/>
        <v>RM179</v>
      </c>
      <c r="Y1215" s="14" t="str">
        <v>Old</v>
      </c>
      <c r="AS1215" s="14" t="str">
        <v>Research &amp; Development</v>
      </c>
      <c r="AY1215" s="14" t="str">
        <f>_xlfn.CONCAT('HR DATASET'!$A1211,"   ", 'HR DATASET'!$H1211)</f>
        <v>RM094   Research &amp; Development</v>
      </c>
    </row>
    <row r="1216" spans="12:51" ht="18" x14ac:dyDescent="0.3">
      <c r="L1216" s="14" t="str">
        <v>RM</v>
      </c>
      <c r="R1216" s="13" t="str">
        <v>179</v>
      </c>
      <c r="V1216" s="15" t="str">
        <f t="shared" si="18"/>
        <v>RM210</v>
      </c>
      <c r="Y1216" s="14" t="str">
        <v>Old</v>
      </c>
      <c r="AS1216" s="14" t="str">
        <v>Sales</v>
      </c>
      <c r="AY1216" s="14" t="str">
        <f>_xlfn.CONCAT('HR DATASET'!$A1212,"   ", 'HR DATASET'!$H1212)</f>
        <v>RM179   Sales</v>
      </c>
    </row>
    <row r="1217" spans="12:51" ht="18" x14ac:dyDescent="0.3">
      <c r="L1217" s="14" t="str">
        <v>RM</v>
      </c>
      <c r="R1217" s="13" t="str">
        <v>210</v>
      </c>
      <c r="V1217" s="15" t="str">
        <f t="shared" si="18"/>
        <v>RM264</v>
      </c>
      <c r="Y1217" s="14" t="str">
        <v>Old</v>
      </c>
      <c r="AS1217" s="14" t="str">
        <v>Research &amp; Development</v>
      </c>
      <c r="AY1217" s="14" t="str">
        <f>_xlfn.CONCAT('HR DATASET'!$A1213,"   ", 'HR DATASET'!$H1213)</f>
        <v>RM210   Research &amp; Development</v>
      </c>
    </row>
    <row r="1218" spans="12:51" ht="18" x14ac:dyDescent="0.3">
      <c r="L1218" s="14" t="str">
        <v>RM</v>
      </c>
      <c r="R1218" s="13" t="str">
        <v>264</v>
      </c>
      <c r="V1218" s="15" t="str">
        <f t="shared" si="18"/>
        <v>RM366</v>
      </c>
      <c r="Y1218" s="14" t="str">
        <v>Old</v>
      </c>
      <c r="AS1218" s="14" t="str">
        <v>Sales</v>
      </c>
      <c r="AY1218" s="14" t="str">
        <f>_xlfn.CONCAT('HR DATASET'!$A1214,"   ", 'HR DATASET'!$H1214)</f>
        <v>RM264   Sales</v>
      </c>
    </row>
    <row r="1219" spans="12:51" ht="18" x14ac:dyDescent="0.3">
      <c r="L1219" s="14" t="str">
        <v>RM</v>
      </c>
      <c r="R1219" s="13" t="str">
        <v>366</v>
      </c>
      <c r="V1219" s="15" t="str">
        <f t="shared" si="18"/>
        <v>RM413</v>
      </c>
      <c r="Y1219" s="14" t="str">
        <v>Old</v>
      </c>
      <c r="AS1219" s="14" t="str">
        <v>Research &amp; Development</v>
      </c>
      <c r="AY1219" s="14" t="str">
        <f>_xlfn.CONCAT('HR DATASET'!$A1215,"   ", 'HR DATASET'!$H1215)</f>
        <v>RM366   Research &amp; Development</v>
      </c>
    </row>
    <row r="1220" spans="12:51" ht="18" x14ac:dyDescent="0.3">
      <c r="L1220" s="14" t="str">
        <v>RM</v>
      </c>
      <c r="R1220" s="13" t="str">
        <v>413</v>
      </c>
      <c r="V1220" s="15" t="str">
        <f t="shared" si="18"/>
        <v>RM430</v>
      </c>
      <c r="Y1220" s="14" t="str">
        <v>Old</v>
      </c>
      <c r="AS1220" s="14" t="str">
        <v>Research &amp; Development</v>
      </c>
      <c r="AY1220" s="14" t="str">
        <f>_xlfn.CONCAT('HR DATASET'!$A1216,"   ", 'HR DATASET'!$H1216)</f>
        <v>RM413   Research &amp; Development</v>
      </c>
    </row>
    <row r="1221" spans="12:51" ht="18" x14ac:dyDescent="0.3">
      <c r="L1221" s="14" t="str">
        <v>RM</v>
      </c>
      <c r="R1221" s="13" t="str">
        <v>430</v>
      </c>
      <c r="V1221" s="15" t="str">
        <f t="shared" ref="V1221:V1284" si="19">_xlfn.CONCAT(L1222,R1222)</f>
        <v>RM434</v>
      </c>
      <c r="Y1221" s="14" t="str">
        <v>Old</v>
      </c>
      <c r="AS1221" s="14" t="str">
        <v>Research &amp; Development</v>
      </c>
      <c r="AY1221" s="14" t="str">
        <f>_xlfn.CONCAT('HR DATASET'!$A1217,"   ", 'HR DATASET'!$H1217)</f>
        <v>RM430   Research &amp; Development</v>
      </c>
    </row>
    <row r="1222" spans="12:51" ht="18" x14ac:dyDescent="0.3">
      <c r="L1222" s="14" t="str">
        <v>RM</v>
      </c>
      <c r="R1222" s="13" t="str">
        <v>434</v>
      </c>
      <c r="V1222" s="15" t="str">
        <f t="shared" si="19"/>
        <v>RM466</v>
      </c>
      <c r="Y1222" s="14" t="str">
        <v>Old</v>
      </c>
      <c r="AS1222" s="14" t="str">
        <v>Sales</v>
      </c>
      <c r="AY1222" s="14" t="str">
        <f>_xlfn.CONCAT('HR DATASET'!$A1218,"   ", 'HR DATASET'!$H1218)</f>
        <v>RM434   Sales</v>
      </c>
    </row>
    <row r="1223" spans="12:51" ht="18" x14ac:dyDescent="0.3">
      <c r="L1223" s="14" t="str">
        <v>RM</v>
      </c>
      <c r="R1223" s="13" t="str">
        <v>466</v>
      </c>
      <c r="V1223" s="15" t="str">
        <f t="shared" si="19"/>
        <v>RM724</v>
      </c>
      <c r="Y1223" s="14" t="str">
        <v>Old</v>
      </c>
      <c r="AS1223" s="14" t="str">
        <v>Research &amp; Development</v>
      </c>
      <c r="AY1223" s="14" t="str">
        <f>_xlfn.CONCAT('HR DATASET'!$A1219,"   ", 'HR DATASET'!$H1219)</f>
        <v>RM466   Research &amp; Development</v>
      </c>
    </row>
    <row r="1224" spans="12:51" ht="18" x14ac:dyDescent="0.3">
      <c r="L1224" s="14" t="str">
        <v>RM</v>
      </c>
      <c r="R1224" s="13" t="str">
        <v>724</v>
      </c>
      <c r="V1224" s="15" t="str">
        <f t="shared" si="19"/>
        <v>RM771</v>
      </c>
      <c r="Y1224" s="14" t="str">
        <v>Old</v>
      </c>
      <c r="AS1224" s="14" t="str">
        <v>Research &amp; Development</v>
      </c>
      <c r="AY1224" s="14" t="str">
        <f>_xlfn.CONCAT('HR DATASET'!$A1220,"   ", 'HR DATASET'!$H1220)</f>
        <v>RM724   Research &amp; Development</v>
      </c>
    </row>
    <row r="1225" spans="12:51" ht="18" x14ac:dyDescent="0.3">
      <c r="L1225" s="14" t="str">
        <v>RM</v>
      </c>
      <c r="R1225" s="13" t="str">
        <v>771</v>
      </c>
      <c r="V1225" s="15" t="str">
        <f t="shared" si="19"/>
        <v>RM779</v>
      </c>
      <c r="Y1225" s="14" t="str">
        <v>Old</v>
      </c>
      <c r="AS1225" s="14" t="str">
        <v>Research &amp; Development</v>
      </c>
      <c r="AY1225" s="14" t="str">
        <f>_xlfn.CONCAT('HR DATASET'!$A1221,"   ", 'HR DATASET'!$H1221)</f>
        <v>RM771   Research &amp; Development</v>
      </c>
    </row>
    <row r="1226" spans="12:51" ht="18" x14ac:dyDescent="0.3">
      <c r="L1226" s="14" t="str">
        <v>RM</v>
      </c>
      <c r="R1226" s="13" t="str">
        <v>779</v>
      </c>
      <c r="V1226" s="15" t="str">
        <f t="shared" si="19"/>
        <v>RM811</v>
      </c>
      <c r="Y1226" s="14" t="str">
        <v>Old</v>
      </c>
      <c r="AS1226" s="14" t="str">
        <v>Research &amp; Development</v>
      </c>
      <c r="AY1226" s="14" t="str">
        <f>_xlfn.CONCAT('HR DATASET'!$A1222,"   ", 'HR DATASET'!$H1222)</f>
        <v>RM779   Research &amp; Development</v>
      </c>
    </row>
    <row r="1227" spans="12:51" ht="18" x14ac:dyDescent="0.3">
      <c r="L1227" s="14" t="str">
        <v>RM</v>
      </c>
      <c r="R1227" s="13" t="str">
        <v>811</v>
      </c>
      <c r="V1227" s="15" t="str">
        <f t="shared" si="19"/>
        <v>RM862</v>
      </c>
      <c r="Y1227" s="14" t="str">
        <v>Old</v>
      </c>
      <c r="AS1227" s="14" t="str">
        <v>Sales</v>
      </c>
      <c r="AY1227" s="14" t="str">
        <f>_xlfn.CONCAT('HR DATASET'!$A1223,"   ", 'HR DATASET'!$H1223)</f>
        <v>RM811   Sales</v>
      </c>
    </row>
    <row r="1228" spans="12:51" ht="18" x14ac:dyDescent="0.3">
      <c r="L1228" s="14" t="str">
        <v>RM</v>
      </c>
      <c r="R1228" s="13" t="str">
        <v>862</v>
      </c>
      <c r="V1228" s="15" t="str">
        <f t="shared" si="19"/>
        <v>RM870</v>
      </c>
      <c r="Y1228" s="14" t="str">
        <v>Old</v>
      </c>
      <c r="AS1228" s="14" t="str">
        <v>Sales</v>
      </c>
      <c r="AY1228" s="14" t="str">
        <f>_xlfn.CONCAT('HR DATASET'!$A1224,"   ", 'HR DATASET'!$H1224)</f>
        <v>RM862   Sales</v>
      </c>
    </row>
    <row r="1229" spans="12:51" ht="18" x14ac:dyDescent="0.3">
      <c r="L1229" s="14" t="str">
        <v>RM</v>
      </c>
      <c r="R1229" s="13" t="str">
        <v>870</v>
      </c>
      <c r="V1229" s="15" t="str">
        <f t="shared" si="19"/>
        <v>RM878</v>
      </c>
      <c r="Y1229" s="14" t="str">
        <v>Old</v>
      </c>
      <c r="AS1229" s="14" t="str">
        <v>Research &amp; Development</v>
      </c>
      <c r="AY1229" s="14" t="str">
        <f>_xlfn.CONCAT('HR DATASET'!$A1225,"   ", 'HR DATASET'!$H1225)</f>
        <v>RM870   Research &amp; Development</v>
      </c>
    </row>
    <row r="1230" spans="12:51" ht="18" x14ac:dyDescent="0.3">
      <c r="L1230" s="14" t="str">
        <v>RM</v>
      </c>
      <c r="R1230" s="13" t="str">
        <v>878</v>
      </c>
      <c r="V1230" s="15" t="str">
        <f t="shared" si="19"/>
        <v>RM917</v>
      </c>
      <c r="Y1230" s="14" t="str">
        <v>Old</v>
      </c>
      <c r="AS1230" s="14" t="str">
        <v>Research &amp; Development</v>
      </c>
      <c r="AY1230" s="14" t="str">
        <f>_xlfn.CONCAT('HR DATASET'!$A1226,"   ", 'HR DATASET'!$H1226)</f>
        <v>RM878   Research &amp; Development</v>
      </c>
    </row>
    <row r="1231" spans="12:51" ht="18" x14ac:dyDescent="0.3">
      <c r="L1231" s="14" t="str">
        <v>RM</v>
      </c>
      <c r="R1231" s="13" t="str">
        <v>917</v>
      </c>
      <c r="V1231" s="15" t="str">
        <f t="shared" si="19"/>
        <v>RM944</v>
      </c>
      <c r="Y1231" s="14" t="str">
        <v>Old</v>
      </c>
      <c r="AS1231" s="14" t="str">
        <v>Sales</v>
      </c>
      <c r="AY1231" s="14" t="str">
        <f>_xlfn.CONCAT('HR DATASET'!$A1227,"   ", 'HR DATASET'!$H1227)</f>
        <v>RM917   Sales</v>
      </c>
    </row>
    <row r="1232" spans="12:51" ht="18" x14ac:dyDescent="0.3">
      <c r="L1232" s="14" t="str">
        <v>RM</v>
      </c>
      <c r="R1232" s="13" t="str">
        <v>944</v>
      </c>
      <c r="V1232" s="15" t="str">
        <f t="shared" si="19"/>
        <v>RM032</v>
      </c>
      <c r="Y1232" s="14" t="str">
        <v>Old</v>
      </c>
      <c r="AS1232" s="14" t="str">
        <v>Human Resources</v>
      </c>
      <c r="AY1232" s="14" t="str">
        <f>_xlfn.CONCAT('HR DATASET'!$A1228,"   ", 'HR DATASET'!$H1228)</f>
        <v>RM944   Human Resources</v>
      </c>
    </row>
    <row r="1233" spans="12:51" ht="18" x14ac:dyDescent="0.3">
      <c r="L1233" s="14" t="str">
        <v>RM</v>
      </c>
      <c r="R1233" s="13" t="str">
        <v>032</v>
      </c>
      <c r="V1233" s="15" t="str">
        <f t="shared" si="19"/>
        <v>RM081</v>
      </c>
      <c r="Y1233" s="14" t="str">
        <v>Old</v>
      </c>
      <c r="AS1233" s="14" t="str">
        <v>Sales</v>
      </c>
      <c r="AY1233" s="14" t="str">
        <f>_xlfn.CONCAT('HR DATASET'!$A1229,"   ", 'HR DATASET'!$H1229)</f>
        <v>RM1032   Sales</v>
      </c>
    </row>
    <row r="1234" spans="12:51" ht="18" x14ac:dyDescent="0.3">
      <c r="L1234" s="14" t="str">
        <v>RM</v>
      </c>
      <c r="R1234" s="13" t="str">
        <v>081</v>
      </c>
      <c r="V1234" s="15" t="str">
        <f t="shared" si="19"/>
        <v>RM136</v>
      </c>
      <c r="Y1234" s="14" t="str">
        <v>Old</v>
      </c>
      <c r="AS1234" s="14" t="str">
        <v>Sales</v>
      </c>
      <c r="AY1234" s="14" t="str">
        <f>_xlfn.CONCAT('HR DATASET'!$A1230,"   ", 'HR DATASET'!$H1230)</f>
        <v>RM1081   Sales</v>
      </c>
    </row>
    <row r="1235" spans="12:51" ht="18" x14ac:dyDescent="0.3">
      <c r="L1235" s="14" t="str">
        <v>RM</v>
      </c>
      <c r="R1235" s="13" t="str">
        <v>136</v>
      </c>
      <c r="V1235" s="15" t="str">
        <f t="shared" si="19"/>
        <v>RM232</v>
      </c>
      <c r="Y1235" s="14" t="str">
        <v>Old</v>
      </c>
      <c r="AS1235" s="14" t="str">
        <v>Sales</v>
      </c>
      <c r="AY1235" s="14" t="str">
        <f>_xlfn.CONCAT('HR DATASET'!$A1231,"   ", 'HR DATASET'!$H1231)</f>
        <v>RM1136   Sales</v>
      </c>
    </row>
    <row r="1236" spans="12:51" ht="18" x14ac:dyDescent="0.3">
      <c r="L1236" s="14" t="str">
        <v>RM</v>
      </c>
      <c r="R1236" s="13" t="str">
        <v>232</v>
      </c>
      <c r="V1236" s="15" t="str">
        <f t="shared" si="19"/>
        <v>RM236</v>
      </c>
      <c r="Y1236" s="14" t="str">
        <v>Old</v>
      </c>
      <c r="AS1236" s="14" t="str">
        <v>Research &amp; Development</v>
      </c>
      <c r="AY1236" s="14" t="str">
        <f>_xlfn.CONCAT('HR DATASET'!$A1232,"   ", 'HR DATASET'!$H1232)</f>
        <v>RM1232   Research &amp; Development</v>
      </c>
    </row>
    <row r="1237" spans="12:51" ht="18" x14ac:dyDescent="0.3">
      <c r="L1237" s="14" t="str">
        <v>RM</v>
      </c>
      <c r="R1237" s="13" t="str">
        <v>236</v>
      </c>
      <c r="V1237" s="15" t="str">
        <f t="shared" si="19"/>
        <v>RM278</v>
      </c>
      <c r="Y1237" s="14" t="str">
        <v>Old</v>
      </c>
      <c r="AS1237" s="14" t="str">
        <v>Sales</v>
      </c>
      <c r="AY1237" s="14" t="str">
        <f>_xlfn.CONCAT('HR DATASET'!$A1233,"   ", 'HR DATASET'!$H1233)</f>
        <v>RM1236   Sales</v>
      </c>
    </row>
    <row r="1238" spans="12:51" ht="18" x14ac:dyDescent="0.3">
      <c r="L1238" s="14" t="str">
        <v>RM</v>
      </c>
      <c r="R1238" s="13" t="str">
        <v>278</v>
      </c>
      <c r="V1238" s="15" t="str">
        <f t="shared" si="19"/>
        <v>RM286</v>
      </c>
      <c r="Y1238" s="14" t="str">
        <v>Old</v>
      </c>
      <c r="AS1238" s="14" t="str">
        <v>Research &amp; Development</v>
      </c>
      <c r="AY1238" s="14" t="str">
        <f>_xlfn.CONCAT('HR DATASET'!$A1234,"   ", 'HR DATASET'!$H1234)</f>
        <v>RM1278   Research &amp; Development</v>
      </c>
    </row>
    <row r="1239" spans="12:51" ht="18" x14ac:dyDescent="0.3">
      <c r="L1239" s="14" t="str">
        <v>RM</v>
      </c>
      <c r="R1239" s="13" t="str">
        <v>286</v>
      </c>
      <c r="V1239" s="15" t="str">
        <f t="shared" si="19"/>
        <v>RM299</v>
      </c>
      <c r="Y1239" s="14" t="str">
        <v>Old</v>
      </c>
      <c r="AS1239" s="14" t="str">
        <v>Sales</v>
      </c>
      <c r="AY1239" s="14" t="str">
        <f>_xlfn.CONCAT('HR DATASET'!$A1235,"   ", 'HR DATASET'!$H1235)</f>
        <v>RM1286   Sales</v>
      </c>
    </row>
    <row r="1240" spans="12:51" ht="18" x14ac:dyDescent="0.3">
      <c r="L1240" s="14" t="str">
        <v>RM</v>
      </c>
      <c r="R1240" s="13" t="str">
        <v>299</v>
      </c>
      <c r="V1240" s="15" t="str">
        <f t="shared" si="19"/>
        <v>RM323</v>
      </c>
      <c r="Y1240" s="14" t="str">
        <v>Old</v>
      </c>
      <c r="AS1240" s="14" t="str">
        <v>Research &amp; Development</v>
      </c>
      <c r="AY1240" s="14" t="str">
        <f>_xlfn.CONCAT('HR DATASET'!$A1236,"   ", 'HR DATASET'!$H1236)</f>
        <v>RM1299   Research &amp; Development</v>
      </c>
    </row>
    <row r="1241" spans="12:51" ht="18" x14ac:dyDescent="0.3">
      <c r="L1241" s="14" t="str">
        <v>RM</v>
      </c>
      <c r="R1241" s="13" t="str">
        <v>323</v>
      </c>
      <c r="V1241" s="15" t="str">
        <f t="shared" si="19"/>
        <v>RM328</v>
      </c>
      <c r="Y1241" s="14" t="str">
        <v>Old</v>
      </c>
      <c r="AS1241" s="14" t="str">
        <v>Research &amp; Development</v>
      </c>
      <c r="AY1241" s="14" t="str">
        <f>_xlfn.CONCAT('HR DATASET'!$A1237,"   ", 'HR DATASET'!$H1237)</f>
        <v>RM1323   Research &amp; Development</v>
      </c>
    </row>
    <row r="1242" spans="12:51" ht="18" x14ac:dyDescent="0.3">
      <c r="L1242" s="14" t="str">
        <v>RM</v>
      </c>
      <c r="R1242" s="13" t="str">
        <v>328</v>
      </c>
      <c r="V1242" s="15" t="str">
        <f t="shared" si="19"/>
        <v>RM334</v>
      </c>
      <c r="Y1242" s="14" t="str">
        <v>Old</v>
      </c>
      <c r="AS1242" s="14" t="str">
        <v>Sales</v>
      </c>
      <c r="AY1242" s="14" t="str">
        <f>_xlfn.CONCAT('HR DATASET'!$A1238,"   ", 'HR DATASET'!$H1238)</f>
        <v>RM1328   Sales</v>
      </c>
    </row>
    <row r="1243" spans="12:51" ht="18" x14ac:dyDescent="0.3">
      <c r="L1243" s="14" t="str">
        <v>RM</v>
      </c>
      <c r="R1243" s="13" t="str">
        <v>334</v>
      </c>
      <c r="V1243" s="15" t="str">
        <f t="shared" si="19"/>
        <v>RM272</v>
      </c>
      <c r="Y1243" s="14" t="str">
        <v>Old</v>
      </c>
      <c r="AS1243" s="14" t="str">
        <v>Sales</v>
      </c>
      <c r="AY1243" s="14" t="str">
        <f>_xlfn.CONCAT('HR DATASET'!$A1239,"   ", 'HR DATASET'!$H1239)</f>
        <v>RM1334   Sales</v>
      </c>
    </row>
    <row r="1244" spans="12:51" ht="18" x14ac:dyDescent="0.3">
      <c r="L1244" s="14" t="str">
        <v>RM</v>
      </c>
      <c r="R1244" s="13" t="str">
        <v>272</v>
      </c>
      <c r="V1244" s="15" t="str">
        <f t="shared" si="19"/>
        <v>RM330</v>
      </c>
      <c r="Y1244" s="14" t="str">
        <v>Old</v>
      </c>
      <c r="AS1244" s="14" t="str">
        <v>Research &amp; Development</v>
      </c>
      <c r="AY1244" s="14" t="str">
        <f>_xlfn.CONCAT('HR DATASET'!$A1240,"   ", 'HR DATASET'!$H1240)</f>
        <v>RM272   Research &amp; Development</v>
      </c>
    </row>
    <row r="1245" spans="12:51" ht="18" x14ac:dyDescent="0.3">
      <c r="L1245" s="14" t="str">
        <v>RM</v>
      </c>
      <c r="R1245" s="13" t="str">
        <v>330</v>
      </c>
      <c r="V1245" s="15" t="str">
        <f t="shared" si="19"/>
        <v>RM348</v>
      </c>
      <c r="Y1245" s="14" t="str">
        <v>Old</v>
      </c>
      <c r="AS1245" s="14" t="str">
        <v>Research &amp; Development</v>
      </c>
      <c r="AY1245" s="14" t="str">
        <f>_xlfn.CONCAT('HR DATASET'!$A1241,"   ", 'HR DATASET'!$H1241)</f>
        <v>RM330   Research &amp; Development</v>
      </c>
    </row>
    <row r="1246" spans="12:51" ht="18" x14ac:dyDescent="0.3">
      <c r="L1246" s="14" t="str">
        <v>RM</v>
      </c>
      <c r="R1246" s="13" t="str">
        <v>348</v>
      </c>
      <c r="V1246" s="15" t="str">
        <f t="shared" si="19"/>
        <v>RM429</v>
      </c>
      <c r="Y1246" s="14" t="str">
        <v>Old</v>
      </c>
      <c r="AS1246" s="14" t="str">
        <v>Sales</v>
      </c>
      <c r="AY1246" s="14" t="str">
        <f>_xlfn.CONCAT('HR DATASET'!$A1242,"   ", 'HR DATASET'!$H1242)</f>
        <v>RM348   Sales</v>
      </c>
    </row>
    <row r="1247" spans="12:51" ht="18" x14ac:dyDescent="0.3">
      <c r="L1247" s="14" t="str">
        <v>RM</v>
      </c>
      <c r="R1247" s="13" t="str">
        <v>429</v>
      </c>
      <c r="V1247" s="15" t="str">
        <f t="shared" si="19"/>
        <v>RM533</v>
      </c>
      <c r="Y1247" s="14" t="str">
        <v>Old</v>
      </c>
      <c r="AS1247" s="14" t="str">
        <v>Research &amp; Development</v>
      </c>
      <c r="AY1247" s="14" t="str">
        <f>_xlfn.CONCAT('HR DATASET'!$A1243,"   ", 'HR DATASET'!$H1243)</f>
        <v>RM429   Research &amp; Development</v>
      </c>
    </row>
    <row r="1248" spans="12:51" ht="18" x14ac:dyDescent="0.3">
      <c r="L1248" s="14" t="str">
        <v>RM</v>
      </c>
      <c r="R1248" s="13" t="str">
        <v>533</v>
      </c>
      <c r="V1248" s="15" t="str">
        <f t="shared" si="19"/>
        <v>RM545</v>
      </c>
      <c r="Y1248" s="14" t="str">
        <v>Old</v>
      </c>
      <c r="AS1248" s="14" t="str">
        <v>Sales</v>
      </c>
      <c r="AY1248" s="14" t="str">
        <f>_xlfn.CONCAT('HR DATASET'!$A1244,"   ", 'HR DATASET'!$H1244)</f>
        <v>RM533   Sales</v>
      </c>
    </row>
    <row r="1249" spans="12:51" ht="18" x14ac:dyDescent="0.3">
      <c r="L1249" s="14" t="str">
        <v>RM</v>
      </c>
      <c r="R1249" s="13" t="str">
        <v>545</v>
      </c>
      <c r="V1249" s="15" t="str">
        <f t="shared" si="19"/>
        <v>RM567</v>
      </c>
      <c r="Y1249" s="14" t="str">
        <v>Old</v>
      </c>
      <c r="AS1249" s="14" t="str">
        <v>Sales</v>
      </c>
      <c r="AY1249" s="14" t="str">
        <f>_xlfn.CONCAT('HR DATASET'!$A1245,"   ", 'HR DATASET'!$H1245)</f>
        <v>RM545   Sales</v>
      </c>
    </row>
    <row r="1250" spans="12:51" ht="18" x14ac:dyDescent="0.3">
      <c r="L1250" s="14" t="str">
        <v>RM</v>
      </c>
      <c r="R1250" s="13" t="str">
        <v>567</v>
      </c>
      <c r="V1250" s="15" t="str">
        <f t="shared" si="19"/>
        <v>RM593</v>
      </c>
      <c r="Y1250" s="14" t="str">
        <v>Old</v>
      </c>
      <c r="AS1250" s="14" t="str">
        <v>Sales</v>
      </c>
      <c r="AY1250" s="14" t="str">
        <f>_xlfn.CONCAT('HR DATASET'!$A1246,"   ", 'HR DATASET'!$H1246)</f>
        <v>RM567   Sales</v>
      </c>
    </row>
    <row r="1251" spans="12:51" ht="18" x14ac:dyDescent="0.3">
      <c r="L1251" s="14" t="str">
        <v>RM</v>
      </c>
      <c r="R1251" s="13" t="str">
        <v>593</v>
      </c>
      <c r="V1251" s="15" t="str">
        <f t="shared" si="19"/>
        <v>RM652</v>
      </c>
      <c r="Y1251" s="14" t="str">
        <v>Old</v>
      </c>
      <c r="AS1251" s="14" t="str">
        <v>Research &amp; Development</v>
      </c>
      <c r="AY1251" s="14" t="str">
        <f>_xlfn.CONCAT('HR DATASET'!$A1247,"   ", 'HR DATASET'!$H1247)</f>
        <v>RM593   Research &amp; Development</v>
      </c>
    </row>
    <row r="1252" spans="12:51" ht="18" x14ac:dyDescent="0.3">
      <c r="L1252" s="14" t="str">
        <v>RM</v>
      </c>
      <c r="R1252" s="13" t="str">
        <v>652</v>
      </c>
      <c r="V1252" s="15" t="str">
        <f t="shared" si="19"/>
        <v>RM666</v>
      </c>
      <c r="Y1252" s="14" t="str">
        <v>Old</v>
      </c>
      <c r="AS1252" s="14" t="str">
        <v>Sales</v>
      </c>
      <c r="AY1252" s="14" t="str">
        <f>_xlfn.CONCAT('HR DATASET'!$A1248,"   ", 'HR DATASET'!$H1248)</f>
        <v>RM652   Sales</v>
      </c>
    </row>
    <row r="1253" spans="12:51" ht="18" x14ac:dyDescent="0.3">
      <c r="L1253" s="14" t="str">
        <v>RM</v>
      </c>
      <c r="R1253" s="13" t="str">
        <v>666</v>
      </c>
      <c r="V1253" s="15" t="str">
        <f t="shared" si="19"/>
        <v>RM708</v>
      </c>
      <c r="Y1253" s="14" t="str">
        <v>Old</v>
      </c>
      <c r="AS1253" s="14" t="str">
        <v>Sales</v>
      </c>
      <c r="AY1253" s="14" t="str">
        <f>_xlfn.CONCAT('HR DATASET'!$A1249,"   ", 'HR DATASET'!$H1249)</f>
        <v>RM666   Sales</v>
      </c>
    </row>
    <row r="1254" spans="12:51" ht="18" x14ac:dyDescent="0.3">
      <c r="L1254" s="14" t="str">
        <v>RM</v>
      </c>
      <c r="R1254" s="13" t="str">
        <v>708</v>
      </c>
      <c r="V1254" s="15" t="str">
        <f t="shared" si="19"/>
        <v>RM720</v>
      </c>
      <c r="Y1254" s="14" t="str">
        <v>Old</v>
      </c>
      <c r="AS1254" s="14" t="str">
        <v>Research &amp; Development</v>
      </c>
      <c r="AY1254" s="14" t="str">
        <f>_xlfn.CONCAT('HR DATASET'!$A1250,"   ", 'HR DATASET'!$H1250)</f>
        <v>RM708   Research &amp; Development</v>
      </c>
    </row>
    <row r="1255" spans="12:51" ht="18" x14ac:dyDescent="0.3">
      <c r="L1255" s="14" t="str">
        <v>RM</v>
      </c>
      <c r="R1255" s="13" t="str">
        <v>720</v>
      </c>
      <c r="V1255" s="15" t="str">
        <f t="shared" si="19"/>
        <v>RM021</v>
      </c>
      <c r="Y1255" s="14" t="str">
        <v>Old</v>
      </c>
      <c r="AS1255" s="14" t="str">
        <v>Sales</v>
      </c>
      <c r="AY1255" s="14" t="str">
        <f>_xlfn.CONCAT('HR DATASET'!$A1251,"   ", 'HR DATASET'!$H1251)</f>
        <v>RM720   Sales</v>
      </c>
    </row>
    <row r="1256" spans="12:51" ht="18" x14ac:dyDescent="0.3">
      <c r="L1256" s="14" t="str">
        <v>RM</v>
      </c>
      <c r="R1256" s="13" t="str">
        <v>021</v>
      </c>
      <c r="V1256" s="15" t="str">
        <f t="shared" si="19"/>
        <v>RM025</v>
      </c>
      <c r="Y1256" s="14" t="str">
        <v>Old</v>
      </c>
      <c r="AS1256" s="14" t="str">
        <v>Research &amp; Development</v>
      </c>
      <c r="AY1256" s="14" t="str">
        <f>_xlfn.CONCAT('HR DATASET'!$A1252,"   ", 'HR DATASET'!$H1252)</f>
        <v>RM1021   Research &amp; Development</v>
      </c>
    </row>
    <row r="1257" spans="12:51" ht="18" x14ac:dyDescent="0.3">
      <c r="L1257" s="14" t="str">
        <v>RM</v>
      </c>
      <c r="R1257" s="13" t="str">
        <v>025</v>
      </c>
      <c r="V1257" s="15" t="str">
        <f t="shared" si="19"/>
        <v>RM068</v>
      </c>
      <c r="Y1257" s="14" t="str">
        <v>Old</v>
      </c>
      <c r="AS1257" s="14" t="str">
        <v>Research &amp; Development</v>
      </c>
      <c r="AY1257" s="14" t="str">
        <f>_xlfn.CONCAT('HR DATASET'!$A1253,"   ", 'HR DATASET'!$H1253)</f>
        <v>RM1025   Research &amp; Development</v>
      </c>
    </row>
    <row r="1258" spans="12:51" ht="18" x14ac:dyDescent="0.3">
      <c r="L1258" s="14" t="str">
        <v>RM</v>
      </c>
      <c r="R1258" s="13" t="str">
        <v>068</v>
      </c>
      <c r="V1258" s="15" t="str">
        <f t="shared" si="19"/>
        <v>RM155</v>
      </c>
      <c r="Y1258" s="14" t="str">
        <v>Old</v>
      </c>
      <c r="AS1258" s="14" t="str">
        <v>Sales</v>
      </c>
      <c r="AY1258" s="14" t="str">
        <f>_xlfn.CONCAT('HR DATASET'!$A1254,"   ", 'HR DATASET'!$H1254)</f>
        <v>RM1068   Sales</v>
      </c>
    </row>
    <row r="1259" spans="12:51" ht="18" x14ac:dyDescent="0.3">
      <c r="L1259" s="14" t="str">
        <v>RM</v>
      </c>
      <c r="R1259" s="13" t="str">
        <v>155</v>
      </c>
      <c r="V1259" s="15" t="str">
        <f t="shared" si="19"/>
        <v>RM195</v>
      </c>
      <c r="Y1259" s="14" t="str">
        <v>Old</v>
      </c>
      <c r="AS1259" s="14" t="str">
        <v>Human Resources</v>
      </c>
      <c r="AY1259" s="14" t="str">
        <f>_xlfn.CONCAT('HR DATASET'!$A1255,"   ", 'HR DATASET'!$H1255)</f>
        <v>RM1155   Human Resources</v>
      </c>
    </row>
    <row r="1260" spans="12:51" ht="18" x14ac:dyDescent="0.3">
      <c r="L1260" s="14" t="str">
        <v>RM</v>
      </c>
      <c r="R1260" s="13" t="str">
        <v>195</v>
      </c>
      <c r="V1260" s="15" t="str">
        <f t="shared" si="19"/>
        <v>RM224</v>
      </c>
      <c r="Y1260" s="14" t="str">
        <v>Old</v>
      </c>
      <c r="AS1260" s="14" t="str">
        <v>Sales</v>
      </c>
      <c r="AY1260" s="14" t="str">
        <f>_xlfn.CONCAT('HR DATASET'!$A1256,"   ", 'HR DATASET'!$H1256)</f>
        <v>RM1195   Sales</v>
      </c>
    </row>
    <row r="1261" spans="12:51" ht="18" x14ac:dyDescent="0.3">
      <c r="L1261" s="14" t="str">
        <v>RM</v>
      </c>
      <c r="R1261" s="13" t="str">
        <v>224</v>
      </c>
      <c r="V1261" s="15" t="str">
        <f t="shared" si="19"/>
        <v>RM235</v>
      </c>
      <c r="Y1261" s="14" t="str">
        <v>Old</v>
      </c>
      <c r="AS1261" s="14" t="str">
        <v>Sales</v>
      </c>
      <c r="AY1261" s="14" t="str">
        <f>_xlfn.CONCAT('HR DATASET'!$A1257,"   ", 'HR DATASET'!$H1257)</f>
        <v>RM1224   Sales</v>
      </c>
    </row>
    <row r="1262" spans="12:51" ht="18" x14ac:dyDescent="0.3">
      <c r="L1262" s="14" t="str">
        <v>RM</v>
      </c>
      <c r="R1262" s="13" t="str">
        <v>235</v>
      </c>
      <c r="V1262" s="15" t="str">
        <f t="shared" si="19"/>
        <v>RM304</v>
      </c>
      <c r="Y1262" s="14" t="str">
        <v>Old</v>
      </c>
      <c r="AS1262" s="14" t="str">
        <v>Sales</v>
      </c>
      <c r="AY1262" s="14" t="str">
        <f>_xlfn.CONCAT('HR DATASET'!$A1258,"   ", 'HR DATASET'!$H1258)</f>
        <v>RM1235   Sales</v>
      </c>
    </row>
    <row r="1263" spans="12:51" ht="18" x14ac:dyDescent="0.3">
      <c r="L1263" s="14" t="str">
        <v>RM</v>
      </c>
      <c r="R1263" s="13" t="str">
        <v>304</v>
      </c>
      <c r="V1263" s="15" t="str">
        <f t="shared" si="19"/>
        <v>RM322</v>
      </c>
      <c r="Y1263" s="14" t="str">
        <v>Old</v>
      </c>
      <c r="AS1263" s="14" t="str">
        <v>Research &amp; Development</v>
      </c>
      <c r="AY1263" s="14" t="str">
        <f>_xlfn.CONCAT('HR DATASET'!$A1259,"   ", 'HR DATASET'!$H1259)</f>
        <v>RM1304   Research &amp; Development</v>
      </c>
    </row>
    <row r="1264" spans="12:51" ht="18" x14ac:dyDescent="0.3">
      <c r="L1264" s="14" t="str">
        <v>RM</v>
      </c>
      <c r="R1264" s="13" t="str">
        <v>322</v>
      </c>
      <c r="V1264" s="15" t="str">
        <f t="shared" si="19"/>
        <v>RM371</v>
      </c>
      <c r="Y1264" s="14" t="str">
        <v>Old</v>
      </c>
      <c r="AS1264" s="14" t="str">
        <v>Research &amp; Development</v>
      </c>
      <c r="AY1264" s="14" t="str">
        <f>_xlfn.CONCAT('HR DATASET'!$A1260,"   ", 'HR DATASET'!$H1260)</f>
        <v>RM1322   Research &amp; Development</v>
      </c>
    </row>
    <row r="1265" spans="12:51" ht="18" x14ac:dyDescent="0.3">
      <c r="L1265" s="14" t="str">
        <v>RM</v>
      </c>
      <c r="R1265" s="13" t="str">
        <v>371</v>
      </c>
      <c r="V1265" s="15" t="str">
        <f t="shared" si="19"/>
        <v>RM415</v>
      </c>
      <c r="Y1265" s="14" t="str">
        <v>Old</v>
      </c>
      <c r="AS1265" s="14" t="str">
        <v>Research &amp; Development</v>
      </c>
      <c r="AY1265" s="14" t="str">
        <f>_xlfn.CONCAT('HR DATASET'!$A1261,"   ", 'HR DATASET'!$H1261)</f>
        <v>RM1371   Research &amp; Development</v>
      </c>
    </row>
    <row r="1266" spans="12:51" ht="18" x14ac:dyDescent="0.3">
      <c r="L1266" s="14" t="str">
        <v>RM</v>
      </c>
      <c r="R1266" s="13" t="str">
        <v>415</v>
      </c>
      <c r="V1266" s="15" t="str">
        <f t="shared" si="19"/>
        <v>RM422</v>
      </c>
      <c r="Y1266" s="14" t="str">
        <v>Old</v>
      </c>
      <c r="AS1266" s="14" t="str">
        <v>Research &amp; Development</v>
      </c>
      <c r="AY1266" s="14" t="str">
        <f>_xlfn.CONCAT('HR DATASET'!$A1262,"   ", 'HR DATASET'!$H1262)</f>
        <v>RM1415   Research &amp; Development</v>
      </c>
    </row>
    <row r="1267" spans="12:51" ht="18" x14ac:dyDescent="0.3">
      <c r="L1267" s="14" t="str">
        <v>RM</v>
      </c>
      <c r="R1267" s="13" t="str">
        <v>422</v>
      </c>
      <c r="V1267" s="15" t="str">
        <f t="shared" si="19"/>
        <v>RM051</v>
      </c>
      <c r="Y1267" s="14" t="str">
        <v>Old</v>
      </c>
      <c r="AS1267" s="14" t="str">
        <v>Research &amp; Development</v>
      </c>
      <c r="AY1267" s="14" t="str">
        <f>_xlfn.CONCAT('HR DATASET'!$A1263,"   ", 'HR DATASET'!$H1263)</f>
        <v>RM1422   Research &amp; Development</v>
      </c>
    </row>
    <row r="1268" spans="12:51" ht="18" x14ac:dyDescent="0.3">
      <c r="L1268" s="14" t="str">
        <v>RM</v>
      </c>
      <c r="R1268" s="13" t="str">
        <v>051</v>
      </c>
      <c r="V1268" s="15" t="str">
        <f t="shared" si="19"/>
        <v>RM353</v>
      </c>
      <c r="Y1268" s="14" t="str">
        <v>Old</v>
      </c>
      <c r="AS1268" s="14" t="str">
        <v>Research &amp; Development</v>
      </c>
      <c r="AY1268" s="14" t="str">
        <f>_xlfn.CONCAT('HR DATASET'!$A1264,"   ", 'HR DATASET'!$H1264)</f>
        <v>RM051   Research &amp; Development</v>
      </c>
    </row>
    <row r="1269" spans="12:51" ht="18" x14ac:dyDescent="0.3">
      <c r="L1269" s="14" t="str">
        <v>RM</v>
      </c>
      <c r="R1269" s="13" t="str">
        <v>353</v>
      </c>
      <c r="V1269" s="15" t="str">
        <f t="shared" si="19"/>
        <v>RM445</v>
      </c>
      <c r="Y1269" s="14" t="str">
        <v>Old</v>
      </c>
      <c r="AS1269" s="14" t="str">
        <v>Sales</v>
      </c>
      <c r="AY1269" s="14" t="str">
        <f>_xlfn.CONCAT('HR DATASET'!$A1265,"   ", 'HR DATASET'!$H1265)</f>
        <v>RM353   Sales</v>
      </c>
    </row>
    <row r="1270" spans="12:51" ht="18" x14ac:dyDescent="0.3">
      <c r="L1270" s="14" t="str">
        <v>RM</v>
      </c>
      <c r="R1270" s="13" t="str">
        <v>445</v>
      </c>
      <c r="V1270" s="15" t="str">
        <f t="shared" si="19"/>
        <v>RM493</v>
      </c>
      <c r="Y1270" s="14" t="str">
        <v>Old</v>
      </c>
      <c r="AS1270" s="14" t="str">
        <v>Sales</v>
      </c>
      <c r="AY1270" s="14" t="str">
        <f>_xlfn.CONCAT('HR DATASET'!$A1266,"   ", 'HR DATASET'!$H1266)</f>
        <v>RM445   Sales</v>
      </c>
    </row>
    <row r="1271" spans="12:51" ht="18" x14ac:dyDescent="0.3">
      <c r="L1271" s="14" t="str">
        <v>RM</v>
      </c>
      <c r="R1271" s="13" t="str">
        <v>493</v>
      </c>
      <c r="V1271" s="15" t="str">
        <f t="shared" si="19"/>
        <v>RM521</v>
      </c>
      <c r="Y1271" s="14" t="str">
        <v>Old</v>
      </c>
      <c r="AS1271" s="14" t="str">
        <v>Research &amp; Development</v>
      </c>
      <c r="AY1271" s="14" t="str">
        <f>_xlfn.CONCAT('HR DATASET'!$A1267,"   ", 'HR DATASET'!$H1267)</f>
        <v>RM493   Research &amp; Development</v>
      </c>
    </row>
    <row r="1272" spans="12:51" ht="18" x14ac:dyDescent="0.3">
      <c r="L1272" s="14" t="str">
        <v>RM</v>
      </c>
      <c r="R1272" s="13" t="str">
        <v>521</v>
      </c>
      <c r="V1272" s="15" t="str">
        <f t="shared" si="19"/>
        <v>RM679</v>
      </c>
      <c r="Y1272" s="14" t="str">
        <v>Old</v>
      </c>
      <c r="AS1272" s="14" t="str">
        <v>Sales</v>
      </c>
      <c r="AY1272" s="14" t="str">
        <f>_xlfn.CONCAT('HR DATASET'!$A1268,"   ", 'HR DATASET'!$H1268)</f>
        <v>RM521   Sales</v>
      </c>
    </row>
    <row r="1273" spans="12:51" ht="18" x14ac:dyDescent="0.3">
      <c r="L1273" s="14" t="str">
        <v>RM</v>
      </c>
      <c r="R1273" s="13" t="str">
        <v>679</v>
      </c>
      <c r="V1273" s="15" t="str">
        <f t="shared" si="19"/>
        <v>RM736</v>
      </c>
      <c r="Y1273" s="14" t="str">
        <v>Old</v>
      </c>
      <c r="AS1273" s="14" t="str">
        <v>Research &amp; Development</v>
      </c>
      <c r="AY1273" s="14" t="str">
        <f>_xlfn.CONCAT('HR DATASET'!$A1269,"   ", 'HR DATASET'!$H1269)</f>
        <v>RM679   Research &amp; Development</v>
      </c>
    </row>
    <row r="1274" spans="12:51" ht="18" x14ac:dyDescent="0.3">
      <c r="L1274" s="14" t="str">
        <v>RM</v>
      </c>
      <c r="R1274" s="13" t="str">
        <v>736</v>
      </c>
      <c r="V1274" s="15" t="str">
        <f t="shared" si="19"/>
        <v>RM737</v>
      </c>
      <c r="Y1274" s="14" t="str">
        <v>Old</v>
      </c>
      <c r="AS1274" s="14" t="str">
        <v>Research &amp; Development</v>
      </c>
      <c r="AY1274" s="14" t="str">
        <f>_xlfn.CONCAT('HR DATASET'!$A1270,"   ", 'HR DATASET'!$H1270)</f>
        <v>RM736   Research &amp; Development</v>
      </c>
    </row>
    <row r="1275" spans="12:51" ht="18" x14ac:dyDescent="0.3">
      <c r="L1275" s="14" t="str">
        <v>RM</v>
      </c>
      <c r="R1275" s="13" t="str">
        <v>737</v>
      </c>
      <c r="V1275" s="15" t="str">
        <f t="shared" si="19"/>
        <v>RM805</v>
      </c>
      <c r="Y1275" s="14" t="str">
        <v>Old</v>
      </c>
      <c r="AS1275" s="14" t="str">
        <v>Research &amp; Development</v>
      </c>
      <c r="AY1275" s="14" t="str">
        <f>_xlfn.CONCAT('HR DATASET'!$A1271,"   ", 'HR DATASET'!$H1271)</f>
        <v>RM737   Research &amp; Development</v>
      </c>
    </row>
    <row r="1276" spans="12:51" ht="18" x14ac:dyDescent="0.3">
      <c r="L1276" s="14" t="str">
        <v>RM</v>
      </c>
      <c r="R1276" s="13" t="str">
        <v>805</v>
      </c>
      <c r="V1276" s="15" t="str">
        <f t="shared" si="19"/>
        <v>RM902</v>
      </c>
      <c r="Y1276" s="14" t="str">
        <v>Old</v>
      </c>
      <c r="AS1276" s="14" t="str">
        <v>Research &amp; Development</v>
      </c>
      <c r="AY1276" s="14" t="str">
        <f>_xlfn.CONCAT('HR DATASET'!$A1272,"   ", 'HR DATASET'!$H1272)</f>
        <v>RM805   Research &amp; Development</v>
      </c>
    </row>
    <row r="1277" spans="12:51" ht="18" x14ac:dyDescent="0.3">
      <c r="L1277" s="14" t="str">
        <v>RM</v>
      </c>
      <c r="R1277" s="13" t="str">
        <v>902</v>
      </c>
      <c r="V1277" s="15" t="str">
        <f t="shared" si="19"/>
        <v>RM905</v>
      </c>
      <c r="Y1277" s="14" t="str">
        <v>Old</v>
      </c>
      <c r="AS1277" s="14" t="str">
        <v>Research &amp; Development</v>
      </c>
      <c r="AY1277" s="14" t="str">
        <f>_xlfn.CONCAT('HR DATASET'!$A1273,"   ", 'HR DATASET'!$H1273)</f>
        <v>RM902   Research &amp; Development</v>
      </c>
    </row>
    <row r="1278" spans="12:51" ht="18" x14ac:dyDescent="0.3">
      <c r="L1278" s="14" t="str">
        <v>RM</v>
      </c>
      <c r="R1278" s="13" t="str">
        <v>905</v>
      </c>
      <c r="V1278" s="15" t="str">
        <f t="shared" si="19"/>
        <v>RM970</v>
      </c>
      <c r="Y1278" s="14" t="str">
        <v>Old</v>
      </c>
      <c r="AS1278" s="14" t="str">
        <v>Research &amp; Development</v>
      </c>
      <c r="AY1278" s="14" t="str">
        <f>_xlfn.CONCAT('HR DATASET'!$A1274,"   ", 'HR DATASET'!$H1274)</f>
        <v>RM905   Research &amp; Development</v>
      </c>
    </row>
    <row r="1279" spans="12:51" ht="18" x14ac:dyDescent="0.3">
      <c r="L1279" s="14" t="str">
        <v>RM</v>
      </c>
      <c r="R1279" s="13" t="str">
        <v>970</v>
      </c>
      <c r="V1279" s="15" t="str">
        <f t="shared" si="19"/>
        <v>RM039</v>
      </c>
      <c r="Y1279" s="14" t="str">
        <v>Old</v>
      </c>
      <c r="AS1279" s="14" t="str">
        <v>Research &amp; Development</v>
      </c>
      <c r="AY1279" s="14" t="str">
        <f>_xlfn.CONCAT('HR DATASET'!$A1275,"   ", 'HR DATASET'!$H1275)</f>
        <v>RM970   Research &amp; Development</v>
      </c>
    </row>
    <row r="1280" spans="12:51" ht="18" x14ac:dyDescent="0.3">
      <c r="L1280" s="14" t="str">
        <v>RM</v>
      </c>
      <c r="R1280" s="13" t="str">
        <v>039</v>
      </c>
      <c r="V1280" s="15" t="str">
        <f t="shared" si="19"/>
        <v>RM104</v>
      </c>
      <c r="Y1280" s="14" t="str">
        <v>Old</v>
      </c>
      <c r="AS1280" s="14" t="str">
        <v>Sales</v>
      </c>
      <c r="AY1280" s="14" t="str">
        <f>_xlfn.CONCAT('HR DATASET'!$A1276,"   ", 'HR DATASET'!$H1276)</f>
        <v>RM1039   Sales</v>
      </c>
    </row>
    <row r="1281" spans="12:51" ht="18" x14ac:dyDescent="0.3">
      <c r="L1281" s="14" t="str">
        <v>RM</v>
      </c>
      <c r="R1281" s="13" t="str">
        <v>104</v>
      </c>
      <c r="V1281" s="15" t="str">
        <f t="shared" si="19"/>
        <v>RM115</v>
      </c>
      <c r="Y1281" s="14" t="str">
        <v>Old</v>
      </c>
      <c r="AS1281" s="14" t="str">
        <v>Sales</v>
      </c>
      <c r="AY1281" s="14" t="str">
        <f>_xlfn.CONCAT('HR DATASET'!$A1277,"   ", 'HR DATASET'!$H1277)</f>
        <v>RM1104   Sales</v>
      </c>
    </row>
    <row r="1282" spans="12:51" ht="18" x14ac:dyDescent="0.3">
      <c r="L1282" s="14" t="str">
        <v>RM</v>
      </c>
      <c r="R1282" s="13" t="str">
        <v>115</v>
      </c>
      <c r="V1282" s="15" t="str">
        <f t="shared" si="19"/>
        <v>RM167</v>
      </c>
      <c r="Y1282" s="14" t="str">
        <v>Old</v>
      </c>
      <c r="AS1282" s="14" t="str">
        <v>Research &amp; Development</v>
      </c>
      <c r="AY1282" s="14" t="str">
        <f>_xlfn.CONCAT('HR DATASET'!$A1278,"   ", 'HR DATASET'!$H1278)</f>
        <v>RM1115   Research &amp; Development</v>
      </c>
    </row>
    <row r="1283" spans="12:51" ht="18" x14ac:dyDescent="0.3">
      <c r="L1283" s="14" t="str">
        <v>RM</v>
      </c>
      <c r="R1283" s="13" t="str">
        <v>167</v>
      </c>
      <c r="V1283" s="15" t="str">
        <f t="shared" si="19"/>
        <v>RM205</v>
      </c>
      <c r="Y1283" s="14" t="str">
        <v>Old</v>
      </c>
      <c r="AS1283" s="14" t="str">
        <v>Research &amp; Development</v>
      </c>
      <c r="AY1283" s="14" t="str">
        <f>_xlfn.CONCAT('HR DATASET'!$A1279,"   ", 'HR DATASET'!$H1279)</f>
        <v>RM1167   Research &amp; Development</v>
      </c>
    </row>
    <row r="1284" spans="12:51" ht="18" x14ac:dyDescent="0.3">
      <c r="L1284" s="14" t="str">
        <v>RM</v>
      </c>
      <c r="R1284" s="13" t="str">
        <v>205</v>
      </c>
      <c r="V1284" s="15" t="str">
        <f t="shared" si="19"/>
        <v>RM332</v>
      </c>
      <c r="Y1284" s="14" t="str">
        <v>Old</v>
      </c>
      <c r="AS1284" s="14" t="str">
        <v>Sales</v>
      </c>
      <c r="AY1284" s="14" t="str">
        <f>_xlfn.CONCAT('HR DATASET'!$A1280,"   ", 'HR DATASET'!$H1280)</f>
        <v>RM1205   Sales</v>
      </c>
    </row>
    <row r="1285" spans="12:51" ht="18" x14ac:dyDescent="0.3">
      <c r="L1285" s="14" t="str">
        <v>RM</v>
      </c>
      <c r="R1285" s="13" t="str">
        <v>332</v>
      </c>
      <c r="V1285" s="15" t="str">
        <f t="shared" ref="V1285:V1348" si="20">_xlfn.CONCAT(L1286,R1286)</f>
        <v>RM352</v>
      </c>
      <c r="Y1285" s="14" t="str">
        <v>Old</v>
      </c>
      <c r="AS1285" s="14" t="str">
        <v>Research &amp; Development</v>
      </c>
      <c r="AY1285" s="14" t="str">
        <f>_xlfn.CONCAT('HR DATASET'!$A1281,"   ", 'HR DATASET'!$H1281)</f>
        <v>RM1332   Research &amp; Development</v>
      </c>
    </row>
    <row r="1286" spans="12:51" ht="18" x14ac:dyDescent="0.3">
      <c r="L1286" s="14" t="str">
        <v>RM</v>
      </c>
      <c r="R1286" s="13" t="str">
        <v>352</v>
      </c>
      <c r="V1286" s="15" t="str">
        <f t="shared" si="20"/>
        <v>RM002</v>
      </c>
      <c r="Y1286" s="14" t="str">
        <v>Old</v>
      </c>
      <c r="AS1286" s="14" t="str">
        <v>Research &amp; Development</v>
      </c>
      <c r="AY1286" s="14" t="str">
        <f>_xlfn.CONCAT('HR DATASET'!$A1282,"   ", 'HR DATASET'!$H1282)</f>
        <v>RM1352   Research &amp; Development</v>
      </c>
    </row>
    <row r="1287" spans="12:51" ht="18" x14ac:dyDescent="0.3">
      <c r="L1287" s="14" t="str">
        <v>RM</v>
      </c>
      <c r="R1287" s="13" t="str">
        <v>002</v>
      </c>
      <c r="V1287" s="15" t="str">
        <f t="shared" si="20"/>
        <v>RM130</v>
      </c>
      <c r="Y1287" s="14" t="str">
        <v>Old</v>
      </c>
      <c r="AS1287" s="14" t="str">
        <v>Research &amp; Development</v>
      </c>
      <c r="AY1287" s="14" t="str">
        <f>_xlfn.CONCAT('HR DATASET'!$A1283,"   ", 'HR DATASET'!$H1283)</f>
        <v>RM002   Research &amp; Development</v>
      </c>
    </row>
    <row r="1288" spans="12:51" ht="18" x14ac:dyDescent="0.3">
      <c r="L1288" s="14" t="str">
        <v>RM</v>
      </c>
      <c r="R1288" s="13" t="str">
        <v>130</v>
      </c>
      <c r="V1288" s="15" t="str">
        <f t="shared" si="20"/>
        <v>RM202</v>
      </c>
      <c r="Y1288" s="14" t="str">
        <v>Old</v>
      </c>
      <c r="AS1288" s="14" t="str">
        <v>Research &amp; Development</v>
      </c>
      <c r="AY1288" s="14" t="str">
        <f>_xlfn.CONCAT('HR DATASET'!$A1284,"   ", 'HR DATASET'!$H1284)</f>
        <v>RM130   Research &amp; Development</v>
      </c>
    </row>
    <row r="1289" spans="12:51" ht="18" x14ac:dyDescent="0.3">
      <c r="L1289" s="14" t="str">
        <v>RM</v>
      </c>
      <c r="R1289" s="13" t="str">
        <v>202</v>
      </c>
      <c r="V1289" s="15" t="str">
        <f t="shared" si="20"/>
        <v>RM291</v>
      </c>
      <c r="Y1289" s="14" t="str">
        <v>Old</v>
      </c>
      <c r="AS1289" s="14" t="str">
        <v>Research &amp; Development</v>
      </c>
      <c r="AY1289" s="14" t="str">
        <f>_xlfn.CONCAT('HR DATASET'!$A1285,"   ", 'HR DATASET'!$H1285)</f>
        <v>RM202   Research &amp; Development</v>
      </c>
    </row>
    <row r="1290" spans="12:51" ht="18" x14ac:dyDescent="0.3">
      <c r="L1290" s="14" t="str">
        <v>RM</v>
      </c>
      <c r="R1290" s="13" t="str">
        <v>291</v>
      </c>
      <c r="V1290" s="15" t="str">
        <f t="shared" si="20"/>
        <v>RM317</v>
      </c>
      <c r="Y1290" s="14" t="str">
        <v>Old</v>
      </c>
      <c r="AS1290" s="14" t="str">
        <v>Research &amp; Development</v>
      </c>
      <c r="AY1290" s="14" t="str">
        <f>_xlfn.CONCAT('HR DATASET'!$A1286,"   ", 'HR DATASET'!$H1286)</f>
        <v>RM291   Research &amp; Development</v>
      </c>
    </row>
    <row r="1291" spans="12:51" ht="18" x14ac:dyDescent="0.3">
      <c r="L1291" s="14" t="str">
        <v>RM</v>
      </c>
      <c r="R1291" s="13" t="str">
        <v>317</v>
      </c>
      <c r="V1291" s="15" t="str">
        <f t="shared" si="20"/>
        <v>RM376</v>
      </c>
      <c r="Y1291" s="14" t="str">
        <v>Old</v>
      </c>
      <c r="AS1291" s="14" t="str">
        <v>Research &amp; Development</v>
      </c>
      <c r="AY1291" s="14" t="str">
        <f>_xlfn.CONCAT('HR DATASET'!$A1287,"   ", 'HR DATASET'!$H1287)</f>
        <v>RM317   Research &amp; Development</v>
      </c>
    </row>
    <row r="1292" spans="12:51" ht="18" x14ac:dyDescent="0.3">
      <c r="L1292" s="14" t="str">
        <v>RM</v>
      </c>
      <c r="R1292" s="13" t="str">
        <v>376</v>
      </c>
      <c r="V1292" s="15" t="str">
        <f t="shared" si="20"/>
        <v>RM474</v>
      </c>
      <c r="Y1292" s="14" t="str">
        <v>Old</v>
      </c>
      <c r="AS1292" s="14" t="str">
        <v>Research &amp; Development</v>
      </c>
      <c r="AY1292" s="14" t="str">
        <f>_xlfn.CONCAT('HR DATASET'!$A1288,"   ", 'HR DATASET'!$H1288)</f>
        <v>RM376   Research &amp; Development</v>
      </c>
    </row>
    <row r="1293" spans="12:51" ht="18" x14ac:dyDescent="0.3">
      <c r="L1293" s="14" t="str">
        <v>RM</v>
      </c>
      <c r="R1293" s="13" t="str">
        <v>474</v>
      </c>
      <c r="V1293" s="15" t="str">
        <f t="shared" si="20"/>
        <v>RM608</v>
      </c>
      <c r="Y1293" s="14" t="str">
        <v>Old</v>
      </c>
      <c r="AS1293" s="14" t="str">
        <v>Research &amp; Development</v>
      </c>
      <c r="AY1293" s="14" t="str">
        <f>_xlfn.CONCAT('HR DATASET'!$A1289,"   ", 'HR DATASET'!$H1289)</f>
        <v>RM474   Research &amp; Development</v>
      </c>
    </row>
    <row r="1294" spans="12:51" ht="18" x14ac:dyDescent="0.3">
      <c r="L1294" s="14" t="str">
        <v>RM</v>
      </c>
      <c r="R1294" s="13" t="str">
        <v>608</v>
      </c>
      <c r="V1294" s="15" t="str">
        <f t="shared" si="20"/>
        <v>RM640</v>
      </c>
      <c r="Y1294" s="14" t="str">
        <v>Old</v>
      </c>
      <c r="AS1294" s="14" t="str">
        <v>Sales</v>
      </c>
      <c r="AY1294" s="14" t="str">
        <f>_xlfn.CONCAT('HR DATASET'!$A1290,"   ", 'HR DATASET'!$H1290)</f>
        <v>RM608   Sales</v>
      </c>
    </row>
    <row r="1295" spans="12:51" ht="18" x14ac:dyDescent="0.3">
      <c r="L1295" s="14" t="str">
        <v>RM</v>
      </c>
      <c r="R1295" s="13" t="str">
        <v>640</v>
      </c>
      <c r="V1295" s="15" t="str">
        <f t="shared" si="20"/>
        <v>RM678</v>
      </c>
      <c r="Y1295" s="14" t="str">
        <v>Old</v>
      </c>
      <c r="AS1295" s="14" t="str">
        <v>Research &amp; Development</v>
      </c>
      <c r="AY1295" s="14" t="str">
        <f>_xlfn.CONCAT('HR DATASET'!$A1291,"   ", 'HR DATASET'!$H1291)</f>
        <v>RM640   Research &amp; Development</v>
      </c>
    </row>
    <row r="1296" spans="12:51" ht="18" x14ac:dyDescent="0.3">
      <c r="L1296" s="14" t="str">
        <v>RM</v>
      </c>
      <c r="R1296" s="13" t="str">
        <v>678</v>
      </c>
      <c r="V1296" s="15" t="str">
        <f t="shared" si="20"/>
        <v>RM822</v>
      </c>
      <c r="Y1296" s="14" t="str">
        <v>Old</v>
      </c>
      <c r="AS1296" s="14" t="str">
        <v>Research &amp; Development</v>
      </c>
      <c r="AY1296" s="14" t="str">
        <f>_xlfn.CONCAT('HR DATASET'!$A1292,"   ", 'HR DATASET'!$H1292)</f>
        <v>RM678   Research &amp; Development</v>
      </c>
    </row>
    <row r="1297" spans="12:51" ht="18" x14ac:dyDescent="0.3">
      <c r="L1297" s="14" t="str">
        <v>RM</v>
      </c>
      <c r="R1297" s="13" t="str">
        <v>822</v>
      </c>
      <c r="V1297" s="15" t="str">
        <f t="shared" si="20"/>
        <v>RM900</v>
      </c>
      <c r="Y1297" s="14" t="str">
        <v>Old</v>
      </c>
      <c r="AS1297" s="14" t="str">
        <v>Sales</v>
      </c>
      <c r="AY1297" s="14" t="str">
        <f>_xlfn.CONCAT('HR DATASET'!$A1293,"   ", 'HR DATASET'!$H1293)</f>
        <v>RM822   Sales</v>
      </c>
    </row>
    <row r="1298" spans="12:51" ht="18" x14ac:dyDescent="0.3">
      <c r="L1298" s="14" t="str">
        <v>RM</v>
      </c>
      <c r="R1298" s="13" t="str">
        <v>900</v>
      </c>
      <c r="V1298" s="15" t="str">
        <f t="shared" si="20"/>
        <v>RM007</v>
      </c>
      <c r="Y1298" s="14" t="str">
        <v>Old</v>
      </c>
      <c r="AS1298" s="14" t="str">
        <v>Research &amp; Development</v>
      </c>
      <c r="AY1298" s="14" t="str">
        <f>_xlfn.CONCAT('HR DATASET'!$A1294,"   ", 'HR DATASET'!$H1294)</f>
        <v>RM900   Research &amp; Development</v>
      </c>
    </row>
    <row r="1299" spans="12:51" ht="18" x14ac:dyDescent="0.3">
      <c r="L1299" s="14" t="str">
        <v>RM</v>
      </c>
      <c r="R1299" s="13" t="str">
        <v>007</v>
      </c>
      <c r="V1299" s="15" t="str">
        <f t="shared" si="20"/>
        <v>RM045</v>
      </c>
      <c r="Y1299" s="14" t="str">
        <v>Old</v>
      </c>
      <c r="AS1299" s="14" t="str">
        <v>Research &amp; Development</v>
      </c>
      <c r="AY1299" s="14" t="str">
        <f>_xlfn.CONCAT('HR DATASET'!$A1295,"   ", 'HR DATASET'!$H1295)</f>
        <v>RM1007   Research &amp; Development</v>
      </c>
    </row>
    <row r="1300" spans="12:51" ht="18" x14ac:dyDescent="0.3">
      <c r="L1300" s="14" t="str">
        <v>RM</v>
      </c>
      <c r="R1300" s="13" t="str">
        <v>045</v>
      </c>
      <c r="V1300" s="15" t="str">
        <f t="shared" si="20"/>
        <v>RM055</v>
      </c>
      <c r="Y1300" s="14" t="str">
        <v>Old</v>
      </c>
      <c r="AS1300" s="14" t="str">
        <v>Research &amp; Development</v>
      </c>
      <c r="AY1300" s="14" t="str">
        <f>_xlfn.CONCAT('HR DATASET'!$A1296,"   ", 'HR DATASET'!$H1296)</f>
        <v>RM1045   Research &amp; Development</v>
      </c>
    </row>
    <row r="1301" spans="12:51" ht="18" x14ac:dyDescent="0.3">
      <c r="L1301" s="14" t="str">
        <v>RM</v>
      </c>
      <c r="R1301" s="13" t="str">
        <v>055</v>
      </c>
      <c r="V1301" s="15" t="str">
        <f t="shared" si="20"/>
        <v>RM072</v>
      </c>
      <c r="Y1301" s="14" t="str">
        <v>Old</v>
      </c>
      <c r="AS1301" s="14" t="str">
        <v>Research &amp; Development</v>
      </c>
      <c r="AY1301" s="14" t="str">
        <f>_xlfn.CONCAT('HR DATASET'!$A1297,"   ", 'HR DATASET'!$H1297)</f>
        <v>RM1055   Research &amp; Development</v>
      </c>
    </row>
    <row r="1302" spans="12:51" ht="18" x14ac:dyDescent="0.3">
      <c r="L1302" s="14" t="str">
        <v>RM</v>
      </c>
      <c r="R1302" s="13" t="str">
        <v>072</v>
      </c>
      <c r="V1302" s="15" t="str">
        <f t="shared" si="20"/>
        <v>RM148</v>
      </c>
      <c r="Y1302" s="14" t="str">
        <v>Old</v>
      </c>
      <c r="AS1302" s="14" t="str">
        <v>Research &amp; Development</v>
      </c>
      <c r="AY1302" s="14" t="str">
        <f>_xlfn.CONCAT('HR DATASET'!$A1298,"   ", 'HR DATASET'!$H1298)</f>
        <v>RM1072   Research &amp; Development</v>
      </c>
    </row>
    <row r="1303" spans="12:51" ht="18" x14ac:dyDescent="0.3">
      <c r="L1303" s="14" t="str">
        <v>RM</v>
      </c>
      <c r="R1303" s="13" t="str">
        <v>148</v>
      </c>
      <c r="V1303" s="15" t="str">
        <f t="shared" si="20"/>
        <v>RM177</v>
      </c>
      <c r="Y1303" s="14" t="str">
        <v>Old</v>
      </c>
      <c r="AS1303" s="14" t="str">
        <v>Research &amp; Development</v>
      </c>
      <c r="AY1303" s="14" t="str">
        <f>_xlfn.CONCAT('HR DATASET'!$A1299,"   ", 'HR DATASET'!$H1299)</f>
        <v>RM1148   Research &amp; Development</v>
      </c>
    </row>
    <row r="1304" spans="12:51" ht="18" x14ac:dyDescent="0.3">
      <c r="L1304" s="14" t="str">
        <v>RM</v>
      </c>
      <c r="R1304" s="13" t="str">
        <v>177</v>
      </c>
      <c r="V1304" s="15" t="str">
        <f t="shared" si="20"/>
        <v>RM182</v>
      </c>
      <c r="Y1304" s="14" t="str">
        <v>Old</v>
      </c>
      <c r="AS1304" s="14" t="str">
        <v>Research &amp; Development</v>
      </c>
      <c r="AY1304" s="14" t="str">
        <f>_xlfn.CONCAT('HR DATASET'!$A1300,"   ", 'HR DATASET'!$H1300)</f>
        <v>RM1177   Research &amp; Development</v>
      </c>
    </row>
    <row r="1305" spans="12:51" ht="18" x14ac:dyDescent="0.3">
      <c r="L1305" s="14" t="str">
        <v>RM</v>
      </c>
      <c r="R1305" s="13" t="str">
        <v>182</v>
      </c>
      <c r="V1305" s="15" t="str">
        <f t="shared" si="20"/>
        <v>RM193</v>
      </c>
      <c r="Y1305" s="14" t="str">
        <v>Old</v>
      </c>
      <c r="AS1305" s="14" t="str">
        <v>Research &amp; Development</v>
      </c>
      <c r="AY1305" s="14" t="str">
        <f>_xlfn.CONCAT('HR DATASET'!$A1301,"   ", 'HR DATASET'!$H1301)</f>
        <v>RM1182   Research &amp; Development</v>
      </c>
    </row>
    <row r="1306" spans="12:51" ht="18" x14ac:dyDescent="0.3">
      <c r="L1306" s="14" t="str">
        <v>RM</v>
      </c>
      <c r="R1306" s="13" t="str">
        <v>193</v>
      </c>
      <c r="V1306" s="15" t="str">
        <f t="shared" si="20"/>
        <v>RM196</v>
      </c>
      <c r="Y1306" s="14" t="str">
        <v>Old</v>
      </c>
      <c r="AS1306" s="14" t="str">
        <v>Research &amp; Development</v>
      </c>
      <c r="AY1306" s="14" t="str">
        <f>_xlfn.CONCAT('HR DATASET'!$A1302,"   ", 'HR DATASET'!$H1302)</f>
        <v>RM1193   Research &amp; Development</v>
      </c>
    </row>
    <row r="1307" spans="12:51" ht="18" x14ac:dyDescent="0.3">
      <c r="L1307" s="14" t="str">
        <v>RM</v>
      </c>
      <c r="R1307" s="13" t="str">
        <v>196</v>
      </c>
      <c r="V1307" s="15" t="str">
        <f t="shared" si="20"/>
        <v>RM255</v>
      </c>
      <c r="Y1307" s="14" t="str">
        <v>Old</v>
      </c>
      <c r="AS1307" s="14" t="str">
        <v>Research &amp; Development</v>
      </c>
      <c r="AY1307" s="14" t="str">
        <f>_xlfn.CONCAT('HR DATASET'!$A1303,"   ", 'HR DATASET'!$H1303)</f>
        <v>RM1196   Research &amp; Development</v>
      </c>
    </row>
    <row r="1308" spans="12:51" ht="18" x14ac:dyDescent="0.3">
      <c r="L1308" s="14" t="str">
        <v>RM</v>
      </c>
      <c r="R1308" s="13" t="str">
        <v>255</v>
      </c>
      <c r="V1308" s="15" t="str">
        <f t="shared" si="20"/>
        <v>RM378</v>
      </c>
      <c r="Y1308" s="14" t="str">
        <v>Old</v>
      </c>
      <c r="AS1308" s="14" t="str">
        <v>Sales</v>
      </c>
      <c r="AY1308" s="14" t="str">
        <f>_xlfn.CONCAT('HR DATASET'!$A1304,"   ", 'HR DATASET'!$H1304)</f>
        <v>RM1255   Sales</v>
      </c>
    </row>
    <row r="1309" spans="12:51" ht="18" x14ac:dyDescent="0.3">
      <c r="L1309" s="14" t="str">
        <v>RM</v>
      </c>
      <c r="R1309" s="13" t="str">
        <v>378</v>
      </c>
      <c r="V1309" s="15" t="str">
        <f t="shared" si="20"/>
        <v>RM469</v>
      </c>
      <c r="Y1309" s="14" t="str">
        <v>Old</v>
      </c>
      <c r="AS1309" s="14" t="str">
        <v>Research &amp; Development</v>
      </c>
      <c r="AY1309" s="14" t="str">
        <f>_xlfn.CONCAT('HR DATASET'!$A1305,"   ", 'HR DATASET'!$H1305)</f>
        <v>RM1378   Research &amp; Development</v>
      </c>
    </row>
    <row r="1310" spans="12:51" ht="18" x14ac:dyDescent="0.3">
      <c r="L1310" s="14" t="str">
        <v>RM</v>
      </c>
      <c r="R1310" s="13" t="str">
        <v>469</v>
      </c>
      <c r="V1310" s="15" t="str">
        <f t="shared" si="20"/>
        <v>RM469</v>
      </c>
      <c r="Y1310" s="14" t="str">
        <v>Old</v>
      </c>
      <c r="AS1310" s="14" t="str">
        <v>Sales</v>
      </c>
      <c r="AY1310" s="14" t="str">
        <f>_xlfn.CONCAT('HR DATASET'!$A1306,"   ", 'HR DATASET'!$H1306)</f>
        <v>RM1469   Sales</v>
      </c>
    </row>
    <row r="1311" spans="12:51" ht="18" x14ac:dyDescent="0.3">
      <c r="L1311" s="14" t="str">
        <v>RM</v>
      </c>
      <c r="R1311" s="13" t="str">
        <v>469</v>
      </c>
      <c r="V1311" s="15" t="str">
        <f t="shared" si="20"/>
        <v>RM037</v>
      </c>
      <c r="Y1311" s="14" t="str">
        <v>Old</v>
      </c>
      <c r="AS1311" s="14" t="str">
        <v>Sales</v>
      </c>
      <c r="AY1311" s="14" t="str">
        <f>_xlfn.CONCAT('HR DATASET'!$A1307,"   ", 'HR DATASET'!$H1307)</f>
        <v>RM1469   Sales</v>
      </c>
    </row>
    <row r="1312" spans="12:51" ht="18" x14ac:dyDescent="0.3">
      <c r="L1312" s="14" t="str">
        <v>RM</v>
      </c>
      <c r="R1312" s="13" t="str">
        <v>037</v>
      </c>
      <c r="V1312" s="15" t="str">
        <f t="shared" si="20"/>
        <v>RM063</v>
      </c>
      <c r="Y1312" s="14" t="str">
        <v>Old</v>
      </c>
      <c r="AS1312" s="14" t="str">
        <v>Sales</v>
      </c>
      <c r="AY1312" s="14" t="str">
        <f>_xlfn.CONCAT('HR DATASET'!$A1308,"   ", 'HR DATASET'!$H1308)</f>
        <v>RM037   Sales</v>
      </c>
    </row>
    <row r="1313" spans="12:51" ht="18" x14ac:dyDescent="0.3">
      <c r="L1313" s="14" t="str">
        <v>RM</v>
      </c>
      <c r="R1313" s="13" t="str">
        <v>063</v>
      </c>
      <c r="V1313" s="15" t="str">
        <f t="shared" si="20"/>
        <v>RM107</v>
      </c>
      <c r="Y1313" s="14" t="str">
        <v>Old</v>
      </c>
      <c r="AS1313" s="14" t="str">
        <v>Research &amp; Development</v>
      </c>
      <c r="AY1313" s="14" t="str">
        <f>_xlfn.CONCAT('HR DATASET'!$A1309,"   ", 'HR DATASET'!$H1309)</f>
        <v>RM063   Research &amp; Development</v>
      </c>
    </row>
    <row r="1314" spans="12:51" ht="18" x14ac:dyDescent="0.3">
      <c r="L1314" s="14" t="str">
        <v>RM</v>
      </c>
      <c r="R1314" s="13" t="str">
        <v>107</v>
      </c>
      <c r="V1314" s="15" t="str">
        <f t="shared" si="20"/>
        <v>RM132</v>
      </c>
      <c r="Y1314" s="14" t="str">
        <v>Old</v>
      </c>
      <c r="AS1314" s="14" t="str">
        <v>Research &amp; Development</v>
      </c>
      <c r="AY1314" s="14" t="str">
        <f>_xlfn.CONCAT('HR DATASET'!$A1310,"   ", 'HR DATASET'!$H1310)</f>
        <v>RM107   Research &amp; Development</v>
      </c>
    </row>
    <row r="1315" spans="12:51" ht="18" x14ac:dyDescent="0.3">
      <c r="L1315" s="14" t="str">
        <v>RM</v>
      </c>
      <c r="R1315" s="13" t="str">
        <v>132</v>
      </c>
      <c r="V1315" s="15" t="str">
        <f t="shared" si="20"/>
        <v>RM166</v>
      </c>
      <c r="Y1315" s="14" t="str">
        <v>Old</v>
      </c>
      <c r="AS1315" s="14" t="str">
        <v>Sales</v>
      </c>
      <c r="AY1315" s="14" t="str">
        <f>_xlfn.CONCAT('HR DATASET'!$A1311,"   ", 'HR DATASET'!$H1311)</f>
        <v>RM132   Sales</v>
      </c>
    </row>
    <row r="1316" spans="12:51" ht="18" x14ac:dyDescent="0.3">
      <c r="L1316" s="14" t="str">
        <v>RM</v>
      </c>
      <c r="R1316" s="13" t="str">
        <v>166</v>
      </c>
      <c r="V1316" s="15" t="str">
        <f t="shared" si="20"/>
        <v>RM184</v>
      </c>
      <c r="Y1316" s="14" t="str">
        <v>Old</v>
      </c>
      <c r="AS1316" s="14" t="str">
        <v>Research &amp; Development</v>
      </c>
      <c r="AY1316" s="14" t="str">
        <f>_xlfn.CONCAT('HR DATASET'!$A1312,"   ", 'HR DATASET'!$H1312)</f>
        <v>RM166   Research &amp; Development</v>
      </c>
    </row>
    <row r="1317" spans="12:51" ht="18" x14ac:dyDescent="0.3">
      <c r="L1317" s="14" t="str">
        <v>RM</v>
      </c>
      <c r="R1317" s="13" t="str">
        <v>184</v>
      </c>
      <c r="V1317" s="15" t="str">
        <f t="shared" si="20"/>
        <v>RM234</v>
      </c>
      <c r="Y1317" s="14" t="str">
        <v>Old</v>
      </c>
      <c r="AS1317" s="14" t="str">
        <v>Research &amp; Development</v>
      </c>
      <c r="AY1317" s="14" t="str">
        <f>_xlfn.CONCAT('HR DATASET'!$A1313,"   ", 'HR DATASET'!$H1313)</f>
        <v>RM184   Research &amp; Development</v>
      </c>
    </row>
    <row r="1318" spans="12:51" ht="18" x14ac:dyDescent="0.3">
      <c r="L1318" s="14" t="str">
        <v>RM</v>
      </c>
      <c r="R1318" s="13" t="str">
        <v>234</v>
      </c>
      <c r="V1318" s="15" t="str">
        <f t="shared" si="20"/>
        <v>RM280</v>
      </c>
      <c r="Y1318" s="14" t="str">
        <v>Old</v>
      </c>
      <c r="AS1318" s="14" t="str">
        <v>Sales</v>
      </c>
      <c r="AY1318" s="14" t="str">
        <f>_xlfn.CONCAT('HR DATASET'!$A1314,"   ", 'HR DATASET'!$H1314)</f>
        <v>RM234   Sales</v>
      </c>
    </row>
    <row r="1319" spans="12:51" ht="18" x14ac:dyDescent="0.3">
      <c r="L1319" s="14" t="str">
        <v>RM</v>
      </c>
      <c r="R1319" s="13" t="str">
        <v>280</v>
      </c>
      <c r="V1319" s="15" t="str">
        <f t="shared" si="20"/>
        <v>RM368</v>
      </c>
      <c r="Y1319" s="14" t="str">
        <v>Old</v>
      </c>
      <c r="AS1319" s="14" t="str">
        <v>Research &amp; Development</v>
      </c>
      <c r="AY1319" s="14" t="str">
        <f>_xlfn.CONCAT('HR DATASET'!$A1315,"   ", 'HR DATASET'!$H1315)</f>
        <v>RM280   Research &amp; Development</v>
      </c>
    </row>
    <row r="1320" spans="12:51" ht="18" x14ac:dyDescent="0.3">
      <c r="L1320" s="14" t="str">
        <v>RM</v>
      </c>
      <c r="R1320" s="13" t="str">
        <v>368</v>
      </c>
      <c r="V1320" s="15" t="str">
        <f t="shared" si="20"/>
        <v>RM426</v>
      </c>
      <c r="Y1320" s="14" t="str">
        <v>Old</v>
      </c>
      <c r="AS1320" s="14" t="str">
        <v>Research &amp; Development</v>
      </c>
      <c r="AY1320" s="14" t="str">
        <f>_xlfn.CONCAT('HR DATASET'!$A1316,"   ", 'HR DATASET'!$H1316)</f>
        <v>RM368   Research &amp; Development</v>
      </c>
    </row>
    <row r="1321" spans="12:51" ht="18" x14ac:dyDescent="0.3">
      <c r="L1321" s="14" t="str">
        <v>RM</v>
      </c>
      <c r="R1321" s="13" t="str">
        <v>426</v>
      </c>
      <c r="V1321" s="15" t="str">
        <f t="shared" si="20"/>
        <v>RM478</v>
      </c>
      <c r="Y1321" s="14" t="str">
        <v>Old</v>
      </c>
      <c r="AS1321" s="14" t="str">
        <v>Research &amp; Development</v>
      </c>
      <c r="AY1321" s="14" t="str">
        <f>_xlfn.CONCAT('HR DATASET'!$A1317,"   ", 'HR DATASET'!$H1317)</f>
        <v>RM426   Research &amp; Development</v>
      </c>
    </row>
    <row r="1322" spans="12:51" ht="18" x14ac:dyDescent="0.3">
      <c r="L1322" s="14" t="str">
        <v>RM</v>
      </c>
      <c r="R1322" s="13" t="str">
        <v>478</v>
      </c>
      <c r="V1322" s="15" t="str">
        <f t="shared" si="20"/>
        <v>RM524</v>
      </c>
      <c r="Y1322" s="14" t="str">
        <v>Old</v>
      </c>
      <c r="AS1322" s="14" t="str">
        <v>Human Resources</v>
      </c>
      <c r="AY1322" s="14" t="str">
        <f>_xlfn.CONCAT('HR DATASET'!$A1318,"   ", 'HR DATASET'!$H1318)</f>
        <v>RM478   Human Resources</v>
      </c>
    </row>
    <row r="1323" spans="12:51" ht="18" x14ac:dyDescent="0.3">
      <c r="L1323" s="14" t="str">
        <v>RM</v>
      </c>
      <c r="R1323" s="13" t="str">
        <v>524</v>
      </c>
      <c r="V1323" s="15" t="str">
        <f t="shared" si="20"/>
        <v>RM529</v>
      </c>
      <c r="Y1323" s="14" t="str">
        <v>Old</v>
      </c>
      <c r="AS1323" s="14" t="str">
        <v>Research &amp; Development</v>
      </c>
      <c r="AY1323" s="14" t="str">
        <f>_xlfn.CONCAT('HR DATASET'!$A1319,"   ", 'HR DATASET'!$H1319)</f>
        <v>RM524   Research &amp; Development</v>
      </c>
    </row>
    <row r="1324" spans="12:51" ht="18" x14ac:dyDescent="0.3">
      <c r="L1324" s="14" t="str">
        <v>RM</v>
      </c>
      <c r="R1324" s="13" t="str">
        <v>529</v>
      </c>
      <c r="V1324" s="15" t="str">
        <f t="shared" si="20"/>
        <v>RM540</v>
      </c>
      <c r="Y1324" s="14" t="str">
        <v>Old</v>
      </c>
      <c r="AS1324" s="14" t="str">
        <v>Sales</v>
      </c>
      <c r="AY1324" s="14" t="str">
        <f>_xlfn.CONCAT('HR DATASET'!$A1320,"   ", 'HR DATASET'!$H1320)</f>
        <v>RM529   Sales</v>
      </c>
    </row>
    <row r="1325" spans="12:51" ht="18" x14ac:dyDescent="0.3">
      <c r="L1325" s="14" t="str">
        <v>RM</v>
      </c>
      <c r="R1325" s="13" t="str">
        <v>540</v>
      </c>
      <c r="V1325" s="15" t="str">
        <f t="shared" si="20"/>
        <v>RM589</v>
      </c>
      <c r="Y1325" s="14" t="str">
        <v>Old</v>
      </c>
      <c r="AS1325" s="14" t="str">
        <v>Sales</v>
      </c>
      <c r="AY1325" s="14" t="str">
        <f>_xlfn.CONCAT('HR DATASET'!$A1321,"   ", 'HR DATASET'!$H1321)</f>
        <v>RM540   Sales</v>
      </c>
    </row>
    <row r="1326" spans="12:51" ht="18" x14ac:dyDescent="0.3">
      <c r="L1326" s="14" t="str">
        <v>RM</v>
      </c>
      <c r="R1326" s="13" t="str">
        <v>589</v>
      </c>
      <c r="V1326" s="15" t="str">
        <f t="shared" si="20"/>
        <v>RM654</v>
      </c>
      <c r="Y1326" s="14" t="str">
        <v>Old</v>
      </c>
      <c r="AS1326" s="14" t="str">
        <v>Research &amp; Development</v>
      </c>
      <c r="AY1326" s="14" t="str">
        <f>_xlfn.CONCAT('HR DATASET'!$A1322,"   ", 'HR DATASET'!$H1322)</f>
        <v>RM589   Research &amp; Development</v>
      </c>
    </row>
    <row r="1327" spans="12:51" ht="18" x14ac:dyDescent="0.3">
      <c r="L1327" s="14" t="str">
        <v>RM</v>
      </c>
      <c r="R1327" s="13" t="str">
        <v>654</v>
      </c>
      <c r="V1327" s="15" t="str">
        <f t="shared" si="20"/>
        <v>RM715</v>
      </c>
      <c r="Y1327" s="14" t="str">
        <v>Old</v>
      </c>
      <c r="AS1327" s="14" t="str">
        <v>Research &amp; Development</v>
      </c>
      <c r="AY1327" s="14" t="str">
        <f>_xlfn.CONCAT('HR DATASET'!$A1323,"   ", 'HR DATASET'!$H1323)</f>
        <v>RM654   Research &amp; Development</v>
      </c>
    </row>
    <row r="1328" spans="12:51" ht="18" x14ac:dyDescent="0.3">
      <c r="L1328" s="14" t="str">
        <v>RM</v>
      </c>
      <c r="R1328" s="13" t="str">
        <v>715</v>
      </c>
      <c r="V1328" s="15" t="str">
        <f t="shared" si="20"/>
        <v>RM722</v>
      </c>
      <c r="Y1328" s="14" t="str">
        <v>Old</v>
      </c>
      <c r="AS1328" s="14" t="str">
        <v>Research &amp; Development</v>
      </c>
      <c r="AY1328" s="14" t="str">
        <f>_xlfn.CONCAT('HR DATASET'!$A1324,"   ", 'HR DATASET'!$H1324)</f>
        <v>RM715   Research &amp; Development</v>
      </c>
    </row>
    <row r="1329" spans="12:51" ht="18" x14ac:dyDescent="0.3">
      <c r="L1329" s="14" t="str">
        <v>RM</v>
      </c>
      <c r="R1329" s="13" t="str">
        <v>722</v>
      </c>
      <c r="V1329" s="15" t="str">
        <f t="shared" si="20"/>
        <v>RM743</v>
      </c>
      <c r="Y1329" s="14" t="str">
        <v>Old</v>
      </c>
      <c r="AS1329" s="14" t="str">
        <v>Research &amp; Development</v>
      </c>
      <c r="AY1329" s="14" t="str">
        <f>_xlfn.CONCAT('HR DATASET'!$A1325,"   ", 'HR DATASET'!$H1325)</f>
        <v>RM722   Research &amp; Development</v>
      </c>
    </row>
    <row r="1330" spans="12:51" ht="18" x14ac:dyDescent="0.3">
      <c r="L1330" s="14" t="str">
        <v>RM</v>
      </c>
      <c r="R1330" s="13" t="str">
        <v>743</v>
      </c>
      <c r="V1330" s="15" t="str">
        <f t="shared" si="20"/>
        <v>RM752</v>
      </c>
      <c r="Y1330" s="14" t="str">
        <v>Old</v>
      </c>
      <c r="AS1330" s="14" t="str">
        <v>Research &amp; Development</v>
      </c>
      <c r="AY1330" s="14" t="str">
        <f>_xlfn.CONCAT('HR DATASET'!$A1326,"   ", 'HR DATASET'!$H1326)</f>
        <v>RM743   Research &amp; Development</v>
      </c>
    </row>
    <row r="1331" spans="12:51" ht="18" x14ac:dyDescent="0.3">
      <c r="L1331" s="14" t="str">
        <v>RM</v>
      </c>
      <c r="R1331" s="13" t="str">
        <v>752</v>
      </c>
      <c r="V1331" s="15" t="str">
        <f t="shared" si="20"/>
        <v>RM767</v>
      </c>
      <c r="Y1331" s="14" t="str">
        <v>Old</v>
      </c>
      <c r="AS1331" s="14" t="str">
        <v>Sales</v>
      </c>
      <c r="AY1331" s="14" t="str">
        <f>_xlfn.CONCAT('HR DATASET'!$A1327,"   ", 'HR DATASET'!$H1327)</f>
        <v>RM752   Sales</v>
      </c>
    </row>
    <row r="1332" spans="12:51" ht="18" x14ac:dyDescent="0.3">
      <c r="L1332" s="14" t="str">
        <v>RM</v>
      </c>
      <c r="R1332" s="13" t="str">
        <v>767</v>
      </c>
      <c r="V1332" s="15" t="str">
        <f t="shared" si="20"/>
        <v>RM802</v>
      </c>
      <c r="Y1332" s="14" t="str">
        <v>Old</v>
      </c>
      <c r="AS1332" s="14" t="str">
        <v>Research &amp; Development</v>
      </c>
      <c r="AY1332" s="14" t="str">
        <f>_xlfn.CONCAT('HR DATASET'!$A1328,"   ", 'HR DATASET'!$H1328)</f>
        <v>RM767   Research &amp; Development</v>
      </c>
    </row>
    <row r="1333" spans="12:51" ht="18" x14ac:dyDescent="0.3">
      <c r="L1333" s="14" t="str">
        <v>RM</v>
      </c>
      <c r="R1333" s="13" t="str">
        <v>802</v>
      </c>
      <c r="V1333" s="15" t="str">
        <f t="shared" si="20"/>
        <v>RM868</v>
      </c>
      <c r="Y1333" s="14" t="str">
        <v>Old</v>
      </c>
      <c r="AS1333" s="14" t="str">
        <v>Sales</v>
      </c>
      <c r="AY1333" s="14" t="str">
        <f>_xlfn.CONCAT('HR DATASET'!$A1329,"   ", 'HR DATASET'!$H1329)</f>
        <v>RM802   Sales</v>
      </c>
    </row>
    <row r="1334" spans="12:51" ht="18" x14ac:dyDescent="0.3">
      <c r="L1334" s="14" t="str">
        <v>RM</v>
      </c>
      <c r="R1334" s="13" t="str">
        <v>868</v>
      </c>
      <c r="V1334" s="15" t="str">
        <f t="shared" si="20"/>
        <v>RM946</v>
      </c>
      <c r="Y1334" s="14" t="str">
        <v>Old</v>
      </c>
      <c r="AS1334" s="14" t="str">
        <v>Research &amp; Development</v>
      </c>
      <c r="AY1334" s="14" t="str">
        <f>_xlfn.CONCAT('HR DATASET'!$A1330,"   ", 'HR DATASET'!$H1330)</f>
        <v>RM868   Research &amp; Development</v>
      </c>
    </row>
    <row r="1335" spans="12:51" ht="18" x14ac:dyDescent="0.3">
      <c r="L1335" s="14" t="str">
        <v>RM</v>
      </c>
      <c r="R1335" s="13" t="str">
        <v>946</v>
      </c>
      <c r="V1335" s="15" t="str">
        <f t="shared" si="20"/>
        <v>RM087</v>
      </c>
      <c r="Y1335" s="14" t="str">
        <v>Old</v>
      </c>
      <c r="AS1335" s="14" t="str">
        <v>Research &amp; Development</v>
      </c>
      <c r="AY1335" s="14" t="str">
        <f>_xlfn.CONCAT('HR DATASET'!$A1331,"   ", 'HR DATASET'!$H1331)</f>
        <v>RM946   Research &amp; Development</v>
      </c>
    </row>
    <row r="1336" spans="12:51" ht="18" x14ac:dyDescent="0.3">
      <c r="L1336" s="14" t="str">
        <v>RM</v>
      </c>
      <c r="R1336" s="13" t="str">
        <v>087</v>
      </c>
      <c r="V1336" s="15" t="str">
        <f t="shared" si="20"/>
        <v>RM127</v>
      </c>
      <c r="Y1336" s="14" t="str">
        <v>Old</v>
      </c>
      <c r="AS1336" s="14" t="str">
        <v>Research &amp; Development</v>
      </c>
      <c r="AY1336" s="14" t="str">
        <f>_xlfn.CONCAT('HR DATASET'!$A1332,"   ", 'HR DATASET'!$H1332)</f>
        <v>RM1087   Research &amp; Development</v>
      </c>
    </row>
    <row r="1337" spans="12:51" ht="18" x14ac:dyDescent="0.3">
      <c r="L1337" s="14" t="str">
        <v>RM</v>
      </c>
      <c r="R1337" s="13" t="str">
        <v>127</v>
      </c>
      <c r="V1337" s="15" t="str">
        <f t="shared" si="20"/>
        <v>RM139</v>
      </c>
      <c r="Y1337" s="14" t="str">
        <v>Old</v>
      </c>
      <c r="AS1337" s="14" t="str">
        <v>Sales</v>
      </c>
      <c r="AY1337" s="14" t="str">
        <f>_xlfn.CONCAT('HR DATASET'!$A1333,"   ", 'HR DATASET'!$H1333)</f>
        <v>RM1127   Sales</v>
      </c>
    </row>
    <row r="1338" spans="12:51" ht="18" x14ac:dyDescent="0.3">
      <c r="L1338" s="14" t="str">
        <v>RM</v>
      </c>
      <c r="R1338" s="13" t="str">
        <v>139</v>
      </c>
      <c r="V1338" s="15" t="str">
        <f t="shared" si="20"/>
        <v>RM178</v>
      </c>
      <c r="Y1338" s="14" t="str">
        <v>Old</v>
      </c>
      <c r="AS1338" s="14" t="str">
        <v>Research &amp; Development</v>
      </c>
      <c r="AY1338" s="14" t="str">
        <f>_xlfn.CONCAT('HR DATASET'!$A1334,"   ", 'HR DATASET'!$H1334)</f>
        <v>RM1139   Research &amp; Development</v>
      </c>
    </row>
    <row r="1339" spans="12:51" ht="18" x14ac:dyDescent="0.3">
      <c r="L1339" s="14" t="str">
        <v>RM</v>
      </c>
      <c r="R1339" s="13" t="str">
        <v>178</v>
      </c>
      <c r="V1339" s="15" t="str">
        <f t="shared" si="20"/>
        <v>RM453</v>
      </c>
      <c r="Y1339" s="14" t="str">
        <v>Old</v>
      </c>
      <c r="AS1339" s="14" t="str">
        <v>Research &amp; Development</v>
      </c>
      <c r="AY1339" s="14" t="str">
        <f>_xlfn.CONCAT('HR DATASET'!$A1335,"   ", 'HR DATASET'!$H1335)</f>
        <v>RM1178   Research &amp; Development</v>
      </c>
    </row>
    <row r="1340" spans="12:51" ht="18" x14ac:dyDescent="0.3">
      <c r="L1340" s="14" t="str">
        <v>RM</v>
      </c>
      <c r="R1340" s="13" t="str">
        <v>453</v>
      </c>
      <c r="V1340" s="15" t="str">
        <f t="shared" si="20"/>
        <v>RM462</v>
      </c>
      <c r="Y1340" s="14" t="str">
        <v>Old</v>
      </c>
      <c r="AS1340" s="14" t="str">
        <v>Sales</v>
      </c>
      <c r="AY1340" s="14" t="str">
        <f>_xlfn.CONCAT('HR DATASET'!$A1336,"   ", 'HR DATASET'!$H1336)</f>
        <v>RM1453   Sales</v>
      </c>
    </row>
    <row r="1341" spans="12:51" ht="18" x14ac:dyDescent="0.3">
      <c r="L1341" s="14" t="str">
        <v>RM</v>
      </c>
      <c r="R1341" s="13" t="str">
        <v>462</v>
      </c>
      <c r="V1341" s="15" t="str">
        <f t="shared" si="20"/>
        <v>RM462</v>
      </c>
      <c r="Y1341" s="14" t="str">
        <v>Old</v>
      </c>
      <c r="AS1341" s="14" t="str">
        <v>Sales</v>
      </c>
      <c r="AY1341" s="14" t="str">
        <f>_xlfn.CONCAT('HR DATASET'!$A1337,"   ", 'HR DATASET'!$H1337)</f>
        <v>RM1462   Sales</v>
      </c>
    </row>
    <row r="1342" spans="12:51" ht="18" x14ac:dyDescent="0.3">
      <c r="L1342" s="14" t="str">
        <v>RM</v>
      </c>
      <c r="R1342" s="13" t="str">
        <v>462</v>
      </c>
      <c r="V1342" s="15" t="str">
        <f t="shared" si="20"/>
        <v>RM088</v>
      </c>
      <c r="Y1342" s="14" t="str">
        <v>Old</v>
      </c>
      <c r="AS1342" s="14" t="str">
        <v>Sales</v>
      </c>
      <c r="AY1342" s="14" t="str">
        <f>_xlfn.CONCAT('HR DATASET'!$A1338,"   ", 'HR DATASET'!$H1338)</f>
        <v>RM1462   Sales</v>
      </c>
    </row>
    <row r="1343" spans="12:51" ht="18" x14ac:dyDescent="0.3">
      <c r="L1343" s="14" t="str">
        <v>RM</v>
      </c>
      <c r="R1343" s="13" t="str">
        <v>088</v>
      </c>
      <c r="V1343" s="15" t="str">
        <f t="shared" si="20"/>
        <v>RM092</v>
      </c>
      <c r="Y1343" s="14" t="str">
        <v>Old</v>
      </c>
      <c r="AS1343" s="14" t="str">
        <v>Research &amp; Development</v>
      </c>
      <c r="AY1343" s="14" t="str">
        <f>_xlfn.CONCAT('HR DATASET'!$A1339,"   ", 'HR DATASET'!$H1339)</f>
        <v>RM088   Research &amp; Development</v>
      </c>
    </row>
    <row r="1344" spans="12:51" ht="18" x14ac:dyDescent="0.3">
      <c r="L1344" s="14" t="str">
        <v>RM</v>
      </c>
      <c r="R1344" s="13" t="str">
        <v>092</v>
      </c>
      <c r="V1344" s="15" t="str">
        <f t="shared" si="20"/>
        <v>RM111</v>
      </c>
      <c r="Y1344" s="14" t="str">
        <v>Old</v>
      </c>
      <c r="AS1344" s="14" t="str">
        <v>Sales</v>
      </c>
      <c r="AY1344" s="14" t="str">
        <f>_xlfn.CONCAT('HR DATASET'!$A1340,"   ", 'HR DATASET'!$H1340)</f>
        <v>RM092   Sales</v>
      </c>
    </row>
    <row r="1345" spans="12:51" ht="18" x14ac:dyDescent="0.3">
      <c r="L1345" s="14" t="str">
        <v>RM</v>
      </c>
      <c r="R1345" s="13" t="str">
        <v>111</v>
      </c>
      <c r="V1345" s="15" t="str">
        <f t="shared" si="20"/>
        <v>RM124</v>
      </c>
      <c r="Y1345" s="14" t="str">
        <v>Old</v>
      </c>
      <c r="AS1345" s="14" t="str">
        <v>Research &amp; Development</v>
      </c>
      <c r="AY1345" s="14" t="str">
        <f>_xlfn.CONCAT('HR DATASET'!$A1341,"   ", 'HR DATASET'!$H1341)</f>
        <v>RM111   Research &amp; Development</v>
      </c>
    </row>
    <row r="1346" spans="12:51" ht="18" x14ac:dyDescent="0.3">
      <c r="L1346" s="14" t="str">
        <v>RM</v>
      </c>
      <c r="R1346" s="13" t="str">
        <v>124</v>
      </c>
      <c r="V1346" s="15" t="str">
        <f t="shared" si="20"/>
        <v>RM137</v>
      </c>
      <c r="Y1346" s="14" t="str">
        <v>Old</v>
      </c>
      <c r="AS1346" s="14" t="str">
        <v>Research &amp; Development</v>
      </c>
      <c r="AY1346" s="14" t="str">
        <f>_xlfn.CONCAT('HR DATASET'!$A1342,"   ", 'HR DATASET'!$H1342)</f>
        <v>RM124   Research &amp; Development</v>
      </c>
    </row>
    <row r="1347" spans="12:51" ht="18" x14ac:dyDescent="0.3">
      <c r="L1347" s="14" t="str">
        <v>RM</v>
      </c>
      <c r="R1347" s="13" t="str">
        <v>137</v>
      </c>
      <c r="V1347" s="15" t="str">
        <f t="shared" si="20"/>
        <v>RM157</v>
      </c>
      <c r="Y1347" s="14" t="str">
        <v>Old</v>
      </c>
      <c r="AS1347" s="14" t="str">
        <v>Research &amp; Development</v>
      </c>
      <c r="AY1347" s="14" t="str">
        <f>_xlfn.CONCAT('HR DATASET'!$A1343,"   ", 'HR DATASET'!$H1343)</f>
        <v>RM137   Research &amp; Development</v>
      </c>
    </row>
    <row r="1348" spans="12:51" ht="18" x14ac:dyDescent="0.3">
      <c r="L1348" s="14" t="str">
        <v>RM</v>
      </c>
      <c r="R1348" s="13" t="str">
        <v>157</v>
      </c>
      <c r="V1348" s="15" t="str">
        <f t="shared" si="20"/>
        <v>RM190</v>
      </c>
      <c r="Y1348" s="14" t="str">
        <v>Old</v>
      </c>
      <c r="AS1348" s="14" t="str">
        <v>Research &amp; Development</v>
      </c>
      <c r="AY1348" s="14" t="str">
        <f>_xlfn.CONCAT('HR DATASET'!$A1344,"   ", 'HR DATASET'!$H1344)</f>
        <v>RM157   Research &amp; Development</v>
      </c>
    </row>
    <row r="1349" spans="12:51" ht="18" x14ac:dyDescent="0.3">
      <c r="L1349" s="14" t="str">
        <v>RM</v>
      </c>
      <c r="R1349" s="13" t="str">
        <v>190</v>
      </c>
      <c r="V1349" s="15" t="str">
        <f t="shared" ref="V1349:V1412" si="21">_xlfn.CONCAT(L1350,R1350)</f>
        <v>RM214</v>
      </c>
      <c r="Y1349" s="14" t="str">
        <v>Old</v>
      </c>
      <c r="AS1349" s="14" t="str">
        <v>Research &amp; Development</v>
      </c>
      <c r="AY1349" s="14" t="str">
        <f>_xlfn.CONCAT('HR DATASET'!$A1345,"   ", 'HR DATASET'!$H1345)</f>
        <v>RM190   Research &amp; Development</v>
      </c>
    </row>
    <row r="1350" spans="12:51" ht="18" x14ac:dyDescent="0.3">
      <c r="L1350" s="14" t="str">
        <v>RM</v>
      </c>
      <c r="R1350" s="13" t="str">
        <v>214</v>
      </c>
      <c r="V1350" s="15" t="str">
        <f t="shared" si="21"/>
        <v>RM259</v>
      </c>
      <c r="Y1350" s="14" t="str">
        <v>Old</v>
      </c>
      <c r="AS1350" s="14" t="str">
        <v>Research &amp; Development</v>
      </c>
      <c r="AY1350" s="14" t="str">
        <f>_xlfn.CONCAT('HR DATASET'!$A1346,"   ", 'HR DATASET'!$H1346)</f>
        <v>RM214   Research &amp; Development</v>
      </c>
    </row>
    <row r="1351" spans="12:51" ht="18" x14ac:dyDescent="0.3">
      <c r="L1351" s="14" t="str">
        <v>RM</v>
      </c>
      <c r="R1351" s="13" t="str">
        <v>259</v>
      </c>
      <c r="V1351" s="15" t="str">
        <f t="shared" si="21"/>
        <v>RM300</v>
      </c>
      <c r="Y1351" s="14" t="str">
        <v>Old</v>
      </c>
      <c r="AS1351" s="14" t="str">
        <v>Research &amp; Development</v>
      </c>
      <c r="AY1351" s="14" t="str">
        <f>_xlfn.CONCAT('HR DATASET'!$A1347,"   ", 'HR DATASET'!$H1347)</f>
        <v>RM259   Research &amp; Development</v>
      </c>
    </row>
    <row r="1352" spans="12:51" ht="18" x14ac:dyDescent="0.3">
      <c r="L1352" s="14" t="str">
        <v>RM</v>
      </c>
      <c r="R1352" s="13" t="str">
        <v>300</v>
      </c>
      <c r="V1352" s="15" t="str">
        <f t="shared" si="21"/>
        <v>RM377</v>
      </c>
      <c r="Y1352" s="14" t="str">
        <v>Old</v>
      </c>
      <c r="AS1352" s="14" t="str">
        <v>Research &amp; Development</v>
      </c>
      <c r="AY1352" s="14" t="str">
        <f>_xlfn.CONCAT('HR DATASET'!$A1348,"   ", 'HR DATASET'!$H1348)</f>
        <v>RM300   Research &amp; Development</v>
      </c>
    </row>
    <row r="1353" spans="12:51" ht="18" x14ac:dyDescent="0.3">
      <c r="L1353" s="14" t="str">
        <v>RM</v>
      </c>
      <c r="R1353" s="13" t="str">
        <v>377</v>
      </c>
      <c r="V1353" s="15" t="str">
        <f t="shared" si="21"/>
        <v>RM617</v>
      </c>
      <c r="Y1353" s="14" t="str">
        <v>Old</v>
      </c>
      <c r="AS1353" s="14" t="str">
        <v>Sales</v>
      </c>
      <c r="AY1353" s="14" t="str">
        <f>_xlfn.CONCAT('HR DATASET'!$A1349,"   ", 'HR DATASET'!$H1349)</f>
        <v>RM377   Sales</v>
      </c>
    </row>
    <row r="1354" spans="12:51" ht="18" x14ac:dyDescent="0.3">
      <c r="L1354" s="14" t="str">
        <v>RM</v>
      </c>
      <c r="R1354" s="13" t="str">
        <v>617</v>
      </c>
      <c r="V1354" s="15" t="str">
        <f t="shared" si="21"/>
        <v>RM780</v>
      </c>
      <c r="Y1354" s="14" t="str">
        <v>Old</v>
      </c>
      <c r="AS1354" s="14" t="str">
        <v>Sales</v>
      </c>
      <c r="AY1354" s="14" t="str">
        <f>_xlfn.CONCAT('HR DATASET'!$A1350,"   ", 'HR DATASET'!$H1350)</f>
        <v>RM617   Sales</v>
      </c>
    </row>
    <row r="1355" spans="12:51" ht="18" x14ac:dyDescent="0.3">
      <c r="L1355" s="14" t="str">
        <v>RM</v>
      </c>
      <c r="R1355" s="13" t="str">
        <v>780</v>
      </c>
      <c r="V1355" s="15" t="str">
        <f t="shared" si="21"/>
        <v>RM919</v>
      </c>
      <c r="Y1355" s="14" t="str">
        <v>Old</v>
      </c>
      <c r="AS1355" s="14" t="str">
        <v>Research &amp; Development</v>
      </c>
      <c r="AY1355" s="14" t="str">
        <f>_xlfn.CONCAT('HR DATASET'!$A1351,"   ", 'HR DATASET'!$H1351)</f>
        <v>RM780   Research &amp; Development</v>
      </c>
    </row>
    <row r="1356" spans="12:51" ht="18" x14ac:dyDescent="0.3">
      <c r="L1356" s="14" t="str">
        <v>RM</v>
      </c>
      <c r="R1356" s="13" t="str">
        <v>919</v>
      </c>
      <c r="V1356" s="15" t="str">
        <f t="shared" si="21"/>
        <v>RM931</v>
      </c>
      <c r="Y1356" s="14" t="str">
        <v>Old</v>
      </c>
      <c r="AS1356" s="14" t="str">
        <v>Sales</v>
      </c>
      <c r="AY1356" s="14" t="str">
        <f>_xlfn.CONCAT('HR DATASET'!$A1352,"   ", 'HR DATASET'!$H1352)</f>
        <v>RM919   Sales</v>
      </c>
    </row>
    <row r="1357" spans="12:51" ht="18" x14ac:dyDescent="0.3">
      <c r="L1357" s="14" t="str">
        <v>RM</v>
      </c>
      <c r="R1357" s="13" t="str">
        <v>931</v>
      </c>
      <c r="V1357" s="15" t="str">
        <f t="shared" si="21"/>
        <v>RM963</v>
      </c>
      <c r="Y1357" s="14" t="str">
        <v>Old</v>
      </c>
      <c r="AS1357" s="14" t="str">
        <v>Research &amp; Development</v>
      </c>
      <c r="AY1357" s="14" t="str">
        <f>_xlfn.CONCAT('HR DATASET'!$A1353,"   ", 'HR DATASET'!$H1353)</f>
        <v>RM931   Research &amp; Development</v>
      </c>
    </row>
    <row r="1358" spans="12:51" ht="18" x14ac:dyDescent="0.3">
      <c r="L1358" s="14" t="str">
        <v>RM</v>
      </c>
      <c r="R1358" s="13" t="str">
        <v>963</v>
      </c>
      <c r="V1358" s="15" t="str">
        <f t="shared" si="21"/>
        <v>RM972</v>
      </c>
      <c r="Y1358" s="14" t="str">
        <v>Old</v>
      </c>
      <c r="AS1358" s="14" t="str">
        <v>Human Resources</v>
      </c>
      <c r="AY1358" s="14" t="str">
        <f>_xlfn.CONCAT('HR DATASET'!$A1354,"   ", 'HR DATASET'!$H1354)</f>
        <v>RM963   Human Resources</v>
      </c>
    </row>
    <row r="1359" spans="12:51" ht="18" x14ac:dyDescent="0.3">
      <c r="L1359" s="14" t="str">
        <v>RM</v>
      </c>
      <c r="R1359" s="13" t="str">
        <v>972</v>
      </c>
      <c r="V1359" s="15" t="str">
        <f t="shared" si="21"/>
        <v>RM988</v>
      </c>
      <c r="Y1359" s="14" t="str">
        <v>Old</v>
      </c>
      <c r="AS1359" s="14" t="str">
        <v>Research &amp; Development</v>
      </c>
      <c r="AY1359" s="14" t="str">
        <f>_xlfn.CONCAT('HR DATASET'!$A1355,"   ", 'HR DATASET'!$H1355)</f>
        <v>RM972   Research &amp; Development</v>
      </c>
    </row>
    <row r="1360" spans="12:51" ht="18" x14ac:dyDescent="0.3">
      <c r="L1360" s="14" t="str">
        <v>RM</v>
      </c>
      <c r="R1360" s="13" t="str">
        <v>988</v>
      </c>
      <c r="V1360" s="15" t="str">
        <f t="shared" si="21"/>
        <v>RM276</v>
      </c>
      <c r="Y1360" s="14" t="str">
        <v>Old</v>
      </c>
      <c r="AS1360" s="14" t="str">
        <v>Sales</v>
      </c>
      <c r="AY1360" s="14" t="str">
        <f>_xlfn.CONCAT('HR DATASET'!$A1356,"   ", 'HR DATASET'!$H1356)</f>
        <v>RM988   Sales</v>
      </c>
    </row>
    <row r="1361" spans="12:51" ht="18" x14ac:dyDescent="0.3">
      <c r="L1361" s="14" t="str">
        <v>RM</v>
      </c>
      <c r="R1361" s="13" t="str">
        <v>276</v>
      </c>
      <c r="V1361" s="15" t="str">
        <f t="shared" si="21"/>
        <v>RM191</v>
      </c>
      <c r="Y1361" s="14" t="str">
        <v>Old</v>
      </c>
      <c r="AS1361" s="14" t="str">
        <v>Research &amp; Development</v>
      </c>
      <c r="AY1361" s="14" t="str">
        <f>_xlfn.CONCAT('HR DATASET'!$A1357,"   ", 'HR DATASET'!$H1357)</f>
        <v>RM1276   Research &amp; Development</v>
      </c>
    </row>
    <row r="1362" spans="12:51" ht="18" x14ac:dyDescent="0.3">
      <c r="L1362" s="14" t="str">
        <v>RM</v>
      </c>
      <c r="R1362" s="13" t="str">
        <v>191</v>
      </c>
      <c r="V1362" s="15" t="str">
        <f t="shared" si="21"/>
        <v>RM231</v>
      </c>
      <c r="Y1362" s="14" t="str">
        <v>Old</v>
      </c>
      <c r="AS1362" s="14" t="str">
        <v>Research &amp; Development</v>
      </c>
      <c r="AY1362" s="14" t="str">
        <f>_xlfn.CONCAT('HR DATASET'!$A1358,"   ", 'HR DATASET'!$H1358)</f>
        <v>RM191   Research &amp; Development</v>
      </c>
    </row>
    <row r="1363" spans="12:51" ht="18" x14ac:dyDescent="0.3">
      <c r="L1363" s="14" t="str">
        <v>RM</v>
      </c>
      <c r="R1363" s="13" t="str">
        <v>231</v>
      </c>
      <c r="V1363" s="15" t="str">
        <f t="shared" si="21"/>
        <v>RM238</v>
      </c>
      <c r="Y1363" s="14" t="str">
        <v>Old</v>
      </c>
      <c r="AS1363" s="14" t="str">
        <v>Research &amp; Development</v>
      </c>
      <c r="AY1363" s="14" t="str">
        <f>_xlfn.CONCAT('HR DATASET'!$A1359,"   ", 'HR DATASET'!$H1359)</f>
        <v>RM231   Research &amp; Development</v>
      </c>
    </row>
    <row r="1364" spans="12:51" ht="18" x14ac:dyDescent="0.3">
      <c r="L1364" s="14" t="str">
        <v>RM</v>
      </c>
      <c r="R1364" s="13" t="str">
        <v>238</v>
      </c>
      <c r="V1364" s="15" t="str">
        <f t="shared" si="21"/>
        <v>RM318</v>
      </c>
      <c r="Y1364" s="14" t="str">
        <v>Old</v>
      </c>
      <c r="AS1364" s="14" t="str">
        <v>Sales</v>
      </c>
      <c r="AY1364" s="14" t="str">
        <f>_xlfn.CONCAT('HR DATASET'!$A1360,"   ", 'HR DATASET'!$H1360)</f>
        <v>RM238   Sales</v>
      </c>
    </row>
    <row r="1365" spans="12:51" ht="18" x14ac:dyDescent="0.3">
      <c r="L1365" s="14" t="str">
        <v>RM</v>
      </c>
      <c r="R1365" s="13" t="str">
        <v>318</v>
      </c>
      <c r="V1365" s="15" t="str">
        <f t="shared" si="21"/>
        <v>RM407</v>
      </c>
      <c r="Y1365" s="14" t="str">
        <v>Old</v>
      </c>
      <c r="AS1365" s="14" t="str">
        <v>Research &amp; Development</v>
      </c>
      <c r="AY1365" s="14" t="str">
        <f>_xlfn.CONCAT('HR DATASET'!$A1361,"   ", 'HR DATASET'!$H1361)</f>
        <v>RM318   Research &amp; Development</v>
      </c>
    </row>
    <row r="1366" spans="12:51" ht="18" x14ac:dyDescent="0.3">
      <c r="L1366" s="14" t="str">
        <v>RM</v>
      </c>
      <c r="R1366" s="13" t="str">
        <v>407</v>
      </c>
      <c r="V1366" s="15" t="str">
        <f t="shared" si="21"/>
        <v>RM409</v>
      </c>
      <c r="Y1366" s="14" t="str">
        <v>Old</v>
      </c>
      <c r="AS1366" s="14" t="str">
        <v>Research &amp; Development</v>
      </c>
      <c r="AY1366" s="14" t="str">
        <f>_xlfn.CONCAT('HR DATASET'!$A1362,"   ", 'HR DATASET'!$H1362)</f>
        <v>RM407   Research &amp; Development</v>
      </c>
    </row>
    <row r="1367" spans="12:51" ht="18" x14ac:dyDescent="0.3">
      <c r="L1367" s="14" t="str">
        <v>RM</v>
      </c>
      <c r="R1367" s="13" t="str">
        <v>409</v>
      </c>
      <c r="V1367" s="15" t="str">
        <f t="shared" si="21"/>
        <v>RM469</v>
      </c>
      <c r="Y1367" s="14" t="str">
        <v>Old</v>
      </c>
      <c r="AS1367" s="14" t="str">
        <v>Research &amp; Development</v>
      </c>
      <c r="AY1367" s="14" t="str">
        <f>_xlfn.CONCAT('HR DATASET'!$A1363,"   ", 'HR DATASET'!$H1363)</f>
        <v>RM409   Research &amp; Development</v>
      </c>
    </row>
    <row r="1368" spans="12:51" ht="18" x14ac:dyDescent="0.3">
      <c r="L1368" s="14" t="str">
        <v>RM</v>
      </c>
      <c r="R1368" s="13" t="str">
        <v>469</v>
      </c>
      <c r="V1368" s="15" t="str">
        <f t="shared" si="21"/>
        <v>RM562</v>
      </c>
      <c r="Y1368" s="14" t="str">
        <v>Old</v>
      </c>
      <c r="AS1368" s="14" t="str">
        <v>Research &amp; Development</v>
      </c>
      <c r="AY1368" s="14" t="str">
        <f>_xlfn.CONCAT('HR DATASET'!$A1364,"   ", 'HR DATASET'!$H1364)</f>
        <v>RM469   Research &amp; Development</v>
      </c>
    </row>
    <row r="1369" spans="12:51" ht="18" x14ac:dyDescent="0.3">
      <c r="L1369" s="14" t="str">
        <v>RM</v>
      </c>
      <c r="R1369" s="13" t="str">
        <v>562</v>
      </c>
      <c r="V1369" s="15" t="str">
        <f t="shared" si="21"/>
        <v>RM571</v>
      </c>
      <c r="Y1369" s="14" t="str">
        <v>Old</v>
      </c>
      <c r="AS1369" s="14" t="str">
        <v>Sales</v>
      </c>
      <c r="AY1369" s="14" t="str">
        <f>_xlfn.CONCAT('HR DATASET'!$A1365,"   ", 'HR DATASET'!$H1365)</f>
        <v>RM562   Sales</v>
      </c>
    </row>
    <row r="1370" spans="12:51" ht="18" x14ac:dyDescent="0.3">
      <c r="L1370" s="14" t="str">
        <v>RM</v>
      </c>
      <c r="R1370" s="13" t="str">
        <v>571</v>
      </c>
      <c r="V1370" s="15" t="str">
        <f t="shared" si="21"/>
        <v>RM588</v>
      </c>
      <c r="Y1370" s="14" t="str">
        <v>Old</v>
      </c>
      <c r="AS1370" s="14" t="str">
        <v>Research &amp; Development</v>
      </c>
      <c r="AY1370" s="14" t="str">
        <f>_xlfn.CONCAT('HR DATASET'!$A1366,"   ", 'HR DATASET'!$H1366)</f>
        <v>RM571   Research &amp; Development</v>
      </c>
    </row>
    <row r="1371" spans="12:51" ht="18" x14ac:dyDescent="0.3">
      <c r="L1371" s="14" t="str">
        <v>RM</v>
      </c>
      <c r="R1371" s="13" t="str">
        <v>588</v>
      </c>
      <c r="V1371" s="15" t="str">
        <f t="shared" si="21"/>
        <v>RM628</v>
      </c>
      <c r="Y1371" s="14" t="str">
        <v>Old</v>
      </c>
      <c r="AS1371" s="14" t="str">
        <v>Research &amp; Development</v>
      </c>
      <c r="AY1371" s="14" t="str">
        <f>_xlfn.CONCAT('HR DATASET'!$A1367,"   ", 'HR DATASET'!$H1367)</f>
        <v>RM588   Research &amp; Development</v>
      </c>
    </row>
    <row r="1372" spans="12:51" ht="18" x14ac:dyDescent="0.3">
      <c r="L1372" s="14" t="str">
        <v>RM</v>
      </c>
      <c r="R1372" s="13" t="str">
        <v>628</v>
      </c>
      <c r="V1372" s="15" t="str">
        <f t="shared" si="21"/>
        <v>RM700</v>
      </c>
      <c r="Y1372" s="14" t="str">
        <v>Old</v>
      </c>
      <c r="AS1372" s="14" t="str">
        <v>Research &amp; Development</v>
      </c>
      <c r="AY1372" s="14" t="str">
        <f>_xlfn.CONCAT('HR DATASET'!$A1368,"   ", 'HR DATASET'!$H1368)</f>
        <v>RM628   Research &amp; Development</v>
      </c>
    </row>
    <row r="1373" spans="12:51" ht="18" x14ac:dyDescent="0.3">
      <c r="L1373" s="14" t="str">
        <v>RM</v>
      </c>
      <c r="R1373" s="13" t="str">
        <v>700</v>
      </c>
      <c r="V1373" s="15" t="str">
        <f t="shared" si="21"/>
        <v>RM750</v>
      </c>
      <c r="Y1373" s="14" t="str">
        <v>Old</v>
      </c>
      <c r="AS1373" s="14" t="str">
        <v>Research &amp; Development</v>
      </c>
      <c r="AY1373" s="14" t="str">
        <f>_xlfn.CONCAT('HR DATASET'!$A1369,"   ", 'HR DATASET'!$H1369)</f>
        <v>RM700   Research &amp; Development</v>
      </c>
    </row>
    <row r="1374" spans="12:51" ht="18" x14ac:dyDescent="0.3">
      <c r="L1374" s="14" t="str">
        <v>RM</v>
      </c>
      <c r="R1374" s="13" t="str">
        <v>750</v>
      </c>
      <c r="V1374" s="15" t="str">
        <f t="shared" si="21"/>
        <v>RM807</v>
      </c>
      <c r="Y1374" s="14" t="str">
        <v>Old</v>
      </c>
      <c r="AS1374" s="14" t="str">
        <v>Sales</v>
      </c>
      <c r="AY1374" s="14" t="str">
        <f>_xlfn.CONCAT('HR DATASET'!$A1370,"   ", 'HR DATASET'!$H1370)</f>
        <v>RM750   Sales</v>
      </c>
    </row>
    <row r="1375" spans="12:51" ht="18" x14ac:dyDescent="0.3">
      <c r="L1375" s="14" t="str">
        <v>RM</v>
      </c>
      <c r="R1375" s="13" t="str">
        <v>807</v>
      </c>
      <c r="V1375" s="15" t="str">
        <f t="shared" si="21"/>
        <v>RM948</v>
      </c>
      <c r="Y1375" s="14" t="str">
        <v>Old</v>
      </c>
      <c r="AS1375" s="14" t="str">
        <v>Research &amp; Development</v>
      </c>
      <c r="AY1375" s="14" t="str">
        <f>_xlfn.CONCAT('HR DATASET'!$A1371,"   ", 'HR DATASET'!$H1371)</f>
        <v>RM807   Research &amp; Development</v>
      </c>
    </row>
    <row r="1376" spans="12:51" ht="18" x14ac:dyDescent="0.3">
      <c r="L1376" s="14" t="str">
        <v>RM</v>
      </c>
      <c r="R1376" s="13" t="str">
        <v>948</v>
      </c>
      <c r="V1376" s="15" t="str">
        <f t="shared" si="21"/>
        <v>RM995</v>
      </c>
      <c r="Y1376" s="14" t="str">
        <v>Old</v>
      </c>
      <c r="AS1376" s="14" t="str">
        <v>Sales</v>
      </c>
      <c r="AY1376" s="14" t="str">
        <f>_xlfn.CONCAT('HR DATASET'!$A1372,"   ", 'HR DATASET'!$H1372)</f>
        <v>RM948   Sales</v>
      </c>
    </row>
    <row r="1377" spans="12:51" ht="18" x14ac:dyDescent="0.3">
      <c r="L1377" s="14" t="str">
        <v>RM</v>
      </c>
      <c r="R1377" s="13" t="str">
        <v>995</v>
      </c>
      <c r="V1377" s="15" t="str">
        <f t="shared" si="21"/>
        <v>RM001</v>
      </c>
      <c r="Y1377" s="14" t="str">
        <v>Old</v>
      </c>
      <c r="AS1377" s="14" t="str">
        <v>Research &amp; Development</v>
      </c>
      <c r="AY1377" s="14" t="str">
        <f>_xlfn.CONCAT('HR DATASET'!$A1373,"   ", 'HR DATASET'!$H1373)</f>
        <v>RM995   Research &amp; Development</v>
      </c>
    </row>
    <row r="1378" spans="12:51" ht="18" x14ac:dyDescent="0.3">
      <c r="L1378" s="14" t="str">
        <v>RM</v>
      </c>
      <c r="R1378" s="13" t="str">
        <v>001</v>
      </c>
      <c r="V1378" s="15" t="str">
        <f t="shared" si="21"/>
        <v>RM435</v>
      </c>
      <c r="Y1378" s="14" t="str">
        <v>Old</v>
      </c>
      <c r="AS1378" s="14" t="str">
        <v>Research &amp; Development</v>
      </c>
      <c r="AY1378" s="14" t="str">
        <f>_xlfn.CONCAT('HR DATASET'!$A1374,"   ", 'HR DATASET'!$H1374)</f>
        <v>RM1001   Research &amp; Development</v>
      </c>
    </row>
    <row r="1379" spans="12:51" ht="18" x14ac:dyDescent="0.3">
      <c r="L1379" s="14" t="str">
        <v>RM</v>
      </c>
      <c r="R1379" s="13" t="str">
        <v>435</v>
      </c>
      <c r="V1379" s="15" t="str">
        <f t="shared" si="21"/>
        <v>RM019</v>
      </c>
      <c r="Y1379" s="14" t="str">
        <v>Old</v>
      </c>
      <c r="AS1379" s="14" t="str">
        <v>Sales</v>
      </c>
      <c r="AY1379" s="14" t="str">
        <f>_xlfn.CONCAT('HR DATASET'!$A1375,"   ", 'HR DATASET'!$H1375)</f>
        <v>RM1435   Sales</v>
      </c>
    </row>
    <row r="1380" spans="12:51" ht="18" x14ac:dyDescent="0.3">
      <c r="L1380" s="14" t="str">
        <v>RM</v>
      </c>
      <c r="R1380" s="13" t="str">
        <v>019</v>
      </c>
      <c r="V1380" s="15" t="str">
        <f t="shared" si="21"/>
        <v>RM026</v>
      </c>
      <c r="Y1380" s="14" t="str">
        <v>Old</v>
      </c>
      <c r="AS1380" s="14" t="str">
        <v>Sales</v>
      </c>
      <c r="AY1380" s="14" t="str">
        <f>_xlfn.CONCAT('HR DATASET'!$A1376,"   ", 'HR DATASET'!$H1376)</f>
        <v>RM019   Sales</v>
      </c>
    </row>
    <row r="1381" spans="12:51" ht="18" x14ac:dyDescent="0.3">
      <c r="L1381" s="14" t="str">
        <v>RM</v>
      </c>
      <c r="R1381" s="13" t="str">
        <v>026</v>
      </c>
      <c r="V1381" s="15" t="str">
        <f t="shared" si="21"/>
        <v>RM153</v>
      </c>
      <c r="Y1381" s="14" t="str">
        <v>Old</v>
      </c>
      <c r="AS1381" s="14" t="str">
        <v>Research &amp; Development</v>
      </c>
      <c r="AY1381" s="14" t="str">
        <f>_xlfn.CONCAT('HR DATASET'!$A1377,"   ", 'HR DATASET'!$H1377)</f>
        <v>RM026   Research &amp; Development</v>
      </c>
    </row>
    <row r="1382" spans="12:51" ht="18" x14ac:dyDescent="0.3">
      <c r="L1382" s="14" t="str">
        <v>RM</v>
      </c>
      <c r="R1382" s="13" t="str">
        <v>153</v>
      </c>
      <c r="V1382" s="15" t="str">
        <f t="shared" si="21"/>
        <v>RM185</v>
      </c>
      <c r="Y1382" s="14" t="str">
        <v>Old</v>
      </c>
      <c r="AS1382" s="14" t="str">
        <v>Sales</v>
      </c>
      <c r="AY1382" s="14" t="str">
        <f>_xlfn.CONCAT('HR DATASET'!$A1378,"   ", 'HR DATASET'!$H1378)</f>
        <v>RM153   Sales</v>
      </c>
    </row>
    <row r="1383" spans="12:51" ht="18" x14ac:dyDescent="0.3">
      <c r="L1383" s="14" t="str">
        <v>RM</v>
      </c>
      <c r="R1383" s="13" t="str">
        <v>185</v>
      </c>
      <c r="V1383" s="15" t="str">
        <f t="shared" si="21"/>
        <v>RM281</v>
      </c>
      <c r="Y1383" s="14" t="str">
        <v>Old</v>
      </c>
      <c r="AS1383" s="14" t="str">
        <v>Research &amp; Development</v>
      </c>
      <c r="AY1383" s="14" t="str">
        <f>_xlfn.CONCAT('HR DATASET'!$A1379,"   ", 'HR DATASET'!$H1379)</f>
        <v>RM185   Research &amp; Development</v>
      </c>
    </row>
    <row r="1384" spans="12:51" ht="18" x14ac:dyDescent="0.3">
      <c r="L1384" s="14" t="str">
        <v>RM</v>
      </c>
      <c r="R1384" s="13" t="str">
        <v>281</v>
      </c>
      <c r="V1384" s="15" t="str">
        <f t="shared" si="21"/>
        <v>RM503</v>
      </c>
      <c r="Y1384" s="14" t="str">
        <v>Old</v>
      </c>
      <c r="AS1384" s="14" t="str">
        <v>Research &amp; Development</v>
      </c>
      <c r="AY1384" s="14" t="str">
        <f>_xlfn.CONCAT('HR DATASET'!$A1380,"   ", 'HR DATASET'!$H1380)</f>
        <v>RM281   Research &amp; Development</v>
      </c>
    </row>
    <row r="1385" spans="12:51" ht="18" x14ac:dyDescent="0.3">
      <c r="L1385" s="14" t="str">
        <v>RM</v>
      </c>
      <c r="R1385" s="13" t="str">
        <v>503</v>
      </c>
      <c r="V1385" s="15" t="str">
        <f t="shared" si="21"/>
        <v>RM535</v>
      </c>
      <c r="Y1385" s="14" t="str">
        <v>Old</v>
      </c>
      <c r="AS1385" s="14" t="str">
        <v>Sales</v>
      </c>
      <c r="AY1385" s="14" t="str">
        <f>_xlfn.CONCAT('HR DATASET'!$A1381,"   ", 'HR DATASET'!$H1381)</f>
        <v>RM503   Sales</v>
      </c>
    </row>
    <row r="1386" spans="12:51" ht="18" x14ac:dyDescent="0.3">
      <c r="L1386" s="14" t="str">
        <v>RM</v>
      </c>
      <c r="R1386" s="13" t="str">
        <v>535</v>
      </c>
      <c r="V1386" s="15" t="str">
        <f t="shared" si="21"/>
        <v>RM557</v>
      </c>
      <c r="Y1386" s="14" t="str">
        <v>Old</v>
      </c>
      <c r="AS1386" s="14" t="str">
        <v>Research &amp; Development</v>
      </c>
      <c r="AY1386" s="14" t="str">
        <f>_xlfn.CONCAT('HR DATASET'!$A1382,"   ", 'HR DATASET'!$H1382)</f>
        <v>RM535   Research &amp; Development</v>
      </c>
    </row>
    <row r="1387" spans="12:51" ht="18" x14ac:dyDescent="0.3">
      <c r="L1387" s="14" t="str">
        <v>RM</v>
      </c>
      <c r="R1387" s="13" t="str">
        <v>557</v>
      </c>
      <c r="V1387" s="15" t="str">
        <f t="shared" si="21"/>
        <v>RM625</v>
      </c>
      <c r="Y1387" s="14" t="str">
        <v>Old</v>
      </c>
      <c r="AS1387" s="14" t="str">
        <v>Research &amp; Development</v>
      </c>
      <c r="AY1387" s="14" t="str">
        <f>_xlfn.CONCAT('HR DATASET'!$A1383,"   ", 'HR DATASET'!$H1383)</f>
        <v>RM557   Research &amp; Development</v>
      </c>
    </row>
    <row r="1388" spans="12:51" ht="18" x14ac:dyDescent="0.3">
      <c r="L1388" s="14" t="str">
        <v>RM</v>
      </c>
      <c r="R1388" s="13" t="str">
        <v>625</v>
      </c>
      <c r="V1388" s="15" t="str">
        <f t="shared" si="21"/>
        <v>RM647</v>
      </c>
      <c r="Y1388" s="14" t="str">
        <v>Old</v>
      </c>
      <c r="AS1388" s="14" t="str">
        <v>Sales</v>
      </c>
      <c r="AY1388" s="14" t="str">
        <f>_xlfn.CONCAT('HR DATASET'!$A1384,"   ", 'HR DATASET'!$H1384)</f>
        <v>RM625   Sales</v>
      </c>
    </row>
    <row r="1389" spans="12:51" ht="18" x14ac:dyDescent="0.3">
      <c r="L1389" s="14" t="str">
        <v>RM</v>
      </c>
      <c r="R1389" s="13" t="str">
        <v>647</v>
      </c>
      <c r="V1389" s="15" t="str">
        <f t="shared" si="21"/>
        <v>RM650</v>
      </c>
      <c r="Y1389" s="14" t="str">
        <v>Old</v>
      </c>
      <c r="AS1389" s="14" t="str">
        <v>Sales</v>
      </c>
      <c r="AY1389" s="14" t="str">
        <f>_xlfn.CONCAT('HR DATASET'!$A1385,"   ", 'HR DATASET'!$H1385)</f>
        <v>RM647   Sales</v>
      </c>
    </row>
    <row r="1390" spans="12:51" ht="18" x14ac:dyDescent="0.3">
      <c r="L1390" s="14" t="str">
        <v>RM</v>
      </c>
      <c r="R1390" s="13" t="str">
        <v>650</v>
      </c>
      <c r="V1390" s="15" t="str">
        <f t="shared" si="21"/>
        <v>RM702</v>
      </c>
      <c r="Y1390" s="14" t="str">
        <v>Old</v>
      </c>
      <c r="AS1390" s="14" t="str">
        <v>Research &amp; Development</v>
      </c>
      <c r="AY1390" s="14" t="str">
        <f>_xlfn.CONCAT('HR DATASET'!$A1386,"   ", 'HR DATASET'!$H1386)</f>
        <v>RM650   Research &amp; Development</v>
      </c>
    </row>
    <row r="1391" spans="12:51" ht="18" x14ac:dyDescent="0.3">
      <c r="L1391" s="14" t="str">
        <v>RM</v>
      </c>
      <c r="R1391" s="13" t="str">
        <v>702</v>
      </c>
      <c r="V1391" s="15" t="str">
        <f t="shared" si="21"/>
        <v>RM761</v>
      </c>
      <c r="Y1391" s="14" t="str">
        <v>Old</v>
      </c>
      <c r="AS1391" s="14" t="str">
        <v>Sales</v>
      </c>
      <c r="AY1391" s="14" t="str">
        <f>_xlfn.CONCAT('HR DATASET'!$A1387,"   ", 'HR DATASET'!$H1387)</f>
        <v>RM702   Sales</v>
      </c>
    </row>
    <row r="1392" spans="12:51" ht="18" x14ac:dyDescent="0.3">
      <c r="L1392" s="14" t="str">
        <v>RM</v>
      </c>
      <c r="R1392" s="13" t="str">
        <v>761</v>
      </c>
      <c r="V1392" s="15" t="str">
        <f t="shared" si="21"/>
        <v>RM859</v>
      </c>
      <c r="Y1392" s="14" t="str">
        <v>Old</v>
      </c>
      <c r="AS1392" s="14" t="str">
        <v>Sales</v>
      </c>
      <c r="AY1392" s="14" t="str">
        <f>_xlfn.CONCAT('HR DATASET'!$A1388,"   ", 'HR DATASET'!$H1388)</f>
        <v>RM761   Sales</v>
      </c>
    </row>
    <row r="1393" spans="12:51" ht="18" x14ac:dyDescent="0.3">
      <c r="L1393" s="14" t="str">
        <v>RM</v>
      </c>
      <c r="R1393" s="13" t="str">
        <v>859</v>
      </c>
      <c r="V1393" s="15" t="str">
        <f t="shared" si="21"/>
        <v>RM044</v>
      </c>
      <c r="Y1393" s="14" t="str">
        <v>Old</v>
      </c>
      <c r="AS1393" s="14" t="str">
        <v>Research &amp; Development</v>
      </c>
      <c r="AY1393" s="14" t="str">
        <f>_xlfn.CONCAT('HR DATASET'!$A1389,"   ", 'HR DATASET'!$H1389)</f>
        <v>RM859   Research &amp; Development</v>
      </c>
    </row>
    <row r="1394" spans="12:51" ht="18" x14ac:dyDescent="0.3">
      <c r="L1394" s="14" t="str">
        <v>RM</v>
      </c>
      <c r="R1394" s="13" t="str">
        <v>044</v>
      </c>
      <c r="V1394" s="15" t="str">
        <f t="shared" si="21"/>
        <v>RM112</v>
      </c>
      <c r="Y1394" s="14" t="str">
        <v>Old</v>
      </c>
      <c r="AS1394" s="14" t="str">
        <v>Research &amp; Development</v>
      </c>
      <c r="AY1394" s="14" t="str">
        <f>_xlfn.CONCAT('HR DATASET'!$A1390,"   ", 'HR DATASET'!$H1390)</f>
        <v>RM1044   Research &amp; Development</v>
      </c>
    </row>
    <row r="1395" spans="12:51" ht="18" x14ac:dyDescent="0.3">
      <c r="L1395" s="14" t="str">
        <v>RM</v>
      </c>
      <c r="R1395" s="13" t="str">
        <v>112</v>
      </c>
      <c r="V1395" s="15" t="str">
        <f t="shared" si="21"/>
        <v>RM204</v>
      </c>
      <c r="Y1395" s="14" t="str">
        <v>Old</v>
      </c>
      <c r="AS1395" s="14" t="str">
        <v>Research &amp; Development</v>
      </c>
      <c r="AY1395" s="14" t="str">
        <f>_xlfn.CONCAT('HR DATASET'!$A1391,"   ", 'HR DATASET'!$H1391)</f>
        <v>RM1112   Research &amp; Development</v>
      </c>
    </row>
    <row r="1396" spans="12:51" ht="18" x14ac:dyDescent="0.3">
      <c r="L1396" s="14" t="str">
        <v>RM</v>
      </c>
      <c r="R1396" s="13" t="str">
        <v>204</v>
      </c>
      <c r="V1396" s="15" t="str">
        <f t="shared" si="21"/>
        <v>RM269</v>
      </c>
      <c r="Y1396" s="14" t="str">
        <v>Old</v>
      </c>
      <c r="AS1396" s="14" t="str">
        <v>Research &amp; Development</v>
      </c>
      <c r="AY1396" s="14" t="str">
        <f>_xlfn.CONCAT('HR DATASET'!$A1392,"   ", 'HR DATASET'!$H1392)</f>
        <v>RM1204   Research &amp; Development</v>
      </c>
    </row>
    <row r="1397" spans="12:51" ht="18" x14ac:dyDescent="0.3">
      <c r="L1397" s="14" t="str">
        <v>RM</v>
      </c>
      <c r="R1397" s="13" t="str">
        <v>269</v>
      </c>
      <c r="V1397" s="15" t="str">
        <f t="shared" si="21"/>
        <v>RM397</v>
      </c>
      <c r="Y1397" s="14" t="str">
        <v>Old</v>
      </c>
      <c r="AS1397" s="14" t="str">
        <v>Research &amp; Development</v>
      </c>
      <c r="AY1397" s="14" t="str">
        <f>_xlfn.CONCAT('HR DATASET'!$A1393,"   ", 'HR DATASET'!$H1393)</f>
        <v>RM1269   Research &amp; Development</v>
      </c>
    </row>
    <row r="1398" spans="12:51" ht="18" x14ac:dyDescent="0.3">
      <c r="L1398" s="14" t="str">
        <v>RM</v>
      </c>
      <c r="R1398" s="13" t="str">
        <v>397</v>
      </c>
      <c r="V1398" s="15" t="str">
        <f t="shared" si="21"/>
        <v>RM096</v>
      </c>
      <c r="Y1398" s="14" t="str">
        <v>Old</v>
      </c>
      <c r="AS1398" s="14" t="str">
        <v>Sales</v>
      </c>
      <c r="AY1398" s="14" t="str">
        <f>_xlfn.CONCAT('HR DATASET'!$A1394,"   ", 'HR DATASET'!$H1394)</f>
        <v>RM1397   Sales</v>
      </c>
    </row>
    <row r="1399" spans="12:51" ht="18" x14ac:dyDescent="0.3">
      <c r="L1399" s="14" t="str">
        <v>RM</v>
      </c>
      <c r="R1399" s="13" t="str">
        <v>096</v>
      </c>
      <c r="V1399" s="15" t="str">
        <f t="shared" si="21"/>
        <v>RM113</v>
      </c>
      <c r="Y1399" s="14" t="str">
        <v>Old</v>
      </c>
      <c r="AS1399" s="14" t="str">
        <v>Research &amp; Development</v>
      </c>
      <c r="AY1399" s="14" t="str">
        <f>_xlfn.CONCAT('HR DATASET'!$A1395,"   ", 'HR DATASET'!$H1395)</f>
        <v>RM096   Research &amp; Development</v>
      </c>
    </row>
    <row r="1400" spans="12:51" ht="18" x14ac:dyDescent="0.3">
      <c r="L1400" s="14" t="str">
        <v>RM</v>
      </c>
      <c r="R1400" s="13" t="str">
        <v>113</v>
      </c>
      <c r="V1400" s="15" t="str">
        <f t="shared" si="21"/>
        <v>RM220</v>
      </c>
      <c r="Y1400" s="14" t="str">
        <v>Old</v>
      </c>
      <c r="AS1400" s="14" t="str">
        <v>Human Resources</v>
      </c>
      <c r="AY1400" s="14" t="str">
        <f>_xlfn.CONCAT('HR DATASET'!$A1396,"   ", 'HR DATASET'!$H1396)</f>
        <v>RM113   Human Resources</v>
      </c>
    </row>
    <row r="1401" spans="12:51" ht="18" x14ac:dyDescent="0.3">
      <c r="L1401" s="14" t="str">
        <v>RM</v>
      </c>
      <c r="R1401" s="13" t="str">
        <v>220</v>
      </c>
      <c r="V1401" s="15" t="str">
        <f t="shared" si="21"/>
        <v>RM333</v>
      </c>
      <c r="Y1401" s="14" t="str">
        <v>Old</v>
      </c>
      <c r="AS1401" s="14" t="str">
        <v>Sales</v>
      </c>
      <c r="AY1401" s="14" t="str">
        <f>_xlfn.CONCAT('HR DATASET'!$A1397,"   ", 'HR DATASET'!$H1397)</f>
        <v>RM220   Sales</v>
      </c>
    </row>
    <row r="1402" spans="12:51" ht="18" x14ac:dyDescent="0.3">
      <c r="L1402" s="14" t="str">
        <v>RM</v>
      </c>
      <c r="R1402" s="13" t="str">
        <v>333</v>
      </c>
      <c r="V1402" s="15" t="str">
        <f t="shared" si="21"/>
        <v>RM393</v>
      </c>
      <c r="Y1402" s="14" t="str">
        <v>Old</v>
      </c>
      <c r="AS1402" s="14" t="str">
        <v>Research &amp; Development</v>
      </c>
      <c r="AY1402" s="14" t="str">
        <f>_xlfn.CONCAT('HR DATASET'!$A1398,"   ", 'HR DATASET'!$H1398)</f>
        <v>RM333   Research &amp; Development</v>
      </c>
    </row>
    <row r="1403" spans="12:51" ht="18" x14ac:dyDescent="0.3">
      <c r="L1403" s="14" t="str">
        <v>RM</v>
      </c>
      <c r="R1403" s="13" t="str">
        <v>393</v>
      </c>
      <c r="V1403" s="15" t="str">
        <f t="shared" si="21"/>
        <v>RM432</v>
      </c>
      <c r="Y1403" s="14" t="str">
        <v>Old</v>
      </c>
      <c r="AS1403" s="14" t="str">
        <v>Research &amp; Development</v>
      </c>
      <c r="AY1403" s="14" t="str">
        <f>_xlfn.CONCAT('HR DATASET'!$A1399,"   ", 'HR DATASET'!$H1399)</f>
        <v>RM393   Research &amp; Development</v>
      </c>
    </row>
    <row r="1404" spans="12:51" ht="18" x14ac:dyDescent="0.3">
      <c r="L1404" s="14" t="str">
        <v>RM</v>
      </c>
      <c r="R1404" s="13" t="str">
        <v>432</v>
      </c>
      <c r="V1404" s="15" t="str">
        <f t="shared" si="21"/>
        <v>RM511</v>
      </c>
      <c r="Y1404" s="14" t="str">
        <v>Old</v>
      </c>
      <c r="AS1404" s="14" t="str">
        <v>Research &amp; Development</v>
      </c>
      <c r="AY1404" s="14" t="str">
        <f>_xlfn.CONCAT('HR DATASET'!$A1400,"   ", 'HR DATASET'!$H1400)</f>
        <v>RM432   Research &amp; Development</v>
      </c>
    </row>
    <row r="1405" spans="12:51" ht="18" x14ac:dyDescent="0.3">
      <c r="L1405" s="14" t="str">
        <v>RM</v>
      </c>
      <c r="R1405" s="13" t="str">
        <v>511</v>
      </c>
      <c r="V1405" s="15" t="str">
        <f t="shared" si="21"/>
        <v>RM576</v>
      </c>
      <c r="Y1405" s="14" t="str">
        <v>Old</v>
      </c>
      <c r="AS1405" s="14" t="str">
        <v>Human Resources</v>
      </c>
      <c r="AY1405" s="14" t="str">
        <f>_xlfn.CONCAT('HR DATASET'!$A1401,"   ", 'HR DATASET'!$H1401)</f>
        <v>RM511   Human Resources</v>
      </c>
    </row>
    <row r="1406" spans="12:51" ht="18" x14ac:dyDescent="0.3">
      <c r="L1406" s="14" t="str">
        <v>RM</v>
      </c>
      <c r="R1406" s="13" t="str">
        <v>576</v>
      </c>
      <c r="V1406" s="15" t="str">
        <f t="shared" si="21"/>
        <v>RM729</v>
      </c>
      <c r="Y1406" s="14" t="str">
        <v>Old</v>
      </c>
      <c r="AS1406" s="14" t="str">
        <v>Research &amp; Development</v>
      </c>
      <c r="AY1406" s="14" t="str">
        <f>_xlfn.CONCAT('HR DATASET'!$A1402,"   ", 'HR DATASET'!$H1402)</f>
        <v>RM576   Research &amp; Development</v>
      </c>
    </row>
    <row r="1407" spans="12:51" ht="18" x14ac:dyDescent="0.3">
      <c r="L1407" s="14" t="str">
        <v>RM</v>
      </c>
      <c r="R1407" s="13" t="str">
        <v>729</v>
      </c>
      <c r="V1407" s="15" t="str">
        <f t="shared" si="21"/>
        <v>RM772</v>
      </c>
      <c r="Y1407" s="14" t="str">
        <v>Old</v>
      </c>
      <c r="AS1407" s="14" t="str">
        <v>Research &amp; Development</v>
      </c>
      <c r="AY1407" s="14" t="str">
        <f>_xlfn.CONCAT('HR DATASET'!$A1403,"   ", 'HR DATASET'!$H1403)</f>
        <v>RM729   Research &amp; Development</v>
      </c>
    </row>
    <row r="1408" spans="12:51" ht="18" x14ac:dyDescent="0.3">
      <c r="L1408" s="14" t="str">
        <v>RM</v>
      </c>
      <c r="R1408" s="13" t="str">
        <v>772</v>
      </c>
      <c r="V1408" s="15" t="str">
        <f t="shared" si="21"/>
        <v>RM891</v>
      </c>
      <c r="Y1408" s="14" t="str">
        <v>Old</v>
      </c>
      <c r="AS1408" s="14" t="str">
        <v>Sales</v>
      </c>
      <c r="AY1408" s="14" t="str">
        <f>_xlfn.CONCAT('HR DATASET'!$A1404,"   ", 'HR DATASET'!$H1404)</f>
        <v>RM772   Sales</v>
      </c>
    </row>
    <row r="1409" spans="12:51" ht="18" x14ac:dyDescent="0.3">
      <c r="L1409" s="14" t="str">
        <v>RM</v>
      </c>
      <c r="R1409" s="13" t="str">
        <v>891</v>
      </c>
      <c r="V1409" s="15" t="str">
        <f t="shared" si="21"/>
        <v>RM895</v>
      </c>
      <c r="Y1409" s="14" t="str">
        <v>Old</v>
      </c>
      <c r="AS1409" s="14" t="str">
        <v>Research &amp; Development</v>
      </c>
      <c r="AY1409" s="14" t="str">
        <f>_xlfn.CONCAT('HR DATASET'!$A1405,"   ", 'HR DATASET'!$H1405)</f>
        <v>RM891   Research &amp; Development</v>
      </c>
    </row>
    <row r="1410" spans="12:51" ht="18" x14ac:dyDescent="0.3">
      <c r="L1410" s="14" t="str">
        <v>RM</v>
      </c>
      <c r="R1410" s="13" t="str">
        <v>895</v>
      </c>
      <c r="V1410" s="15" t="str">
        <f t="shared" si="21"/>
        <v>RM009</v>
      </c>
      <c r="Y1410" s="14" t="str">
        <v>Old</v>
      </c>
      <c r="AS1410" s="14" t="str">
        <v>Research &amp; Development</v>
      </c>
      <c r="AY1410" s="14" t="str">
        <f>_xlfn.CONCAT('HR DATASET'!$A1406,"   ", 'HR DATASET'!$H1406)</f>
        <v>RM895   Research &amp; Development</v>
      </c>
    </row>
    <row r="1411" spans="12:51" ht="18" x14ac:dyDescent="0.3">
      <c r="L1411" s="14" t="str">
        <v>RM</v>
      </c>
      <c r="R1411" s="13" t="str">
        <v>009</v>
      </c>
      <c r="V1411" s="15" t="str">
        <f t="shared" si="21"/>
        <v>RM077</v>
      </c>
      <c r="Y1411" s="14" t="str">
        <v>Old</v>
      </c>
      <c r="AS1411" s="14" t="str">
        <v>Research &amp; Development</v>
      </c>
      <c r="AY1411" s="14" t="str">
        <f>_xlfn.CONCAT('HR DATASET'!$A1407,"   ", 'HR DATASET'!$H1407)</f>
        <v>RM1009   Research &amp; Development</v>
      </c>
    </row>
    <row r="1412" spans="12:51" ht="18" x14ac:dyDescent="0.3">
      <c r="L1412" s="14" t="str">
        <v>RM</v>
      </c>
      <c r="R1412" s="13" t="str">
        <v>077</v>
      </c>
      <c r="V1412" s="15" t="str">
        <f t="shared" si="21"/>
        <v>RM185</v>
      </c>
      <c r="Y1412" s="14" t="str">
        <v>Old</v>
      </c>
      <c r="AS1412" s="14" t="str">
        <v>Research &amp; Development</v>
      </c>
      <c r="AY1412" s="14" t="str">
        <f>_xlfn.CONCAT('HR DATASET'!$A1408,"   ", 'HR DATASET'!$H1408)</f>
        <v>RM1077   Research &amp; Development</v>
      </c>
    </row>
    <row r="1413" spans="12:51" ht="18" x14ac:dyDescent="0.3">
      <c r="L1413" s="14" t="str">
        <v>RM</v>
      </c>
      <c r="R1413" s="13" t="str">
        <v>185</v>
      </c>
      <c r="V1413" s="15" t="str">
        <f t="shared" ref="V1413:V1476" si="22">_xlfn.CONCAT(L1414,R1414)</f>
        <v>RM306</v>
      </c>
      <c r="Y1413" s="14" t="str">
        <v>Old</v>
      </c>
      <c r="AS1413" s="14" t="str">
        <v>Research &amp; Development</v>
      </c>
      <c r="AY1413" s="14" t="str">
        <f>_xlfn.CONCAT('HR DATASET'!$A1409,"   ", 'HR DATASET'!$H1409)</f>
        <v>RM1185   Research &amp; Development</v>
      </c>
    </row>
    <row r="1414" spans="12:51" ht="18" x14ac:dyDescent="0.3">
      <c r="L1414" s="14" t="str">
        <v>RM</v>
      </c>
      <c r="R1414" s="13" t="str">
        <v>306</v>
      </c>
      <c r="V1414" s="15" t="str">
        <f t="shared" si="22"/>
        <v>RM398</v>
      </c>
      <c r="Y1414" s="14" t="str">
        <v>Old</v>
      </c>
      <c r="AS1414" s="14" t="str">
        <v>Research &amp; Development</v>
      </c>
      <c r="AY1414" s="14" t="str">
        <f>_xlfn.CONCAT('HR DATASET'!$A1410,"   ", 'HR DATASET'!$H1410)</f>
        <v>RM1306   Research &amp; Development</v>
      </c>
    </row>
    <row r="1415" spans="12:51" ht="18" x14ac:dyDescent="0.3">
      <c r="L1415" s="14" t="str">
        <v>RM</v>
      </c>
      <c r="R1415" s="13" t="str">
        <v>398</v>
      </c>
      <c r="V1415" s="15" t="str">
        <f t="shared" si="22"/>
        <v>RM407</v>
      </c>
      <c r="Y1415" s="14" t="str">
        <v>Old</v>
      </c>
      <c r="AS1415" s="14" t="str">
        <v>Research &amp; Development</v>
      </c>
      <c r="AY1415" s="14" t="str">
        <f>_xlfn.CONCAT('HR DATASET'!$A1411,"   ", 'HR DATASET'!$H1411)</f>
        <v>RM1398   Research &amp; Development</v>
      </c>
    </row>
    <row r="1416" spans="12:51" ht="18" x14ac:dyDescent="0.3">
      <c r="L1416" s="14" t="str">
        <v>RM</v>
      </c>
      <c r="R1416" s="13" t="str">
        <v>407</v>
      </c>
      <c r="V1416" s="15" t="str">
        <f t="shared" si="22"/>
        <v>RM066</v>
      </c>
      <c r="Y1416" s="14" t="str">
        <v>Old</v>
      </c>
      <c r="AS1416" s="14" t="str">
        <v>Research &amp; Development</v>
      </c>
      <c r="AY1416" s="14" t="str">
        <f>_xlfn.CONCAT('HR DATASET'!$A1412,"   ", 'HR DATASET'!$H1412)</f>
        <v>RM1407   Research &amp; Development</v>
      </c>
    </row>
    <row r="1417" spans="12:51" ht="18" x14ac:dyDescent="0.3">
      <c r="L1417" s="14" t="str">
        <v>RM</v>
      </c>
      <c r="R1417" s="13" t="str">
        <v>066</v>
      </c>
      <c r="V1417" s="15" t="str">
        <f t="shared" si="22"/>
        <v>RM083</v>
      </c>
      <c r="Y1417" s="14" t="str">
        <v>Old</v>
      </c>
      <c r="AS1417" s="14" t="str">
        <v>Research &amp; Development</v>
      </c>
      <c r="AY1417" s="14" t="str">
        <f>_xlfn.CONCAT('HR DATASET'!$A1413,"   ", 'HR DATASET'!$H1413)</f>
        <v>RM066   Research &amp; Development</v>
      </c>
    </row>
    <row r="1418" spans="12:51" ht="18" x14ac:dyDescent="0.3">
      <c r="L1418" s="14" t="str">
        <v>RM</v>
      </c>
      <c r="R1418" s="13" t="str">
        <v>083</v>
      </c>
      <c r="V1418" s="15" t="str">
        <f t="shared" si="22"/>
        <v>RM188</v>
      </c>
      <c r="Y1418" s="14" t="str">
        <v>Old</v>
      </c>
      <c r="AS1418" s="14" t="str">
        <v>Sales</v>
      </c>
      <c r="AY1418" s="14" t="str">
        <f>_xlfn.CONCAT('HR DATASET'!$A1414,"   ", 'HR DATASET'!$H1414)</f>
        <v>RM083   Sales</v>
      </c>
    </row>
    <row r="1419" spans="12:51" ht="18" x14ac:dyDescent="0.3">
      <c r="L1419" s="14" t="str">
        <v>RM</v>
      </c>
      <c r="R1419" s="13" t="str">
        <v>188</v>
      </c>
      <c r="V1419" s="15" t="str">
        <f t="shared" si="22"/>
        <v>RM271</v>
      </c>
      <c r="Y1419" s="14" t="str">
        <v>Old</v>
      </c>
      <c r="AS1419" s="14" t="str">
        <v>Research &amp; Development</v>
      </c>
      <c r="AY1419" s="14" t="str">
        <f>_xlfn.CONCAT('HR DATASET'!$A1415,"   ", 'HR DATASET'!$H1415)</f>
        <v>RM188   Research &amp; Development</v>
      </c>
    </row>
    <row r="1420" spans="12:51" ht="18" x14ac:dyDescent="0.3">
      <c r="L1420" s="14" t="str">
        <v>RM</v>
      </c>
      <c r="R1420" s="13" t="str">
        <v>271</v>
      </c>
      <c r="V1420" s="15" t="str">
        <f t="shared" si="22"/>
        <v>RM284</v>
      </c>
      <c r="Y1420" s="14" t="str">
        <v>Old</v>
      </c>
      <c r="AS1420" s="14" t="str">
        <v>Research &amp; Development</v>
      </c>
      <c r="AY1420" s="14" t="str">
        <f>_xlfn.CONCAT('HR DATASET'!$A1416,"   ", 'HR DATASET'!$H1416)</f>
        <v>RM271   Research &amp; Development</v>
      </c>
    </row>
    <row r="1421" spans="12:51" ht="18" x14ac:dyDescent="0.3">
      <c r="L1421" s="14" t="str">
        <v>RM</v>
      </c>
      <c r="R1421" s="13" t="str">
        <v>284</v>
      </c>
      <c r="V1421" s="15" t="str">
        <f t="shared" si="22"/>
        <v>RM380</v>
      </c>
      <c r="Y1421" s="14" t="str">
        <v>Old</v>
      </c>
      <c r="AS1421" s="14" t="str">
        <v>Research &amp; Development</v>
      </c>
      <c r="AY1421" s="14" t="str">
        <f>_xlfn.CONCAT('HR DATASET'!$A1417,"   ", 'HR DATASET'!$H1417)</f>
        <v>RM284   Research &amp; Development</v>
      </c>
    </row>
    <row r="1422" spans="12:51" ht="18" x14ac:dyDescent="0.3">
      <c r="L1422" s="14" t="str">
        <v>RM</v>
      </c>
      <c r="R1422" s="13" t="str">
        <v>380</v>
      </c>
      <c r="V1422" s="15" t="str">
        <f t="shared" si="22"/>
        <v>RM446</v>
      </c>
      <c r="Y1422" s="14" t="str">
        <v>Old</v>
      </c>
      <c r="AS1422" s="14" t="str">
        <v>Research &amp; Development</v>
      </c>
      <c r="AY1422" s="14" t="str">
        <f>_xlfn.CONCAT('HR DATASET'!$A1418,"   ", 'HR DATASET'!$H1418)</f>
        <v>RM380   Research &amp; Development</v>
      </c>
    </row>
    <row r="1423" spans="12:51" ht="18" x14ac:dyDescent="0.3">
      <c r="L1423" s="14" t="str">
        <v>RM</v>
      </c>
      <c r="R1423" s="13" t="str">
        <v>446</v>
      </c>
      <c r="V1423" s="15" t="str">
        <f t="shared" si="22"/>
        <v>RM569</v>
      </c>
      <c r="Y1423" s="14" t="str">
        <v>Old</v>
      </c>
      <c r="AS1423" s="14" t="str">
        <v>Sales</v>
      </c>
      <c r="AY1423" s="14" t="str">
        <f>_xlfn.CONCAT('HR DATASET'!$A1419,"   ", 'HR DATASET'!$H1419)</f>
        <v>RM446   Sales</v>
      </c>
    </row>
    <row r="1424" spans="12:51" ht="18" x14ac:dyDescent="0.3">
      <c r="L1424" s="14" t="str">
        <v>RM</v>
      </c>
      <c r="R1424" s="13" t="str">
        <v>569</v>
      </c>
      <c r="V1424" s="15" t="str">
        <f t="shared" si="22"/>
        <v>RM609</v>
      </c>
      <c r="Y1424" s="14" t="str">
        <v>Old</v>
      </c>
      <c r="AS1424" s="14" t="str">
        <v>Research &amp; Development</v>
      </c>
      <c r="AY1424" s="14" t="str">
        <f>_xlfn.CONCAT('HR DATASET'!$A1420,"   ", 'HR DATASET'!$H1420)</f>
        <v>RM569   Research &amp; Development</v>
      </c>
    </row>
    <row r="1425" spans="12:51" ht="18" x14ac:dyDescent="0.3">
      <c r="L1425" s="14" t="str">
        <v>RM</v>
      </c>
      <c r="R1425" s="13" t="str">
        <v>609</v>
      </c>
      <c r="V1425" s="15" t="str">
        <f t="shared" si="22"/>
        <v>RM746</v>
      </c>
      <c r="Y1425" s="14" t="str">
        <v>Old</v>
      </c>
      <c r="AS1425" s="14" t="str">
        <v>Sales</v>
      </c>
      <c r="AY1425" s="14" t="str">
        <f>_xlfn.CONCAT('HR DATASET'!$A1421,"   ", 'HR DATASET'!$H1421)</f>
        <v>RM609   Sales</v>
      </c>
    </row>
    <row r="1426" spans="12:51" ht="18" x14ac:dyDescent="0.3">
      <c r="L1426" s="14" t="str">
        <v>RM</v>
      </c>
      <c r="R1426" s="13" t="str">
        <v>746</v>
      </c>
      <c r="V1426" s="15" t="str">
        <f t="shared" si="22"/>
        <v>RM775</v>
      </c>
      <c r="Y1426" s="14" t="str">
        <v>Old</v>
      </c>
      <c r="AS1426" s="14" t="str">
        <v>Research &amp; Development</v>
      </c>
      <c r="AY1426" s="14" t="str">
        <f>_xlfn.CONCAT('HR DATASET'!$A1422,"   ", 'HR DATASET'!$H1422)</f>
        <v>RM746   Research &amp; Development</v>
      </c>
    </row>
    <row r="1427" spans="12:51" ht="18" x14ac:dyDescent="0.3">
      <c r="L1427" s="14" t="str">
        <v>RM</v>
      </c>
      <c r="R1427" s="13" t="str">
        <v>775</v>
      </c>
      <c r="V1427" s="15" t="str">
        <f t="shared" si="22"/>
        <v>RM788</v>
      </c>
      <c r="Y1427" s="14" t="str">
        <v>Old</v>
      </c>
      <c r="AS1427" s="14" t="str">
        <v>Research &amp; Development</v>
      </c>
      <c r="AY1427" s="14" t="str">
        <f>_xlfn.CONCAT('HR DATASET'!$A1423,"   ", 'HR DATASET'!$H1423)</f>
        <v>RM775   Research &amp; Development</v>
      </c>
    </row>
    <row r="1428" spans="12:51" ht="18" x14ac:dyDescent="0.3">
      <c r="L1428" s="14" t="str">
        <v>RM</v>
      </c>
      <c r="R1428" s="13" t="str">
        <v>788</v>
      </c>
      <c r="V1428" s="15" t="str">
        <f t="shared" si="22"/>
        <v>RM915</v>
      </c>
      <c r="Y1428" s="14" t="str">
        <v>Old</v>
      </c>
      <c r="AS1428" s="14" t="str">
        <v>Research &amp; Development</v>
      </c>
      <c r="AY1428" s="14" t="str">
        <f>_xlfn.CONCAT('HR DATASET'!$A1424,"   ", 'HR DATASET'!$H1424)</f>
        <v>RM788   Research &amp; Development</v>
      </c>
    </row>
    <row r="1429" spans="12:51" ht="18" x14ac:dyDescent="0.3">
      <c r="L1429" s="14" t="str">
        <v>RM</v>
      </c>
      <c r="R1429" s="13" t="str">
        <v>915</v>
      </c>
      <c r="V1429" s="15" t="str">
        <f t="shared" si="22"/>
        <v>RM956</v>
      </c>
      <c r="Y1429" s="14" t="str">
        <v>Old</v>
      </c>
      <c r="AS1429" s="14" t="str">
        <v>Research &amp; Development</v>
      </c>
      <c r="AY1429" s="14" t="str">
        <f>_xlfn.CONCAT('HR DATASET'!$A1425,"   ", 'HR DATASET'!$H1425)</f>
        <v>RM915   Research &amp; Development</v>
      </c>
    </row>
    <row r="1430" spans="12:51" ht="18" x14ac:dyDescent="0.3">
      <c r="L1430" s="14" t="str">
        <v>RM</v>
      </c>
      <c r="R1430" s="13" t="str">
        <v>956</v>
      </c>
      <c r="V1430" s="15" t="str">
        <f t="shared" si="22"/>
        <v>RM976</v>
      </c>
      <c r="Y1430" s="14" t="str">
        <v>Old</v>
      </c>
      <c r="AS1430" s="14" t="str">
        <v>Research &amp; Development</v>
      </c>
      <c r="AY1430" s="14" t="str">
        <f>_xlfn.CONCAT('HR DATASET'!$A1426,"   ", 'HR DATASET'!$H1426)</f>
        <v>RM956   Research &amp; Development</v>
      </c>
    </row>
    <row r="1431" spans="12:51" ht="18" x14ac:dyDescent="0.3">
      <c r="L1431" s="14" t="str">
        <v>RM</v>
      </c>
      <c r="R1431" s="13" t="str">
        <v>976</v>
      </c>
      <c r="V1431" s="15" t="str">
        <f t="shared" si="22"/>
        <v>RM011</v>
      </c>
      <c r="Y1431" s="14" t="str">
        <v>Old</v>
      </c>
      <c r="AS1431" s="14" t="str">
        <v>Sales</v>
      </c>
      <c r="AY1431" s="14" t="str">
        <f>_xlfn.CONCAT('HR DATASET'!$A1427,"   ", 'HR DATASET'!$H1427)</f>
        <v>RM976   Sales</v>
      </c>
    </row>
    <row r="1432" spans="12:51" ht="18" x14ac:dyDescent="0.3">
      <c r="L1432" s="14" t="str">
        <v>RM</v>
      </c>
      <c r="R1432" s="13" t="str">
        <v>011</v>
      </c>
      <c r="V1432" s="15" t="str">
        <f t="shared" si="22"/>
        <v>RM066</v>
      </c>
      <c r="Y1432" s="14" t="str">
        <v>Old</v>
      </c>
      <c r="AS1432" s="14" t="str">
        <v>Research &amp; Development</v>
      </c>
      <c r="AY1432" s="14" t="str">
        <f>_xlfn.CONCAT('HR DATASET'!$A1428,"   ", 'HR DATASET'!$H1428)</f>
        <v>RM1011   Research &amp; Development</v>
      </c>
    </row>
    <row r="1433" spans="12:51" ht="18" x14ac:dyDescent="0.3">
      <c r="L1433" s="14" t="str">
        <v>RM</v>
      </c>
      <c r="R1433" s="13" t="str">
        <v>066</v>
      </c>
      <c r="V1433" s="15" t="str">
        <f t="shared" si="22"/>
        <v>RM117</v>
      </c>
      <c r="Y1433" s="14" t="str">
        <v>Old</v>
      </c>
      <c r="AS1433" s="14" t="str">
        <v>Research &amp; Development</v>
      </c>
      <c r="AY1433" s="14" t="str">
        <f>_xlfn.CONCAT('HR DATASET'!$A1429,"   ", 'HR DATASET'!$H1429)</f>
        <v>RM1066   Research &amp; Development</v>
      </c>
    </row>
    <row r="1434" spans="12:51" ht="18" x14ac:dyDescent="0.3">
      <c r="L1434" s="14" t="str">
        <v>RM</v>
      </c>
      <c r="R1434" s="13" t="str">
        <v>117</v>
      </c>
      <c r="V1434" s="15" t="str">
        <f t="shared" si="22"/>
        <v>RM208</v>
      </c>
      <c r="Y1434" s="14" t="str">
        <v>Old</v>
      </c>
      <c r="AS1434" s="14" t="str">
        <v>Sales</v>
      </c>
      <c r="AY1434" s="14" t="str">
        <f>_xlfn.CONCAT('HR DATASET'!$A1430,"   ", 'HR DATASET'!$H1430)</f>
        <v>RM1117   Sales</v>
      </c>
    </row>
    <row r="1435" spans="12:51" ht="18" x14ac:dyDescent="0.3">
      <c r="L1435" s="14" t="str">
        <v>RM</v>
      </c>
      <c r="R1435" s="13" t="str">
        <v>208</v>
      </c>
      <c r="V1435" s="15" t="str">
        <f t="shared" si="22"/>
        <v>RM265</v>
      </c>
      <c r="Y1435" s="14" t="str">
        <v>Old</v>
      </c>
      <c r="AS1435" s="14" t="str">
        <v>Research &amp; Development</v>
      </c>
      <c r="AY1435" s="14" t="str">
        <f>_xlfn.CONCAT('HR DATASET'!$A1431,"   ", 'HR DATASET'!$H1431)</f>
        <v>RM1208   Research &amp; Development</v>
      </c>
    </row>
    <row r="1436" spans="12:51" ht="18" x14ac:dyDescent="0.3">
      <c r="L1436" s="14" t="str">
        <v>RM</v>
      </c>
      <c r="R1436" s="13" t="str">
        <v>265</v>
      </c>
      <c r="V1436" s="15" t="str">
        <f t="shared" si="22"/>
        <v>RM337</v>
      </c>
      <c r="Y1436" s="14" t="str">
        <v>Old</v>
      </c>
      <c r="AS1436" s="14" t="str">
        <v>Research &amp; Development</v>
      </c>
      <c r="AY1436" s="14" t="str">
        <f>_xlfn.CONCAT('HR DATASET'!$A1432,"   ", 'HR DATASET'!$H1432)</f>
        <v>RM1265   Research &amp; Development</v>
      </c>
    </row>
    <row r="1437" spans="12:51" ht="18" x14ac:dyDescent="0.3">
      <c r="L1437" s="14" t="str">
        <v>RM</v>
      </c>
      <c r="R1437" s="13" t="str">
        <v>337</v>
      </c>
      <c r="V1437" s="15" t="str">
        <f t="shared" si="22"/>
        <v>RM402</v>
      </c>
      <c r="Y1437" s="14" t="str">
        <v>Old</v>
      </c>
      <c r="AS1437" s="14" t="str">
        <v>Research &amp; Development</v>
      </c>
      <c r="AY1437" s="14" t="str">
        <f>_xlfn.CONCAT('HR DATASET'!$A1433,"   ", 'HR DATASET'!$H1433)</f>
        <v>RM1337   Research &amp; Development</v>
      </c>
    </row>
    <row r="1438" spans="12:51" ht="18" x14ac:dyDescent="0.3">
      <c r="L1438" s="14" t="str">
        <v>RM</v>
      </c>
      <c r="R1438" s="13" t="str">
        <v>402</v>
      </c>
      <c r="V1438" s="15" t="str">
        <f t="shared" si="22"/>
        <v>RM086</v>
      </c>
      <c r="Y1438" s="14" t="str">
        <v>Old</v>
      </c>
      <c r="AS1438" s="14" t="str">
        <v>Human Resources</v>
      </c>
      <c r="AY1438" s="14" t="str">
        <f>_xlfn.CONCAT('HR DATASET'!$A1434,"   ", 'HR DATASET'!$H1434)</f>
        <v>RM1402   Human Resources</v>
      </c>
    </row>
    <row r="1439" spans="12:51" ht="18" x14ac:dyDescent="0.3">
      <c r="L1439" s="14" t="str">
        <v>RM</v>
      </c>
      <c r="R1439" s="13" t="str">
        <v>086</v>
      </c>
      <c r="V1439" s="15" t="str">
        <f t="shared" si="22"/>
        <v>RM123</v>
      </c>
      <c r="Y1439" s="14" t="str">
        <v>Old</v>
      </c>
      <c r="AS1439" s="14" t="str">
        <v>Research &amp; Development</v>
      </c>
      <c r="AY1439" s="14" t="str">
        <f>_xlfn.CONCAT('HR DATASET'!$A1435,"   ", 'HR DATASET'!$H1435)</f>
        <v>RM086   Research &amp; Development</v>
      </c>
    </row>
    <row r="1440" spans="12:51" ht="18" x14ac:dyDescent="0.3">
      <c r="L1440" s="14" t="str">
        <v>RM</v>
      </c>
      <c r="R1440" s="13" t="str">
        <v>123</v>
      </c>
      <c r="V1440" s="15" t="str">
        <f t="shared" si="22"/>
        <v>RM176</v>
      </c>
      <c r="Y1440" s="14" t="str">
        <v>Old</v>
      </c>
      <c r="AS1440" s="14" t="str">
        <v>Research &amp; Development</v>
      </c>
      <c r="AY1440" s="14" t="str">
        <f>_xlfn.CONCAT('HR DATASET'!$A1436,"   ", 'HR DATASET'!$H1436)</f>
        <v>RM123   Research &amp; Development</v>
      </c>
    </row>
    <row r="1441" spans="12:51" ht="18" x14ac:dyDescent="0.3">
      <c r="L1441" s="14" t="str">
        <v>RM</v>
      </c>
      <c r="R1441" s="13" t="str">
        <v>176</v>
      </c>
      <c r="V1441" s="15" t="str">
        <f t="shared" si="22"/>
        <v>RM402</v>
      </c>
      <c r="Y1441" s="14" t="str">
        <v>Old</v>
      </c>
      <c r="AS1441" s="14" t="str">
        <v>Research &amp; Development</v>
      </c>
      <c r="AY1441" s="14" t="str">
        <f>_xlfn.CONCAT('HR DATASET'!$A1437,"   ", 'HR DATASET'!$H1437)</f>
        <v>RM176   Research &amp; Development</v>
      </c>
    </row>
    <row r="1442" spans="12:51" ht="18" x14ac:dyDescent="0.3">
      <c r="L1442" s="14" t="str">
        <v>RM</v>
      </c>
      <c r="R1442" s="13" t="str">
        <v>402</v>
      </c>
      <c r="V1442" s="15" t="str">
        <f t="shared" si="22"/>
        <v>RM553</v>
      </c>
      <c r="Y1442" s="14" t="str">
        <v>Old</v>
      </c>
      <c r="AS1442" s="14" t="str">
        <v>Sales</v>
      </c>
      <c r="AY1442" s="14" t="str">
        <f>_xlfn.CONCAT('HR DATASET'!$A1438,"   ", 'HR DATASET'!$H1438)</f>
        <v>RM402   Sales</v>
      </c>
    </row>
    <row r="1443" spans="12:51" ht="18" x14ac:dyDescent="0.3">
      <c r="L1443" s="14" t="str">
        <v>RM</v>
      </c>
      <c r="R1443" s="13" t="str">
        <v>553</v>
      </c>
      <c r="V1443" s="15" t="str">
        <f t="shared" si="22"/>
        <v>RM773</v>
      </c>
      <c r="Y1443" s="14" t="str">
        <v>Old</v>
      </c>
      <c r="AS1443" s="14" t="str">
        <v>Research &amp; Development</v>
      </c>
      <c r="AY1443" s="14" t="str">
        <f>_xlfn.CONCAT('HR DATASET'!$A1439,"   ", 'HR DATASET'!$H1439)</f>
        <v>RM553   Research &amp; Development</v>
      </c>
    </row>
    <row r="1444" spans="12:51" ht="18" x14ac:dyDescent="0.3">
      <c r="L1444" s="14" t="str">
        <v>RM</v>
      </c>
      <c r="R1444" s="13" t="str">
        <v>773</v>
      </c>
      <c r="V1444" s="15" t="str">
        <f t="shared" si="22"/>
        <v>RM852</v>
      </c>
      <c r="Y1444" s="14" t="str">
        <v>Old</v>
      </c>
      <c r="AS1444" s="14" t="str">
        <v>Research &amp; Development</v>
      </c>
      <c r="AY1444" s="14" t="str">
        <f>_xlfn.CONCAT('HR DATASET'!$A1440,"   ", 'HR DATASET'!$H1440)</f>
        <v>RM773   Research &amp; Development</v>
      </c>
    </row>
    <row r="1445" spans="12:51" ht="18" x14ac:dyDescent="0.3">
      <c r="L1445" s="14" t="str">
        <v>RM</v>
      </c>
      <c r="R1445" s="13" t="str">
        <v>852</v>
      </c>
      <c r="V1445" s="15" t="str">
        <f t="shared" si="22"/>
        <v>RM957</v>
      </c>
      <c r="Y1445" s="14" t="str">
        <v>Old</v>
      </c>
      <c r="AS1445" s="14" t="str">
        <v>Research &amp; Development</v>
      </c>
      <c r="AY1445" s="14" t="str">
        <f>_xlfn.CONCAT('HR DATASET'!$A1441,"   ", 'HR DATASET'!$H1441)</f>
        <v>RM852   Research &amp; Development</v>
      </c>
    </row>
    <row r="1446" spans="12:51" ht="18" x14ac:dyDescent="0.3">
      <c r="L1446" s="14" t="str">
        <v>RM</v>
      </c>
      <c r="R1446" s="13" t="str">
        <v>957</v>
      </c>
      <c r="V1446" s="15" t="str">
        <f t="shared" si="22"/>
        <v>RM977</v>
      </c>
      <c r="Y1446" s="14" t="str">
        <v>Old</v>
      </c>
      <c r="AS1446" s="14" t="str">
        <v>Human Resources</v>
      </c>
      <c r="AY1446" s="14" t="str">
        <f>_xlfn.CONCAT('HR DATASET'!$A1442,"   ", 'HR DATASET'!$H1442)</f>
        <v>RM957   Human Resources</v>
      </c>
    </row>
    <row r="1447" spans="12:51" ht="18" x14ac:dyDescent="0.3">
      <c r="L1447" s="14" t="str">
        <v>RM</v>
      </c>
      <c r="R1447" s="13" t="str">
        <v>977</v>
      </c>
      <c r="V1447" s="15" t="str">
        <f t="shared" si="22"/>
        <v>RM024</v>
      </c>
      <c r="Y1447" s="14" t="str">
        <v>Old</v>
      </c>
      <c r="AS1447" s="14" t="str">
        <v>Research &amp; Development</v>
      </c>
      <c r="AY1447" s="14" t="str">
        <f>_xlfn.CONCAT('HR DATASET'!$A1443,"   ", 'HR DATASET'!$H1443)</f>
        <v>RM977   Research &amp; Development</v>
      </c>
    </row>
    <row r="1448" spans="12:51" ht="18" x14ac:dyDescent="0.3">
      <c r="L1448" s="14" t="str">
        <v>RM</v>
      </c>
      <c r="R1448" s="13" t="str">
        <v>024</v>
      </c>
      <c r="V1448" s="15" t="str">
        <f t="shared" si="22"/>
        <v>RM355</v>
      </c>
      <c r="Y1448" s="14" t="str">
        <v>Old</v>
      </c>
      <c r="AS1448" s="14" t="str">
        <v>Research &amp; Development</v>
      </c>
      <c r="AY1448" s="14" t="str">
        <f>_xlfn.CONCAT('HR DATASET'!$A1444,"   ", 'HR DATASET'!$H1444)</f>
        <v>RM1024   Research &amp; Development</v>
      </c>
    </row>
    <row r="1449" spans="12:51" ht="18" x14ac:dyDescent="0.3">
      <c r="L1449" s="14" t="str">
        <v>RM</v>
      </c>
      <c r="R1449" s="13" t="str">
        <v>355</v>
      </c>
      <c r="V1449" s="15" t="str">
        <f t="shared" si="22"/>
        <v>RM372</v>
      </c>
      <c r="Y1449" s="14" t="str">
        <v>Old</v>
      </c>
      <c r="AS1449" s="14" t="str">
        <v>Research &amp; Development</v>
      </c>
      <c r="AY1449" s="14" t="str">
        <f>_xlfn.CONCAT('HR DATASET'!$A1445,"   ", 'HR DATASET'!$H1445)</f>
        <v>RM1355   Research &amp; Development</v>
      </c>
    </row>
    <row r="1450" spans="12:51" ht="18" x14ac:dyDescent="0.3">
      <c r="L1450" s="14" t="str">
        <v>RM</v>
      </c>
      <c r="R1450" s="13" t="str">
        <v>372</v>
      </c>
      <c r="V1450" s="15" t="str">
        <f t="shared" si="22"/>
        <v>RM442</v>
      </c>
      <c r="Y1450" s="14" t="str">
        <v>Old</v>
      </c>
      <c r="AS1450" s="14" t="str">
        <v>Sales</v>
      </c>
      <c r="AY1450" s="14" t="str">
        <f>_xlfn.CONCAT('HR DATASET'!$A1446,"   ", 'HR DATASET'!$H1446)</f>
        <v>RM1372   Sales</v>
      </c>
    </row>
    <row r="1451" spans="12:51" ht="18" x14ac:dyDescent="0.3">
      <c r="L1451" s="14" t="str">
        <v>RM</v>
      </c>
      <c r="R1451" s="13" t="str">
        <v>442</v>
      </c>
      <c r="V1451" s="15" t="str">
        <f t="shared" si="22"/>
        <v>RM445</v>
      </c>
      <c r="Y1451" s="14" t="str">
        <v>Old</v>
      </c>
      <c r="AS1451" s="14" t="str">
        <v>Research &amp; Development</v>
      </c>
      <c r="AY1451" s="14" t="str">
        <f>_xlfn.CONCAT('HR DATASET'!$A1447,"   ", 'HR DATASET'!$H1447)</f>
        <v>RM1442   Research &amp; Development</v>
      </c>
    </row>
    <row r="1452" spans="12:51" ht="18" x14ac:dyDescent="0.3">
      <c r="L1452" s="14" t="str">
        <v>RM</v>
      </c>
      <c r="R1452" s="13" t="str">
        <v>445</v>
      </c>
      <c r="V1452" s="15" t="str">
        <f t="shared" si="22"/>
        <v>RM164</v>
      </c>
      <c r="Y1452" s="14" t="str">
        <v>Old</v>
      </c>
      <c r="AS1452" s="14" t="str">
        <v>Research &amp; Development</v>
      </c>
      <c r="AY1452" s="14" t="str">
        <f>_xlfn.CONCAT('HR DATASET'!$A1448,"   ", 'HR DATASET'!$H1448)</f>
        <v>RM1445   Research &amp; Development</v>
      </c>
    </row>
    <row r="1453" spans="12:51" ht="18" x14ac:dyDescent="0.3">
      <c r="L1453" s="14" t="str">
        <v>RM</v>
      </c>
      <c r="R1453" s="13" t="str">
        <v>164</v>
      </c>
      <c r="V1453" s="15" t="str">
        <f t="shared" si="22"/>
        <v>RM361</v>
      </c>
      <c r="Y1453" s="14" t="str">
        <v>Old</v>
      </c>
      <c r="AS1453" s="14" t="str">
        <v>Research &amp; Development</v>
      </c>
      <c r="AY1453" s="14" t="str">
        <f>_xlfn.CONCAT('HR DATASET'!$A1449,"   ", 'HR DATASET'!$H1449)</f>
        <v>RM164   Research &amp; Development</v>
      </c>
    </row>
    <row r="1454" spans="12:51" ht="18" x14ac:dyDescent="0.3">
      <c r="L1454" s="14" t="str">
        <v>RM</v>
      </c>
      <c r="R1454" s="13" t="str">
        <v>361</v>
      </c>
      <c r="V1454" s="15" t="str">
        <f t="shared" si="22"/>
        <v>RM425</v>
      </c>
      <c r="Y1454" s="14" t="str">
        <v>Old</v>
      </c>
      <c r="AS1454" s="14" t="str">
        <v>Research &amp; Development</v>
      </c>
      <c r="AY1454" s="14" t="str">
        <f>_xlfn.CONCAT('HR DATASET'!$A1450,"   ", 'HR DATASET'!$H1450)</f>
        <v>RM361   Research &amp; Development</v>
      </c>
    </row>
    <row r="1455" spans="12:51" ht="18" x14ac:dyDescent="0.3">
      <c r="L1455" s="14" t="str">
        <v>RM</v>
      </c>
      <c r="R1455" s="13" t="str">
        <v>425</v>
      </c>
      <c r="V1455" s="15" t="str">
        <f t="shared" si="22"/>
        <v>RM054</v>
      </c>
      <c r="Y1455" s="14" t="str">
        <v>Old</v>
      </c>
      <c r="AS1455" s="14" t="str">
        <v>Sales</v>
      </c>
      <c r="AY1455" s="14" t="str">
        <f>_xlfn.CONCAT('HR DATASET'!$A1451,"   ", 'HR DATASET'!$H1451)</f>
        <v>RM425   Sales</v>
      </c>
    </row>
    <row r="1456" spans="12:51" ht="18" x14ac:dyDescent="0.3">
      <c r="L1456" s="14" t="str">
        <v>RM</v>
      </c>
      <c r="R1456" s="13" t="str">
        <v>054</v>
      </c>
      <c r="V1456" s="15" t="str">
        <f t="shared" si="22"/>
        <v>RM099</v>
      </c>
      <c r="Y1456" s="14" t="str">
        <v>Old</v>
      </c>
      <c r="AS1456" s="14" t="str">
        <v>Research &amp; Development</v>
      </c>
      <c r="AY1456" s="14" t="str">
        <f>_xlfn.CONCAT('HR DATASET'!$A1452,"   ", 'HR DATASET'!$H1452)</f>
        <v>RM1054   Research &amp; Development</v>
      </c>
    </row>
    <row r="1457" spans="12:51" ht="18" x14ac:dyDescent="0.3">
      <c r="L1457" s="14" t="str">
        <v>RM</v>
      </c>
      <c r="R1457" s="13" t="str">
        <v>099</v>
      </c>
      <c r="V1457" s="15" t="str">
        <f t="shared" si="22"/>
        <v>RM127</v>
      </c>
      <c r="Y1457" s="14" t="str">
        <v>Old</v>
      </c>
      <c r="AS1457" s="14" t="str">
        <v>Sales</v>
      </c>
      <c r="AY1457" s="14" t="str">
        <f>_xlfn.CONCAT('HR DATASET'!$A1453,"   ", 'HR DATASET'!$H1453)</f>
        <v>RM099   Sales</v>
      </c>
    </row>
    <row r="1458" spans="12:51" ht="18" x14ac:dyDescent="0.3">
      <c r="L1458" s="14" t="str">
        <v>RM</v>
      </c>
      <c r="R1458" s="13" t="str">
        <v>127</v>
      </c>
      <c r="V1458" s="15" t="str">
        <f t="shared" si="22"/>
        <v>RM158</v>
      </c>
      <c r="Y1458" s="14" t="str">
        <v>Old</v>
      </c>
      <c r="AS1458" s="14" t="str">
        <v>Research &amp; Development</v>
      </c>
      <c r="AY1458" s="14" t="str">
        <f>_xlfn.CONCAT('HR DATASET'!$A1454,"   ", 'HR DATASET'!$H1454)</f>
        <v>RM127   Research &amp; Development</v>
      </c>
    </row>
    <row r="1459" spans="12:51" ht="18" x14ac:dyDescent="0.3">
      <c r="L1459" s="14" t="str">
        <v>RM</v>
      </c>
      <c r="R1459" s="13" t="str">
        <v>158</v>
      </c>
      <c r="V1459" s="15" t="str">
        <f t="shared" si="22"/>
        <v>RM309</v>
      </c>
      <c r="Y1459" s="14" t="str">
        <v>Old</v>
      </c>
      <c r="AS1459" s="14" t="str">
        <v>Research &amp; Development</v>
      </c>
      <c r="AY1459" s="14" t="str">
        <f>_xlfn.CONCAT('HR DATASET'!$A1455,"   ", 'HR DATASET'!$H1455)</f>
        <v>RM158   Research &amp; Development</v>
      </c>
    </row>
    <row r="1460" spans="12:51" ht="18" x14ac:dyDescent="0.3">
      <c r="L1460" s="14" t="str">
        <v>RM</v>
      </c>
      <c r="R1460" s="13" t="str">
        <v>309</v>
      </c>
      <c r="V1460" s="15" t="str">
        <f t="shared" si="22"/>
        <v>RM596</v>
      </c>
      <c r="Y1460" s="14" t="str">
        <v>Old</v>
      </c>
      <c r="AS1460" s="14" t="str">
        <v>Research &amp; Development</v>
      </c>
      <c r="AY1460" s="14" t="str">
        <f>_xlfn.CONCAT('HR DATASET'!$A1456,"   ", 'HR DATASET'!$H1456)</f>
        <v>RM309   Research &amp; Development</v>
      </c>
    </row>
    <row r="1461" spans="12:51" ht="18" x14ac:dyDescent="0.3">
      <c r="L1461" s="14" t="str">
        <v>RM</v>
      </c>
      <c r="R1461" s="13" t="str">
        <v>596</v>
      </c>
      <c r="V1461" s="15" t="str">
        <f t="shared" si="22"/>
        <v>RM661</v>
      </c>
      <c r="Y1461" s="14" t="str">
        <v>Old</v>
      </c>
      <c r="AS1461" s="14" t="str">
        <v>Research &amp; Development</v>
      </c>
      <c r="AY1461" s="14" t="str">
        <f>_xlfn.CONCAT('HR DATASET'!$A1457,"   ", 'HR DATASET'!$H1457)</f>
        <v>RM596   Research &amp; Development</v>
      </c>
    </row>
    <row r="1462" spans="12:51" ht="18" x14ac:dyDescent="0.3">
      <c r="L1462" s="14" t="str">
        <v>RM</v>
      </c>
      <c r="R1462" s="13" t="str">
        <v>661</v>
      </c>
      <c r="V1462" s="15" t="str">
        <f t="shared" si="22"/>
        <v>RM675</v>
      </c>
      <c r="Y1462" s="14" t="str">
        <v>Old</v>
      </c>
      <c r="AS1462" s="14" t="str">
        <v>Research &amp; Development</v>
      </c>
      <c r="AY1462" s="14" t="str">
        <f>_xlfn.CONCAT('HR DATASET'!$A1458,"   ", 'HR DATASET'!$H1458)</f>
        <v>RM661   Research &amp; Development</v>
      </c>
    </row>
    <row r="1463" spans="12:51" ht="18" x14ac:dyDescent="0.3">
      <c r="L1463" s="14" t="str">
        <v>RM</v>
      </c>
      <c r="R1463" s="13" t="str">
        <v>675</v>
      </c>
      <c r="V1463" s="15" t="str">
        <f t="shared" si="22"/>
        <v>RM701</v>
      </c>
      <c r="Y1463" s="14" t="str">
        <v>Old</v>
      </c>
      <c r="AS1463" s="14" t="str">
        <v>Research &amp; Development</v>
      </c>
      <c r="AY1463" s="14" t="str">
        <f>_xlfn.CONCAT('HR DATASET'!$A1459,"   ", 'HR DATASET'!$H1459)</f>
        <v>RM675   Research &amp; Development</v>
      </c>
    </row>
    <row r="1464" spans="12:51" ht="18" x14ac:dyDescent="0.3">
      <c r="L1464" s="14" t="str">
        <v>RM</v>
      </c>
      <c r="R1464" s="13" t="str">
        <v>701</v>
      </c>
      <c r="V1464" s="15" t="str">
        <f t="shared" si="22"/>
        <v>RM939</v>
      </c>
      <c r="Y1464" s="14" t="str">
        <v>Old</v>
      </c>
      <c r="AS1464" s="14" t="str">
        <v>Research &amp; Development</v>
      </c>
      <c r="AY1464" s="14" t="str">
        <f>_xlfn.CONCAT('HR DATASET'!$A1460,"   ", 'HR DATASET'!$H1460)</f>
        <v>RM701   Research &amp; Development</v>
      </c>
    </row>
    <row r="1465" spans="12:51" ht="18" x14ac:dyDescent="0.3">
      <c r="L1465" s="14" t="str">
        <v>RM</v>
      </c>
      <c r="R1465" s="13" t="str">
        <v>939</v>
      </c>
      <c r="V1465" s="15" t="str">
        <f t="shared" si="22"/>
        <v>RM967</v>
      </c>
      <c r="Y1465" s="14" t="str">
        <v>Old</v>
      </c>
      <c r="AS1465" s="14" t="str">
        <v>Research &amp; Development</v>
      </c>
      <c r="AY1465" s="14" t="str">
        <f>_xlfn.CONCAT('HR DATASET'!$A1461,"   ", 'HR DATASET'!$H1461)</f>
        <v>RM939   Research &amp; Development</v>
      </c>
    </row>
    <row r="1466" spans="12:51" ht="18" x14ac:dyDescent="0.3">
      <c r="L1466" s="14" t="str">
        <v>RM</v>
      </c>
      <c r="R1466" s="13" t="str">
        <v>967</v>
      </c>
      <c r="V1466" s="15" t="str">
        <f t="shared" si="22"/>
        <v>RM010</v>
      </c>
      <c r="Y1466" s="14" t="str">
        <v>Old</v>
      </c>
      <c r="AS1466" s="14" t="str">
        <v>Research &amp; Development</v>
      </c>
      <c r="AY1466" s="14" t="str">
        <f>_xlfn.CONCAT('HR DATASET'!$A1462,"   ", 'HR DATASET'!$H1462)</f>
        <v>RM967   Research &amp; Development</v>
      </c>
    </row>
    <row r="1467" spans="12:51" ht="18" x14ac:dyDescent="0.3">
      <c r="L1467" s="14" t="str">
        <v>RM</v>
      </c>
      <c r="R1467" s="13" t="str">
        <v>010</v>
      </c>
      <c r="V1467" s="15" t="str">
        <f t="shared" si="22"/>
        <v>RM302</v>
      </c>
      <c r="Y1467" s="14" t="str">
        <v>Old</v>
      </c>
      <c r="AS1467" s="14" t="str">
        <v>Research &amp; Development</v>
      </c>
      <c r="AY1467" s="14" t="str">
        <f>_xlfn.CONCAT('HR DATASET'!$A1463,"   ", 'HR DATASET'!$H1463)</f>
        <v>RM1010   Research &amp; Development</v>
      </c>
    </row>
    <row r="1468" spans="12:51" ht="18" x14ac:dyDescent="0.3">
      <c r="L1468" s="14" t="str">
        <v>RM</v>
      </c>
      <c r="R1468" s="13" t="str">
        <v>302</v>
      </c>
      <c r="V1468" s="15" t="str">
        <f t="shared" si="22"/>
        <v>RM311</v>
      </c>
      <c r="Y1468" s="14" t="str">
        <v>Old</v>
      </c>
      <c r="AS1468" s="14" t="str">
        <v>Sales</v>
      </c>
      <c r="AY1468" s="14" t="str">
        <f>_xlfn.CONCAT('HR DATASET'!$A1464,"   ", 'HR DATASET'!$H1464)</f>
        <v>RM1302   Sales</v>
      </c>
    </row>
    <row r="1469" spans="12:51" ht="18" x14ac:dyDescent="0.3">
      <c r="L1469" s="14" t="str">
        <v>RM</v>
      </c>
      <c r="R1469" s="13" t="str">
        <v>311</v>
      </c>
      <c r="V1469" s="15" t="str">
        <f t="shared" si="22"/>
        <v>RM375</v>
      </c>
      <c r="Y1469" s="14" t="str">
        <v>Old</v>
      </c>
      <c r="AS1469" s="14" t="str">
        <v>Research &amp; Development</v>
      </c>
      <c r="AY1469" s="14" t="str">
        <f>_xlfn.CONCAT('HR DATASET'!$A1465,"   ", 'HR DATASET'!$H1465)</f>
        <v>RM1311   Research &amp; Development</v>
      </c>
    </row>
    <row r="1470" spans="12:51" ht="18" x14ac:dyDescent="0.3">
      <c r="L1470" s="14" t="str">
        <v>RM</v>
      </c>
      <c r="R1470" s="13" t="str">
        <v>375</v>
      </c>
      <c r="V1470" s="15" t="str">
        <f t="shared" si="22"/>
        <v>RM007</v>
      </c>
      <c r="Y1470" s="14" t="str">
        <v>Old</v>
      </c>
      <c r="AS1470" s="14" t="str">
        <v>Sales</v>
      </c>
      <c r="AY1470" s="14" t="str">
        <f>_xlfn.CONCAT('HR DATASET'!$A1466,"   ", 'HR DATASET'!$H1466)</f>
        <v>RM1375   Sales</v>
      </c>
    </row>
    <row r="1471" spans="12:51" ht="18" x14ac:dyDescent="0.3">
      <c r="L1471" s="14" t="str">
        <v>RM</v>
      </c>
      <c r="R1471" s="13" t="str">
        <v>007</v>
      </c>
      <c r="V1471" s="15" t="str">
        <f t="shared" si="22"/>
        <v>RM064</v>
      </c>
      <c r="Y1471" s="14" t="str">
        <v>Old</v>
      </c>
      <c r="AS1471" s="14" t="str">
        <v>Research &amp; Development</v>
      </c>
      <c r="AY1471" s="14" t="str">
        <f>_xlfn.CONCAT('HR DATASET'!$A1467,"   ", 'HR DATASET'!$H1467)</f>
        <v>RM007   Research &amp; Development</v>
      </c>
    </row>
    <row r="1472" spans="12:51" ht="18" x14ac:dyDescent="0.3">
      <c r="L1472" s="14" t="str">
        <v>RM</v>
      </c>
      <c r="R1472" s="13" t="str">
        <v>064</v>
      </c>
      <c r="V1472" s="15" t="str">
        <f t="shared" si="22"/>
        <v>RM071</v>
      </c>
      <c r="Y1472" s="14" t="str">
        <v>Old</v>
      </c>
      <c r="AS1472" s="14" t="str">
        <v>Sales</v>
      </c>
      <c r="AY1472" s="14" t="str">
        <f>_xlfn.CONCAT('HR DATASET'!$A1468,"   ", 'HR DATASET'!$H1468)</f>
        <v>RM064   Sales</v>
      </c>
    </row>
    <row r="1473" spans="12:51" ht="18" x14ac:dyDescent="0.3">
      <c r="L1473" s="14" t="str">
        <v>RM</v>
      </c>
      <c r="R1473" s="13" t="str">
        <v>071</v>
      </c>
      <c r="V1473" s="15" t="str">
        <f t="shared" si="22"/>
        <v>RM106</v>
      </c>
      <c r="Y1473" s="14" t="str">
        <v>Old</v>
      </c>
      <c r="AS1473" s="14" t="str">
        <v>Sales</v>
      </c>
      <c r="AY1473" s="14" t="str">
        <f>_xlfn.CONCAT('HR DATASET'!$A1469,"   ", 'HR DATASET'!$H1469)</f>
        <v>RM071   Sales</v>
      </c>
    </row>
    <row r="1474" spans="12:51" ht="18" x14ac:dyDescent="0.3">
      <c r="L1474" s="14" t="str">
        <v>RM</v>
      </c>
      <c r="R1474" s="13" t="str">
        <v>106</v>
      </c>
      <c r="V1474" s="15" t="str">
        <f t="shared" si="22"/>
        <v>RM226</v>
      </c>
      <c r="Y1474" s="14" t="str">
        <v>Old</v>
      </c>
      <c r="AS1474" s="14" t="str">
        <v>Human Resources</v>
      </c>
      <c r="AY1474" s="14" t="str">
        <f>_xlfn.CONCAT('HR DATASET'!$A1470,"   ", 'HR DATASET'!$H1470)</f>
        <v>RM106   Human Resources</v>
      </c>
    </row>
    <row r="1475" spans="12:51" ht="18" x14ac:dyDescent="0.3">
      <c r="L1475" s="14" t="str">
        <v>RM</v>
      </c>
      <c r="R1475" s="13" t="str">
        <v>226</v>
      </c>
      <c r="V1475" s="15" t="str">
        <f t="shared" si="22"/>
        <v>RM233</v>
      </c>
      <c r="Y1475" s="14" t="str">
        <v>Old</v>
      </c>
      <c r="AS1475" s="14" t="str">
        <v>Research &amp; Development</v>
      </c>
      <c r="AY1475" s="14" t="str">
        <f>_xlfn.CONCAT('HR DATASET'!$A1471,"   ", 'HR DATASET'!$H1471)</f>
        <v>RM226   Research &amp; Development</v>
      </c>
    </row>
    <row r="1476" spans="12:51" ht="18" x14ac:dyDescent="0.3">
      <c r="L1476" s="14" t="str">
        <v>RM</v>
      </c>
      <c r="R1476" s="13" t="str">
        <v>233</v>
      </c>
      <c r="V1476" s="15" t="str">
        <f t="shared" si="22"/>
        <v>RM744</v>
      </c>
      <c r="Y1476" s="14" t="str">
        <v>Old</v>
      </c>
      <c r="AS1476" s="14" t="str">
        <v>Human Resources</v>
      </c>
      <c r="AY1476" s="14" t="str">
        <f>_xlfn.CONCAT('HR DATASET'!$A1472,"   ", 'HR DATASET'!$H1472)</f>
        <v>RM233   Human Resources</v>
      </c>
    </row>
    <row r="1477" spans="12:51" ht="18" x14ac:dyDescent="0.3">
      <c r="L1477" s="14" t="str">
        <v>RM</v>
      </c>
      <c r="R1477" s="13" t="str">
        <v>744</v>
      </c>
      <c r="V1477" s="15" t="str">
        <f t="shared" ref="V1477:V1485" si="23">_xlfn.CONCAT(L1478,R1478)</f>
        <v>RM759</v>
      </c>
      <c r="Y1477" s="14" t="str">
        <v>Old</v>
      </c>
      <c r="AS1477" s="14" t="str">
        <v>Research &amp; Development</v>
      </c>
      <c r="AY1477" s="14" t="str">
        <f>_xlfn.CONCAT('HR DATASET'!$A1473,"   ", 'HR DATASET'!$H1473)</f>
        <v>RM744   Research &amp; Development</v>
      </c>
    </row>
    <row r="1478" spans="12:51" ht="18" x14ac:dyDescent="0.3">
      <c r="L1478" s="14" t="str">
        <v>RM</v>
      </c>
      <c r="R1478" s="13" t="str">
        <v>759</v>
      </c>
      <c r="V1478" s="15" t="str">
        <f t="shared" si="23"/>
        <v>RM898</v>
      </c>
      <c r="Y1478" s="14" t="str">
        <v>Old</v>
      </c>
      <c r="AS1478" s="14" t="str">
        <v>Sales</v>
      </c>
      <c r="AY1478" s="14" t="str">
        <f>_xlfn.CONCAT('HR DATASET'!$A1474,"   ", 'HR DATASET'!$H1474)</f>
        <v>RM759   Sales</v>
      </c>
    </row>
    <row r="1479" spans="12:51" ht="18" x14ac:dyDescent="0.3">
      <c r="L1479" s="14" t="str">
        <v>RM</v>
      </c>
      <c r="R1479" s="13" t="str">
        <v>898</v>
      </c>
      <c r="V1479" s="15" t="str">
        <f t="shared" si="23"/>
        <v>RM920</v>
      </c>
      <c r="Y1479" s="14" t="str">
        <v>Old</v>
      </c>
      <c r="AS1479" s="14" t="str">
        <v>Sales</v>
      </c>
      <c r="AY1479" s="14" t="str">
        <f>_xlfn.CONCAT('HR DATASET'!$A1475,"   ", 'HR DATASET'!$H1475)</f>
        <v>RM898   Sales</v>
      </c>
    </row>
    <row r="1480" spans="12:51" ht="18" x14ac:dyDescent="0.3">
      <c r="L1480" s="14" t="str">
        <v>RM</v>
      </c>
      <c r="R1480" s="13" t="str">
        <v>920</v>
      </c>
      <c r="V1480" s="15" t="str">
        <f t="shared" si="23"/>
        <v>RM412</v>
      </c>
      <c r="Y1480" s="14" t="str">
        <v>Old</v>
      </c>
      <c r="AS1480" s="14" t="str">
        <v>Research &amp; Development</v>
      </c>
      <c r="AY1480" s="14" t="str">
        <f>_xlfn.CONCAT('HR DATASET'!$A1476,"   ", 'HR DATASET'!$H1476)</f>
        <v>RM920   Research &amp; Development</v>
      </c>
    </row>
    <row r="1481" spans="12:51" ht="18" x14ac:dyDescent="0.3">
      <c r="L1481" s="14" t="str">
        <v>RM</v>
      </c>
      <c r="R1481" s="13" t="str">
        <v>412</v>
      </c>
      <c r="V1481" s="15" t="str">
        <f t="shared" si="23"/>
        <v>RM428</v>
      </c>
      <c r="Y1481" s="14" t="str">
        <v>Old</v>
      </c>
      <c r="AS1481" s="14" t="str">
        <v>Research &amp; Development</v>
      </c>
      <c r="AY1481" s="14" t="str">
        <f>_xlfn.CONCAT('HR DATASET'!$A1477,"   ", 'HR DATASET'!$H1477)</f>
        <v>RM412   Research &amp; Development</v>
      </c>
    </row>
    <row r="1482" spans="12:51" ht="18" x14ac:dyDescent="0.3">
      <c r="L1482" s="14" t="str">
        <v>RM</v>
      </c>
      <c r="R1482" s="13" t="str">
        <v>428</v>
      </c>
      <c r="V1482" s="15" t="str">
        <f t="shared" si="23"/>
        <v>RM537</v>
      </c>
      <c r="Y1482" s="14" t="str">
        <v>Old</v>
      </c>
      <c r="AS1482" s="14" t="str">
        <v>Sales</v>
      </c>
      <c r="AY1482" s="14" t="str">
        <f>_xlfn.CONCAT('HR DATASET'!$A1478,"   ", 'HR DATASET'!$H1478)</f>
        <v>RM428   Sales</v>
      </c>
    </row>
    <row r="1483" spans="12:51" ht="18" x14ac:dyDescent="0.3">
      <c r="L1483" s="14" t="str">
        <v>RM</v>
      </c>
      <c r="R1483" s="13" t="str">
        <v>537</v>
      </c>
      <c r="V1483" s="15" t="str">
        <f t="shared" si="23"/>
        <v>RM880</v>
      </c>
      <c r="Y1483" s="14" t="str">
        <v>Old</v>
      </c>
      <c r="AS1483" s="14" t="str">
        <v>Sales</v>
      </c>
      <c r="AY1483" s="14" t="str">
        <f>_xlfn.CONCAT('HR DATASET'!$A1479,"   ", 'HR DATASET'!$H1479)</f>
        <v>RM537   Sales</v>
      </c>
    </row>
    <row r="1484" spans="12:51" ht="18" x14ac:dyDescent="0.3">
      <c r="L1484" s="14" t="str">
        <v>RM</v>
      </c>
      <c r="R1484" s="13" t="str">
        <v>880</v>
      </c>
      <c r="V1484" s="15" t="str">
        <f t="shared" si="23"/>
        <v>RM210</v>
      </c>
      <c r="Y1484" s="14" t="str">
        <v>Old</v>
      </c>
      <c r="AS1484" s="14" t="str">
        <v>Sales</v>
      </c>
      <c r="AY1484" s="14" t="str">
        <f>_xlfn.CONCAT('HR DATASET'!$A1480,"   ", 'HR DATASET'!$H1480)</f>
        <v>RM880   Sales</v>
      </c>
    </row>
    <row r="1485" spans="12:51" ht="18" x14ac:dyDescent="0.3">
      <c r="L1485" s="14" t="str">
        <v>RM</v>
      </c>
      <c r="R1485" s="13" t="str">
        <v>210</v>
      </c>
      <c r="V1485" s="15" t="str">
        <f t="shared" si="23"/>
        <v/>
      </c>
      <c r="Y1485" s="19"/>
      <c r="AS1485" s="14" t="str">
        <v>Research &amp; Development</v>
      </c>
      <c r="AY1485" s="14" t="str">
        <f>_xlfn.CONCAT('HR DATASET'!$A1481,"   ", 'HR DATASET'!$H1481)</f>
        <v>RM1210   Research &amp; Development</v>
      </c>
    </row>
    <row r="1486" spans="12:51" x14ac:dyDescent="0.3">
      <c r="Y1486" s="19"/>
      <c r="AY1486" s="14" t="str">
        <f>_xlfn.CONCAT('HR DATASET'!$A1482,"   ", 'HR DATASET'!$H1482)</f>
        <v xml:space="preserve">   </v>
      </c>
    </row>
    <row r="1487" spans="12:51" x14ac:dyDescent="0.3">
      <c r="Y1487" s="19"/>
      <c r="AY1487" s="14" t="str">
        <f>_xlfn.CONCAT('HR DATASET'!$A1483,"   ", 'HR DATASET'!$H1483)</f>
        <v xml:space="preserve">   </v>
      </c>
    </row>
    <row r="1488" spans="12:51" x14ac:dyDescent="0.3">
      <c r="Y1488" s="19"/>
      <c r="AY1488" s="14" t="str">
        <f>_xlfn.CONCAT('HR DATASET'!$A1484,"   ", 'HR DATASET'!$H1484)</f>
        <v xml:space="preserve">   </v>
      </c>
    </row>
    <row r="1489" spans="25:51" x14ac:dyDescent="0.3">
      <c r="Y1489" s="19"/>
      <c r="AY1489" s="14" t="str">
        <f>_xlfn.CONCAT('HR DATASET'!$A1485,"   ", 'HR DATASET'!$H1485)</f>
        <v xml:space="preserve">   </v>
      </c>
    </row>
    <row r="1490" spans="25:51" x14ac:dyDescent="0.3">
      <c r="Y1490" s="19"/>
      <c r="AY1490" s="14" t="str">
        <f>_xlfn.CONCAT('HR DATASET'!$A1486,"   ", 'HR DATASET'!$H1486)</f>
        <v xml:space="preserve">   </v>
      </c>
    </row>
    <row r="1491" spans="25:51" x14ac:dyDescent="0.3">
      <c r="Y1491" s="19"/>
      <c r="AY1491" s="14" t="str">
        <f>_xlfn.CONCAT('HR DATASET'!$A1487,"   ", 'HR DATASET'!$H1487)</f>
        <v xml:space="preserve">   </v>
      </c>
    </row>
    <row r="1492" spans="25:51" x14ac:dyDescent="0.3">
      <c r="Y1492" s="19"/>
      <c r="AY1492" s="14" t="str">
        <f>_xlfn.CONCAT('HR DATASET'!$A1488,"   ", 'HR DATASET'!$H1488)</f>
        <v xml:space="preserve">   </v>
      </c>
    </row>
    <row r="1493" spans="25:51" x14ac:dyDescent="0.3">
      <c r="Y1493" s="19"/>
      <c r="AY1493" s="14" t="str">
        <f>_xlfn.CONCAT('HR DATASET'!$A1489,"   ", 'HR DATASET'!$H1489)</f>
        <v xml:space="preserve">   </v>
      </c>
    </row>
    <row r="1494" spans="25:51" x14ac:dyDescent="0.3">
      <c r="Y1494" s="19"/>
      <c r="AY1494" s="14" t="str">
        <f>_xlfn.CONCAT('HR DATASET'!$A1490,"   ", 'HR DATASET'!$H1490)</f>
        <v xml:space="preserve">   </v>
      </c>
    </row>
    <row r="1495" spans="25:51" x14ac:dyDescent="0.3">
      <c r="Y1495" s="19"/>
      <c r="AY1495" s="14" t="str">
        <f>_xlfn.CONCAT('HR DATASET'!$A1491,"   ", 'HR DATASET'!$H1491)</f>
        <v xml:space="preserve">   </v>
      </c>
    </row>
    <row r="1496" spans="25:51" x14ac:dyDescent="0.3">
      <c r="Y1496" s="19"/>
      <c r="AY1496" s="14" t="str">
        <f>_xlfn.CONCAT('HR DATASET'!$A1492,"   ", 'HR DATASET'!$H1492)</f>
        <v xml:space="preserve">   </v>
      </c>
    </row>
    <row r="1497" spans="25:51" x14ac:dyDescent="0.3">
      <c r="Y1497" s="19"/>
      <c r="AY1497" s="14" t="str">
        <f>_xlfn.CONCAT('HR DATASET'!$A1493,"   ", 'HR DATASET'!$H1493)</f>
        <v xml:space="preserve">   </v>
      </c>
    </row>
    <row r="1498" spans="25:51" x14ac:dyDescent="0.3">
      <c r="Y1498" s="19"/>
      <c r="AY1498" s="14" t="str">
        <f>_xlfn.CONCAT('HR DATASET'!$A1494,"   ", 'HR DATASET'!$H1494)</f>
        <v xml:space="preserve">   </v>
      </c>
    </row>
    <row r="1499" spans="25:51" x14ac:dyDescent="0.3">
      <c r="Y1499" s="19"/>
      <c r="AY1499" s="14" t="str">
        <f>_xlfn.CONCAT('HR DATASET'!$A1495,"   ", 'HR DATASET'!$H1495)</f>
        <v xml:space="preserve">   </v>
      </c>
    </row>
    <row r="1500" spans="25:51" x14ac:dyDescent="0.3">
      <c r="Y1500" s="19"/>
      <c r="AY1500" s="14" t="str">
        <f>_xlfn.CONCAT('HR DATASET'!$A1496,"   ", 'HR DATASET'!$H1496)</f>
        <v xml:space="preserve">   </v>
      </c>
    </row>
    <row r="1501" spans="25:51" x14ac:dyDescent="0.3">
      <c r="Y1501" s="19"/>
      <c r="AY1501" s="14" t="str">
        <f>_xlfn.CONCAT('HR DATASET'!$A1497,"   ", 'HR DATASET'!$H1497)</f>
        <v xml:space="preserve">   </v>
      </c>
    </row>
    <row r="1502" spans="25:51" x14ac:dyDescent="0.3">
      <c r="Y1502" s="19"/>
      <c r="AY1502" s="14" t="str">
        <f>_xlfn.CONCAT('HR DATASET'!$A1498,"   ", 'HR DATASET'!$H1498)</f>
        <v xml:space="preserve">   </v>
      </c>
    </row>
    <row r="1503" spans="25:51" x14ac:dyDescent="0.3">
      <c r="Y1503" s="19"/>
      <c r="AY1503" s="14" t="str">
        <f>_xlfn.CONCAT('HR DATASET'!$A1499,"   ", 'HR DATASET'!$H1499)</f>
        <v xml:space="preserve">   </v>
      </c>
    </row>
    <row r="1504" spans="25:51" x14ac:dyDescent="0.3">
      <c r="Y1504" s="19"/>
      <c r="AY1504" s="14" t="str">
        <f>_xlfn.CONCAT('HR DATASET'!$A1500,"   ", 'HR DATASET'!$H1500)</f>
        <v xml:space="preserve">   </v>
      </c>
    </row>
    <row r="1505" spans="25:51" x14ac:dyDescent="0.3">
      <c r="Y1505" s="19"/>
      <c r="AY1505" s="14" t="str">
        <f>_xlfn.CONCAT('HR DATASET'!$A1501,"   ", 'HR DATASET'!$H1501)</f>
        <v xml:space="preserve">   </v>
      </c>
    </row>
    <row r="1506" spans="25:51" x14ac:dyDescent="0.3">
      <c r="Y1506" s="19"/>
      <c r="AY1506" s="14" t="str">
        <f>_xlfn.CONCAT('HR DATASET'!$A1502,"   ", 'HR DATASET'!$H1502)</f>
        <v xml:space="preserve">   </v>
      </c>
    </row>
    <row r="1507" spans="25:51" x14ac:dyDescent="0.3">
      <c r="Y1507" s="19"/>
      <c r="AY1507" s="14" t="str">
        <f>_xlfn.CONCAT('HR DATASET'!$A1503,"   ", 'HR DATASET'!$H1503)</f>
        <v xml:space="preserve">   </v>
      </c>
    </row>
    <row r="1508" spans="25:51" x14ac:dyDescent="0.3">
      <c r="Y1508" s="19"/>
      <c r="AY1508" s="14" t="str">
        <f>_xlfn.CONCAT('HR DATASET'!$A1504,"   ", 'HR DATASET'!$H1504)</f>
        <v xml:space="preserve">   </v>
      </c>
    </row>
    <row r="1509" spans="25:51" x14ac:dyDescent="0.3">
      <c r="Y1509" s="19"/>
      <c r="AY1509" s="14" t="str">
        <f>_xlfn.CONCAT('HR DATASET'!$A1505,"   ", 'HR DATASET'!$H1505)</f>
        <v xml:space="preserve">   </v>
      </c>
    </row>
    <row r="1510" spans="25:51" x14ac:dyDescent="0.3">
      <c r="Y1510" s="19"/>
      <c r="AY1510" s="14" t="str">
        <f>_xlfn.CONCAT('HR DATASET'!$A1506,"   ", 'HR DATASET'!$H1506)</f>
        <v xml:space="preserve">   </v>
      </c>
    </row>
    <row r="1511" spans="25:51" x14ac:dyDescent="0.3">
      <c r="Y1511" s="19"/>
      <c r="AY1511" s="14" t="str">
        <f>_xlfn.CONCAT('HR DATASET'!$A1507,"   ", 'HR DATASET'!$H1507)</f>
        <v xml:space="preserve">   </v>
      </c>
    </row>
    <row r="1512" spans="25:51" x14ac:dyDescent="0.3">
      <c r="Y1512" s="19"/>
      <c r="AY1512" s="14" t="str">
        <f>_xlfn.CONCAT('HR DATASET'!$A1508,"   ", 'HR DATASET'!$H1508)</f>
        <v xml:space="preserve">   </v>
      </c>
    </row>
    <row r="1513" spans="25:51" x14ac:dyDescent="0.3">
      <c r="Y1513" s="19"/>
      <c r="AY1513" s="14" t="str">
        <f>_xlfn.CONCAT('HR DATASET'!$A1509,"   ", 'HR DATASET'!$H1509)</f>
        <v xml:space="preserve">   </v>
      </c>
    </row>
    <row r="1514" spans="25:51" x14ac:dyDescent="0.3">
      <c r="Y1514" s="19"/>
      <c r="AY1514" s="14" t="str">
        <f>_xlfn.CONCAT('HR DATASET'!$A1510,"   ", 'HR DATASET'!$H1510)</f>
        <v xml:space="preserve">   </v>
      </c>
    </row>
    <row r="1515" spans="25:51" x14ac:dyDescent="0.3">
      <c r="Y1515" s="19"/>
      <c r="AY1515" s="14" t="str">
        <f>_xlfn.CONCAT('HR DATASET'!$A1511,"   ", 'HR DATASET'!$H1511)</f>
        <v xml:space="preserve">   </v>
      </c>
    </row>
    <row r="1516" spans="25:51" x14ac:dyDescent="0.3">
      <c r="Y1516" s="19"/>
      <c r="AY1516" s="14" t="str">
        <f>_xlfn.CONCAT('HR DATASET'!$A1512,"   ", 'HR DATASET'!$H1512)</f>
        <v xml:space="preserve">   </v>
      </c>
    </row>
    <row r="1517" spans="25:51" x14ac:dyDescent="0.3">
      <c r="Y1517" s="19"/>
      <c r="AY1517" s="14" t="str">
        <f>_xlfn.CONCAT('HR DATASET'!$A1513,"   ", 'HR DATASET'!$H1513)</f>
        <v xml:space="preserve">   </v>
      </c>
    </row>
    <row r="1518" spans="25:51" x14ac:dyDescent="0.3">
      <c r="Y1518" s="19"/>
      <c r="AY1518" s="14" t="str">
        <f>_xlfn.CONCAT('HR DATASET'!$A1514,"   ", 'HR DATASET'!$H1514)</f>
        <v xml:space="preserve">   </v>
      </c>
    </row>
    <row r="1519" spans="25:51" x14ac:dyDescent="0.3">
      <c r="Y1519" s="19"/>
      <c r="AY1519" s="14" t="str">
        <f>_xlfn.CONCAT('HR DATASET'!$A1515,"   ", 'HR DATASET'!$H1515)</f>
        <v xml:space="preserve">   </v>
      </c>
    </row>
    <row r="1520" spans="25:51" x14ac:dyDescent="0.3">
      <c r="Y1520" s="19"/>
      <c r="AY1520" s="14" t="str">
        <f>_xlfn.CONCAT('HR DATASET'!$A1516,"   ", 'HR DATASET'!$H1516)</f>
        <v xml:space="preserve">   </v>
      </c>
    </row>
    <row r="1521" spans="25:51" x14ac:dyDescent="0.3">
      <c r="Y1521" s="19"/>
      <c r="AY1521" s="14" t="str">
        <f>_xlfn.CONCAT('HR DATASET'!$A1517,"   ", 'HR DATASET'!$H1517)</f>
        <v xml:space="preserve">   </v>
      </c>
    </row>
    <row r="1522" spans="25:51" x14ac:dyDescent="0.3">
      <c r="Y1522" s="19"/>
      <c r="AY1522" s="14" t="str">
        <f>_xlfn.CONCAT('HR DATASET'!$A1518,"   ", 'HR DATASET'!$H1518)</f>
        <v xml:space="preserve">   </v>
      </c>
    </row>
    <row r="1523" spans="25:51" x14ac:dyDescent="0.3">
      <c r="Y1523" s="19"/>
      <c r="AY1523" s="14" t="str">
        <f>_xlfn.CONCAT('HR DATASET'!$A1519,"   ", 'HR DATASET'!$H1519)</f>
        <v xml:space="preserve">   </v>
      </c>
    </row>
    <row r="1524" spans="25:51" x14ac:dyDescent="0.3">
      <c r="Y1524" s="19"/>
      <c r="AY1524" s="14" t="str">
        <f>_xlfn.CONCAT('HR DATASET'!$A1520,"   ", 'HR DATASET'!$H1520)</f>
        <v xml:space="preserve">   </v>
      </c>
    </row>
    <row r="1525" spans="25:51" x14ac:dyDescent="0.3">
      <c r="Y1525" s="19"/>
      <c r="AY1525" s="14" t="str">
        <f>_xlfn.CONCAT('HR DATASET'!$A1521,"   ", 'HR DATASET'!$H1521)</f>
        <v xml:space="preserve">   </v>
      </c>
    </row>
    <row r="1526" spans="25:51" x14ac:dyDescent="0.3">
      <c r="Y1526" s="19"/>
      <c r="AY1526" s="14" t="str">
        <f>_xlfn.CONCAT('HR DATASET'!$A1522,"   ", 'HR DATASET'!$H1522)</f>
        <v xml:space="preserve">   </v>
      </c>
    </row>
    <row r="1527" spans="25:51" x14ac:dyDescent="0.3">
      <c r="Y1527" s="19"/>
      <c r="AY1527" s="14" t="str">
        <f>_xlfn.CONCAT('HR DATASET'!$A1523,"   ", 'HR DATASET'!$H1523)</f>
        <v xml:space="preserve">   </v>
      </c>
    </row>
    <row r="1528" spans="25:51" x14ac:dyDescent="0.3">
      <c r="Y1528" s="19"/>
      <c r="AY1528" s="14" t="str">
        <f>_xlfn.CONCAT('HR DATASET'!$A1524,"   ", 'HR DATASET'!$H1524)</f>
        <v xml:space="preserve">   </v>
      </c>
    </row>
    <row r="1529" spans="25:51" x14ac:dyDescent="0.3">
      <c r="Y1529" s="19"/>
      <c r="AY1529" s="14" t="str">
        <f>_xlfn.CONCAT('HR DATASET'!$A1525,"   ", 'HR DATASET'!$H1525)</f>
        <v xml:space="preserve">   </v>
      </c>
    </row>
    <row r="1530" spans="25:51" x14ac:dyDescent="0.3">
      <c r="Y1530" s="19"/>
      <c r="AY1530" s="14" t="str">
        <f>_xlfn.CONCAT('HR DATASET'!$A1526,"   ", 'HR DATASET'!$H1526)</f>
        <v xml:space="preserve">   </v>
      </c>
    </row>
    <row r="1531" spans="25:51" x14ac:dyDescent="0.3">
      <c r="Y1531" s="19"/>
      <c r="AY1531" s="14" t="str">
        <f>_xlfn.CONCAT('HR DATASET'!$A1527,"   ", 'HR DATASET'!$H1527)</f>
        <v xml:space="preserve">   </v>
      </c>
    </row>
    <row r="1532" spans="25:51" x14ac:dyDescent="0.3">
      <c r="Y1532" s="19"/>
      <c r="AY1532" s="14" t="str">
        <f>_xlfn.CONCAT('HR DATASET'!$A1528,"   ", 'HR DATASET'!$H1528)</f>
        <v xml:space="preserve">   </v>
      </c>
    </row>
    <row r="1533" spans="25:51" x14ac:dyDescent="0.3">
      <c r="Y1533" s="19"/>
      <c r="AY1533" s="14" t="str">
        <f>_xlfn.CONCAT('HR DATASET'!$A1529,"   ", 'HR DATASET'!$H1529)</f>
        <v xml:space="preserve">   </v>
      </c>
    </row>
    <row r="1534" spans="25:51" x14ac:dyDescent="0.3">
      <c r="Y1534" s="19"/>
      <c r="AY1534" s="14" t="str">
        <f>_xlfn.CONCAT('HR DATASET'!$A1530,"   ", 'HR DATASET'!$H1530)</f>
        <v xml:space="preserve">   </v>
      </c>
    </row>
    <row r="1535" spans="25:51" x14ac:dyDescent="0.3">
      <c r="Y1535" s="19"/>
      <c r="AY1535" s="14" t="str">
        <f>_xlfn.CONCAT('HR DATASET'!$A1531,"   ", 'HR DATASET'!$H1531)</f>
        <v xml:space="preserve">   </v>
      </c>
    </row>
    <row r="1536" spans="25:51" x14ac:dyDescent="0.3">
      <c r="Y1536" s="19"/>
      <c r="AY1536" s="14" t="str">
        <f>_xlfn.CONCAT('HR DATASET'!$A1532,"   ", 'HR DATASET'!$H1532)</f>
        <v xml:space="preserve">   </v>
      </c>
    </row>
    <row r="1537" spans="25:51" x14ac:dyDescent="0.3">
      <c r="Y1537" s="19"/>
      <c r="AY1537" s="14" t="str">
        <f>_xlfn.CONCAT('HR DATASET'!$A1533,"   ", 'HR DATASET'!$H1533)</f>
        <v xml:space="preserve">   </v>
      </c>
    </row>
    <row r="1538" spans="25:51" x14ac:dyDescent="0.3">
      <c r="Y1538" s="19"/>
      <c r="AY1538" s="14" t="str">
        <f>_xlfn.CONCAT('HR DATASET'!$A1534,"   ", 'HR DATASET'!$H1534)</f>
        <v xml:space="preserve">   </v>
      </c>
    </row>
    <row r="1539" spans="25:51" x14ac:dyDescent="0.3">
      <c r="Y1539" s="19"/>
      <c r="AY1539" s="14" t="str">
        <f>_xlfn.CONCAT('HR DATASET'!$A1535,"   ", 'HR DATASET'!$H1535)</f>
        <v xml:space="preserve">   </v>
      </c>
    </row>
    <row r="1540" spans="25:51" x14ac:dyDescent="0.3">
      <c r="Y1540" s="19"/>
      <c r="AY1540" s="14" t="str">
        <f>_xlfn.CONCAT('HR DATASET'!$A1536,"   ", 'HR DATASET'!$H1536)</f>
        <v xml:space="preserve">   </v>
      </c>
    </row>
    <row r="1541" spans="25:51" x14ac:dyDescent="0.3">
      <c r="Y1541" s="19"/>
      <c r="AY1541" s="14" t="str">
        <f>_xlfn.CONCAT('HR DATASET'!$A1537,"   ", 'HR DATASET'!$H1537)</f>
        <v xml:space="preserve">   </v>
      </c>
    </row>
    <row r="1542" spans="25:51" x14ac:dyDescent="0.3">
      <c r="Y1542" s="19"/>
      <c r="AY1542" s="14" t="str">
        <f>_xlfn.CONCAT('HR DATASET'!$A1538,"   ", 'HR DATASET'!$H1538)</f>
        <v xml:space="preserve">   </v>
      </c>
    </row>
    <row r="1543" spans="25:51" x14ac:dyDescent="0.3">
      <c r="Y1543" s="19"/>
      <c r="AY1543" s="14" t="str">
        <f>_xlfn.CONCAT('HR DATASET'!$A1539,"   ", 'HR DATASET'!$H1539)</f>
        <v xml:space="preserve">   </v>
      </c>
    </row>
    <row r="1544" spans="25:51" x14ac:dyDescent="0.3">
      <c r="Y1544" s="19"/>
      <c r="AY1544" s="14" t="str">
        <f>_xlfn.CONCAT('HR DATASET'!$A1540,"   ", 'HR DATASET'!$H1540)</f>
        <v xml:space="preserve">   </v>
      </c>
    </row>
    <row r="1545" spans="25:51" x14ac:dyDescent="0.3">
      <c r="Y1545" s="19"/>
      <c r="AY1545" s="14" t="str">
        <f>_xlfn.CONCAT('HR DATASET'!$A1541,"   ", 'HR DATASET'!$H1541)</f>
        <v xml:space="preserve">   </v>
      </c>
    </row>
    <row r="1546" spans="25:51" x14ac:dyDescent="0.3">
      <c r="Y1546" s="19"/>
      <c r="AY1546" s="14" t="str">
        <f>_xlfn.CONCAT('HR DATASET'!$A1542,"   ", 'HR DATASET'!$H1542)</f>
        <v xml:space="preserve">   </v>
      </c>
    </row>
    <row r="1547" spans="25:51" x14ac:dyDescent="0.3">
      <c r="Y1547" s="19"/>
      <c r="AY1547" s="14" t="str">
        <f>_xlfn.CONCAT('HR DATASET'!$A1543,"   ", 'HR DATASET'!$H1543)</f>
        <v xml:space="preserve">   </v>
      </c>
    </row>
    <row r="1548" spans="25:51" x14ac:dyDescent="0.3">
      <c r="Y1548" s="19"/>
      <c r="AY1548" s="14" t="str">
        <f>_xlfn.CONCAT('HR DATASET'!$A1544,"   ", 'HR DATASET'!$H1544)</f>
        <v xml:space="preserve">   </v>
      </c>
    </row>
    <row r="1549" spans="25:51" x14ac:dyDescent="0.3">
      <c r="Y1549" s="19"/>
      <c r="AY1549" s="14" t="str">
        <f>_xlfn.CONCAT('HR DATASET'!$A1545,"   ", 'HR DATASET'!$H1545)</f>
        <v xml:space="preserve">   </v>
      </c>
    </row>
    <row r="1550" spans="25:51" x14ac:dyDescent="0.3">
      <c r="Y1550" s="19"/>
      <c r="AY1550" s="14" t="str">
        <f>_xlfn.CONCAT('HR DATASET'!$A1546,"   ", 'HR DATASET'!$H1546)</f>
        <v xml:space="preserve">   </v>
      </c>
    </row>
    <row r="1551" spans="25:51" x14ac:dyDescent="0.3">
      <c r="Y1551" s="19"/>
      <c r="AY1551" s="14" t="str">
        <f>_xlfn.CONCAT('HR DATASET'!$A1547,"   ", 'HR DATASET'!$H1547)</f>
        <v xml:space="preserve">   </v>
      </c>
    </row>
    <row r="1552" spans="25:51" x14ac:dyDescent="0.3">
      <c r="Y1552" s="19"/>
      <c r="AY1552" s="14" t="str">
        <f>_xlfn.CONCAT('HR DATASET'!$A1548,"   ", 'HR DATASET'!$H1548)</f>
        <v xml:space="preserve">   </v>
      </c>
    </row>
    <row r="1553" spans="25:51" x14ac:dyDescent="0.3">
      <c r="Y1553" s="19"/>
      <c r="AY1553" s="14" t="str">
        <f>_xlfn.CONCAT('HR DATASET'!$A1549,"   ", 'HR DATASET'!$H1549)</f>
        <v xml:space="preserve">   </v>
      </c>
    </row>
    <row r="1554" spans="25:51" x14ac:dyDescent="0.3">
      <c r="Y1554" s="19"/>
      <c r="AY1554" s="14" t="str">
        <f>_xlfn.CONCAT('HR DATASET'!$A1550,"   ", 'HR DATASET'!$H1550)</f>
        <v xml:space="preserve">   </v>
      </c>
    </row>
    <row r="1555" spans="25:51" x14ac:dyDescent="0.3">
      <c r="Y1555" s="19"/>
      <c r="AY1555" s="14" t="str">
        <f>_xlfn.CONCAT('HR DATASET'!$A1551,"   ", 'HR DATASET'!$H1551)</f>
        <v xml:space="preserve">   </v>
      </c>
    </row>
    <row r="1556" spans="25:51" x14ac:dyDescent="0.3">
      <c r="Y1556" s="19"/>
      <c r="AY1556" s="14" t="str">
        <f>_xlfn.CONCAT('HR DATASET'!$A1552,"   ", 'HR DATASET'!$H1552)</f>
        <v xml:space="preserve">   </v>
      </c>
    </row>
    <row r="1557" spans="25:51" x14ac:dyDescent="0.3">
      <c r="Y1557" s="19"/>
      <c r="AY1557" s="14" t="str">
        <f>_xlfn.CONCAT('HR DATASET'!$A1553,"   ", 'HR DATASET'!$H1553)</f>
        <v xml:space="preserve">   </v>
      </c>
    </row>
    <row r="1558" spans="25:51" x14ac:dyDescent="0.3">
      <c r="Y1558" s="19"/>
      <c r="AY1558" s="14" t="str">
        <f>_xlfn.CONCAT('HR DATASET'!$A1554,"   ", 'HR DATASET'!$H1554)</f>
        <v xml:space="preserve">   </v>
      </c>
    </row>
    <row r="1559" spans="25:51" x14ac:dyDescent="0.3">
      <c r="Y1559" s="19"/>
      <c r="AY1559" s="14" t="str">
        <f>_xlfn.CONCAT('HR DATASET'!$A1555,"   ", 'HR DATASET'!$H1555)</f>
        <v xml:space="preserve">   </v>
      </c>
    </row>
    <row r="1560" spans="25:51" x14ac:dyDescent="0.3">
      <c r="Y1560" s="19"/>
      <c r="AY1560" s="14" t="str">
        <f>_xlfn.CONCAT('HR DATASET'!$A1556,"   ", 'HR DATASET'!$H1556)</f>
        <v xml:space="preserve">   </v>
      </c>
    </row>
    <row r="1561" spans="25:51" x14ac:dyDescent="0.3">
      <c r="Y1561" s="19"/>
      <c r="AY1561" s="14" t="str">
        <f>_xlfn.CONCAT('HR DATASET'!$A1557,"   ", 'HR DATASET'!$H1557)</f>
        <v xml:space="preserve">   </v>
      </c>
    </row>
    <row r="1562" spans="25:51" x14ac:dyDescent="0.3">
      <c r="Y1562" s="19"/>
      <c r="AY1562" s="14" t="str">
        <f>_xlfn.CONCAT('HR DATASET'!$A1558,"   ", 'HR DATASET'!$H1558)</f>
        <v xml:space="preserve">   </v>
      </c>
    </row>
    <row r="1563" spans="25:51" x14ac:dyDescent="0.3">
      <c r="Y1563" s="19"/>
      <c r="AY1563" s="14" t="str">
        <f>_xlfn.CONCAT('HR DATASET'!$A1559,"   ", 'HR DATASET'!$H1559)</f>
        <v xml:space="preserve">   </v>
      </c>
    </row>
    <row r="1564" spans="25:51" x14ac:dyDescent="0.3">
      <c r="Y1564" s="19"/>
      <c r="AY1564" s="14" t="str">
        <f>_xlfn.CONCAT('HR DATASET'!$A1560,"   ", 'HR DATASET'!$H1560)</f>
        <v xml:space="preserve">   </v>
      </c>
    </row>
    <row r="1565" spans="25:51" x14ac:dyDescent="0.3">
      <c r="Y1565" s="19"/>
      <c r="AY1565" s="14" t="str">
        <f>_xlfn.CONCAT('HR DATASET'!$A1561,"   ", 'HR DATASET'!$H1561)</f>
        <v xml:space="preserve">   </v>
      </c>
    </row>
    <row r="1566" spans="25:51" x14ac:dyDescent="0.3">
      <c r="Y1566" s="19"/>
      <c r="AY1566" s="14" t="str">
        <f>_xlfn.CONCAT('HR DATASET'!$A1562,"   ", 'HR DATASET'!$H1562)</f>
        <v xml:space="preserve">   </v>
      </c>
    </row>
    <row r="1567" spans="25:51" x14ac:dyDescent="0.3">
      <c r="Y1567" s="19"/>
      <c r="AY1567" s="14" t="str">
        <f>_xlfn.CONCAT('HR DATASET'!$A1563,"   ", 'HR DATASET'!$H1563)</f>
        <v xml:space="preserve">   </v>
      </c>
    </row>
    <row r="1568" spans="25:51" x14ac:dyDescent="0.3">
      <c r="Y1568" s="19"/>
      <c r="AY1568" s="14" t="str">
        <f>_xlfn.CONCAT('HR DATASET'!$A1564,"   ", 'HR DATASET'!$H1564)</f>
        <v xml:space="preserve">   </v>
      </c>
    </row>
    <row r="1569" spans="25:51" x14ac:dyDescent="0.3">
      <c r="Y1569" s="19"/>
      <c r="AY1569" s="14" t="str">
        <f>_xlfn.CONCAT('HR DATASET'!$A1565,"   ", 'HR DATASET'!$H1565)</f>
        <v xml:space="preserve">   </v>
      </c>
    </row>
    <row r="1570" spans="25:51" x14ac:dyDescent="0.3">
      <c r="Y1570" s="19"/>
      <c r="AY1570" s="14" t="str">
        <f>_xlfn.CONCAT('HR DATASET'!$A1566,"   ", 'HR DATASET'!$H1566)</f>
        <v xml:space="preserve">   </v>
      </c>
    </row>
    <row r="1571" spans="25:51" x14ac:dyDescent="0.3">
      <c r="Y1571" s="19"/>
      <c r="AY1571" s="14" t="str">
        <f>_xlfn.CONCAT('HR DATASET'!$A1567,"   ", 'HR DATASET'!$H1567)</f>
        <v xml:space="preserve">   </v>
      </c>
    </row>
    <row r="1572" spans="25:51" x14ac:dyDescent="0.3">
      <c r="Y1572" s="19"/>
      <c r="AY1572" s="14" t="str">
        <f>_xlfn.CONCAT('HR DATASET'!$A1568,"   ", 'HR DATASET'!$H1568)</f>
        <v xml:space="preserve">   </v>
      </c>
    </row>
    <row r="1573" spans="25:51" x14ac:dyDescent="0.3">
      <c r="Y1573" s="19"/>
      <c r="AY1573" s="14" t="str">
        <f>_xlfn.CONCAT('HR DATASET'!$A1569,"   ", 'HR DATASET'!$H1569)</f>
        <v xml:space="preserve">   </v>
      </c>
    </row>
    <row r="1574" spans="25:51" x14ac:dyDescent="0.3">
      <c r="Y1574" s="19"/>
      <c r="AY1574" s="14" t="str">
        <f>_xlfn.CONCAT('HR DATASET'!$A1570,"   ", 'HR DATASET'!$H1570)</f>
        <v xml:space="preserve">   </v>
      </c>
    </row>
    <row r="1575" spans="25:51" x14ac:dyDescent="0.3">
      <c r="Y1575" s="19"/>
      <c r="AY1575" s="14" t="str">
        <f>_xlfn.CONCAT('HR DATASET'!$A1571,"   ", 'HR DATASET'!$H1571)</f>
        <v xml:space="preserve">   </v>
      </c>
    </row>
    <row r="1576" spans="25:51" x14ac:dyDescent="0.3">
      <c r="Y1576" s="19"/>
      <c r="AY1576" s="14" t="str">
        <f>_xlfn.CONCAT('HR DATASET'!$A1572,"   ", 'HR DATASET'!$H1572)</f>
        <v xml:space="preserve">   </v>
      </c>
    </row>
    <row r="1577" spans="25:51" x14ac:dyDescent="0.3">
      <c r="Y1577" s="19"/>
      <c r="AY1577" s="14" t="str">
        <f>_xlfn.CONCAT('HR DATASET'!$A1573,"   ", 'HR DATASET'!$H1573)</f>
        <v xml:space="preserve">   </v>
      </c>
    </row>
    <row r="1578" spans="25:51" x14ac:dyDescent="0.3">
      <c r="Y1578" s="19"/>
      <c r="AY1578" s="14" t="str">
        <f>_xlfn.CONCAT('HR DATASET'!$A1574,"   ", 'HR DATASET'!$H1574)</f>
        <v xml:space="preserve">   </v>
      </c>
    </row>
    <row r="1579" spans="25:51" x14ac:dyDescent="0.3">
      <c r="Y1579" s="19"/>
      <c r="AY1579" s="14" t="str">
        <f>_xlfn.CONCAT('HR DATASET'!$A1575,"   ", 'HR DATASET'!$H1575)</f>
        <v xml:space="preserve">   </v>
      </c>
    </row>
    <row r="1580" spans="25:51" x14ac:dyDescent="0.3">
      <c r="Y1580" s="19"/>
      <c r="AY1580" s="14" t="str">
        <f>_xlfn.CONCAT('HR DATASET'!$A1576,"   ", 'HR DATASET'!$H1576)</f>
        <v xml:space="preserve">   </v>
      </c>
    </row>
    <row r="1581" spans="25:51" x14ac:dyDescent="0.3">
      <c r="Y1581" s="19"/>
      <c r="AY1581" s="14" t="str">
        <f>_xlfn.CONCAT('HR DATASET'!$A1577,"   ", 'HR DATASET'!$H1577)</f>
        <v xml:space="preserve">   </v>
      </c>
    </row>
    <row r="1582" spans="25:51" x14ac:dyDescent="0.3">
      <c r="Y1582" s="19"/>
      <c r="AY1582" s="14" t="str">
        <f>_xlfn.CONCAT('HR DATASET'!$A1578,"   ", 'HR DATASET'!$H1578)</f>
        <v xml:space="preserve">   </v>
      </c>
    </row>
    <row r="1583" spans="25:51" x14ac:dyDescent="0.3">
      <c r="Y1583" s="19"/>
      <c r="AY1583" s="14" t="str">
        <f>_xlfn.CONCAT('HR DATASET'!$A1579,"   ", 'HR DATASET'!$H1579)</f>
        <v xml:space="preserve">   </v>
      </c>
    </row>
    <row r="1584" spans="25:51" x14ac:dyDescent="0.3">
      <c r="Y1584" s="19"/>
      <c r="AY1584" s="14" t="str">
        <f>_xlfn.CONCAT('HR DATASET'!$A1580,"   ", 'HR DATASET'!$H1580)</f>
        <v xml:space="preserve">   </v>
      </c>
    </row>
    <row r="1585" spans="25:51" x14ac:dyDescent="0.3">
      <c r="Y1585" s="19"/>
      <c r="AY1585" s="14" t="str">
        <f>_xlfn.CONCAT('HR DATASET'!$A1581,"   ", 'HR DATASET'!$H1581)</f>
        <v xml:space="preserve">   </v>
      </c>
    </row>
    <row r="1586" spans="25:51" x14ac:dyDescent="0.3">
      <c r="Y1586" s="19"/>
      <c r="AY1586" s="14" t="str">
        <f>_xlfn.CONCAT('HR DATASET'!$A1582,"   ", 'HR DATASET'!$H1582)</f>
        <v xml:space="preserve">   </v>
      </c>
    </row>
    <row r="1587" spans="25:51" x14ac:dyDescent="0.3">
      <c r="Y1587" s="19"/>
      <c r="AY1587" s="14" t="str">
        <f>_xlfn.CONCAT('HR DATASET'!$A1583,"   ", 'HR DATASET'!$H1583)</f>
        <v xml:space="preserve">   </v>
      </c>
    </row>
    <row r="1588" spans="25:51" x14ac:dyDescent="0.3">
      <c r="Y1588" s="19"/>
      <c r="AY1588" s="14" t="str">
        <f>_xlfn.CONCAT('HR DATASET'!$A1584,"   ", 'HR DATASET'!$H1584)</f>
        <v xml:space="preserve">   </v>
      </c>
    </row>
    <row r="1589" spans="25:51" x14ac:dyDescent="0.3">
      <c r="Y1589" s="19"/>
      <c r="AY1589" s="14" t="str">
        <f>_xlfn.CONCAT('HR DATASET'!$A1585,"   ", 'HR DATASET'!$H1585)</f>
        <v xml:space="preserve">   </v>
      </c>
    </row>
    <row r="1590" spans="25:51" x14ac:dyDescent="0.3">
      <c r="Y1590" s="19"/>
      <c r="AY1590" s="14" t="str">
        <f>_xlfn.CONCAT('HR DATASET'!$A1586,"   ", 'HR DATASET'!$H1586)</f>
        <v xml:space="preserve">   </v>
      </c>
    </row>
    <row r="1591" spans="25:51" x14ac:dyDescent="0.3">
      <c r="Y1591" s="19"/>
      <c r="AY1591" s="14" t="str">
        <f>_xlfn.CONCAT('HR DATASET'!$A1587,"   ", 'HR DATASET'!$H1587)</f>
        <v xml:space="preserve">   </v>
      </c>
    </row>
    <row r="1592" spans="25:51" x14ac:dyDescent="0.3">
      <c r="Y1592" s="19"/>
      <c r="AY1592" s="14" t="str">
        <f>_xlfn.CONCAT('HR DATASET'!$A1588,"   ", 'HR DATASET'!$H1588)</f>
        <v xml:space="preserve">   </v>
      </c>
    </row>
    <row r="1593" spans="25:51" x14ac:dyDescent="0.3">
      <c r="Y1593" s="19"/>
      <c r="AY1593" s="14" t="str">
        <f>_xlfn.CONCAT('HR DATASET'!$A1589,"   ", 'HR DATASET'!$H1589)</f>
        <v xml:space="preserve">   </v>
      </c>
    </row>
    <row r="1594" spans="25:51" x14ac:dyDescent="0.3">
      <c r="Y1594" s="19"/>
      <c r="AY1594" s="14" t="str">
        <f>_xlfn.CONCAT('HR DATASET'!$A1590,"   ", 'HR DATASET'!$H1590)</f>
        <v xml:space="preserve">   </v>
      </c>
    </row>
    <row r="1595" spans="25:51" x14ac:dyDescent="0.3">
      <c r="Y1595" s="19"/>
      <c r="AY1595" s="14" t="str">
        <f>_xlfn.CONCAT('HR DATASET'!$A1591,"   ", 'HR DATASET'!$H1591)</f>
        <v xml:space="preserve">   </v>
      </c>
    </row>
    <row r="1596" spans="25:51" x14ac:dyDescent="0.3">
      <c r="Y1596" s="19"/>
      <c r="AY1596" s="14" t="str">
        <f>_xlfn.CONCAT('HR DATASET'!$A1592,"   ", 'HR DATASET'!$H1592)</f>
        <v xml:space="preserve">   </v>
      </c>
    </row>
    <row r="1597" spans="25:51" x14ac:dyDescent="0.3">
      <c r="Y1597" s="19"/>
      <c r="AY1597" s="14" t="str">
        <f>_xlfn.CONCAT('HR DATASET'!$A1593,"   ", 'HR DATASET'!$H1593)</f>
        <v xml:space="preserve">   </v>
      </c>
    </row>
    <row r="1598" spans="25:51" x14ac:dyDescent="0.3">
      <c r="Y1598" s="19"/>
      <c r="AY1598" s="14" t="str">
        <f>_xlfn.CONCAT('HR DATASET'!$A1594,"   ", 'HR DATASET'!$H1594)</f>
        <v xml:space="preserve">   </v>
      </c>
    </row>
    <row r="1599" spans="25:51" x14ac:dyDescent="0.3">
      <c r="Y1599" s="19"/>
      <c r="AY1599" s="14" t="str">
        <f>_xlfn.CONCAT('HR DATASET'!$A1595,"   ", 'HR DATASET'!$H1595)</f>
        <v xml:space="preserve">   </v>
      </c>
    </row>
    <row r="1600" spans="25:51" x14ac:dyDescent="0.3">
      <c r="Y1600" s="19"/>
      <c r="AY1600" s="14" t="str">
        <f>_xlfn.CONCAT('HR DATASET'!$A1596,"   ", 'HR DATASET'!$H1596)</f>
        <v xml:space="preserve">   </v>
      </c>
    </row>
    <row r="1601" spans="25:51" x14ac:dyDescent="0.3">
      <c r="Y1601" s="19"/>
      <c r="AY1601" s="14" t="str">
        <f>_xlfn.CONCAT('HR DATASET'!$A1597,"   ", 'HR DATASET'!$H1597)</f>
        <v xml:space="preserve">   </v>
      </c>
    </row>
    <row r="1602" spans="25:51" x14ac:dyDescent="0.3">
      <c r="Y1602" s="19"/>
      <c r="AY1602" s="14" t="str">
        <f>_xlfn.CONCAT('HR DATASET'!$A1598,"   ", 'HR DATASET'!$H1598)</f>
        <v xml:space="preserve">   </v>
      </c>
    </row>
    <row r="1603" spans="25:51" x14ac:dyDescent="0.3">
      <c r="Y1603" s="19"/>
      <c r="AY1603" s="14" t="str">
        <f>_xlfn.CONCAT('HR DATASET'!$A1599,"   ", 'HR DATASET'!$H1599)</f>
        <v xml:space="preserve">   </v>
      </c>
    </row>
    <row r="1604" spans="25:51" x14ac:dyDescent="0.3">
      <c r="Y1604" s="19"/>
      <c r="AY1604" s="14" t="str">
        <f>_xlfn.CONCAT('HR DATASET'!$A1600,"   ", 'HR DATASET'!$H1600)</f>
        <v xml:space="preserve">   </v>
      </c>
    </row>
    <row r="1605" spans="25:51" x14ac:dyDescent="0.3">
      <c r="Y1605" s="19"/>
      <c r="AY1605" s="14" t="str">
        <f>_xlfn.CONCAT('HR DATASET'!$A1601,"   ", 'HR DATASET'!$H1601)</f>
        <v xml:space="preserve">   </v>
      </c>
    </row>
    <row r="1606" spans="25:51" x14ac:dyDescent="0.3">
      <c r="Y1606" s="19"/>
      <c r="AY1606" s="14" t="str">
        <f>_xlfn.CONCAT('HR DATASET'!$A1602,"   ", 'HR DATASET'!$H1602)</f>
        <v xml:space="preserve">   </v>
      </c>
    </row>
    <row r="1607" spans="25:51" x14ac:dyDescent="0.3">
      <c r="Y1607" s="19"/>
      <c r="AY1607" s="14" t="str">
        <f>_xlfn.CONCAT('HR DATASET'!$A1603,"   ", 'HR DATASET'!$H1603)</f>
        <v xml:space="preserve">   </v>
      </c>
    </row>
    <row r="1608" spans="25:51" x14ac:dyDescent="0.3">
      <c r="Y1608" s="19"/>
      <c r="AY1608" s="14" t="str">
        <f>_xlfn.CONCAT('HR DATASET'!$A1604,"   ", 'HR DATASET'!$H1604)</f>
        <v xml:space="preserve">   </v>
      </c>
    </row>
    <row r="1609" spans="25:51" x14ac:dyDescent="0.3">
      <c r="Y1609" s="19"/>
      <c r="AY1609" s="14" t="str">
        <f>_xlfn.CONCAT('HR DATASET'!$A1605,"   ", 'HR DATASET'!$H1605)</f>
        <v xml:space="preserve">   </v>
      </c>
    </row>
    <row r="1610" spans="25:51" x14ac:dyDescent="0.3">
      <c r="Y1610" s="19"/>
      <c r="AY1610" s="14" t="str">
        <f>_xlfn.CONCAT('HR DATASET'!$A1606,"   ", 'HR DATASET'!$H1606)</f>
        <v xml:space="preserve">   </v>
      </c>
    </row>
    <row r="1611" spans="25:51" x14ac:dyDescent="0.3">
      <c r="Y1611" s="19"/>
      <c r="AY1611" s="14" t="str">
        <f>_xlfn.CONCAT('HR DATASET'!$A1607,"   ", 'HR DATASET'!$H1607)</f>
        <v xml:space="preserve">   </v>
      </c>
    </row>
    <row r="1612" spans="25:51" x14ac:dyDescent="0.3">
      <c r="Y1612" s="19"/>
      <c r="AY1612" s="14" t="str">
        <f>_xlfn.CONCAT('HR DATASET'!$A1608,"   ", 'HR DATASET'!$H1608)</f>
        <v xml:space="preserve">   </v>
      </c>
    </row>
    <row r="1613" spans="25:51" x14ac:dyDescent="0.3">
      <c r="Y1613" s="19"/>
      <c r="AY1613" s="14" t="str">
        <f>_xlfn.CONCAT('HR DATASET'!$A1609,"   ", 'HR DATASET'!$H1609)</f>
        <v xml:space="preserve">   </v>
      </c>
    </row>
    <row r="1614" spans="25:51" x14ac:dyDescent="0.3">
      <c r="Y1614" s="19"/>
      <c r="AY1614" s="14" t="str">
        <f>_xlfn.CONCAT('HR DATASET'!$A1610,"   ", 'HR DATASET'!$H1610)</f>
        <v xml:space="preserve">   </v>
      </c>
    </row>
    <row r="1615" spans="25:51" x14ac:dyDescent="0.3">
      <c r="Y1615" s="19"/>
      <c r="AY1615" s="14" t="str">
        <f>_xlfn.CONCAT('HR DATASET'!$A1611,"   ", 'HR DATASET'!$H1611)</f>
        <v xml:space="preserve">   </v>
      </c>
    </row>
    <row r="1616" spans="25:51" x14ac:dyDescent="0.3">
      <c r="Y1616" s="19"/>
      <c r="AY1616" s="14" t="str">
        <f>_xlfn.CONCAT('HR DATASET'!$A1612,"   ", 'HR DATASET'!$H1612)</f>
        <v xml:space="preserve">   </v>
      </c>
    </row>
    <row r="1617" spans="25:51" x14ac:dyDescent="0.3">
      <c r="Y1617" s="19"/>
      <c r="AY1617" s="14" t="str">
        <f>_xlfn.CONCAT('HR DATASET'!$A1613,"   ", 'HR DATASET'!$H1613)</f>
        <v xml:space="preserve">   </v>
      </c>
    </row>
    <row r="1618" spans="25:51" x14ac:dyDescent="0.3">
      <c r="Y1618" s="19"/>
      <c r="AY1618" s="14" t="str">
        <f>_xlfn.CONCAT('HR DATASET'!$A1614,"   ", 'HR DATASET'!$H1614)</f>
        <v xml:space="preserve">   </v>
      </c>
    </row>
    <row r="1619" spans="25:51" x14ac:dyDescent="0.3">
      <c r="Y1619" s="19"/>
      <c r="AY1619" s="14" t="str">
        <f>_xlfn.CONCAT('HR DATASET'!$A1615,"   ", 'HR DATASET'!$H1615)</f>
        <v xml:space="preserve">   </v>
      </c>
    </row>
    <row r="1620" spans="25:51" x14ac:dyDescent="0.3">
      <c r="Y1620" s="19"/>
      <c r="AY1620" s="14" t="str">
        <f>_xlfn.CONCAT('HR DATASET'!$A1616,"   ", 'HR DATASET'!$H1616)</f>
        <v xml:space="preserve">   </v>
      </c>
    </row>
    <row r="1621" spans="25:51" x14ac:dyDescent="0.3">
      <c r="Y1621" s="19"/>
      <c r="AY1621" s="14" t="str">
        <f>_xlfn.CONCAT('HR DATASET'!$A1617,"   ", 'HR DATASET'!$H1617)</f>
        <v xml:space="preserve">   </v>
      </c>
    </row>
    <row r="1622" spans="25:51" x14ac:dyDescent="0.3">
      <c r="Y1622" s="19"/>
      <c r="AY1622" s="14" t="str">
        <f>_xlfn.CONCAT('HR DATASET'!$A1618,"   ", 'HR DATASET'!$H1618)</f>
        <v xml:space="preserve">   </v>
      </c>
    </row>
    <row r="1623" spans="25:51" x14ac:dyDescent="0.3">
      <c r="Y1623" s="19"/>
      <c r="AY1623" s="14" t="str">
        <f>_xlfn.CONCAT('HR DATASET'!$A1619,"   ", 'HR DATASET'!$H1619)</f>
        <v xml:space="preserve">   </v>
      </c>
    </row>
    <row r="1624" spans="25:51" x14ac:dyDescent="0.3">
      <c r="Y1624" s="19"/>
      <c r="AY1624" s="14" t="str">
        <f>_xlfn.CONCAT('HR DATASET'!$A1620,"   ", 'HR DATASET'!$H1620)</f>
        <v xml:space="preserve">   </v>
      </c>
    </row>
    <row r="1625" spans="25:51" x14ac:dyDescent="0.3">
      <c r="Y1625" s="19"/>
      <c r="AY1625" s="14" t="str">
        <f>_xlfn.CONCAT('HR DATASET'!$A1621,"   ", 'HR DATASET'!$H1621)</f>
        <v xml:space="preserve">   </v>
      </c>
    </row>
    <row r="1626" spans="25:51" x14ac:dyDescent="0.3">
      <c r="Y1626" s="19"/>
      <c r="AY1626" s="14" t="str">
        <f>_xlfn.CONCAT('HR DATASET'!$A1622,"   ", 'HR DATASET'!$H1622)</f>
        <v xml:space="preserve">   </v>
      </c>
    </row>
    <row r="1627" spans="25:51" x14ac:dyDescent="0.3">
      <c r="Y1627" s="19"/>
      <c r="AY1627" s="14" t="str">
        <f>_xlfn.CONCAT('HR DATASET'!$A1623,"   ", 'HR DATASET'!$H1623)</f>
        <v xml:space="preserve">   </v>
      </c>
    </row>
    <row r="1628" spans="25:51" x14ac:dyDescent="0.3">
      <c r="Y1628" s="19"/>
      <c r="AY1628" s="14" t="str">
        <f>_xlfn.CONCAT('HR DATASET'!$A1624,"   ", 'HR DATASET'!$H1624)</f>
        <v xml:space="preserve">   </v>
      </c>
    </row>
    <row r="1629" spans="25:51" x14ac:dyDescent="0.3">
      <c r="Y1629" s="19"/>
      <c r="AY1629" s="14" t="str">
        <f>_xlfn.CONCAT('HR DATASET'!$A1625,"   ", 'HR DATASET'!$H1625)</f>
        <v xml:space="preserve">   </v>
      </c>
    </row>
    <row r="1630" spans="25:51" x14ac:dyDescent="0.3">
      <c r="Y1630" s="19"/>
      <c r="AY1630" s="14" t="str">
        <f>_xlfn.CONCAT('HR DATASET'!$A1626,"   ", 'HR DATASET'!$H1626)</f>
        <v xml:space="preserve">   </v>
      </c>
    </row>
    <row r="1631" spans="25:51" x14ac:dyDescent="0.3">
      <c r="Y1631" s="19"/>
      <c r="AY1631" s="14" t="str">
        <f>_xlfn.CONCAT('HR DATASET'!$A1627,"   ", 'HR DATASET'!$H1627)</f>
        <v xml:space="preserve">   </v>
      </c>
    </row>
    <row r="1632" spans="25:51" x14ac:dyDescent="0.3">
      <c r="Y1632" s="19"/>
      <c r="AY1632" s="14" t="str">
        <f>_xlfn.CONCAT('HR DATASET'!$A1628,"   ", 'HR DATASET'!$H1628)</f>
        <v xml:space="preserve">   </v>
      </c>
    </row>
    <row r="1633" spans="25:51" x14ac:dyDescent="0.3">
      <c r="Y1633" s="19"/>
      <c r="AY1633" s="14" t="str">
        <f>_xlfn.CONCAT('HR DATASET'!$A1629,"   ", 'HR DATASET'!$H1629)</f>
        <v xml:space="preserve">   </v>
      </c>
    </row>
    <row r="1634" spans="25:51" x14ac:dyDescent="0.3">
      <c r="Y1634" s="19"/>
      <c r="AY1634" s="14" t="str">
        <f>_xlfn.CONCAT('HR DATASET'!$A1630,"   ", 'HR DATASET'!$H1630)</f>
        <v xml:space="preserve">   </v>
      </c>
    </row>
    <row r="1635" spans="25:51" x14ac:dyDescent="0.3">
      <c r="Y1635" s="19"/>
      <c r="AY1635" s="14" t="str">
        <f>_xlfn.CONCAT('HR DATASET'!$A1631,"   ", 'HR DATASET'!$H1631)</f>
        <v xml:space="preserve">   </v>
      </c>
    </row>
    <row r="1636" spans="25:51" x14ac:dyDescent="0.3">
      <c r="Y1636" s="19"/>
      <c r="AY1636" s="14" t="str">
        <f>_xlfn.CONCAT('HR DATASET'!$A1632,"   ", 'HR DATASET'!$H1632)</f>
        <v xml:space="preserve">   </v>
      </c>
    </row>
    <row r="1637" spans="25:51" x14ac:dyDescent="0.3">
      <c r="Y1637" s="19"/>
      <c r="AY1637" s="14" t="str">
        <f>_xlfn.CONCAT('HR DATASET'!$A1633,"   ", 'HR DATASET'!$H1633)</f>
        <v xml:space="preserve">   </v>
      </c>
    </row>
    <row r="1638" spans="25:51" x14ac:dyDescent="0.3">
      <c r="Y1638" s="19"/>
      <c r="AY1638" s="14" t="str">
        <f>_xlfn.CONCAT('HR DATASET'!$A1634,"   ", 'HR DATASET'!$H1634)</f>
        <v xml:space="preserve">   </v>
      </c>
    </row>
    <row r="1639" spans="25:51" x14ac:dyDescent="0.3">
      <c r="Y1639" s="19"/>
      <c r="AY1639" s="14" t="str">
        <f>_xlfn.CONCAT('HR DATASET'!$A1635,"   ", 'HR DATASET'!$H1635)</f>
        <v xml:space="preserve">   </v>
      </c>
    </row>
    <row r="1640" spans="25:51" x14ac:dyDescent="0.3">
      <c r="Y1640" s="19"/>
      <c r="AY1640" s="14" t="str">
        <f>_xlfn.CONCAT('HR DATASET'!$A1636,"   ", 'HR DATASET'!$H1636)</f>
        <v xml:space="preserve">   </v>
      </c>
    </row>
    <row r="1641" spans="25:51" x14ac:dyDescent="0.3">
      <c r="Y1641" s="19"/>
      <c r="AY1641" s="14" t="str">
        <f>_xlfn.CONCAT('HR DATASET'!$A1637,"   ", 'HR DATASET'!$H1637)</f>
        <v xml:space="preserve">   </v>
      </c>
    </row>
    <row r="1642" spans="25:51" x14ac:dyDescent="0.3">
      <c r="Y1642" s="19"/>
      <c r="AY1642" s="14" t="str">
        <f>_xlfn.CONCAT('HR DATASET'!$A1638,"   ", 'HR DATASET'!$H1638)</f>
        <v xml:space="preserve">   </v>
      </c>
    </row>
    <row r="1643" spans="25:51" x14ac:dyDescent="0.3">
      <c r="Y1643" s="19"/>
      <c r="AY1643" s="14" t="str">
        <f>_xlfn.CONCAT('HR DATASET'!$A1639,"   ", 'HR DATASET'!$H1639)</f>
        <v xml:space="preserve">   </v>
      </c>
    </row>
    <row r="1644" spans="25:51" x14ac:dyDescent="0.3">
      <c r="Y1644" s="19"/>
      <c r="AY1644" s="14" t="str">
        <f>_xlfn.CONCAT('HR DATASET'!$A1640,"   ", 'HR DATASET'!$H1640)</f>
        <v xml:space="preserve">   </v>
      </c>
    </row>
    <row r="1645" spans="25:51" x14ac:dyDescent="0.3">
      <c r="Y1645" s="19"/>
      <c r="AY1645" s="14" t="str">
        <f>_xlfn.CONCAT('HR DATASET'!$A1641,"   ", 'HR DATASET'!$H1641)</f>
        <v xml:space="preserve">   </v>
      </c>
    </row>
    <row r="1646" spans="25:51" x14ac:dyDescent="0.3">
      <c r="Y1646" s="19"/>
      <c r="AY1646" s="14" t="str">
        <f>_xlfn.CONCAT('HR DATASET'!$A1642,"   ", 'HR DATASET'!$H1642)</f>
        <v xml:space="preserve">   </v>
      </c>
    </row>
    <row r="1647" spans="25:51" x14ac:dyDescent="0.3">
      <c r="Y1647" s="19"/>
      <c r="AY1647" s="14" t="str">
        <f>_xlfn.CONCAT('HR DATASET'!$A1643,"   ", 'HR DATASET'!$H1643)</f>
        <v xml:space="preserve">   </v>
      </c>
    </row>
    <row r="1648" spans="25:51" x14ac:dyDescent="0.3">
      <c r="Y1648" s="19"/>
      <c r="AY1648" s="14" t="str">
        <f>_xlfn.CONCAT('HR DATASET'!$A1644,"   ", 'HR DATASET'!$H1644)</f>
        <v xml:space="preserve">   </v>
      </c>
    </row>
    <row r="1649" spans="25:51" x14ac:dyDescent="0.3">
      <c r="Y1649" s="19"/>
      <c r="AY1649" s="14" t="str">
        <f>_xlfn.CONCAT('HR DATASET'!$A1645,"   ", 'HR DATASET'!$H1645)</f>
        <v xml:space="preserve">   </v>
      </c>
    </row>
    <row r="1650" spans="25:51" x14ac:dyDescent="0.3">
      <c r="Y1650" s="19"/>
      <c r="AY1650" s="14" t="str">
        <f>_xlfn.CONCAT('HR DATASET'!$A1646,"   ", 'HR DATASET'!$H1646)</f>
        <v xml:space="preserve">   </v>
      </c>
    </row>
    <row r="1651" spans="25:51" x14ac:dyDescent="0.3">
      <c r="Y1651" s="19"/>
      <c r="AY1651" s="14" t="str">
        <f>_xlfn.CONCAT('HR DATASET'!$A1647,"   ", 'HR DATASET'!$H1647)</f>
        <v xml:space="preserve">   </v>
      </c>
    </row>
    <row r="1652" spans="25:51" x14ac:dyDescent="0.3">
      <c r="Y1652" s="19"/>
      <c r="AY1652" s="14" t="str">
        <f>_xlfn.CONCAT('HR DATASET'!$A1648,"   ", 'HR DATASET'!$H1648)</f>
        <v xml:space="preserve">   </v>
      </c>
    </row>
    <row r="1653" spans="25:51" x14ac:dyDescent="0.3">
      <c r="Y1653" s="19"/>
      <c r="AY1653" s="14" t="str">
        <f>_xlfn.CONCAT('HR DATASET'!$A1649,"   ", 'HR DATASET'!$H1649)</f>
        <v xml:space="preserve">   </v>
      </c>
    </row>
    <row r="1654" spans="25:51" x14ac:dyDescent="0.3">
      <c r="Y1654" s="19"/>
      <c r="AY1654" s="14" t="str">
        <f>_xlfn.CONCAT('HR DATASET'!$A1650,"   ", 'HR DATASET'!$H1650)</f>
        <v xml:space="preserve">   </v>
      </c>
    </row>
    <row r="1655" spans="25:51" x14ac:dyDescent="0.3">
      <c r="Y1655" s="19"/>
      <c r="AY1655" s="14" t="str">
        <f>_xlfn.CONCAT('HR DATASET'!$A1651,"   ", 'HR DATASET'!$H1651)</f>
        <v xml:space="preserve">   </v>
      </c>
    </row>
    <row r="1656" spans="25:51" x14ac:dyDescent="0.3">
      <c r="Y1656" s="19"/>
      <c r="AY1656" s="14" t="str">
        <f>_xlfn.CONCAT('HR DATASET'!$A1652,"   ", 'HR DATASET'!$H1652)</f>
        <v xml:space="preserve">   </v>
      </c>
    </row>
    <row r="1657" spans="25:51" x14ac:dyDescent="0.3">
      <c r="Y1657" s="19"/>
      <c r="AY1657" s="14" t="str">
        <f>_xlfn.CONCAT('HR DATASET'!$A1653,"   ", 'HR DATASET'!$H1653)</f>
        <v xml:space="preserve">   </v>
      </c>
    </row>
    <row r="1658" spans="25:51" x14ac:dyDescent="0.3">
      <c r="Y1658" s="19"/>
      <c r="AY1658" s="14" t="str">
        <f>_xlfn.CONCAT('HR DATASET'!$A1654,"   ", 'HR DATASET'!$H1654)</f>
        <v xml:space="preserve">   </v>
      </c>
    </row>
    <row r="1659" spans="25:51" x14ac:dyDescent="0.3">
      <c r="Y1659" s="19"/>
      <c r="AY1659" s="14" t="str">
        <f>_xlfn.CONCAT('HR DATASET'!$A1655,"   ", 'HR DATASET'!$H1655)</f>
        <v xml:space="preserve">   </v>
      </c>
    </row>
    <row r="1660" spans="25:51" x14ac:dyDescent="0.3">
      <c r="Y1660" s="19"/>
      <c r="AY1660" s="14" t="str">
        <f>_xlfn.CONCAT('HR DATASET'!$A1656,"   ", 'HR DATASET'!$H1656)</f>
        <v xml:space="preserve">   </v>
      </c>
    </row>
    <row r="1661" spans="25:51" x14ac:dyDescent="0.3">
      <c r="Y1661" s="19"/>
      <c r="AY1661" s="14" t="str">
        <f>_xlfn.CONCAT('HR DATASET'!$A1657,"   ", 'HR DATASET'!$H1657)</f>
        <v xml:space="preserve">   </v>
      </c>
    </row>
    <row r="1662" spans="25:51" x14ac:dyDescent="0.3">
      <c r="Y1662" s="19"/>
      <c r="AY1662" s="14" t="str">
        <f>_xlfn.CONCAT('HR DATASET'!$A1658,"   ", 'HR DATASET'!$H1658)</f>
        <v xml:space="preserve">   </v>
      </c>
    </row>
    <row r="1663" spans="25:51" x14ac:dyDescent="0.3">
      <c r="Y1663" s="19"/>
      <c r="AY1663" s="14" t="str">
        <f>_xlfn.CONCAT('HR DATASET'!$A1659,"   ", 'HR DATASET'!$H1659)</f>
        <v xml:space="preserve">   </v>
      </c>
    </row>
    <row r="1664" spans="25:51" x14ac:dyDescent="0.3">
      <c r="Y1664" s="19"/>
      <c r="AY1664" s="14" t="str">
        <f>_xlfn.CONCAT('HR DATASET'!$A1660,"   ", 'HR DATASET'!$H1660)</f>
        <v xml:space="preserve">   </v>
      </c>
    </row>
    <row r="1665" spans="25:51" x14ac:dyDescent="0.3">
      <c r="Y1665" s="19"/>
      <c r="AY1665" s="14" t="str">
        <f>_xlfn.CONCAT('HR DATASET'!$A1661,"   ", 'HR DATASET'!$H1661)</f>
        <v xml:space="preserve">   </v>
      </c>
    </row>
    <row r="1666" spans="25:51" x14ac:dyDescent="0.3">
      <c r="Y1666" s="19"/>
      <c r="AY1666" s="14" t="str">
        <f>_xlfn.CONCAT('HR DATASET'!$A1662,"   ", 'HR DATASET'!$H1662)</f>
        <v xml:space="preserve">   </v>
      </c>
    </row>
    <row r="1667" spans="25:51" x14ac:dyDescent="0.3">
      <c r="Y1667" s="19"/>
      <c r="AY1667" s="14" t="str">
        <f>_xlfn.CONCAT('HR DATASET'!$A1663,"   ", 'HR DATASET'!$H1663)</f>
        <v xml:space="preserve">   </v>
      </c>
    </row>
    <row r="1668" spans="25:51" x14ac:dyDescent="0.3">
      <c r="Y1668" s="19"/>
      <c r="AY1668" s="14" t="str">
        <f>_xlfn.CONCAT('HR DATASET'!$A1664,"   ", 'HR DATASET'!$H1664)</f>
        <v xml:space="preserve">   </v>
      </c>
    </row>
    <row r="1669" spans="25:51" x14ac:dyDescent="0.3">
      <c r="Y1669" s="19"/>
      <c r="AY1669" s="14" t="str">
        <f>_xlfn.CONCAT('HR DATASET'!$A1665,"   ", 'HR DATASET'!$H1665)</f>
        <v xml:space="preserve">   </v>
      </c>
    </row>
    <row r="1670" spans="25:51" x14ac:dyDescent="0.3">
      <c r="Y1670" s="19"/>
      <c r="AY1670" s="14" t="str">
        <f>_xlfn.CONCAT('HR DATASET'!$A1666,"   ", 'HR DATASET'!$H1666)</f>
        <v xml:space="preserve">   </v>
      </c>
    </row>
    <row r="1671" spans="25:51" x14ac:dyDescent="0.3">
      <c r="Y1671" s="19"/>
      <c r="AY1671" s="14" t="str">
        <f>_xlfn.CONCAT('HR DATASET'!$A1667,"   ", 'HR DATASET'!$H1667)</f>
        <v xml:space="preserve">   </v>
      </c>
    </row>
    <row r="1672" spans="25:51" x14ac:dyDescent="0.3">
      <c r="Y1672" s="19"/>
      <c r="AY1672" s="14" t="str">
        <f>_xlfn.CONCAT('HR DATASET'!$A1668,"   ", 'HR DATASET'!$H1668)</f>
        <v xml:space="preserve">   </v>
      </c>
    </row>
    <row r="1673" spans="25:51" x14ac:dyDescent="0.3">
      <c r="Y1673" s="19"/>
      <c r="AY1673" s="14" t="str">
        <f>_xlfn.CONCAT('HR DATASET'!$A1669,"   ", 'HR DATASET'!$H1669)</f>
        <v xml:space="preserve">   </v>
      </c>
    </row>
    <row r="1674" spans="25:51" x14ac:dyDescent="0.3">
      <c r="Y1674" s="19"/>
      <c r="AY1674" s="14" t="str">
        <f>_xlfn.CONCAT('HR DATASET'!$A1670,"   ", 'HR DATASET'!$H1670)</f>
        <v xml:space="preserve">   </v>
      </c>
    </row>
    <row r="1675" spans="25:51" x14ac:dyDescent="0.3">
      <c r="Y1675" s="19"/>
      <c r="AY1675" s="14" t="str">
        <f>_xlfn.CONCAT('HR DATASET'!$A1671,"   ", 'HR DATASET'!$H1671)</f>
        <v xml:space="preserve">   </v>
      </c>
    </row>
    <row r="1676" spans="25:51" x14ac:dyDescent="0.3">
      <c r="Y1676" s="19"/>
      <c r="AY1676" s="14" t="str">
        <f>_xlfn.CONCAT('HR DATASET'!$A1672,"   ", 'HR DATASET'!$H1672)</f>
        <v xml:space="preserve">   </v>
      </c>
    </row>
    <row r="1677" spans="25:51" x14ac:dyDescent="0.3">
      <c r="Y1677" s="19"/>
      <c r="AY1677" s="14" t="str">
        <f>_xlfn.CONCAT('HR DATASET'!$A1673,"   ", 'HR DATASET'!$H1673)</f>
        <v xml:space="preserve">   </v>
      </c>
    </row>
    <row r="1678" spans="25:51" x14ac:dyDescent="0.3">
      <c r="Y1678" s="19"/>
      <c r="AY1678" s="14" t="str">
        <f>_xlfn.CONCAT('HR DATASET'!$A1674,"   ", 'HR DATASET'!$H1674)</f>
        <v xml:space="preserve">   </v>
      </c>
    </row>
    <row r="1679" spans="25:51" x14ac:dyDescent="0.3">
      <c r="Y1679" s="19"/>
      <c r="AY1679" s="14" t="str">
        <f>_xlfn.CONCAT('HR DATASET'!$A1675,"   ", 'HR DATASET'!$H1675)</f>
        <v xml:space="preserve">   </v>
      </c>
    </row>
    <row r="1680" spans="25:51" x14ac:dyDescent="0.3">
      <c r="Y1680" s="19"/>
      <c r="AY1680" s="14" t="str">
        <f>_xlfn.CONCAT('HR DATASET'!$A1676,"   ", 'HR DATASET'!$H1676)</f>
        <v xml:space="preserve">   </v>
      </c>
    </row>
    <row r="1681" spans="25:51" x14ac:dyDescent="0.3">
      <c r="Y1681" s="19"/>
      <c r="AY1681" s="14" t="str">
        <f>_xlfn.CONCAT('HR DATASET'!$A1677,"   ", 'HR DATASET'!$H1677)</f>
        <v xml:space="preserve">   </v>
      </c>
    </row>
    <row r="1682" spans="25:51" x14ac:dyDescent="0.3">
      <c r="Y1682" s="19"/>
      <c r="AY1682" s="14" t="str">
        <f>_xlfn.CONCAT('HR DATASET'!$A1678,"   ", 'HR DATASET'!$H1678)</f>
        <v xml:space="preserve">   </v>
      </c>
    </row>
    <row r="1683" spans="25:51" x14ac:dyDescent="0.3">
      <c r="Y1683" s="19"/>
      <c r="AY1683" s="14" t="str">
        <f>_xlfn.CONCAT('HR DATASET'!$A1679,"   ", 'HR DATASET'!$H1679)</f>
        <v xml:space="preserve">   </v>
      </c>
    </row>
    <row r="1684" spans="25:51" x14ac:dyDescent="0.3">
      <c r="Y1684" s="19"/>
      <c r="AY1684" s="14" t="str">
        <f>_xlfn.CONCAT('HR DATASET'!$A1680,"   ", 'HR DATASET'!$H1680)</f>
        <v xml:space="preserve">   </v>
      </c>
    </row>
    <row r="1685" spans="25:51" x14ac:dyDescent="0.3">
      <c r="Y1685" s="19"/>
      <c r="AY1685" s="14" t="str">
        <f>_xlfn.CONCAT('HR DATASET'!$A1681,"   ", 'HR DATASET'!$H1681)</f>
        <v xml:space="preserve">   </v>
      </c>
    </row>
    <row r="1686" spans="25:51" x14ac:dyDescent="0.3">
      <c r="Y1686" s="19"/>
      <c r="AY1686" s="14" t="str">
        <f>_xlfn.CONCAT('HR DATASET'!$A1682,"   ", 'HR DATASET'!$H1682)</f>
        <v xml:space="preserve">   </v>
      </c>
    </row>
    <row r="1687" spans="25:51" x14ac:dyDescent="0.3">
      <c r="Y1687" s="19"/>
      <c r="AY1687" s="14" t="str">
        <f>_xlfn.CONCAT('HR DATASET'!$A1683,"   ", 'HR DATASET'!$H1683)</f>
        <v xml:space="preserve">   </v>
      </c>
    </row>
    <row r="1688" spans="25:51" x14ac:dyDescent="0.3">
      <c r="Y1688" s="19"/>
      <c r="AY1688" s="14" t="str">
        <f>_xlfn.CONCAT('HR DATASET'!$A1684,"   ", 'HR DATASET'!$H1684)</f>
        <v xml:space="preserve">   </v>
      </c>
    </row>
    <row r="1689" spans="25:51" x14ac:dyDescent="0.3">
      <c r="Y1689" s="19"/>
      <c r="AY1689" s="14" t="str">
        <f>_xlfn.CONCAT('HR DATASET'!$A1685,"   ", 'HR DATASET'!$H1685)</f>
        <v xml:space="preserve">   </v>
      </c>
    </row>
    <row r="1690" spans="25:51" x14ac:dyDescent="0.3">
      <c r="Y1690" s="19"/>
      <c r="AY1690" s="14" t="str">
        <f>_xlfn.CONCAT('HR DATASET'!$A1686,"   ", 'HR DATASET'!$H1686)</f>
        <v xml:space="preserve">   </v>
      </c>
    </row>
    <row r="1691" spans="25:51" x14ac:dyDescent="0.3">
      <c r="Y1691" s="19"/>
      <c r="AY1691" s="14" t="str">
        <f>_xlfn.CONCAT('HR DATASET'!$A1687,"   ", 'HR DATASET'!$H1687)</f>
        <v xml:space="preserve">   </v>
      </c>
    </row>
    <row r="1692" spans="25:51" x14ac:dyDescent="0.3">
      <c r="Y1692" s="19"/>
      <c r="AY1692" s="14" t="str">
        <f>_xlfn.CONCAT('HR DATASET'!$A1688,"   ", 'HR DATASET'!$H1688)</f>
        <v xml:space="preserve">   </v>
      </c>
    </row>
    <row r="1693" spans="25:51" x14ac:dyDescent="0.3">
      <c r="Y1693" s="19"/>
      <c r="AY1693" s="14" t="str">
        <f>_xlfn.CONCAT('HR DATASET'!$A1689,"   ", 'HR DATASET'!$H1689)</f>
        <v xml:space="preserve">   </v>
      </c>
    </row>
    <row r="1694" spans="25:51" x14ac:dyDescent="0.3">
      <c r="Y1694" s="19"/>
      <c r="AY1694" s="14" t="str">
        <f>_xlfn.CONCAT('HR DATASET'!$A1690,"   ", 'HR DATASET'!$H1690)</f>
        <v xml:space="preserve">   </v>
      </c>
    </row>
    <row r="1695" spans="25:51" x14ac:dyDescent="0.3">
      <c r="Y1695" s="19"/>
      <c r="AY1695" s="14" t="str">
        <f>_xlfn.CONCAT('HR DATASET'!$A1691,"   ", 'HR DATASET'!$H1691)</f>
        <v xml:space="preserve">   </v>
      </c>
    </row>
    <row r="1696" spans="25:51" x14ac:dyDescent="0.3">
      <c r="Y1696" s="19"/>
      <c r="AY1696" s="14" t="str">
        <f>_xlfn.CONCAT('HR DATASET'!$A1692,"   ", 'HR DATASET'!$H1692)</f>
        <v xml:space="preserve">   </v>
      </c>
    </row>
    <row r="1697" spans="25:51" x14ac:dyDescent="0.3">
      <c r="Y1697" s="19"/>
      <c r="AY1697" s="14" t="str">
        <f>_xlfn.CONCAT('HR DATASET'!$A1693,"   ", 'HR DATASET'!$H1693)</f>
        <v xml:space="preserve">   </v>
      </c>
    </row>
    <row r="1698" spans="25:51" x14ac:dyDescent="0.3">
      <c r="Y1698" s="19"/>
      <c r="AY1698" s="14" t="str">
        <f>_xlfn.CONCAT('HR DATASET'!$A1694,"   ", 'HR DATASET'!$H1694)</f>
        <v xml:space="preserve">   </v>
      </c>
    </row>
    <row r="1699" spans="25:51" x14ac:dyDescent="0.3">
      <c r="Y1699" s="19"/>
      <c r="AY1699" s="14" t="str">
        <f>_xlfn.CONCAT('HR DATASET'!$A1695,"   ", 'HR DATASET'!$H1695)</f>
        <v xml:space="preserve">   </v>
      </c>
    </row>
    <row r="1700" spans="25:51" x14ac:dyDescent="0.3">
      <c r="Y1700" s="19"/>
      <c r="AY1700" s="14" t="str">
        <f>_xlfn.CONCAT('HR DATASET'!$A1696,"   ", 'HR DATASET'!$H1696)</f>
        <v xml:space="preserve">   </v>
      </c>
    </row>
    <row r="1701" spans="25:51" x14ac:dyDescent="0.3">
      <c r="Y1701" s="19"/>
      <c r="AY1701" s="14" t="str">
        <f>_xlfn.CONCAT('HR DATASET'!$A1697,"   ", 'HR DATASET'!$H1697)</f>
        <v xml:space="preserve">   </v>
      </c>
    </row>
    <row r="1702" spans="25:51" x14ac:dyDescent="0.3">
      <c r="Y1702" s="19"/>
      <c r="AY1702" s="14" t="str">
        <f>_xlfn.CONCAT('HR DATASET'!$A1698,"   ", 'HR DATASET'!$H1698)</f>
        <v xml:space="preserve">   </v>
      </c>
    </row>
    <row r="1703" spans="25:51" x14ac:dyDescent="0.3">
      <c r="Y1703" s="19"/>
      <c r="AY1703" s="14" t="str">
        <f>_xlfn.CONCAT('HR DATASET'!$A1699,"   ", 'HR DATASET'!$H1699)</f>
        <v xml:space="preserve">   </v>
      </c>
    </row>
    <row r="1704" spans="25:51" x14ac:dyDescent="0.3">
      <c r="Y1704" s="19"/>
      <c r="AY1704" s="14" t="str">
        <f>_xlfn.CONCAT('HR DATASET'!$A1700,"   ", 'HR DATASET'!$H1700)</f>
        <v xml:space="preserve">   </v>
      </c>
    </row>
    <row r="1705" spans="25:51" x14ac:dyDescent="0.3">
      <c r="Y1705" s="19"/>
      <c r="AY1705" s="14" t="str">
        <f>_xlfn.CONCAT('HR DATASET'!$A1701,"   ", 'HR DATASET'!$H1701)</f>
        <v xml:space="preserve">   </v>
      </c>
    </row>
    <row r="1706" spans="25:51" x14ac:dyDescent="0.3">
      <c r="Y1706" s="19"/>
      <c r="AY1706" s="14" t="str">
        <f>_xlfn.CONCAT('HR DATASET'!$A1702,"   ", 'HR DATASET'!$H1702)</f>
        <v xml:space="preserve">   </v>
      </c>
    </row>
    <row r="1707" spans="25:51" x14ac:dyDescent="0.3">
      <c r="Y1707" s="19"/>
      <c r="AY1707" s="14" t="str">
        <f>_xlfn.CONCAT('HR DATASET'!$A1703,"   ", 'HR DATASET'!$H1703)</f>
        <v xml:space="preserve">   </v>
      </c>
    </row>
    <row r="1708" spans="25:51" x14ac:dyDescent="0.3">
      <c r="Y1708" s="19"/>
      <c r="AY1708" s="14" t="str">
        <f>_xlfn.CONCAT('HR DATASET'!$A1704,"   ", 'HR DATASET'!$H1704)</f>
        <v xml:space="preserve">   </v>
      </c>
    </row>
    <row r="1709" spans="25:51" x14ac:dyDescent="0.3">
      <c r="Y1709" s="19"/>
      <c r="AY1709" s="14" t="str">
        <f>_xlfn.CONCAT('HR DATASET'!$A1705,"   ", 'HR DATASET'!$H1705)</f>
        <v xml:space="preserve">   </v>
      </c>
    </row>
    <row r="1710" spans="25:51" x14ac:dyDescent="0.3">
      <c r="Y1710" s="19"/>
      <c r="AY1710" s="14" t="str">
        <f>_xlfn.CONCAT('HR DATASET'!$A1706,"   ", 'HR DATASET'!$H1706)</f>
        <v xml:space="preserve">   </v>
      </c>
    </row>
    <row r="1711" spans="25:51" x14ac:dyDescent="0.3">
      <c r="Y1711" s="19"/>
      <c r="AY1711" s="14" t="str">
        <f>_xlfn.CONCAT('HR DATASET'!$A1707,"   ", 'HR DATASET'!$H1707)</f>
        <v xml:space="preserve">   </v>
      </c>
    </row>
    <row r="1712" spans="25:51" x14ac:dyDescent="0.3">
      <c r="Y1712" s="19"/>
      <c r="AY1712" s="14" t="str">
        <f>_xlfn.CONCAT('HR DATASET'!$A1708,"   ", 'HR DATASET'!$H1708)</f>
        <v xml:space="preserve">   </v>
      </c>
    </row>
    <row r="1713" spans="25:51" x14ac:dyDescent="0.3">
      <c r="Y1713" s="19"/>
      <c r="AY1713" s="14" t="str">
        <f>_xlfn.CONCAT('HR DATASET'!$A1709,"   ", 'HR DATASET'!$H1709)</f>
        <v xml:space="preserve">   </v>
      </c>
    </row>
    <row r="1714" spans="25:51" x14ac:dyDescent="0.3">
      <c r="Y1714" s="19"/>
      <c r="AY1714" s="14" t="str">
        <f>_xlfn.CONCAT('HR DATASET'!$A1710,"   ", 'HR DATASET'!$H1710)</f>
        <v xml:space="preserve">   </v>
      </c>
    </row>
    <row r="1715" spans="25:51" x14ac:dyDescent="0.3">
      <c r="Y1715" s="19"/>
      <c r="AY1715" s="14" t="str">
        <f>_xlfn.CONCAT('HR DATASET'!$A1711,"   ", 'HR DATASET'!$H1711)</f>
        <v xml:space="preserve">   </v>
      </c>
    </row>
    <row r="1716" spans="25:51" x14ac:dyDescent="0.3">
      <c r="Y1716" s="19"/>
      <c r="AY1716" s="14" t="str">
        <f>_xlfn.CONCAT('HR DATASET'!$A1712,"   ", 'HR DATASET'!$H1712)</f>
        <v xml:space="preserve">   </v>
      </c>
    </row>
    <row r="1717" spans="25:51" x14ac:dyDescent="0.3">
      <c r="Y1717" s="19"/>
      <c r="AY1717" s="14" t="str">
        <f>_xlfn.CONCAT('HR DATASET'!$A1713,"   ", 'HR DATASET'!$H1713)</f>
        <v xml:space="preserve">   </v>
      </c>
    </row>
    <row r="1718" spans="25:51" x14ac:dyDescent="0.3">
      <c r="Y1718" s="19"/>
      <c r="AY1718" s="14" t="str">
        <f>_xlfn.CONCAT('HR DATASET'!$A1714,"   ", 'HR DATASET'!$H1714)</f>
        <v xml:space="preserve">   </v>
      </c>
    </row>
    <row r="1719" spans="25:51" x14ac:dyDescent="0.3">
      <c r="Y1719" s="19"/>
      <c r="AY1719" s="14" t="str">
        <f>_xlfn.CONCAT('HR DATASET'!$A1715,"   ", 'HR DATASET'!$H1715)</f>
        <v xml:space="preserve">   </v>
      </c>
    </row>
    <row r="1720" spans="25:51" x14ac:dyDescent="0.3">
      <c r="Y1720" s="19"/>
      <c r="AY1720" s="14" t="str">
        <f>_xlfn.CONCAT('HR DATASET'!$A1716,"   ", 'HR DATASET'!$H1716)</f>
        <v xml:space="preserve">   </v>
      </c>
    </row>
    <row r="1721" spans="25:51" x14ac:dyDescent="0.3">
      <c r="Y1721" s="19"/>
      <c r="AY1721" s="14" t="str">
        <f>_xlfn.CONCAT('HR DATASET'!$A1717,"   ", 'HR DATASET'!$H1717)</f>
        <v xml:space="preserve">   </v>
      </c>
    </row>
    <row r="1722" spans="25:51" x14ac:dyDescent="0.3">
      <c r="Y1722" s="19"/>
      <c r="AY1722" s="14" t="str">
        <f>_xlfn.CONCAT('HR DATASET'!$A1718,"   ", 'HR DATASET'!$H1718)</f>
        <v xml:space="preserve">   </v>
      </c>
    </row>
    <row r="1723" spans="25:51" x14ac:dyDescent="0.3">
      <c r="Y1723" s="19"/>
      <c r="AY1723" s="14" t="str">
        <f>_xlfn.CONCAT('HR DATASET'!$A1719,"   ", 'HR DATASET'!$H1719)</f>
        <v xml:space="preserve">   </v>
      </c>
    </row>
    <row r="1724" spans="25:51" x14ac:dyDescent="0.3">
      <c r="Y1724" s="19"/>
      <c r="AY1724" s="14" t="str">
        <f>_xlfn.CONCAT('HR DATASET'!$A1720,"   ", 'HR DATASET'!$H1720)</f>
        <v xml:space="preserve">   </v>
      </c>
    </row>
    <row r="1725" spans="25:51" x14ac:dyDescent="0.3">
      <c r="Y1725" s="19"/>
      <c r="AY1725" s="14" t="str">
        <f>_xlfn.CONCAT('HR DATASET'!$A1721,"   ", 'HR DATASET'!$H1721)</f>
        <v xml:space="preserve">   </v>
      </c>
    </row>
    <row r="1726" spans="25:51" x14ac:dyDescent="0.3">
      <c r="Y1726" s="19"/>
      <c r="AY1726" s="14" t="str">
        <f>_xlfn.CONCAT('HR DATASET'!$A1722,"   ", 'HR DATASET'!$H1722)</f>
        <v xml:space="preserve">   </v>
      </c>
    </row>
    <row r="1727" spans="25:51" x14ac:dyDescent="0.3">
      <c r="Y1727" s="19"/>
      <c r="AY1727" s="14" t="str">
        <f>_xlfn.CONCAT('HR DATASET'!$A1723,"   ", 'HR DATASET'!$H1723)</f>
        <v xml:space="preserve">   </v>
      </c>
    </row>
    <row r="1728" spans="25:51" x14ac:dyDescent="0.3">
      <c r="Y1728" s="19"/>
      <c r="AY1728" s="14" t="str">
        <f>_xlfn.CONCAT('HR DATASET'!$A1724,"   ", 'HR DATASET'!$H1724)</f>
        <v xml:space="preserve">   </v>
      </c>
    </row>
    <row r="1729" spans="25:51" x14ac:dyDescent="0.3">
      <c r="Y1729" s="19"/>
      <c r="AY1729" s="14" t="str">
        <f>_xlfn.CONCAT('HR DATASET'!$A1725,"   ", 'HR DATASET'!$H1725)</f>
        <v xml:space="preserve">   </v>
      </c>
    </row>
    <row r="1730" spans="25:51" x14ac:dyDescent="0.3">
      <c r="Y1730" s="19"/>
      <c r="AY1730" s="14" t="str">
        <f>_xlfn.CONCAT('HR DATASET'!$A1726,"   ", 'HR DATASET'!$H1726)</f>
        <v xml:space="preserve">   </v>
      </c>
    </row>
    <row r="1731" spans="25:51" x14ac:dyDescent="0.3">
      <c r="Y1731" s="19"/>
      <c r="AY1731" s="14" t="str">
        <f>_xlfn.CONCAT('HR DATASET'!$A1727,"   ", 'HR DATASET'!$H1727)</f>
        <v xml:space="preserve">   </v>
      </c>
    </row>
    <row r="1732" spans="25:51" x14ac:dyDescent="0.3">
      <c r="Y1732" s="19"/>
      <c r="AY1732" s="14" t="str">
        <f>_xlfn.CONCAT('HR DATASET'!$A1728,"   ", 'HR DATASET'!$H1728)</f>
        <v xml:space="preserve">   </v>
      </c>
    </row>
    <row r="1733" spans="25:51" x14ac:dyDescent="0.3">
      <c r="Y1733" s="19"/>
      <c r="AY1733" s="14" t="str">
        <f>_xlfn.CONCAT('HR DATASET'!$A1729,"   ", 'HR DATASET'!$H1729)</f>
        <v xml:space="preserve">   </v>
      </c>
    </row>
    <row r="1734" spans="25:51" x14ac:dyDescent="0.3">
      <c r="Y1734" s="19"/>
      <c r="AY1734" s="14" t="str">
        <f>_xlfn.CONCAT('HR DATASET'!$A1730,"   ", 'HR DATASET'!$H1730)</f>
        <v xml:space="preserve">   </v>
      </c>
    </row>
    <row r="1735" spans="25:51" x14ac:dyDescent="0.3">
      <c r="Y1735" s="19"/>
      <c r="AY1735" s="14" t="str">
        <f>_xlfn.CONCAT('HR DATASET'!$A1731,"   ", 'HR DATASET'!$H1731)</f>
        <v xml:space="preserve">   </v>
      </c>
    </row>
    <row r="1736" spans="25:51" x14ac:dyDescent="0.3">
      <c r="Y1736" s="19"/>
      <c r="AY1736" s="14" t="str">
        <f>_xlfn.CONCAT('HR DATASET'!$A1732,"   ", 'HR DATASET'!$H1732)</f>
        <v xml:space="preserve">   </v>
      </c>
    </row>
    <row r="1737" spans="25:51" x14ac:dyDescent="0.3">
      <c r="Y1737" s="19"/>
      <c r="AY1737" s="14" t="str">
        <f>_xlfn.CONCAT('HR DATASET'!$A1733,"   ", 'HR DATASET'!$H1733)</f>
        <v xml:space="preserve">   </v>
      </c>
    </row>
    <row r="1738" spans="25:51" x14ac:dyDescent="0.3">
      <c r="Y1738" s="19"/>
      <c r="AY1738" s="14" t="str">
        <f>_xlfn.CONCAT('HR DATASET'!$A1734,"   ", 'HR DATASET'!$H1734)</f>
        <v xml:space="preserve">   </v>
      </c>
    </row>
    <row r="1739" spans="25:51" x14ac:dyDescent="0.3">
      <c r="Y1739" s="19"/>
      <c r="AY1739" s="14" t="str">
        <f>_xlfn.CONCAT('HR DATASET'!$A1735,"   ", 'HR DATASET'!$H1735)</f>
        <v xml:space="preserve">   </v>
      </c>
    </row>
    <row r="1740" spans="25:51" x14ac:dyDescent="0.3">
      <c r="Y1740" s="19"/>
      <c r="AY1740" s="14" t="str">
        <f>_xlfn.CONCAT('HR DATASET'!$A1736,"   ", 'HR DATASET'!$H1736)</f>
        <v xml:space="preserve">   </v>
      </c>
    </row>
    <row r="1741" spans="25:51" x14ac:dyDescent="0.3">
      <c r="Y1741" s="19"/>
      <c r="AY1741" s="14" t="str">
        <f>_xlfn.CONCAT('HR DATASET'!$A1737,"   ", 'HR DATASET'!$H1737)</f>
        <v xml:space="preserve">   </v>
      </c>
    </row>
    <row r="1742" spans="25:51" x14ac:dyDescent="0.3">
      <c r="Y1742" s="19"/>
      <c r="AY1742" s="14" t="str">
        <f>_xlfn.CONCAT('HR DATASET'!$A1738,"   ", 'HR DATASET'!$H1738)</f>
        <v xml:space="preserve">   </v>
      </c>
    </row>
    <row r="1743" spans="25:51" x14ac:dyDescent="0.3">
      <c r="Y1743" s="19"/>
      <c r="AY1743" s="14" t="str">
        <f>_xlfn.CONCAT('HR DATASET'!$A1739,"   ", 'HR DATASET'!$H1739)</f>
        <v xml:space="preserve">   </v>
      </c>
    </row>
    <row r="1744" spans="25:51" x14ac:dyDescent="0.3">
      <c r="Y1744" s="19"/>
      <c r="AY1744" s="14" t="str">
        <f>_xlfn.CONCAT('HR DATASET'!$A1740,"   ", 'HR DATASET'!$H1740)</f>
        <v xml:space="preserve">   </v>
      </c>
    </row>
    <row r="1745" spans="25:51" x14ac:dyDescent="0.3">
      <c r="Y1745" s="19"/>
      <c r="AY1745" s="14" t="str">
        <f>_xlfn.CONCAT('HR DATASET'!$A1741,"   ", 'HR DATASET'!$H1741)</f>
        <v xml:space="preserve">   </v>
      </c>
    </row>
    <row r="1746" spans="25:51" x14ac:dyDescent="0.3">
      <c r="Y1746" s="19"/>
      <c r="AY1746" s="14" t="str">
        <f>_xlfn.CONCAT('HR DATASET'!$A1742,"   ", 'HR DATASET'!$H1742)</f>
        <v xml:space="preserve">   </v>
      </c>
    </row>
    <row r="1747" spans="25:51" x14ac:dyDescent="0.3">
      <c r="Y1747" s="19"/>
      <c r="AY1747" s="14" t="str">
        <f>_xlfn.CONCAT('HR DATASET'!$A1743,"   ", 'HR DATASET'!$H1743)</f>
        <v xml:space="preserve">   </v>
      </c>
    </row>
    <row r="1748" spans="25:51" x14ac:dyDescent="0.3">
      <c r="Y1748" s="19"/>
      <c r="AY1748" s="14" t="str">
        <f>_xlfn.CONCAT('HR DATASET'!$A1744,"   ", 'HR DATASET'!$H1744)</f>
        <v xml:space="preserve">   </v>
      </c>
    </row>
    <row r="1749" spans="25:51" x14ac:dyDescent="0.3">
      <c r="Y1749" s="19"/>
      <c r="AY1749" s="14" t="str">
        <f>_xlfn.CONCAT('HR DATASET'!$A1745,"   ", 'HR DATASET'!$H1745)</f>
        <v xml:space="preserve">   </v>
      </c>
    </row>
    <row r="1750" spans="25:51" x14ac:dyDescent="0.3">
      <c r="Y1750" s="19"/>
      <c r="AY1750" s="14" t="str">
        <f>_xlfn.CONCAT('HR DATASET'!$A1746,"   ", 'HR DATASET'!$H1746)</f>
        <v xml:space="preserve">   </v>
      </c>
    </row>
    <row r="1751" spans="25:51" x14ac:dyDescent="0.3">
      <c r="Y1751" s="19"/>
      <c r="AY1751" s="14" t="str">
        <f>_xlfn.CONCAT('HR DATASET'!$A1747,"   ", 'HR DATASET'!$H1747)</f>
        <v xml:space="preserve">   </v>
      </c>
    </row>
    <row r="1752" spans="25:51" x14ac:dyDescent="0.3">
      <c r="Y1752" s="19"/>
      <c r="AY1752" s="14" t="str">
        <f>_xlfn.CONCAT('HR DATASET'!$A1748,"   ", 'HR DATASET'!$H1748)</f>
        <v xml:space="preserve">   </v>
      </c>
    </row>
    <row r="1753" spans="25:51" x14ac:dyDescent="0.3">
      <c r="Y1753" s="19"/>
      <c r="AY1753" s="14" t="str">
        <f>_xlfn.CONCAT('HR DATASET'!$A1749,"   ", 'HR DATASET'!$H1749)</f>
        <v xml:space="preserve">   </v>
      </c>
    </row>
    <row r="1754" spans="25:51" x14ac:dyDescent="0.3">
      <c r="Y1754" s="19"/>
      <c r="AY1754" s="14" t="str">
        <f>_xlfn.CONCAT('HR DATASET'!$A1750,"   ", 'HR DATASET'!$H1750)</f>
        <v xml:space="preserve">   </v>
      </c>
    </row>
    <row r="1755" spans="25:51" x14ac:dyDescent="0.3">
      <c r="Y1755" s="19"/>
      <c r="AY1755" s="14" t="str">
        <f>_xlfn.CONCAT('HR DATASET'!$A1751,"   ", 'HR DATASET'!$H1751)</f>
        <v xml:space="preserve">   </v>
      </c>
    </row>
    <row r="1756" spans="25:51" x14ac:dyDescent="0.3">
      <c r="Y1756" s="19"/>
      <c r="AY1756" s="14" t="str">
        <f>_xlfn.CONCAT('HR DATASET'!$A1752,"   ", 'HR DATASET'!$H1752)</f>
        <v xml:space="preserve">   </v>
      </c>
    </row>
    <row r="1757" spans="25:51" x14ac:dyDescent="0.3">
      <c r="Y1757" s="19"/>
      <c r="AY1757" s="14" t="str">
        <f>_xlfn.CONCAT('HR DATASET'!$A1753,"   ", 'HR DATASET'!$H1753)</f>
        <v xml:space="preserve">   </v>
      </c>
    </row>
    <row r="1758" spans="25:51" x14ac:dyDescent="0.3">
      <c r="Y1758" s="19"/>
      <c r="AY1758" s="14" t="str">
        <f>_xlfn.CONCAT('HR DATASET'!$A1754,"   ", 'HR DATASET'!$H1754)</f>
        <v xml:space="preserve">   </v>
      </c>
    </row>
    <row r="1759" spans="25:51" x14ac:dyDescent="0.3">
      <c r="Y1759" s="19"/>
      <c r="AY1759" s="14" t="str">
        <f>_xlfn.CONCAT('HR DATASET'!$A1755,"   ", 'HR DATASET'!$H1755)</f>
        <v xml:space="preserve">   </v>
      </c>
    </row>
    <row r="1760" spans="25:51" x14ac:dyDescent="0.3">
      <c r="Y1760" s="19"/>
      <c r="AY1760" s="14" t="str">
        <f>_xlfn.CONCAT('HR DATASET'!$A1756,"   ", 'HR DATASET'!$H1756)</f>
        <v xml:space="preserve">   </v>
      </c>
    </row>
    <row r="1761" spans="25:51" x14ac:dyDescent="0.3">
      <c r="Y1761" s="19"/>
      <c r="AY1761" s="14" t="str">
        <f>_xlfn.CONCAT('HR DATASET'!$A1757,"   ", 'HR DATASET'!$H1757)</f>
        <v xml:space="preserve">   </v>
      </c>
    </row>
    <row r="1762" spans="25:51" x14ac:dyDescent="0.3">
      <c r="Y1762" s="19"/>
      <c r="AY1762" s="14" t="str">
        <f>_xlfn.CONCAT('HR DATASET'!$A1758,"   ", 'HR DATASET'!$H1758)</f>
        <v xml:space="preserve">   </v>
      </c>
    </row>
    <row r="1763" spans="25:51" x14ac:dyDescent="0.3">
      <c r="Y1763" s="19"/>
      <c r="AY1763" s="14" t="str">
        <f>_xlfn.CONCAT('HR DATASET'!$A1759,"   ", 'HR DATASET'!$H1759)</f>
        <v xml:space="preserve">   </v>
      </c>
    </row>
    <row r="1764" spans="25:51" x14ac:dyDescent="0.3">
      <c r="Y1764" s="19"/>
      <c r="AY1764" s="14" t="str">
        <f>_xlfn.CONCAT('HR DATASET'!$A1760,"   ", 'HR DATASET'!$H1760)</f>
        <v xml:space="preserve">   </v>
      </c>
    </row>
    <row r="1765" spans="25:51" x14ac:dyDescent="0.3">
      <c r="Y1765" s="19"/>
      <c r="AY1765" s="14" t="str">
        <f>_xlfn.CONCAT('HR DATASET'!$A1761,"   ", 'HR DATASET'!$H1761)</f>
        <v xml:space="preserve">   </v>
      </c>
    </row>
    <row r="1766" spans="25:51" x14ac:dyDescent="0.3">
      <c r="Y1766" s="19"/>
      <c r="AY1766" s="14" t="str">
        <f>_xlfn.CONCAT('HR DATASET'!$A1762,"   ", 'HR DATASET'!$H1762)</f>
        <v xml:space="preserve">   </v>
      </c>
    </row>
    <row r="1767" spans="25:51" x14ac:dyDescent="0.3">
      <c r="Y1767" s="19"/>
      <c r="AY1767" s="14" t="str">
        <f>_xlfn.CONCAT('HR DATASET'!$A1763,"   ", 'HR DATASET'!$H1763)</f>
        <v xml:space="preserve">   </v>
      </c>
    </row>
    <row r="1768" spans="25:51" x14ac:dyDescent="0.3">
      <c r="Y1768" s="19"/>
      <c r="AY1768" s="14" t="str">
        <f>_xlfn.CONCAT('HR DATASET'!$A1764,"   ", 'HR DATASET'!$H1764)</f>
        <v xml:space="preserve">   </v>
      </c>
    </row>
    <row r="1769" spans="25:51" x14ac:dyDescent="0.3">
      <c r="Y1769" s="19"/>
      <c r="AY1769" s="14" t="str">
        <f>_xlfn.CONCAT('HR DATASET'!$A1765,"   ", 'HR DATASET'!$H1765)</f>
        <v xml:space="preserve">   </v>
      </c>
    </row>
    <row r="1770" spans="25:51" x14ac:dyDescent="0.3">
      <c r="Y1770" s="19"/>
      <c r="AY1770" s="14" t="str">
        <f>_xlfn.CONCAT('HR DATASET'!$A1766,"   ", 'HR DATASET'!$H1766)</f>
        <v xml:space="preserve">   </v>
      </c>
    </row>
    <row r="1771" spans="25:51" x14ac:dyDescent="0.3">
      <c r="Y1771" s="19"/>
      <c r="AY1771" s="14" t="str">
        <f>_xlfn.CONCAT('HR DATASET'!$A1767,"   ", 'HR DATASET'!$H1767)</f>
        <v xml:space="preserve">   </v>
      </c>
    </row>
    <row r="1772" spans="25:51" x14ac:dyDescent="0.3">
      <c r="Y1772" s="19"/>
      <c r="AY1772" s="14" t="str">
        <f>_xlfn.CONCAT('HR DATASET'!$A1768,"   ", 'HR DATASET'!$H1768)</f>
        <v xml:space="preserve">   </v>
      </c>
    </row>
    <row r="1773" spans="25:51" x14ac:dyDescent="0.3">
      <c r="Y1773" s="19"/>
      <c r="AY1773" s="14" t="str">
        <f>_xlfn.CONCAT('HR DATASET'!$A1769,"   ", 'HR DATASET'!$H1769)</f>
        <v xml:space="preserve">   </v>
      </c>
    </row>
    <row r="1774" spans="25:51" x14ac:dyDescent="0.3">
      <c r="Y1774" s="19"/>
      <c r="AY1774" s="14" t="str">
        <f>_xlfn.CONCAT('HR DATASET'!$A1770,"   ", 'HR DATASET'!$H1770)</f>
        <v xml:space="preserve">   </v>
      </c>
    </row>
    <row r="1775" spans="25:51" x14ac:dyDescent="0.3">
      <c r="Y1775" s="19"/>
      <c r="AY1775" s="14" t="str">
        <f>_xlfn.CONCAT('HR DATASET'!$A1771,"   ", 'HR DATASET'!$H1771)</f>
        <v xml:space="preserve">   </v>
      </c>
    </row>
    <row r="1776" spans="25:51" x14ac:dyDescent="0.3">
      <c r="Y1776" s="19"/>
      <c r="AY1776" s="14" t="str">
        <f>_xlfn.CONCAT('HR DATASET'!$A1772,"   ", 'HR DATASET'!$H1772)</f>
        <v xml:space="preserve">   </v>
      </c>
    </row>
    <row r="1777" spans="25:51" x14ac:dyDescent="0.3">
      <c r="Y1777" s="19"/>
      <c r="AY1777" s="14" t="str">
        <f>_xlfn.CONCAT('HR DATASET'!$A1773,"   ", 'HR DATASET'!$H1773)</f>
        <v xml:space="preserve">   </v>
      </c>
    </row>
    <row r="1778" spans="25:51" x14ac:dyDescent="0.3">
      <c r="Y1778" s="19"/>
      <c r="AY1778" s="14" t="str">
        <f>_xlfn.CONCAT('HR DATASET'!$A1774,"   ", 'HR DATASET'!$H1774)</f>
        <v xml:space="preserve">   </v>
      </c>
    </row>
    <row r="1779" spans="25:51" x14ac:dyDescent="0.3">
      <c r="Y1779" s="19"/>
      <c r="AY1779" s="14" t="str">
        <f>_xlfn.CONCAT('HR DATASET'!$A1775,"   ", 'HR DATASET'!$H1775)</f>
        <v xml:space="preserve">   </v>
      </c>
    </row>
    <row r="1780" spans="25:51" x14ac:dyDescent="0.3">
      <c r="Y1780" s="19"/>
      <c r="AY1780" s="14" t="str">
        <f>_xlfn.CONCAT('HR DATASET'!$A1776,"   ", 'HR DATASET'!$H1776)</f>
        <v xml:space="preserve">   </v>
      </c>
    </row>
    <row r="1781" spans="25:51" x14ac:dyDescent="0.3">
      <c r="Y1781" s="19"/>
      <c r="AY1781" s="14" t="str">
        <f>_xlfn.CONCAT('HR DATASET'!$A1777,"   ", 'HR DATASET'!$H1777)</f>
        <v xml:space="preserve">   </v>
      </c>
    </row>
    <row r="1782" spans="25:51" x14ac:dyDescent="0.3">
      <c r="Y1782" s="19"/>
      <c r="AY1782" s="14" t="str">
        <f>_xlfn.CONCAT('HR DATASET'!$A1778,"   ", 'HR DATASET'!$H1778)</f>
        <v xml:space="preserve">   </v>
      </c>
    </row>
    <row r="1783" spans="25:51" x14ac:dyDescent="0.3">
      <c r="Y1783" s="19"/>
      <c r="AY1783" s="14" t="str">
        <f>_xlfn.CONCAT('HR DATASET'!$A1779,"   ", 'HR DATASET'!$H1779)</f>
        <v xml:space="preserve">   </v>
      </c>
    </row>
    <row r="1784" spans="25:51" x14ac:dyDescent="0.3">
      <c r="Y1784" s="19"/>
      <c r="AY1784" s="14" t="str">
        <f>_xlfn.CONCAT('HR DATASET'!$A1780,"   ", 'HR DATASET'!$H1780)</f>
        <v xml:space="preserve">   </v>
      </c>
    </row>
    <row r="1785" spans="25:51" x14ac:dyDescent="0.3">
      <c r="Y1785" s="19"/>
      <c r="AY1785" s="14" t="str">
        <f>_xlfn.CONCAT('HR DATASET'!$A1781,"   ", 'HR DATASET'!$H1781)</f>
        <v xml:space="preserve">   </v>
      </c>
    </row>
    <row r="1786" spans="25:51" x14ac:dyDescent="0.3">
      <c r="Y1786" s="19"/>
      <c r="AY1786" s="14" t="str">
        <f>_xlfn.CONCAT('HR DATASET'!$A1782,"   ", 'HR DATASET'!$H1782)</f>
        <v xml:space="preserve">   </v>
      </c>
    </row>
    <row r="1787" spans="25:51" x14ac:dyDescent="0.3">
      <c r="Y1787" s="19"/>
      <c r="AY1787" s="14" t="str">
        <f>_xlfn.CONCAT('HR DATASET'!$A1783,"   ", 'HR DATASET'!$H1783)</f>
        <v xml:space="preserve">   </v>
      </c>
    </row>
    <row r="1788" spans="25:51" x14ac:dyDescent="0.3">
      <c r="Y1788" s="19"/>
      <c r="AY1788" s="14" t="str">
        <f>_xlfn.CONCAT('HR DATASET'!$A1784,"   ", 'HR DATASET'!$H1784)</f>
        <v xml:space="preserve">   </v>
      </c>
    </row>
    <row r="1789" spans="25:51" x14ac:dyDescent="0.3">
      <c r="Y1789" s="19"/>
      <c r="AY1789" s="14" t="str">
        <f>_xlfn.CONCAT('HR DATASET'!$A1785,"   ", 'HR DATASET'!$H1785)</f>
        <v xml:space="preserve">   </v>
      </c>
    </row>
    <row r="1790" spans="25:51" x14ac:dyDescent="0.3">
      <c r="Y1790" s="19"/>
      <c r="AY1790" s="14" t="str">
        <f>_xlfn.CONCAT('HR DATASET'!$A1786,"   ", 'HR DATASET'!$H1786)</f>
        <v xml:space="preserve">   </v>
      </c>
    </row>
    <row r="1791" spans="25:51" x14ac:dyDescent="0.3">
      <c r="Y1791" s="19"/>
      <c r="AY1791" s="14" t="str">
        <f>_xlfn.CONCAT('HR DATASET'!$A1787,"   ", 'HR DATASET'!$H1787)</f>
        <v xml:space="preserve">   </v>
      </c>
    </row>
    <row r="1792" spans="25:51" x14ac:dyDescent="0.3">
      <c r="Y1792" s="19"/>
      <c r="AY1792" s="14" t="str">
        <f>_xlfn.CONCAT('HR DATASET'!$A1788,"   ", 'HR DATASET'!$H1788)</f>
        <v xml:space="preserve">   </v>
      </c>
    </row>
    <row r="1793" spans="25:51" x14ac:dyDescent="0.3">
      <c r="Y1793" s="19"/>
      <c r="AY1793" s="14" t="str">
        <f>_xlfn.CONCAT('HR DATASET'!$A1789,"   ", 'HR DATASET'!$H1789)</f>
        <v xml:space="preserve">   </v>
      </c>
    </row>
    <row r="1794" spans="25:51" x14ac:dyDescent="0.3">
      <c r="Y1794" s="19"/>
      <c r="AY1794" s="14" t="str">
        <f>_xlfn.CONCAT('HR DATASET'!$A1790,"   ", 'HR DATASET'!$H1790)</f>
        <v xml:space="preserve">   </v>
      </c>
    </row>
    <row r="1795" spans="25:51" x14ac:dyDescent="0.3">
      <c r="Y1795" s="19"/>
      <c r="AY1795" s="14" t="str">
        <f>_xlfn.CONCAT('HR DATASET'!$A1791,"   ", 'HR DATASET'!$H1791)</f>
        <v xml:space="preserve">   </v>
      </c>
    </row>
    <row r="1796" spans="25:51" x14ac:dyDescent="0.3">
      <c r="Y1796" s="19"/>
      <c r="AY1796" s="14" t="str">
        <f>_xlfn.CONCAT('HR DATASET'!$A1792,"   ", 'HR DATASET'!$H1792)</f>
        <v xml:space="preserve">   </v>
      </c>
    </row>
    <row r="1797" spans="25:51" x14ac:dyDescent="0.3">
      <c r="Y1797" s="19"/>
      <c r="AY1797" s="14" t="str">
        <f>_xlfn.CONCAT('HR DATASET'!$A1793,"   ", 'HR DATASET'!$H1793)</f>
        <v xml:space="preserve">   </v>
      </c>
    </row>
    <row r="1798" spans="25:51" x14ac:dyDescent="0.3">
      <c r="Y1798" s="19"/>
      <c r="AY1798" s="14" t="str">
        <f>_xlfn.CONCAT('HR DATASET'!$A1794,"   ", 'HR DATASET'!$H1794)</f>
        <v xml:space="preserve">   </v>
      </c>
    </row>
    <row r="1799" spans="25:51" x14ac:dyDescent="0.3">
      <c r="Y1799" s="19"/>
      <c r="AY1799" s="14" t="str">
        <f>_xlfn.CONCAT('HR DATASET'!$A1795,"   ", 'HR DATASET'!$H1795)</f>
        <v xml:space="preserve">   </v>
      </c>
    </row>
    <row r="1800" spans="25:51" x14ac:dyDescent="0.3">
      <c r="Y1800" s="19"/>
      <c r="AY1800" s="14" t="str">
        <f>_xlfn.CONCAT('HR DATASET'!$A1796,"   ", 'HR DATASET'!$H1796)</f>
        <v xml:space="preserve">   </v>
      </c>
    </row>
    <row r="1801" spans="25:51" x14ac:dyDescent="0.3">
      <c r="Y1801" s="19"/>
      <c r="AY1801" s="14" t="str">
        <f>_xlfn.CONCAT('HR DATASET'!$A1797,"   ", 'HR DATASET'!$H1797)</f>
        <v xml:space="preserve">   </v>
      </c>
    </row>
    <row r="1802" spans="25:51" x14ac:dyDescent="0.3">
      <c r="Y1802" s="19"/>
      <c r="AY1802" s="14" t="str">
        <f>_xlfn.CONCAT('HR DATASET'!$A1798,"   ", 'HR DATASET'!$H1798)</f>
        <v xml:space="preserve">   </v>
      </c>
    </row>
    <row r="1803" spans="25:51" x14ac:dyDescent="0.3">
      <c r="Y1803" s="19"/>
      <c r="AY1803" s="14" t="str">
        <f>_xlfn.CONCAT('HR DATASET'!$A1799,"   ", 'HR DATASET'!$H1799)</f>
        <v xml:space="preserve">   </v>
      </c>
    </row>
    <row r="1804" spans="25:51" x14ac:dyDescent="0.3">
      <c r="Y1804" s="19"/>
      <c r="AY1804" s="14" t="str">
        <f>_xlfn.CONCAT('HR DATASET'!$A1800,"   ", 'HR DATASET'!$H1800)</f>
        <v xml:space="preserve">   </v>
      </c>
    </row>
    <row r="1805" spans="25:51" x14ac:dyDescent="0.3">
      <c r="Y1805" s="19"/>
      <c r="AY1805" s="14" t="str">
        <f>_xlfn.CONCAT('HR DATASET'!$A1801,"   ", 'HR DATASET'!$H1801)</f>
        <v xml:space="preserve">   </v>
      </c>
    </row>
    <row r="1806" spans="25:51" x14ac:dyDescent="0.3">
      <c r="Y1806" s="19"/>
      <c r="AY1806" s="14" t="str">
        <f>_xlfn.CONCAT('HR DATASET'!$A1802,"   ", 'HR DATASET'!$H1802)</f>
        <v xml:space="preserve">   </v>
      </c>
    </row>
    <row r="1807" spans="25:51" x14ac:dyDescent="0.3">
      <c r="Y1807" s="19"/>
      <c r="AY1807" s="14" t="str">
        <f>_xlfn.CONCAT('HR DATASET'!$A1803,"   ", 'HR DATASET'!$H1803)</f>
        <v xml:space="preserve">   </v>
      </c>
    </row>
    <row r="1808" spans="25:51" x14ac:dyDescent="0.3">
      <c r="Y1808" s="19"/>
      <c r="AY1808" s="14" t="str">
        <f>_xlfn.CONCAT('HR DATASET'!$A1804,"   ", 'HR DATASET'!$H1804)</f>
        <v xml:space="preserve">   </v>
      </c>
    </row>
    <row r="1809" spans="25:51" x14ac:dyDescent="0.3">
      <c r="Y1809" s="19"/>
      <c r="AY1809" s="14" t="str">
        <f>_xlfn.CONCAT('HR DATASET'!$A1805,"   ", 'HR DATASET'!$H1805)</f>
        <v xml:space="preserve">   </v>
      </c>
    </row>
    <row r="1810" spans="25:51" x14ac:dyDescent="0.3">
      <c r="Y1810" s="19"/>
      <c r="AY1810" s="14" t="str">
        <f>_xlfn.CONCAT('HR DATASET'!$A1806,"   ", 'HR DATASET'!$H1806)</f>
        <v xml:space="preserve">   </v>
      </c>
    </row>
    <row r="1811" spans="25:51" x14ac:dyDescent="0.3">
      <c r="Y1811" s="19"/>
      <c r="AY1811" s="14" t="str">
        <f>_xlfn.CONCAT('HR DATASET'!$A1807,"   ", 'HR DATASET'!$H1807)</f>
        <v xml:space="preserve">   </v>
      </c>
    </row>
    <row r="1812" spans="25:51" x14ac:dyDescent="0.3">
      <c r="Y1812" s="19"/>
      <c r="AY1812" s="14" t="str">
        <f>_xlfn.CONCAT('HR DATASET'!$A1808,"   ", 'HR DATASET'!$H1808)</f>
        <v xml:space="preserve">   </v>
      </c>
    </row>
    <row r="1813" spans="25:51" x14ac:dyDescent="0.3">
      <c r="Y1813" s="19"/>
      <c r="AY1813" s="14" t="str">
        <f>_xlfn.CONCAT('HR DATASET'!$A1809,"   ", 'HR DATASET'!$H1809)</f>
        <v xml:space="preserve">   </v>
      </c>
    </row>
    <row r="1814" spans="25:51" x14ac:dyDescent="0.3">
      <c r="Y1814" s="19"/>
      <c r="AY1814" s="14" t="str">
        <f>_xlfn.CONCAT('HR DATASET'!$A1810,"   ", 'HR DATASET'!$H1810)</f>
        <v xml:space="preserve">   </v>
      </c>
    </row>
    <row r="1815" spans="25:51" x14ac:dyDescent="0.3">
      <c r="Y1815" s="19"/>
      <c r="AY1815" s="14" t="str">
        <f>_xlfn.CONCAT('HR DATASET'!$A1811,"   ", 'HR DATASET'!$H1811)</f>
        <v xml:space="preserve">   </v>
      </c>
    </row>
    <row r="1816" spans="25:51" x14ac:dyDescent="0.3">
      <c r="Y1816" s="19"/>
      <c r="AY1816" s="14" t="str">
        <f>_xlfn.CONCAT('HR DATASET'!$A1812,"   ", 'HR DATASET'!$H1812)</f>
        <v xml:space="preserve">   </v>
      </c>
    </row>
    <row r="1817" spans="25:51" x14ac:dyDescent="0.3">
      <c r="Y1817" s="19"/>
      <c r="AY1817" s="14" t="str">
        <f>_xlfn.CONCAT('HR DATASET'!$A1813,"   ", 'HR DATASET'!$H1813)</f>
        <v xml:space="preserve">   </v>
      </c>
    </row>
    <row r="1818" spans="25:51" x14ac:dyDescent="0.3">
      <c r="Y1818" s="19"/>
      <c r="AY1818" s="14" t="str">
        <f>_xlfn.CONCAT('HR DATASET'!$A1814,"   ", 'HR DATASET'!$H1814)</f>
        <v xml:space="preserve">   </v>
      </c>
    </row>
    <row r="1819" spans="25:51" x14ac:dyDescent="0.3">
      <c r="Y1819" s="19"/>
      <c r="AY1819" s="14" t="str">
        <f>_xlfn.CONCAT('HR DATASET'!$A1815,"   ", 'HR DATASET'!$H1815)</f>
        <v xml:space="preserve">   </v>
      </c>
    </row>
    <row r="1820" spans="25:51" x14ac:dyDescent="0.3">
      <c r="Y1820" s="19"/>
      <c r="AY1820" s="14" t="str">
        <f>_xlfn.CONCAT('HR DATASET'!$A1816,"   ", 'HR DATASET'!$H1816)</f>
        <v xml:space="preserve">   </v>
      </c>
    </row>
    <row r="1821" spans="25:51" x14ac:dyDescent="0.3">
      <c r="Y1821" s="19"/>
      <c r="AY1821" s="14" t="str">
        <f>_xlfn.CONCAT('HR DATASET'!$A1817,"   ", 'HR DATASET'!$H1817)</f>
        <v xml:space="preserve">   </v>
      </c>
    </row>
    <row r="1822" spans="25:51" x14ac:dyDescent="0.3">
      <c r="Y1822" s="19"/>
      <c r="AY1822" s="14" t="str">
        <f>_xlfn.CONCAT('HR DATASET'!$A1818,"   ", 'HR DATASET'!$H1818)</f>
        <v xml:space="preserve">   </v>
      </c>
    </row>
    <row r="1823" spans="25:51" x14ac:dyDescent="0.3">
      <c r="Y1823" s="19"/>
      <c r="AY1823" s="14" t="str">
        <f>_xlfn.CONCAT('HR DATASET'!$A1819,"   ", 'HR DATASET'!$H1819)</f>
        <v xml:space="preserve">   </v>
      </c>
    </row>
    <row r="1824" spans="25:51" x14ac:dyDescent="0.3">
      <c r="Y1824" s="19"/>
      <c r="AY1824" s="14" t="str">
        <f>_xlfn.CONCAT('HR DATASET'!$A1820,"   ", 'HR DATASET'!$H1820)</f>
        <v xml:space="preserve">   </v>
      </c>
    </row>
    <row r="1825" spans="25:51" x14ac:dyDescent="0.3">
      <c r="Y1825" s="19"/>
      <c r="AY1825" s="14" t="str">
        <f>_xlfn.CONCAT('HR DATASET'!$A1821,"   ", 'HR DATASET'!$H1821)</f>
        <v xml:space="preserve">   </v>
      </c>
    </row>
    <row r="1826" spans="25:51" x14ac:dyDescent="0.3">
      <c r="Y1826" s="19"/>
      <c r="AY1826" s="14" t="str">
        <f>_xlfn.CONCAT('HR DATASET'!$A1822,"   ", 'HR DATASET'!$H1822)</f>
        <v xml:space="preserve">   </v>
      </c>
    </row>
    <row r="1827" spans="25:51" x14ac:dyDescent="0.3">
      <c r="Y1827" s="19"/>
      <c r="AY1827" s="14" t="str">
        <f>_xlfn.CONCAT('HR DATASET'!$A1823,"   ", 'HR DATASET'!$H1823)</f>
        <v xml:space="preserve">   </v>
      </c>
    </row>
    <row r="1828" spans="25:51" x14ac:dyDescent="0.3">
      <c r="Y1828" s="19"/>
      <c r="AY1828" s="14" t="str">
        <f>_xlfn.CONCAT('HR DATASET'!$A1824,"   ", 'HR DATASET'!$H1824)</f>
        <v xml:space="preserve">   </v>
      </c>
    </row>
    <row r="1829" spans="25:51" x14ac:dyDescent="0.3">
      <c r="Y1829" s="19"/>
      <c r="AY1829" s="14" t="str">
        <f>_xlfn.CONCAT('HR DATASET'!$A1825,"   ", 'HR DATASET'!$H1825)</f>
        <v xml:space="preserve">   </v>
      </c>
    </row>
    <row r="1830" spans="25:51" x14ac:dyDescent="0.3">
      <c r="Y1830" s="19"/>
      <c r="AY1830" s="14" t="str">
        <f>_xlfn.CONCAT('HR DATASET'!$A1826,"   ", 'HR DATASET'!$H1826)</f>
        <v xml:space="preserve">   </v>
      </c>
    </row>
    <row r="1831" spans="25:51" x14ac:dyDescent="0.3">
      <c r="Y1831" s="19"/>
      <c r="AY1831" s="14" t="str">
        <f>_xlfn.CONCAT('HR DATASET'!$A1827,"   ", 'HR DATASET'!$H1827)</f>
        <v xml:space="preserve">   </v>
      </c>
    </row>
    <row r="1832" spans="25:51" x14ac:dyDescent="0.3">
      <c r="Y1832" s="19"/>
      <c r="AY1832" s="14" t="str">
        <f>_xlfn.CONCAT('HR DATASET'!$A1828,"   ", 'HR DATASET'!$H1828)</f>
        <v xml:space="preserve">   </v>
      </c>
    </row>
    <row r="1833" spans="25:51" x14ac:dyDescent="0.3">
      <c r="Y1833" s="19"/>
      <c r="AY1833" s="14" t="str">
        <f>_xlfn.CONCAT('HR DATASET'!$A1829,"   ", 'HR DATASET'!$H1829)</f>
        <v xml:space="preserve">   </v>
      </c>
    </row>
    <row r="1834" spans="25:51" x14ac:dyDescent="0.3">
      <c r="Y1834" s="19"/>
      <c r="AY1834" s="14" t="str">
        <f>_xlfn.CONCAT('HR DATASET'!$A1830,"   ", 'HR DATASET'!$H1830)</f>
        <v xml:space="preserve">   </v>
      </c>
    </row>
    <row r="1835" spans="25:51" x14ac:dyDescent="0.3">
      <c r="Y1835" s="19"/>
      <c r="AY1835" s="14" t="str">
        <f>_xlfn.CONCAT('HR DATASET'!$A1831,"   ", 'HR DATASET'!$H1831)</f>
        <v xml:space="preserve">   </v>
      </c>
    </row>
    <row r="1836" spans="25:51" x14ac:dyDescent="0.3">
      <c r="Y1836" s="19"/>
      <c r="AY1836" s="14" t="str">
        <f>_xlfn.CONCAT('HR DATASET'!$A1832,"   ", 'HR DATASET'!$H1832)</f>
        <v xml:space="preserve">   </v>
      </c>
    </row>
    <row r="1837" spans="25:51" x14ac:dyDescent="0.3">
      <c r="Y1837" s="19"/>
      <c r="AY1837" s="14" t="str">
        <f>_xlfn.CONCAT('HR DATASET'!$A1833,"   ", 'HR DATASET'!$H1833)</f>
        <v xml:space="preserve">   </v>
      </c>
    </row>
    <row r="1838" spans="25:51" x14ac:dyDescent="0.3">
      <c r="Y1838" s="19"/>
      <c r="AY1838" s="14" t="str">
        <f>_xlfn.CONCAT('HR DATASET'!$A1834,"   ", 'HR DATASET'!$H1834)</f>
        <v xml:space="preserve">   </v>
      </c>
    </row>
    <row r="1839" spans="25:51" x14ac:dyDescent="0.3">
      <c r="Y1839" s="19"/>
      <c r="AY1839" s="14" t="str">
        <f>_xlfn.CONCAT('HR DATASET'!$A1835,"   ", 'HR DATASET'!$H1835)</f>
        <v xml:space="preserve">   </v>
      </c>
    </row>
    <row r="1840" spans="25:51" x14ac:dyDescent="0.3">
      <c r="Y1840" s="19"/>
      <c r="AY1840" s="14" t="str">
        <f>_xlfn.CONCAT('HR DATASET'!$A1836,"   ", 'HR DATASET'!$H1836)</f>
        <v xml:space="preserve">   </v>
      </c>
    </row>
    <row r="1841" spans="25:51" x14ac:dyDescent="0.3">
      <c r="Y1841" s="19"/>
      <c r="AY1841" s="14" t="str">
        <f>_xlfn.CONCAT('HR DATASET'!$A1837,"   ", 'HR DATASET'!$H1837)</f>
        <v xml:space="preserve">   </v>
      </c>
    </row>
    <row r="1842" spans="25:51" x14ac:dyDescent="0.3">
      <c r="Y1842" s="19"/>
      <c r="AY1842" s="14" t="str">
        <f>_xlfn.CONCAT('HR DATASET'!$A1838,"   ", 'HR DATASET'!$H1838)</f>
        <v xml:space="preserve">   </v>
      </c>
    </row>
    <row r="1843" spans="25:51" x14ac:dyDescent="0.3">
      <c r="Y1843" s="19"/>
      <c r="AY1843" s="14" t="str">
        <f>_xlfn.CONCAT('HR DATASET'!$A1839,"   ", 'HR DATASET'!$H1839)</f>
        <v xml:space="preserve">   </v>
      </c>
    </row>
    <row r="1844" spans="25:51" x14ac:dyDescent="0.3">
      <c r="Y1844" s="19"/>
      <c r="AY1844" s="14" t="str">
        <f>_xlfn.CONCAT('HR DATASET'!$A1840,"   ", 'HR DATASET'!$H1840)</f>
        <v xml:space="preserve">   </v>
      </c>
    </row>
    <row r="1845" spans="25:51" x14ac:dyDescent="0.3">
      <c r="Y1845" s="19"/>
      <c r="AY1845" s="14" t="str">
        <f>_xlfn.CONCAT('HR DATASET'!$A1841,"   ", 'HR DATASET'!$H1841)</f>
        <v xml:space="preserve">   </v>
      </c>
    </row>
    <row r="1846" spans="25:51" x14ac:dyDescent="0.3">
      <c r="Y1846" s="19"/>
      <c r="AY1846" s="14" t="str">
        <f>_xlfn.CONCAT('HR DATASET'!$A1842,"   ", 'HR DATASET'!$H1842)</f>
        <v xml:space="preserve">   </v>
      </c>
    </row>
    <row r="1847" spans="25:51" x14ac:dyDescent="0.3">
      <c r="Y1847" s="19"/>
      <c r="AY1847" s="14" t="str">
        <f>_xlfn.CONCAT('HR DATASET'!$A1843,"   ", 'HR DATASET'!$H1843)</f>
        <v xml:space="preserve">   </v>
      </c>
    </row>
    <row r="1848" spans="25:51" x14ac:dyDescent="0.3">
      <c r="Y1848" s="19"/>
      <c r="AY1848" s="14" t="str">
        <f>_xlfn.CONCAT('HR DATASET'!$A1844,"   ", 'HR DATASET'!$H1844)</f>
        <v xml:space="preserve">   </v>
      </c>
    </row>
    <row r="1849" spans="25:51" x14ac:dyDescent="0.3">
      <c r="Y1849" s="19"/>
      <c r="AY1849" s="14" t="str">
        <f>_xlfn.CONCAT('HR DATASET'!$A1845,"   ", 'HR DATASET'!$H1845)</f>
        <v xml:space="preserve">   </v>
      </c>
    </row>
    <row r="1850" spans="25:51" x14ac:dyDescent="0.3">
      <c r="Y1850" s="19"/>
      <c r="AY1850" s="14" t="str">
        <f>_xlfn.CONCAT('HR DATASET'!$A1846,"   ", 'HR DATASET'!$H1846)</f>
        <v xml:space="preserve">   </v>
      </c>
    </row>
    <row r="1851" spans="25:51" x14ac:dyDescent="0.3">
      <c r="Y1851" s="19"/>
      <c r="AY1851" s="14" t="str">
        <f>_xlfn.CONCAT('HR DATASET'!$A1847,"   ", 'HR DATASET'!$H1847)</f>
        <v xml:space="preserve">   </v>
      </c>
    </row>
    <row r="1852" spans="25:51" x14ac:dyDescent="0.3">
      <c r="Y1852" s="19"/>
      <c r="AY1852" s="14" t="str">
        <f>_xlfn.CONCAT('HR DATASET'!$A1848,"   ", 'HR DATASET'!$H1848)</f>
        <v xml:space="preserve">   </v>
      </c>
    </row>
    <row r="1853" spans="25:51" x14ac:dyDescent="0.3">
      <c r="Y1853" s="19"/>
      <c r="AY1853" s="14" t="str">
        <f>_xlfn.CONCAT('HR DATASET'!$A1849,"   ", 'HR DATASET'!$H1849)</f>
        <v xml:space="preserve">   </v>
      </c>
    </row>
    <row r="1854" spans="25:51" x14ac:dyDescent="0.3">
      <c r="Y1854" s="19"/>
      <c r="AY1854" s="14" t="str">
        <f>_xlfn.CONCAT('HR DATASET'!$A1850,"   ", 'HR DATASET'!$H1850)</f>
        <v xml:space="preserve">   </v>
      </c>
    </row>
    <row r="1855" spans="25:51" x14ac:dyDescent="0.3">
      <c r="Y1855" s="19"/>
      <c r="AY1855" s="14" t="str">
        <f>_xlfn.CONCAT('HR DATASET'!$A1851,"   ", 'HR DATASET'!$H1851)</f>
        <v xml:space="preserve">   </v>
      </c>
    </row>
    <row r="1856" spans="25:51" x14ac:dyDescent="0.3">
      <c r="Y1856" s="19"/>
      <c r="AY1856" s="14" t="str">
        <f>_xlfn.CONCAT('HR DATASET'!$A1852,"   ", 'HR DATASET'!$H1852)</f>
        <v xml:space="preserve">   </v>
      </c>
    </row>
    <row r="1857" spans="25:51" x14ac:dyDescent="0.3">
      <c r="Y1857" s="19"/>
      <c r="AY1857" s="14" t="str">
        <f>_xlfn.CONCAT('HR DATASET'!$A1853,"   ", 'HR DATASET'!$H1853)</f>
        <v xml:space="preserve">   </v>
      </c>
    </row>
    <row r="1858" spans="25:51" x14ac:dyDescent="0.3">
      <c r="Y1858" s="19"/>
      <c r="AY1858" s="14" t="str">
        <f>_xlfn.CONCAT('HR DATASET'!$A1854,"   ", 'HR DATASET'!$H1854)</f>
        <v xml:space="preserve">   </v>
      </c>
    </row>
    <row r="1859" spans="25:51" x14ac:dyDescent="0.3">
      <c r="Y1859" s="19"/>
      <c r="AY1859" s="14" t="str">
        <f>_xlfn.CONCAT('HR DATASET'!$A1855,"   ", 'HR DATASET'!$H1855)</f>
        <v xml:space="preserve">   </v>
      </c>
    </row>
    <row r="1860" spans="25:51" x14ac:dyDescent="0.3">
      <c r="Y1860" s="19"/>
      <c r="AY1860" s="14" t="str">
        <f>_xlfn.CONCAT('HR DATASET'!$A1856,"   ", 'HR DATASET'!$H1856)</f>
        <v xml:space="preserve">   </v>
      </c>
    </row>
    <row r="1861" spans="25:51" x14ac:dyDescent="0.3">
      <c r="Y1861" s="19"/>
      <c r="AY1861" s="14" t="str">
        <f>_xlfn.CONCAT('HR DATASET'!$A1857,"   ", 'HR DATASET'!$H1857)</f>
        <v xml:space="preserve">   </v>
      </c>
    </row>
    <row r="1862" spans="25:51" x14ac:dyDescent="0.3">
      <c r="Y1862" s="19"/>
      <c r="AY1862" s="14" t="str">
        <f>_xlfn.CONCAT('HR DATASET'!$A1858,"   ", 'HR DATASET'!$H1858)</f>
        <v xml:space="preserve">   </v>
      </c>
    </row>
    <row r="1863" spans="25:51" x14ac:dyDescent="0.3">
      <c r="Y1863" s="19"/>
      <c r="AY1863" s="14" t="str">
        <f>_xlfn.CONCAT('HR DATASET'!$A1859,"   ", 'HR DATASET'!$H1859)</f>
        <v xml:space="preserve">   </v>
      </c>
    </row>
    <row r="1864" spans="25:51" x14ac:dyDescent="0.3">
      <c r="Y1864" s="19"/>
      <c r="AY1864" s="14" t="str">
        <f>_xlfn.CONCAT('HR DATASET'!$A1860,"   ", 'HR DATASET'!$H1860)</f>
        <v xml:space="preserve">   </v>
      </c>
    </row>
    <row r="1865" spans="25:51" x14ac:dyDescent="0.3">
      <c r="Y1865" s="19"/>
      <c r="AY1865" s="14" t="str">
        <f>_xlfn.CONCAT('HR DATASET'!$A1861,"   ", 'HR DATASET'!$H1861)</f>
        <v xml:space="preserve">   </v>
      </c>
    </row>
    <row r="1866" spans="25:51" x14ac:dyDescent="0.3">
      <c r="Y1866" s="19"/>
      <c r="AY1866" s="14" t="str">
        <f>_xlfn.CONCAT('HR DATASET'!$A1862,"   ", 'HR DATASET'!$H1862)</f>
        <v xml:space="preserve">   </v>
      </c>
    </row>
    <row r="1867" spans="25:51" x14ac:dyDescent="0.3">
      <c r="Y1867" s="19"/>
      <c r="AY1867" s="14" t="str">
        <f>_xlfn.CONCAT('HR DATASET'!$A1863,"   ", 'HR DATASET'!$H1863)</f>
        <v xml:space="preserve">   </v>
      </c>
    </row>
    <row r="1868" spans="25:51" x14ac:dyDescent="0.3">
      <c r="Y1868" s="19"/>
      <c r="AY1868" s="14" t="str">
        <f>_xlfn.CONCAT('HR DATASET'!$A1864,"   ", 'HR DATASET'!$H1864)</f>
        <v xml:space="preserve">   </v>
      </c>
    </row>
    <row r="1869" spans="25:51" x14ac:dyDescent="0.3">
      <c r="Y1869" s="19"/>
      <c r="AY1869" s="14" t="str">
        <f>_xlfn.CONCAT('HR DATASET'!$A1865,"   ", 'HR DATASET'!$H1865)</f>
        <v xml:space="preserve">   </v>
      </c>
    </row>
    <row r="1870" spans="25:51" x14ac:dyDescent="0.3">
      <c r="Y1870" s="19"/>
      <c r="AY1870" s="14" t="str">
        <f>_xlfn.CONCAT('HR DATASET'!$A1866,"   ", 'HR DATASET'!$H1866)</f>
        <v xml:space="preserve">   </v>
      </c>
    </row>
    <row r="1871" spans="25:51" x14ac:dyDescent="0.3">
      <c r="Y1871" s="19"/>
      <c r="AY1871" s="14" t="str">
        <f>_xlfn.CONCAT('HR DATASET'!$A1867,"   ", 'HR DATASET'!$H1867)</f>
        <v xml:space="preserve">   </v>
      </c>
    </row>
    <row r="1872" spans="25:51" x14ac:dyDescent="0.3">
      <c r="Y1872" s="19"/>
      <c r="AY1872" s="14" t="str">
        <f>_xlfn.CONCAT('HR DATASET'!$A1868,"   ", 'HR DATASET'!$H1868)</f>
        <v xml:space="preserve">   </v>
      </c>
    </row>
    <row r="1873" spans="25:51" x14ac:dyDescent="0.3">
      <c r="Y1873" s="19"/>
      <c r="AY1873" s="14" t="str">
        <f>_xlfn.CONCAT('HR DATASET'!$A1869,"   ", 'HR DATASET'!$H1869)</f>
        <v xml:space="preserve">   </v>
      </c>
    </row>
    <row r="1874" spans="25:51" x14ac:dyDescent="0.3">
      <c r="Y1874" s="19"/>
      <c r="AY1874" s="14" t="str">
        <f>_xlfn.CONCAT('HR DATASET'!$A1870,"   ", 'HR DATASET'!$H1870)</f>
        <v xml:space="preserve">   </v>
      </c>
    </row>
    <row r="1875" spans="25:51" x14ac:dyDescent="0.3">
      <c r="Y1875" s="19"/>
      <c r="AY1875" s="14" t="str">
        <f>_xlfn.CONCAT('HR DATASET'!$A1871,"   ", 'HR DATASET'!$H1871)</f>
        <v xml:space="preserve">   </v>
      </c>
    </row>
    <row r="1876" spans="25:51" x14ac:dyDescent="0.3">
      <c r="Y1876" s="19"/>
      <c r="AY1876" s="14" t="str">
        <f>_xlfn.CONCAT('HR DATASET'!$A1872,"   ", 'HR DATASET'!$H1872)</f>
        <v xml:space="preserve">   </v>
      </c>
    </row>
    <row r="1877" spans="25:51" x14ac:dyDescent="0.3">
      <c r="Y1877" s="19"/>
      <c r="AY1877" s="14" t="str">
        <f>_xlfn.CONCAT('HR DATASET'!$A1873,"   ", 'HR DATASET'!$H1873)</f>
        <v xml:space="preserve">   </v>
      </c>
    </row>
    <row r="1878" spans="25:51" x14ac:dyDescent="0.3">
      <c r="Y1878" s="19"/>
      <c r="AY1878" s="14" t="str">
        <f>_xlfn.CONCAT('HR DATASET'!$A1874,"   ", 'HR DATASET'!$H1874)</f>
        <v xml:space="preserve">   </v>
      </c>
    </row>
    <row r="1879" spans="25:51" x14ac:dyDescent="0.3">
      <c r="Y1879" s="19"/>
      <c r="AY1879" s="14" t="str">
        <f>_xlfn.CONCAT('HR DATASET'!$A1875,"   ", 'HR DATASET'!$H1875)</f>
        <v xml:space="preserve">   </v>
      </c>
    </row>
    <row r="1880" spans="25:51" x14ac:dyDescent="0.3">
      <c r="Y1880" s="19"/>
      <c r="AY1880" s="14" t="str">
        <f>_xlfn.CONCAT('HR DATASET'!$A1876,"   ", 'HR DATASET'!$H1876)</f>
        <v xml:space="preserve">   </v>
      </c>
    </row>
    <row r="1881" spans="25:51" x14ac:dyDescent="0.3">
      <c r="Y1881" s="19"/>
      <c r="AY1881" s="14" t="str">
        <f>_xlfn.CONCAT('HR DATASET'!$A1877,"   ", 'HR DATASET'!$H1877)</f>
        <v xml:space="preserve">   </v>
      </c>
    </row>
    <row r="1882" spans="25:51" x14ac:dyDescent="0.3">
      <c r="Y1882" s="19"/>
      <c r="AY1882" s="14" t="str">
        <f>_xlfn.CONCAT('HR DATASET'!$A1878,"   ", 'HR DATASET'!$H1878)</f>
        <v xml:space="preserve">   </v>
      </c>
    </row>
    <row r="1883" spans="25:51" x14ac:dyDescent="0.3">
      <c r="Y1883" s="19"/>
      <c r="AY1883" s="14" t="str">
        <f>_xlfn.CONCAT('HR DATASET'!$A1879,"   ", 'HR DATASET'!$H1879)</f>
        <v xml:space="preserve">   </v>
      </c>
    </row>
    <row r="1884" spans="25:51" x14ac:dyDescent="0.3">
      <c r="Y1884" s="19"/>
      <c r="AY1884" s="14" t="str">
        <f>_xlfn.CONCAT('HR DATASET'!$A1880,"   ", 'HR DATASET'!$H1880)</f>
        <v xml:space="preserve">   </v>
      </c>
    </row>
    <row r="1885" spans="25:51" x14ac:dyDescent="0.3">
      <c r="Y1885" s="19"/>
      <c r="AY1885" s="14" t="str">
        <f>_xlfn.CONCAT('HR DATASET'!$A1881,"   ", 'HR DATASET'!$H1881)</f>
        <v xml:space="preserve">   </v>
      </c>
    </row>
    <row r="1886" spans="25:51" x14ac:dyDescent="0.3">
      <c r="Y1886" s="19"/>
      <c r="AY1886" s="14" t="str">
        <f>_xlfn.CONCAT('HR DATASET'!$A1882,"   ", 'HR DATASET'!$H1882)</f>
        <v xml:space="preserve">   </v>
      </c>
    </row>
    <row r="1887" spans="25:51" x14ac:dyDescent="0.3">
      <c r="Y1887" s="19"/>
      <c r="AY1887" s="14" t="str">
        <f>_xlfn.CONCAT('HR DATASET'!$A1883,"   ", 'HR DATASET'!$H1883)</f>
        <v xml:space="preserve">   </v>
      </c>
    </row>
    <row r="1888" spans="25:51" x14ac:dyDescent="0.3">
      <c r="Y1888" s="19"/>
      <c r="AY1888" s="14" t="str">
        <f>_xlfn.CONCAT('HR DATASET'!$A1884,"   ", 'HR DATASET'!$H1884)</f>
        <v xml:space="preserve">   </v>
      </c>
    </row>
    <row r="1889" spans="25:51" x14ac:dyDescent="0.3">
      <c r="Y1889" s="19"/>
      <c r="AY1889" s="14" t="str">
        <f>_xlfn.CONCAT('HR DATASET'!$A1885,"   ", 'HR DATASET'!$H1885)</f>
        <v xml:space="preserve">   </v>
      </c>
    </row>
    <row r="1890" spans="25:51" x14ac:dyDescent="0.3">
      <c r="Y1890" s="19"/>
      <c r="AY1890" s="14" t="str">
        <f>_xlfn.CONCAT('HR DATASET'!$A1886,"   ", 'HR DATASET'!$H1886)</f>
        <v xml:space="preserve">   </v>
      </c>
    </row>
    <row r="1891" spans="25:51" x14ac:dyDescent="0.3">
      <c r="Y1891" s="19"/>
      <c r="AY1891" s="14" t="str">
        <f>_xlfn.CONCAT('HR DATASET'!$A1887,"   ", 'HR DATASET'!$H1887)</f>
        <v xml:space="preserve">   </v>
      </c>
    </row>
    <row r="1892" spans="25:51" x14ac:dyDescent="0.3">
      <c r="Y1892" s="19"/>
      <c r="AY1892" s="14" t="str">
        <f>_xlfn.CONCAT('HR DATASET'!$A1888,"   ", 'HR DATASET'!$H1888)</f>
        <v xml:space="preserve">   </v>
      </c>
    </row>
    <row r="1893" spans="25:51" x14ac:dyDescent="0.3">
      <c r="Y1893" s="19"/>
      <c r="AY1893" s="14" t="str">
        <f>_xlfn.CONCAT('HR DATASET'!$A1889,"   ", 'HR DATASET'!$H1889)</f>
        <v xml:space="preserve">   </v>
      </c>
    </row>
    <row r="1894" spans="25:51" x14ac:dyDescent="0.3">
      <c r="Y1894" s="19"/>
      <c r="AY1894" s="14" t="str">
        <f>_xlfn.CONCAT('HR DATASET'!$A1890,"   ", 'HR DATASET'!$H1890)</f>
        <v xml:space="preserve">   </v>
      </c>
    </row>
    <row r="1895" spans="25:51" x14ac:dyDescent="0.3">
      <c r="Y1895" s="19"/>
      <c r="AY1895" s="14" t="str">
        <f>_xlfn.CONCAT('HR DATASET'!$A1891,"   ", 'HR DATASET'!$H1891)</f>
        <v xml:space="preserve">   </v>
      </c>
    </row>
    <row r="1896" spans="25:51" x14ac:dyDescent="0.3">
      <c r="Y1896" s="19"/>
      <c r="AY1896" s="14" t="str">
        <f>_xlfn.CONCAT('HR DATASET'!$A1892,"   ", 'HR DATASET'!$H1892)</f>
        <v xml:space="preserve">   </v>
      </c>
    </row>
    <row r="1897" spans="25:51" x14ac:dyDescent="0.3">
      <c r="Y1897" s="19"/>
      <c r="AY1897" s="14" t="str">
        <f>_xlfn.CONCAT('HR DATASET'!$A1893,"   ", 'HR DATASET'!$H1893)</f>
        <v xml:space="preserve">   </v>
      </c>
    </row>
    <row r="1898" spans="25:51" x14ac:dyDescent="0.3">
      <c r="Y1898" s="19"/>
      <c r="AY1898" s="14" t="str">
        <f>_xlfn.CONCAT('HR DATASET'!$A1894,"   ", 'HR DATASET'!$H1894)</f>
        <v xml:space="preserve">   </v>
      </c>
    </row>
    <row r="1899" spans="25:51" x14ac:dyDescent="0.3">
      <c r="Y1899" s="19"/>
      <c r="AY1899" s="14" t="str">
        <f>_xlfn.CONCAT('HR DATASET'!$A1895,"   ", 'HR DATASET'!$H1895)</f>
        <v xml:space="preserve">   </v>
      </c>
    </row>
    <row r="1900" spans="25:51" x14ac:dyDescent="0.3">
      <c r="Y1900" s="19"/>
      <c r="AY1900" s="14" t="str">
        <f>_xlfn.CONCAT('HR DATASET'!$A1896,"   ", 'HR DATASET'!$H1896)</f>
        <v xml:space="preserve">   </v>
      </c>
    </row>
    <row r="1901" spans="25:51" x14ac:dyDescent="0.3">
      <c r="Y1901" s="19"/>
      <c r="AY1901" s="14" t="str">
        <f>_xlfn.CONCAT('HR DATASET'!$A1897,"   ", 'HR DATASET'!$H1897)</f>
        <v xml:space="preserve">   </v>
      </c>
    </row>
    <row r="1902" spans="25:51" x14ac:dyDescent="0.3">
      <c r="Y1902" s="19"/>
      <c r="AY1902" s="14" t="str">
        <f>_xlfn.CONCAT('HR DATASET'!$A1898,"   ", 'HR DATASET'!$H1898)</f>
        <v xml:space="preserve">   </v>
      </c>
    </row>
    <row r="1903" spans="25:51" x14ac:dyDescent="0.3">
      <c r="Y1903" s="19"/>
      <c r="AY1903" s="14" t="str">
        <f>_xlfn.CONCAT('HR DATASET'!$A1899,"   ", 'HR DATASET'!$H1899)</f>
        <v xml:space="preserve">   </v>
      </c>
    </row>
    <row r="1904" spans="25:51" x14ac:dyDescent="0.3">
      <c r="Y1904" s="19"/>
      <c r="AY1904" s="14" t="str">
        <f>_xlfn.CONCAT('HR DATASET'!$A1900,"   ", 'HR DATASET'!$H1900)</f>
        <v xml:space="preserve">   </v>
      </c>
    </row>
    <row r="1905" spans="25:51" x14ac:dyDescent="0.3">
      <c r="Y1905" s="19"/>
      <c r="AY1905" s="14" t="str">
        <f>_xlfn.CONCAT('HR DATASET'!$A1901,"   ", 'HR DATASET'!$H1901)</f>
        <v xml:space="preserve">   </v>
      </c>
    </row>
    <row r="1906" spans="25:51" x14ac:dyDescent="0.3">
      <c r="Y1906" s="19"/>
      <c r="AY1906" s="14" t="str">
        <f>_xlfn.CONCAT('HR DATASET'!$A1902,"   ", 'HR DATASET'!$H1902)</f>
        <v xml:space="preserve">   </v>
      </c>
    </row>
    <row r="1907" spans="25:51" x14ac:dyDescent="0.3">
      <c r="Y1907" s="19"/>
      <c r="AY1907" s="14" t="str">
        <f>_xlfn.CONCAT('HR DATASET'!$A1903,"   ", 'HR DATASET'!$H1903)</f>
        <v xml:space="preserve">   </v>
      </c>
    </row>
    <row r="1908" spans="25:51" x14ac:dyDescent="0.3">
      <c r="Y1908" s="19"/>
      <c r="AY1908" s="14" t="str">
        <f>_xlfn.CONCAT('HR DATASET'!$A1904,"   ", 'HR DATASET'!$H1904)</f>
        <v xml:space="preserve">   </v>
      </c>
    </row>
    <row r="1909" spans="25:51" x14ac:dyDescent="0.3">
      <c r="Y1909" s="19"/>
      <c r="AY1909" s="14" t="str">
        <f>_xlfn.CONCAT('HR DATASET'!$A1905,"   ", 'HR DATASET'!$H1905)</f>
        <v xml:space="preserve">   </v>
      </c>
    </row>
    <row r="1910" spans="25:51" x14ac:dyDescent="0.3">
      <c r="Y1910" s="19"/>
      <c r="AY1910" s="14" t="str">
        <f>_xlfn.CONCAT('HR DATASET'!$A1906,"   ", 'HR DATASET'!$H1906)</f>
        <v xml:space="preserve">   </v>
      </c>
    </row>
    <row r="1911" spans="25:51" x14ac:dyDescent="0.3">
      <c r="Y1911" s="19"/>
      <c r="AY1911" s="14" t="str">
        <f>_xlfn.CONCAT('HR DATASET'!$A1907,"   ", 'HR DATASET'!$H1907)</f>
        <v xml:space="preserve">   </v>
      </c>
    </row>
    <row r="1912" spans="25:51" x14ac:dyDescent="0.3">
      <c r="Y1912" s="19"/>
      <c r="AY1912" s="14" t="str">
        <f>_xlfn.CONCAT('HR DATASET'!$A1908,"   ", 'HR DATASET'!$H1908)</f>
        <v xml:space="preserve">   </v>
      </c>
    </row>
    <row r="1913" spans="25:51" x14ac:dyDescent="0.3">
      <c r="Y1913" s="19"/>
      <c r="AY1913" s="14" t="str">
        <f>_xlfn.CONCAT('HR DATASET'!$A1909,"   ", 'HR DATASET'!$H1909)</f>
        <v xml:space="preserve">   </v>
      </c>
    </row>
    <row r="1914" spans="25:51" x14ac:dyDescent="0.3">
      <c r="Y1914" s="19"/>
      <c r="AY1914" s="14" t="str">
        <f>_xlfn.CONCAT('HR DATASET'!$A1910,"   ", 'HR DATASET'!$H1910)</f>
        <v xml:space="preserve">   </v>
      </c>
    </row>
    <row r="1915" spans="25:51" x14ac:dyDescent="0.3">
      <c r="Y1915" s="19"/>
      <c r="AY1915" s="14" t="str">
        <f>_xlfn.CONCAT('HR DATASET'!$A1911,"   ", 'HR DATASET'!$H1911)</f>
        <v xml:space="preserve">   </v>
      </c>
    </row>
    <row r="1916" spans="25:51" x14ac:dyDescent="0.3">
      <c r="Y1916" s="19"/>
      <c r="AY1916" s="14" t="str">
        <f>_xlfn.CONCAT('HR DATASET'!$A1912,"   ", 'HR DATASET'!$H1912)</f>
        <v xml:space="preserve">   </v>
      </c>
    </row>
    <row r="1917" spans="25:51" x14ac:dyDescent="0.3">
      <c r="Y1917" s="19"/>
      <c r="AY1917" s="14" t="str">
        <f>_xlfn.CONCAT('HR DATASET'!$A1913,"   ", 'HR DATASET'!$H1913)</f>
        <v xml:space="preserve">   </v>
      </c>
    </row>
    <row r="1918" spans="25:51" x14ac:dyDescent="0.3">
      <c r="Y1918" s="19"/>
      <c r="AY1918" s="14" t="str">
        <f>_xlfn.CONCAT('HR DATASET'!$A1914,"   ", 'HR DATASET'!$H1914)</f>
        <v xml:space="preserve">   </v>
      </c>
    </row>
    <row r="1919" spans="25:51" x14ac:dyDescent="0.3">
      <c r="Y1919" s="19"/>
      <c r="AY1919" s="14" t="str">
        <f>_xlfn.CONCAT('HR DATASET'!$A1915,"   ", 'HR DATASET'!$H1915)</f>
        <v xml:space="preserve">   </v>
      </c>
    </row>
    <row r="1920" spans="25:51" x14ac:dyDescent="0.3">
      <c r="Y1920" s="19"/>
      <c r="AY1920" s="14" t="str">
        <f>_xlfn.CONCAT('HR DATASET'!$A1916,"   ", 'HR DATASET'!$H1916)</f>
        <v xml:space="preserve">   </v>
      </c>
    </row>
    <row r="1921" spans="25:51" x14ac:dyDescent="0.3">
      <c r="Y1921" s="19"/>
      <c r="AY1921" s="14" t="str">
        <f>_xlfn.CONCAT('HR DATASET'!$A1917,"   ", 'HR DATASET'!$H1917)</f>
        <v xml:space="preserve">   </v>
      </c>
    </row>
    <row r="1922" spans="25:51" x14ac:dyDescent="0.3">
      <c r="Y1922" s="19"/>
      <c r="AY1922" s="14" t="str">
        <f>_xlfn.CONCAT('HR DATASET'!$A1918,"   ", 'HR DATASET'!$H1918)</f>
        <v xml:space="preserve">   </v>
      </c>
    </row>
    <row r="1923" spans="25:51" x14ac:dyDescent="0.3">
      <c r="Y1923" s="19"/>
      <c r="AY1923" s="14" t="str">
        <f>_xlfn.CONCAT('HR DATASET'!$A1919,"   ", 'HR DATASET'!$H1919)</f>
        <v xml:space="preserve">   </v>
      </c>
    </row>
    <row r="1924" spans="25:51" x14ac:dyDescent="0.3">
      <c r="Y1924" s="19"/>
      <c r="AY1924" s="14" t="str">
        <f>_xlfn.CONCAT('HR DATASET'!$A1920,"   ", 'HR DATASET'!$H1920)</f>
        <v xml:space="preserve">   </v>
      </c>
    </row>
    <row r="1925" spans="25:51" x14ac:dyDescent="0.3">
      <c r="Y1925" s="19"/>
      <c r="AY1925" s="14" t="str">
        <f>_xlfn.CONCAT('HR DATASET'!$A1921,"   ", 'HR DATASET'!$H1921)</f>
        <v xml:space="preserve">   </v>
      </c>
    </row>
    <row r="1926" spans="25:51" x14ac:dyDescent="0.3">
      <c r="Y1926" s="19"/>
      <c r="AY1926" s="14" t="str">
        <f>_xlfn.CONCAT('HR DATASET'!$A1922,"   ", 'HR DATASET'!$H1922)</f>
        <v xml:space="preserve">   </v>
      </c>
    </row>
    <row r="1927" spans="25:51" x14ac:dyDescent="0.3">
      <c r="Y1927" s="19"/>
      <c r="AY1927" s="14" t="str">
        <f>_xlfn.CONCAT('HR DATASET'!$A1923,"   ", 'HR DATASET'!$H1923)</f>
        <v xml:space="preserve">   </v>
      </c>
    </row>
    <row r="1928" spans="25:51" x14ac:dyDescent="0.3">
      <c r="Y1928" s="19"/>
      <c r="AY1928" s="14" t="str">
        <f>_xlfn.CONCAT('HR DATASET'!$A1924,"   ", 'HR DATASET'!$H1924)</f>
        <v xml:space="preserve">   </v>
      </c>
    </row>
    <row r="1929" spans="25:51" x14ac:dyDescent="0.3">
      <c r="Y1929" s="19"/>
      <c r="AY1929" s="14" t="str">
        <f>_xlfn.CONCAT('HR DATASET'!$A1925,"   ", 'HR DATASET'!$H1925)</f>
        <v xml:space="preserve">   </v>
      </c>
    </row>
    <row r="1930" spans="25:51" x14ac:dyDescent="0.3">
      <c r="Y1930" s="19"/>
      <c r="AY1930" s="14" t="str">
        <f>_xlfn.CONCAT('HR DATASET'!$A1926,"   ", 'HR DATASET'!$H1926)</f>
        <v xml:space="preserve">   </v>
      </c>
    </row>
    <row r="1931" spans="25:51" x14ac:dyDescent="0.3">
      <c r="Y1931" s="19"/>
      <c r="AY1931" s="14" t="str">
        <f>_xlfn.CONCAT('HR DATASET'!$A1927,"   ", 'HR DATASET'!$H1927)</f>
        <v xml:space="preserve">   </v>
      </c>
    </row>
    <row r="1932" spans="25:51" x14ac:dyDescent="0.3">
      <c r="Y1932" s="19"/>
      <c r="AY1932" s="14" t="str">
        <f>_xlfn.CONCAT('HR DATASET'!$A1928,"   ", 'HR DATASET'!$H1928)</f>
        <v xml:space="preserve">   </v>
      </c>
    </row>
    <row r="1933" spans="25:51" x14ac:dyDescent="0.3">
      <c r="Y1933" s="19"/>
      <c r="AY1933" s="14" t="str">
        <f>_xlfn.CONCAT('HR DATASET'!$A1929,"   ", 'HR DATASET'!$H1929)</f>
        <v xml:space="preserve">   </v>
      </c>
    </row>
    <row r="1934" spans="25:51" x14ac:dyDescent="0.3">
      <c r="Y1934" s="19"/>
      <c r="AY1934" s="14" t="str">
        <f>_xlfn.CONCAT('HR DATASET'!$A1930,"   ", 'HR DATASET'!$H1930)</f>
        <v xml:space="preserve">   </v>
      </c>
    </row>
    <row r="1935" spans="25:51" x14ac:dyDescent="0.3">
      <c r="Y1935" s="19"/>
      <c r="AY1935" s="14" t="str">
        <f>_xlfn.CONCAT('HR DATASET'!$A1931,"   ", 'HR DATASET'!$H1931)</f>
        <v xml:space="preserve">   </v>
      </c>
    </row>
    <row r="1936" spans="25:51" x14ac:dyDescent="0.3">
      <c r="Y1936" s="19"/>
      <c r="AY1936" s="14" t="str">
        <f>_xlfn.CONCAT('HR DATASET'!$A1932,"   ", 'HR DATASET'!$H1932)</f>
        <v xml:space="preserve">   </v>
      </c>
    </row>
    <row r="1937" spans="25:51" x14ac:dyDescent="0.3">
      <c r="Y1937" s="19"/>
      <c r="AY1937" s="14" t="str">
        <f>_xlfn.CONCAT('HR DATASET'!$A1933,"   ", 'HR DATASET'!$H1933)</f>
        <v xml:space="preserve">   </v>
      </c>
    </row>
    <row r="1938" spans="25:51" x14ac:dyDescent="0.3">
      <c r="Y1938" s="19"/>
      <c r="AY1938" s="14" t="str">
        <f>_xlfn.CONCAT('HR DATASET'!$A1934,"   ", 'HR DATASET'!$H1934)</f>
        <v xml:space="preserve">   </v>
      </c>
    </row>
    <row r="1939" spans="25:51" x14ac:dyDescent="0.3">
      <c r="Y1939" s="19"/>
      <c r="AY1939" s="14" t="str">
        <f>_xlfn.CONCAT('HR DATASET'!$A1935,"   ", 'HR DATASET'!$H1935)</f>
        <v xml:space="preserve">   </v>
      </c>
    </row>
    <row r="1940" spans="25:51" x14ac:dyDescent="0.3">
      <c r="Y1940" s="19"/>
      <c r="AY1940" s="14" t="str">
        <f>_xlfn.CONCAT('HR DATASET'!$A1936,"   ", 'HR DATASET'!$H1936)</f>
        <v xml:space="preserve">   </v>
      </c>
    </row>
    <row r="1941" spans="25:51" x14ac:dyDescent="0.3">
      <c r="Y1941" s="19"/>
      <c r="AY1941" s="14" t="str">
        <f>_xlfn.CONCAT('HR DATASET'!$A1937,"   ", 'HR DATASET'!$H1937)</f>
        <v xml:space="preserve">   </v>
      </c>
    </row>
    <row r="1942" spans="25:51" x14ac:dyDescent="0.3">
      <c r="Y1942" s="19"/>
      <c r="AY1942" s="14" t="str">
        <f>_xlfn.CONCAT('HR DATASET'!$A1938,"   ", 'HR DATASET'!$H1938)</f>
        <v xml:space="preserve">   </v>
      </c>
    </row>
    <row r="1943" spans="25:51" x14ac:dyDescent="0.3">
      <c r="Y1943" s="19"/>
      <c r="AY1943" s="14" t="str">
        <f>_xlfn.CONCAT('HR DATASET'!$A1939,"   ", 'HR DATASET'!$H1939)</f>
        <v xml:space="preserve">   </v>
      </c>
    </row>
    <row r="1944" spans="25:51" x14ac:dyDescent="0.3">
      <c r="Y1944" s="19"/>
      <c r="AY1944" s="14" t="str">
        <f>_xlfn.CONCAT('HR DATASET'!$A1940,"   ", 'HR DATASET'!$H1940)</f>
        <v xml:space="preserve">   </v>
      </c>
    </row>
    <row r="1945" spans="25:51" x14ac:dyDescent="0.3">
      <c r="Y1945" s="19"/>
      <c r="AY1945" s="14" t="str">
        <f>_xlfn.CONCAT('HR DATASET'!$A1941,"   ", 'HR DATASET'!$H1941)</f>
        <v xml:space="preserve">   </v>
      </c>
    </row>
    <row r="1946" spans="25:51" x14ac:dyDescent="0.3">
      <c r="Y1946" s="19"/>
      <c r="AY1946" s="14" t="str">
        <f>_xlfn.CONCAT('HR DATASET'!$A1942,"   ", 'HR DATASET'!$H1942)</f>
        <v xml:space="preserve">   </v>
      </c>
    </row>
    <row r="1947" spans="25:51" x14ac:dyDescent="0.3">
      <c r="Y1947" s="19"/>
      <c r="AY1947" s="14" t="str">
        <f>_xlfn.CONCAT('HR DATASET'!$A1943,"   ", 'HR DATASET'!$H1943)</f>
        <v xml:space="preserve">   </v>
      </c>
    </row>
    <row r="1948" spans="25:51" x14ac:dyDescent="0.3">
      <c r="Y1948" s="19"/>
      <c r="AY1948" s="14" t="str">
        <f>_xlfn.CONCAT('HR DATASET'!$A1944,"   ", 'HR DATASET'!$H1944)</f>
        <v xml:space="preserve">   </v>
      </c>
    </row>
    <row r="1949" spans="25:51" x14ac:dyDescent="0.3">
      <c r="Y1949" s="19"/>
      <c r="AY1949" s="14" t="str">
        <f>_xlfn.CONCAT('HR DATASET'!$A1945,"   ", 'HR DATASET'!$H1945)</f>
        <v xml:space="preserve">   </v>
      </c>
    </row>
    <row r="1950" spans="25:51" x14ac:dyDescent="0.3">
      <c r="Y1950" s="19"/>
      <c r="AY1950" s="14" t="str">
        <f>_xlfn.CONCAT('HR DATASET'!$A1946,"   ", 'HR DATASET'!$H1946)</f>
        <v xml:space="preserve">   </v>
      </c>
    </row>
    <row r="1951" spans="25:51" x14ac:dyDescent="0.3">
      <c r="Y1951" s="19"/>
      <c r="AY1951" s="14" t="str">
        <f>_xlfn.CONCAT('HR DATASET'!$A1947,"   ", 'HR DATASET'!$H1947)</f>
        <v xml:space="preserve">   </v>
      </c>
    </row>
    <row r="1952" spans="25:51" x14ac:dyDescent="0.3">
      <c r="Y1952" s="19"/>
      <c r="AY1952" s="14" t="str">
        <f>_xlfn.CONCAT('HR DATASET'!$A1948,"   ", 'HR DATASET'!$H1948)</f>
        <v xml:space="preserve">   </v>
      </c>
    </row>
    <row r="1953" spans="25:51" x14ac:dyDescent="0.3">
      <c r="Y1953" s="19"/>
      <c r="AY1953" s="14" t="str">
        <f>_xlfn.CONCAT('HR DATASET'!$A1949,"   ", 'HR DATASET'!$H1949)</f>
        <v xml:space="preserve">   </v>
      </c>
    </row>
    <row r="1954" spans="25:51" x14ac:dyDescent="0.3">
      <c r="Y1954" s="19"/>
      <c r="AY1954" s="14" t="str">
        <f>_xlfn.CONCAT('HR DATASET'!$A1950,"   ", 'HR DATASET'!$H1950)</f>
        <v xml:space="preserve">   </v>
      </c>
    </row>
    <row r="1955" spans="25:51" x14ac:dyDescent="0.3">
      <c r="Y1955" s="19"/>
      <c r="AY1955" s="14" t="str">
        <f>_xlfn.CONCAT('HR DATASET'!$A1951,"   ", 'HR DATASET'!$H1951)</f>
        <v xml:space="preserve">   </v>
      </c>
    </row>
    <row r="1956" spans="25:51" x14ac:dyDescent="0.3">
      <c r="Y1956" s="19"/>
      <c r="AY1956" s="14" t="str">
        <f>_xlfn.CONCAT('HR DATASET'!$A1952,"   ", 'HR DATASET'!$H1952)</f>
        <v xml:space="preserve">   </v>
      </c>
    </row>
    <row r="1957" spans="25:51" x14ac:dyDescent="0.3">
      <c r="Y1957" s="19"/>
      <c r="AY1957" s="14" t="str">
        <f>_xlfn.CONCAT('HR DATASET'!$A1953,"   ", 'HR DATASET'!$H1953)</f>
        <v xml:space="preserve">   </v>
      </c>
    </row>
    <row r="1958" spans="25:51" x14ac:dyDescent="0.3">
      <c r="Y1958" s="19"/>
      <c r="AY1958" s="14" t="str">
        <f>_xlfn.CONCAT('HR DATASET'!$A1954,"   ", 'HR DATASET'!$H1954)</f>
        <v xml:space="preserve">   </v>
      </c>
    </row>
    <row r="1959" spans="25:51" x14ac:dyDescent="0.3">
      <c r="Y1959" s="19"/>
      <c r="AY1959" s="14" t="str">
        <f>_xlfn.CONCAT('HR DATASET'!$A1955,"   ", 'HR DATASET'!$H1955)</f>
        <v xml:space="preserve">   </v>
      </c>
    </row>
    <row r="1960" spans="25:51" x14ac:dyDescent="0.3">
      <c r="Y1960" s="19"/>
      <c r="AY1960" s="14" t="str">
        <f>_xlfn.CONCAT('HR DATASET'!$A1956,"   ", 'HR DATASET'!$H1956)</f>
        <v xml:space="preserve">   </v>
      </c>
    </row>
    <row r="1961" spans="25:51" x14ac:dyDescent="0.3">
      <c r="Y1961" s="19"/>
      <c r="AY1961" s="14" t="str">
        <f>_xlfn.CONCAT('HR DATASET'!$A1957,"   ", 'HR DATASET'!$H1957)</f>
        <v xml:space="preserve">   </v>
      </c>
    </row>
    <row r="1962" spans="25:51" x14ac:dyDescent="0.3">
      <c r="Y1962" s="19"/>
      <c r="AY1962" s="14" t="str">
        <f>_xlfn.CONCAT('HR DATASET'!$A1958,"   ", 'HR DATASET'!$H1958)</f>
        <v xml:space="preserve">   </v>
      </c>
    </row>
    <row r="1963" spans="25:51" x14ac:dyDescent="0.3">
      <c r="Y1963" s="19"/>
      <c r="AY1963" s="14" t="str">
        <f>_xlfn.CONCAT('HR DATASET'!$A1959,"   ", 'HR DATASET'!$H1959)</f>
        <v xml:space="preserve">   </v>
      </c>
    </row>
    <row r="1964" spans="25:51" x14ac:dyDescent="0.3">
      <c r="Y1964" s="19"/>
      <c r="AY1964" s="14" t="str">
        <f>_xlfn.CONCAT('HR DATASET'!$A1960,"   ", 'HR DATASET'!$H1960)</f>
        <v xml:space="preserve">   </v>
      </c>
    </row>
    <row r="1965" spans="25:51" x14ac:dyDescent="0.3">
      <c r="Y1965" s="19"/>
      <c r="AY1965" s="14" t="str">
        <f>_xlfn.CONCAT('HR DATASET'!$A1961,"   ", 'HR DATASET'!$H1961)</f>
        <v xml:space="preserve">   </v>
      </c>
    </row>
    <row r="1966" spans="25:51" x14ac:dyDescent="0.3">
      <c r="Y1966" s="19"/>
      <c r="AY1966" s="14" t="str">
        <f>_xlfn.CONCAT('HR DATASET'!$A1962,"   ", 'HR DATASET'!$H1962)</f>
        <v xml:space="preserve">   </v>
      </c>
    </row>
    <row r="1967" spans="25:51" x14ac:dyDescent="0.3">
      <c r="Y1967" s="19"/>
      <c r="AY1967" s="14" t="str">
        <f>_xlfn.CONCAT('HR DATASET'!$A1963,"   ", 'HR DATASET'!$H1963)</f>
        <v xml:space="preserve">   </v>
      </c>
    </row>
    <row r="1968" spans="25:51" x14ac:dyDescent="0.3">
      <c r="Y1968" s="19"/>
      <c r="AY1968" s="14" t="str">
        <f>_xlfn.CONCAT('HR DATASET'!$A1964,"   ", 'HR DATASET'!$H1964)</f>
        <v xml:space="preserve">   </v>
      </c>
    </row>
    <row r="1969" spans="25:51" x14ac:dyDescent="0.3">
      <c r="Y1969" s="19"/>
      <c r="AY1969" s="14" t="str">
        <f>_xlfn.CONCAT('HR DATASET'!$A1965,"   ", 'HR DATASET'!$H1965)</f>
        <v xml:space="preserve">   </v>
      </c>
    </row>
    <row r="1970" spans="25:51" x14ac:dyDescent="0.3">
      <c r="Y1970" s="19"/>
      <c r="AY1970" s="14" t="str">
        <f>_xlfn.CONCAT('HR DATASET'!$A1966,"   ", 'HR DATASET'!$H1966)</f>
        <v xml:space="preserve">   </v>
      </c>
    </row>
    <row r="1971" spans="25:51" x14ac:dyDescent="0.3">
      <c r="Y1971" s="19"/>
      <c r="AY1971" s="14" t="str">
        <f>_xlfn.CONCAT('HR DATASET'!$A1967,"   ", 'HR DATASET'!$H1967)</f>
        <v xml:space="preserve">   </v>
      </c>
    </row>
    <row r="1972" spans="25:51" x14ac:dyDescent="0.3">
      <c r="Y1972" s="19"/>
      <c r="AY1972" s="14" t="str">
        <f>_xlfn.CONCAT('HR DATASET'!$A1968,"   ", 'HR DATASET'!$H1968)</f>
        <v xml:space="preserve">   </v>
      </c>
    </row>
    <row r="1973" spans="25:51" x14ac:dyDescent="0.3">
      <c r="Y1973" s="19"/>
      <c r="AY1973" s="14" t="str">
        <f>_xlfn.CONCAT('HR DATASET'!$A1969,"   ", 'HR DATASET'!$H1969)</f>
        <v xml:space="preserve">   </v>
      </c>
    </row>
    <row r="1974" spans="25:51" x14ac:dyDescent="0.3">
      <c r="Y1974" s="19"/>
      <c r="AY1974" s="14" t="str">
        <f>_xlfn.CONCAT('HR DATASET'!$A1970,"   ", 'HR DATASET'!$H1970)</f>
        <v xml:space="preserve">   </v>
      </c>
    </row>
    <row r="1975" spans="25:51" x14ac:dyDescent="0.3">
      <c r="Y1975" s="19"/>
      <c r="AY1975" s="14" t="str">
        <f>_xlfn.CONCAT('HR DATASET'!$A1971,"   ", 'HR DATASET'!$H1971)</f>
        <v xml:space="preserve">   </v>
      </c>
    </row>
    <row r="1976" spans="25:51" x14ac:dyDescent="0.3">
      <c r="Y1976" s="19"/>
      <c r="AY1976" s="14" t="str">
        <f>_xlfn.CONCAT('HR DATASET'!$A1972,"   ", 'HR DATASET'!$H1972)</f>
        <v xml:space="preserve">   </v>
      </c>
    </row>
    <row r="1977" spans="25:51" x14ac:dyDescent="0.3">
      <c r="Y1977" s="19"/>
      <c r="AY1977" s="14" t="str">
        <f>_xlfn.CONCAT('HR DATASET'!$A1973,"   ", 'HR DATASET'!$H1973)</f>
        <v xml:space="preserve">   </v>
      </c>
    </row>
    <row r="1978" spans="25:51" x14ac:dyDescent="0.3">
      <c r="Y1978" s="19"/>
      <c r="AY1978" s="14" t="str">
        <f>_xlfn.CONCAT('HR DATASET'!$A1974,"   ", 'HR DATASET'!$H1974)</f>
        <v xml:space="preserve">   </v>
      </c>
    </row>
    <row r="1979" spans="25:51" x14ac:dyDescent="0.3">
      <c r="Y1979" s="19"/>
      <c r="AY1979" s="14" t="str">
        <f>_xlfn.CONCAT('HR DATASET'!$A1975,"   ", 'HR DATASET'!$H1975)</f>
        <v xml:space="preserve">   </v>
      </c>
    </row>
    <row r="1980" spans="25:51" x14ac:dyDescent="0.3">
      <c r="Y1980" s="19"/>
      <c r="AY1980" s="14" t="str">
        <f>_xlfn.CONCAT('HR DATASET'!$A1976,"   ", 'HR DATASET'!$H1976)</f>
        <v xml:space="preserve">   </v>
      </c>
    </row>
    <row r="1981" spans="25:51" x14ac:dyDescent="0.3">
      <c r="Y1981" s="19"/>
      <c r="AY1981" s="14" t="str">
        <f>_xlfn.CONCAT('HR DATASET'!$A1977,"   ", 'HR DATASET'!$H1977)</f>
        <v xml:space="preserve">   </v>
      </c>
    </row>
    <row r="1982" spans="25:51" x14ac:dyDescent="0.3">
      <c r="Y1982" s="19"/>
      <c r="AY1982" s="14" t="str">
        <f>_xlfn.CONCAT('HR DATASET'!$A1978,"   ", 'HR DATASET'!$H1978)</f>
        <v xml:space="preserve">   </v>
      </c>
    </row>
    <row r="1983" spans="25:51" x14ac:dyDescent="0.3">
      <c r="Y1983" s="19"/>
      <c r="AY1983" s="14" t="str">
        <f>_xlfn.CONCAT('HR DATASET'!$A1979,"   ", 'HR DATASET'!$H1979)</f>
        <v xml:space="preserve">   </v>
      </c>
    </row>
    <row r="1984" spans="25:51" x14ac:dyDescent="0.3">
      <c r="Y1984" s="19"/>
      <c r="AY1984" s="14" t="str">
        <f>_xlfn.CONCAT('HR DATASET'!$A1980,"   ", 'HR DATASET'!$H1980)</f>
        <v xml:space="preserve">   </v>
      </c>
    </row>
    <row r="1985" spans="25:51" x14ac:dyDescent="0.3">
      <c r="Y1985" s="19"/>
      <c r="AY1985" s="14" t="str">
        <f>_xlfn.CONCAT('HR DATASET'!$A1981,"   ", 'HR DATASET'!$H1981)</f>
        <v xml:space="preserve">   </v>
      </c>
    </row>
    <row r="1986" spans="25:51" x14ac:dyDescent="0.3">
      <c r="Y1986" s="19"/>
      <c r="AY1986" s="14" t="str">
        <f>_xlfn.CONCAT('HR DATASET'!$A1982,"   ", 'HR DATASET'!$H1982)</f>
        <v xml:space="preserve">   </v>
      </c>
    </row>
    <row r="1987" spans="25:51" x14ac:dyDescent="0.3">
      <c r="Y1987" s="19"/>
      <c r="AY1987" s="14" t="str">
        <f>_xlfn.CONCAT('HR DATASET'!$A1983,"   ", 'HR DATASET'!$H1983)</f>
        <v xml:space="preserve">   </v>
      </c>
    </row>
    <row r="1988" spans="25:51" x14ac:dyDescent="0.3">
      <c r="Y1988" s="19"/>
      <c r="AY1988" s="14" t="str">
        <f>_xlfn.CONCAT('HR DATASET'!$A1984,"   ", 'HR DATASET'!$H1984)</f>
        <v xml:space="preserve">   </v>
      </c>
    </row>
    <row r="1989" spans="25:51" x14ac:dyDescent="0.3">
      <c r="Y1989" s="19"/>
      <c r="AY1989" s="14" t="str">
        <f>_xlfn.CONCAT('HR DATASET'!$A1985,"   ", 'HR DATASET'!$H1985)</f>
        <v xml:space="preserve">   </v>
      </c>
    </row>
    <row r="1990" spans="25:51" x14ac:dyDescent="0.3">
      <c r="Y1990" s="19"/>
      <c r="AY1990" s="14" t="str">
        <f>_xlfn.CONCAT('HR DATASET'!$A1986,"   ", 'HR DATASET'!$H1986)</f>
        <v xml:space="preserve">   </v>
      </c>
    </row>
    <row r="1991" spans="25:51" x14ac:dyDescent="0.3">
      <c r="Y1991" s="19"/>
      <c r="AY1991" s="14" t="str">
        <f>_xlfn.CONCAT('HR DATASET'!$A1987,"   ", 'HR DATASET'!$H1987)</f>
        <v xml:space="preserve">   </v>
      </c>
    </row>
    <row r="1992" spans="25:51" x14ac:dyDescent="0.3">
      <c r="Y1992" s="19"/>
      <c r="AY1992" s="14" t="str">
        <f>_xlfn.CONCAT('HR DATASET'!$A1988,"   ", 'HR DATASET'!$H1988)</f>
        <v xml:space="preserve">   </v>
      </c>
    </row>
    <row r="1993" spans="25:51" x14ac:dyDescent="0.3">
      <c r="Y1993" s="19"/>
      <c r="AY1993" s="14" t="str">
        <f>_xlfn.CONCAT('HR DATASET'!$A1989,"   ", 'HR DATASET'!$H1989)</f>
        <v xml:space="preserve">   </v>
      </c>
    </row>
    <row r="1994" spans="25:51" x14ac:dyDescent="0.3">
      <c r="Y1994" s="19"/>
      <c r="AY1994" s="14" t="str">
        <f>_xlfn.CONCAT('HR DATASET'!$A1990,"   ", 'HR DATASET'!$H1990)</f>
        <v xml:space="preserve">   </v>
      </c>
    </row>
    <row r="1995" spans="25:51" x14ac:dyDescent="0.3">
      <c r="Y1995" s="19"/>
      <c r="AY1995" s="14" t="str">
        <f>_xlfn.CONCAT('HR DATASET'!$A1991,"   ", 'HR DATASET'!$H1991)</f>
        <v xml:space="preserve">   </v>
      </c>
    </row>
    <row r="1996" spans="25:51" x14ac:dyDescent="0.3">
      <c r="Y1996" s="19"/>
      <c r="AY1996" s="14" t="str">
        <f>_xlfn.CONCAT('HR DATASET'!$A1992,"   ", 'HR DATASET'!$H1992)</f>
        <v xml:space="preserve">   </v>
      </c>
    </row>
    <row r="1997" spans="25:51" x14ac:dyDescent="0.3">
      <c r="Y1997" s="19"/>
      <c r="AY1997" s="14" t="str">
        <f>_xlfn.CONCAT('HR DATASET'!$A1993,"   ", 'HR DATASET'!$H1993)</f>
        <v xml:space="preserve">   </v>
      </c>
    </row>
    <row r="1998" spans="25:51" x14ac:dyDescent="0.3">
      <c r="Y1998" s="19"/>
      <c r="AY1998" s="14" t="str">
        <f>_xlfn.CONCAT('HR DATASET'!$A1994,"   ", 'HR DATASET'!$H1994)</f>
        <v xml:space="preserve">   </v>
      </c>
    </row>
    <row r="1999" spans="25:51" x14ac:dyDescent="0.3">
      <c r="Y1999" s="19"/>
      <c r="AY1999" s="14" t="str">
        <f>_xlfn.CONCAT('HR DATASET'!$A1995,"   ", 'HR DATASET'!$H1995)</f>
        <v xml:space="preserve">   </v>
      </c>
    </row>
    <row r="2000" spans="25:51" x14ac:dyDescent="0.3">
      <c r="Y2000" s="19"/>
      <c r="AY2000" s="14" t="str">
        <f>_xlfn.CONCAT('HR DATASET'!$A1996,"   ", 'HR DATASET'!$H1996)</f>
        <v xml:space="preserve">   </v>
      </c>
    </row>
    <row r="2001" spans="25:51" x14ac:dyDescent="0.3">
      <c r="Y2001" s="19"/>
      <c r="AY2001" s="14" t="str">
        <f>_xlfn.CONCAT('HR DATASET'!$A1997,"   ", 'HR DATASET'!$H1997)</f>
        <v xml:space="preserve">   </v>
      </c>
    </row>
    <row r="2002" spans="25:51" x14ac:dyDescent="0.3">
      <c r="Y2002" s="19"/>
      <c r="AY2002" s="14" t="str">
        <f>_xlfn.CONCAT('HR DATASET'!$A1998,"   ", 'HR DATASET'!$H1998)</f>
        <v xml:space="preserve">   </v>
      </c>
    </row>
    <row r="2003" spans="25:51" x14ac:dyDescent="0.3">
      <c r="Y2003" s="19"/>
      <c r="AY2003" s="14" t="str">
        <f>_xlfn.CONCAT('HR DATASET'!$A1999,"   ", 'HR DATASET'!$H1999)</f>
        <v xml:space="preserve">   </v>
      </c>
    </row>
    <row r="2004" spans="25:51" x14ac:dyDescent="0.3">
      <c r="Y2004" s="19"/>
      <c r="AY2004" s="14" t="str">
        <f>_xlfn.CONCAT('HR DATASET'!$A2000,"   ", 'HR DATASET'!$H2000)</f>
        <v xml:space="preserve">   </v>
      </c>
    </row>
    <row r="2005" spans="25:51" x14ac:dyDescent="0.3">
      <c r="Y2005" s="19"/>
      <c r="AY2005" s="14" t="str">
        <f>_xlfn.CONCAT('HR DATASET'!$A2001,"   ", 'HR DATASET'!$H2001)</f>
        <v xml:space="preserve">   </v>
      </c>
    </row>
    <row r="2006" spans="25:51" x14ac:dyDescent="0.3">
      <c r="Y2006" s="19"/>
      <c r="AY2006" s="14" t="str">
        <f>_xlfn.CONCAT('HR DATASET'!$A2002,"   ", 'HR DATASET'!$H2002)</f>
        <v xml:space="preserve">   </v>
      </c>
    </row>
    <row r="2007" spans="25:51" x14ac:dyDescent="0.3">
      <c r="Y2007" s="19"/>
      <c r="AY2007" s="14" t="str">
        <f>_xlfn.CONCAT('HR DATASET'!$A2003,"   ", 'HR DATASET'!$H2003)</f>
        <v xml:space="preserve">   </v>
      </c>
    </row>
    <row r="2008" spans="25:51" x14ac:dyDescent="0.3">
      <c r="Y2008" s="19"/>
      <c r="AY2008" s="14" t="str">
        <f>_xlfn.CONCAT('HR DATASET'!$A2004,"   ", 'HR DATASET'!$H2004)</f>
        <v xml:space="preserve">   </v>
      </c>
    </row>
    <row r="2009" spans="25:51" x14ac:dyDescent="0.3">
      <c r="Y2009" s="19"/>
      <c r="AY2009" s="14" t="str">
        <f>_xlfn.CONCAT('HR DATASET'!$A2005,"   ", 'HR DATASET'!$H2005)</f>
        <v xml:space="preserve">   </v>
      </c>
    </row>
    <row r="2010" spans="25:51" x14ac:dyDescent="0.3">
      <c r="Y2010" s="19"/>
      <c r="AY2010" s="14" t="str">
        <f>_xlfn.CONCAT('HR DATASET'!$A2006,"   ", 'HR DATASET'!$H2006)</f>
        <v xml:space="preserve">   </v>
      </c>
    </row>
    <row r="2011" spans="25:51" x14ac:dyDescent="0.3">
      <c r="Y2011" s="19"/>
      <c r="AY2011" s="14" t="str">
        <f>_xlfn.CONCAT('HR DATASET'!$A2007,"   ", 'HR DATASET'!$H2007)</f>
        <v xml:space="preserve">   </v>
      </c>
    </row>
    <row r="2012" spans="25:51" x14ac:dyDescent="0.3">
      <c r="Y2012" s="19"/>
      <c r="AY2012" s="14" t="str">
        <f>_xlfn.CONCAT('HR DATASET'!$A2008,"   ", 'HR DATASET'!$H2008)</f>
        <v xml:space="preserve">   </v>
      </c>
    </row>
    <row r="2013" spans="25:51" x14ac:dyDescent="0.3">
      <c r="Y2013" s="19"/>
      <c r="AY2013" s="14" t="str">
        <f>_xlfn.CONCAT('HR DATASET'!$A2009,"   ", 'HR DATASET'!$H2009)</f>
        <v xml:space="preserve">   </v>
      </c>
    </row>
    <row r="2014" spans="25:51" x14ac:dyDescent="0.3">
      <c r="Y2014" s="19"/>
      <c r="AY2014" s="14" t="str">
        <f>_xlfn.CONCAT('HR DATASET'!$A2010,"   ", 'HR DATASET'!$H2010)</f>
        <v xml:space="preserve">   </v>
      </c>
    </row>
    <row r="2015" spans="25:51" x14ac:dyDescent="0.3">
      <c r="Y2015" s="19"/>
      <c r="AY2015" s="14" t="str">
        <f>_xlfn.CONCAT('HR DATASET'!$A2011,"   ", 'HR DATASET'!$H2011)</f>
        <v xml:space="preserve">   </v>
      </c>
    </row>
    <row r="2016" spans="25:51" x14ac:dyDescent="0.3">
      <c r="Y2016" s="19"/>
      <c r="AY2016" s="14" t="str">
        <f>_xlfn.CONCAT('HR DATASET'!$A2012,"   ", 'HR DATASET'!$H2012)</f>
        <v xml:space="preserve">   </v>
      </c>
    </row>
    <row r="2017" spans="25:51" x14ac:dyDescent="0.3">
      <c r="Y2017" s="19"/>
      <c r="AY2017" s="14" t="str">
        <f>_xlfn.CONCAT('HR DATASET'!$A2013,"   ", 'HR DATASET'!$H2013)</f>
        <v xml:space="preserve">   </v>
      </c>
    </row>
    <row r="2018" spans="25:51" x14ac:dyDescent="0.3">
      <c r="Y2018" s="19"/>
      <c r="AY2018" s="14" t="str">
        <f>_xlfn.CONCAT('HR DATASET'!$A2014,"   ", 'HR DATASET'!$H2014)</f>
        <v xml:space="preserve">   </v>
      </c>
    </row>
    <row r="2019" spans="25:51" x14ac:dyDescent="0.3">
      <c r="Y2019" s="19"/>
      <c r="AY2019" s="14" t="str">
        <f>_xlfn.CONCAT('HR DATASET'!$A2015,"   ", 'HR DATASET'!$H2015)</f>
        <v xml:space="preserve">   </v>
      </c>
    </row>
    <row r="2020" spans="25:51" x14ac:dyDescent="0.3">
      <c r="Y2020" s="19"/>
      <c r="AY2020" s="14" t="str">
        <f>_xlfn.CONCAT('HR DATASET'!$A2016,"   ", 'HR DATASET'!$H2016)</f>
        <v xml:space="preserve">   </v>
      </c>
    </row>
    <row r="2021" spans="25:51" x14ac:dyDescent="0.3">
      <c r="Y2021" s="19"/>
      <c r="AY2021" s="14" t="str">
        <f>_xlfn.CONCAT('HR DATASET'!$A2017,"   ", 'HR DATASET'!$H2017)</f>
        <v xml:space="preserve">   </v>
      </c>
    </row>
    <row r="2022" spans="25:51" x14ac:dyDescent="0.3">
      <c r="Y2022" s="19"/>
      <c r="AY2022" s="14" t="str">
        <f>_xlfn.CONCAT('HR DATASET'!$A2018,"   ", 'HR DATASET'!$H2018)</f>
        <v xml:space="preserve">   </v>
      </c>
    </row>
    <row r="2023" spans="25:51" x14ac:dyDescent="0.3">
      <c r="Y2023" s="19"/>
      <c r="AY2023" s="14" t="str">
        <f>_xlfn.CONCAT('HR DATASET'!$A2019,"   ", 'HR DATASET'!$H2019)</f>
        <v xml:space="preserve">   </v>
      </c>
    </row>
    <row r="2024" spans="25:51" x14ac:dyDescent="0.3">
      <c r="Y2024" s="19"/>
      <c r="AY2024" s="14" t="str">
        <f>_xlfn.CONCAT('HR DATASET'!$A2020,"   ", 'HR DATASET'!$H2020)</f>
        <v xml:space="preserve">   </v>
      </c>
    </row>
    <row r="2025" spans="25:51" x14ac:dyDescent="0.3">
      <c r="Y2025" s="19"/>
      <c r="AY2025" s="14" t="str">
        <f>_xlfn.CONCAT('HR DATASET'!$A2021,"   ", 'HR DATASET'!$H2021)</f>
        <v xml:space="preserve">   </v>
      </c>
    </row>
    <row r="2026" spans="25:51" x14ac:dyDescent="0.3">
      <c r="Y2026" s="19"/>
      <c r="AY2026" s="14" t="str">
        <f>_xlfn.CONCAT('HR DATASET'!$A2022,"   ", 'HR DATASET'!$H2022)</f>
        <v xml:space="preserve">   </v>
      </c>
    </row>
    <row r="2027" spans="25:51" x14ac:dyDescent="0.3">
      <c r="Y2027" s="19"/>
      <c r="AY2027" s="14" t="str">
        <f>_xlfn.CONCAT('HR DATASET'!$A2023,"   ", 'HR DATASET'!$H2023)</f>
        <v xml:space="preserve">   </v>
      </c>
    </row>
    <row r="2028" spans="25:51" x14ac:dyDescent="0.3">
      <c r="Y2028" s="19"/>
      <c r="AY2028" s="14" t="str">
        <f>_xlfn.CONCAT('HR DATASET'!$A2024,"   ", 'HR DATASET'!$H2024)</f>
        <v xml:space="preserve">   </v>
      </c>
    </row>
    <row r="2029" spans="25:51" x14ac:dyDescent="0.3">
      <c r="Y2029" s="19"/>
      <c r="AY2029" s="14" t="str">
        <f>_xlfn.CONCAT('HR DATASET'!$A2025,"   ", 'HR DATASET'!$H2025)</f>
        <v xml:space="preserve">   </v>
      </c>
    </row>
    <row r="2030" spans="25:51" x14ac:dyDescent="0.3">
      <c r="Y2030" s="19"/>
      <c r="AY2030" s="14" t="str">
        <f>_xlfn.CONCAT('HR DATASET'!$A2026,"   ", 'HR DATASET'!$H2026)</f>
        <v xml:space="preserve">   </v>
      </c>
    </row>
    <row r="2031" spans="25:51" x14ac:dyDescent="0.3">
      <c r="Y2031" s="19"/>
      <c r="AY2031" s="14" t="str">
        <f>_xlfn.CONCAT('HR DATASET'!$A2027,"   ", 'HR DATASET'!$H2027)</f>
        <v xml:space="preserve">   </v>
      </c>
    </row>
    <row r="2032" spans="25:51" x14ac:dyDescent="0.3">
      <c r="Y2032" s="19"/>
      <c r="AY2032" s="14" t="str">
        <f>_xlfn.CONCAT('HR DATASET'!$A2028,"   ", 'HR DATASET'!$H2028)</f>
        <v xml:space="preserve">   </v>
      </c>
    </row>
    <row r="2033" spans="25:51" x14ac:dyDescent="0.3">
      <c r="Y2033" s="19"/>
      <c r="AY2033" s="14" t="str">
        <f>_xlfn.CONCAT('HR DATASET'!$A2029,"   ", 'HR DATASET'!$H2029)</f>
        <v xml:space="preserve">   </v>
      </c>
    </row>
    <row r="2034" spans="25:51" x14ac:dyDescent="0.3">
      <c r="Y2034" s="19"/>
      <c r="AY2034" s="14" t="str">
        <f>_xlfn.CONCAT('HR DATASET'!$A2030,"   ", 'HR DATASET'!$H2030)</f>
        <v xml:space="preserve">   </v>
      </c>
    </row>
    <row r="2035" spans="25:51" x14ac:dyDescent="0.3">
      <c r="Y2035" s="19"/>
      <c r="AY2035" s="14" t="str">
        <f>_xlfn.CONCAT('HR DATASET'!$A2031,"   ", 'HR DATASET'!$H2031)</f>
        <v xml:space="preserve">   </v>
      </c>
    </row>
    <row r="2036" spans="25:51" x14ac:dyDescent="0.3">
      <c r="Y2036" s="19"/>
      <c r="AY2036" s="14" t="str">
        <f>_xlfn.CONCAT('HR DATASET'!$A2032,"   ", 'HR DATASET'!$H2032)</f>
        <v xml:space="preserve">   </v>
      </c>
    </row>
    <row r="2037" spans="25:51" x14ac:dyDescent="0.3">
      <c r="Y2037" s="19"/>
      <c r="AY2037" s="14" t="str">
        <f>_xlfn.CONCAT('HR DATASET'!$A2033,"   ", 'HR DATASET'!$H2033)</f>
        <v xml:space="preserve">   </v>
      </c>
    </row>
    <row r="2038" spans="25:51" x14ac:dyDescent="0.3">
      <c r="Y2038" s="19"/>
      <c r="AY2038" s="14" t="str">
        <f>_xlfn.CONCAT('HR DATASET'!$A2034,"   ", 'HR DATASET'!$H2034)</f>
        <v xml:space="preserve">   </v>
      </c>
    </row>
    <row r="2039" spans="25:51" x14ac:dyDescent="0.3">
      <c r="Y2039" s="19"/>
      <c r="AY2039" s="14" t="str">
        <f>_xlfn.CONCAT('HR DATASET'!$A2035,"   ", 'HR DATASET'!$H2035)</f>
        <v xml:space="preserve">   </v>
      </c>
    </row>
    <row r="2040" spans="25:51" x14ac:dyDescent="0.3">
      <c r="Y2040" s="19"/>
      <c r="AY2040" s="14" t="str">
        <f>_xlfn.CONCAT('HR DATASET'!$A2036,"   ", 'HR DATASET'!$H2036)</f>
        <v xml:space="preserve">   </v>
      </c>
    </row>
    <row r="2041" spans="25:51" x14ac:dyDescent="0.3">
      <c r="Y2041" s="19"/>
      <c r="AY2041" s="14" t="str">
        <f>_xlfn.CONCAT('HR DATASET'!$A2037,"   ", 'HR DATASET'!$H2037)</f>
        <v xml:space="preserve">   </v>
      </c>
    </row>
    <row r="2042" spans="25:51" x14ac:dyDescent="0.3">
      <c r="Y2042" s="19"/>
      <c r="AY2042" s="14" t="str">
        <f>_xlfn.CONCAT('HR DATASET'!$A2038,"   ", 'HR DATASET'!$H2038)</f>
        <v xml:space="preserve">   </v>
      </c>
    </row>
    <row r="2043" spans="25:51" x14ac:dyDescent="0.3">
      <c r="Y2043" s="19"/>
      <c r="AY2043" s="14" t="str">
        <f>_xlfn.CONCAT('HR DATASET'!$A2039,"   ", 'HR DATASET'!$H2039)</f>
        <v xml:space="preserve">   </v>
      </c>
    </row>
    <row r="2044" spans="25:51" x14ac:dyDescent="0.3">
      <c r="Y2044" s="19"/>
      <c r="AY2044" s="14" t="str">
        <f>_xlfn.CONCAT('HR DATASET'!$A2040,"   ", 'HR DATASET'!$H2040)</f>
        <v xml:space="preserve">   </v>
      </c>
    </row>
    <row r="2045" spans="25:51" x14ac:dyDescent="0.3">
      <c r="Y2045" s="19"/>
      <c r="AY2045" s="14" t="str">
        <f>_xlfn.CONCAT('HR DATASET'!$A2041,"   ", 'HR DATASET'!$H2041)</f>
        <v xml:space="preserve">   </v>
      </c>
    </row>
    <row r="2046" spans="25:51" x14ac:dyDescent="0.3">
      <c r="Y2046" s="19"/>
      <c r="AY2046" s="14" t="str">
        <f>_xlfn.CONCAT('HR DATASET'!$A2042,"   ", 'HR DATASET'!$H2042)</f>
        <v xml:space="preserve">   </v>
      </c>
    </row>
    <row r="2047" spans="25:51" x14ac:dyDescent="0.3">
      <c r="Y2047" s="19"/>
      <c r="AY2047" s="14" t="str">
        <f>_xlfn.CONCAT('HR DATASET'!$A2043,"   ", 'HR DATASET'!$H2043)</f>
        <v xml:space="preserve">   </v>
      </c>
    </row>
    <row r="2048" spans="25:51" x14ac:dyDescent="0.3">
      <c r="Y2048" s="19"/>
      <c r="AY2048" s="14" t="str">
        <f>_xlfn.CONCAT('HR DATASET'!$A2044,"   ", 'HR DATASET'!$H2044)</f>
        <v xml:space="preserve">   </v>
      </c>
    </row>
    <row r="2049" spans="25:51" x14ac:dyDescent="0.3">
      <c r="Y2049" s="19"/>
      <c r="AY2049" s="14" t="str">
        <f>_xlfn.CONCAT('HR DATASET'!$A2045,"   ", 'HR DATASET'!$H2045)</f>
        <v xml:space="preserve">   </v>
      </c>
    </row>
    <row r="2050" spans="25:51" x14ac:dyDescent="0.3">
      <c r="Y2050" s="19"/>
      <c r="AY2050" s="14" t="str">
        <f>_xlfn.CONCAT('HR DATASET'!$A2046,"   ", 'HR DATASET'!$H2046)</f>
        <v xml:space="preserve">   </v>
      </c>
    </row>
    <row r="2051" spans="25:51" x14ac:dyDescent="0.3">
      <c r="Y2051" s="19"/>
      <c r="AY2051" s="14" t="str">
        <f>_xlfn.CONCAT('HR DATASET'!$A2047,"   ", 'HR DATASET'!$H2047)</f>
        <v xml:space="preserve">   </v>
      </c>
    </row>
    <row r="2052" spans="25:51" x14ac:dyDescent="0.3">
      <c r="Y2052" s="19"/>
      <c r="AY2052" s="14" t="str">
        <f>_xlfn.CONCAT('HR DATASET'!$A2048,"   ", 'HR DATASET'!$H2048)</f>
        <v xml:space="preserve">   </v>
      </c>
    </row>
    <row r="2053" spans="25:51" x14ac:dyDescent="0.3">
      <c r="Y2053" s="19"/>
      <c r="AY2053" s="14" t="str">
        <f>_xlfn.CONCAT('HR DATASET'!$A2049,"   ", 'HR DATASET'!$H2049)</f>
        <v xml:space="preserve">   </v>
      </c>
    </row>
    <row r="2054" spans="25:51" x14ac:dyDescent="0.3">
      <c r="Y2054" s="19"/>
      <c r="AY2054" s="14" t="str">
        <f>_xlfn.CONCAT('HR DATASET'!$A2050,"   ", 'HR DATASET'!$H2050)</f>
        <v xml:space="preserve">   </v>
      </c>
    </row>
    <row r="2055" spans="25:51" x14ac:dyDescent="0.3">
      <c r="Y2055" s="19"/>
      <c r="AY2055" s="14" t="str">
        <f>_xlfn.CONCAT('HR DATASET'!$A2051,"   ", 'HR DATASET'!$H2051)</f>
        <v xml:space="preserve">   </v>
      </c>
    </row>
    <row r="2056" spans="25:51" x14ac:dyDescent="0.3">
      <c r="Y2056" s="19"/>
      <c r="AY2056" s="14" t="str">
        <f>_xlfn.CONCAT('HR DATASET'!$A2052,"   ", 'HR DATASET'!$H2052)</f>
        <v xml:space="preserve">   </v>
      </c>
    </row>
    <row r="2057" spans="25:51" x14ac:dyDescent="0.3">
      <c r="Y2057" s="19"/>
      <c r="AY2057" s="14" t="str">
        <f>_xlfn.CONCAT('HR DATASET'!$A2053,"   ", 'HR DATASET'!$H2053)</f>
        <v xml:space="preserve">   </v>
      </c>
    </row>
    <row r="2058" spans="25:51" x14ac:dyDescent="0.3">
      <c r="Y2058" s="19"/>
      <c r="AY2058" s="14" t="str">
        <f>_xlfn.CONCAT('HR DATASET'!$A2054,"   ", 'HR DATASET'!$H2054)</f>
        <v xml:space="preserve">   </v>
      </c>
    </row>
    <row r="2059" spans="25:51" x14ac:dyDescent="0.3">
      <c r="Y2059" s="19"/>
      <c r="AY2059" s="14" t="str">
        <f>_xlfn.CONCAT('HR DATASET'!$A2055,"   ", 'HR DATASET'!$H2055)</f>
        <v xml:space="preserve">   </v>
      </c>
    </row>
    <row r="2060" spans="25:51" x14ac:dyDescent="0.3">
      <c r="Y2060" s="19"/>
      <c r="AY2060" s="14" t="str">
        <f>_xlfn.CONCAT('HR DATASET'!$A2056,"   ", 'HR DATASET'!$H2056)</f>
        <v xml:space="preserve">   </v>
      </c>
    </row>
    <row r="2061" spans="25:51" x14ac:dyDescent="0.3">
      <c r="Y2061" s="19"/>
      <c r="AY2061" s="14" t="str">
        <f>_xlfn.CONCAT('HR DATASET'!$A2057,"   ", 'HR DATASET'!$H2057)</f>
        <v xml:space="preserve">   </v>
      </c>
    </row>
    <row r="2062" spans="25:51" x14ac:dyDescent="0.3">
      <c r="Y2062" s="19"/>
      <c r="AY2062" s="14" t="str">
        <f>_xlfn.CONCAT('HR DATASET'!$A2058,"   ", 'HR DATASET'!$H2058)</f>
        <v xml:space="preserve">   </v>
      </c>
    </row>
    <row r="2063" spans="25:51" x14ac:dyDescent="0.3">
      <c r="Y2063" s="19"/>
      <c r="AY2063" s="14" t="str">
        <f>_xlfn.CONCAT('HR DATASET'!$A2059,"   ", 'HR DATASET'!$H2059)</f>
        <v xml:space="preserve">   </v>
      </c>
    </row>
    <row r="2064" spans="25:51" x14ac:dyDescent="0.3">
      <c r="Y2064" s="19"/>
      <c r="AY2064" s="14" t="str">
        <f>_xlfn.CONCAT('HR DATASET'!$A2060,"   ", 'HR DATASET'!$H2060)</f>
        <v xml:space="preserve">   </v>
      </c>
    </row>
    <row r="2065" spans="25:51" x14ac:dyDescent="0.3">
      <c r="Y2065" s="19"/>
      <c r="AY2065" s="14" t="str">
        <f>_xlfn.CONCAT('HR DATASET'!$A2061,"   ", 'HR DATASET'!$H2061)</f>
        <v xml:space="preserve">   </v>
      </c>
    </row>
    <row r="2066" spans="25:51" x14ac:dyDescent="0.3">
      <c r="Y2066" s="19"/>
      <c r="AY2066" s="14" t="str">
        <f>_xlfn.CONCAT('HR DATASET'!$A2062,"   ", 'HR DATASET'!$H2062)</f>
        <v xml:space="preserve">   </v>
      </c>
    </row>
    <row r="2067" spans="25:51" x14ac:dyDescent="0.3">
      <c r="Y2067" s="19"/>
      <c r="AY2067" s="14" t="str">
        <f>_xlfn.CONCAT('HR DATASET'!$A2063,"   ", 'HR DATASET'!$H2063)</f>
        <v xml:space="preserve">   </v>
      </c>
    </row>
    <row r="2068" spans="25:51" x14ac:dyDescent="0.3">
      <c r="Y2068" s="19"/>
      <c r="AY2068" s="14" t="str">
        <f>_xlfn.CONCAT('HR DATASET'!$A2064,"   ", 'HR DATASET'!$H2064)</f>
        <v xml:space="preserve">   </v>
      </c>
    </row>
    <row r="2069" spans="25:51" x14ac:dyDescent="0.3">
      <c r="Y2069" s="19"/>
      <c r="AY2069" s="14" t="str">
        <f>_xlfn.CONCAT('HR DATASET'!$A2065,"   ", 'HR DATASET'!$H2065)</f>
        <v xml:space="preserve">   </v>
      </c>
    </row>
    <row r="2070" spans="25:51" x14ac:dyDescent="0.3">
      <c r="Y2070" s="19"/>
      <c r="AY2070" s="14" t="str">
        <f>_xlfn.CONCAT('HR DATASET'!$A2066,"   ", 'HR DATASET'!$H2066)</f>
        <v xml:space="preserve">   </v>
      </c>
    </row>
    <row r="2071" spans="25:51" x14ac:dyDescent="0.3">
      <c r="Y2071" s="19"/>
      <c r="AY2071" s="14" t="str">
        <f>_xlfn.CONCAT('HR DATASET'!$A2067,"   ", 'HR DATASET'!$H2067)</f>
        <v xml:space="preserve">   </v>
      </c>
    </row>
    <row r="2072" spans="25:51" x14ac:dyDescent="0.3">
      <c r="Y2072" s="19"/>
      <c r="AY2072" s="14" t="str">
        <f>_xlfn.CONCAT('HR DATASET'!$A2068,"   ", 'HR DATASET'!$H2068)</f>
        <v xml:space="preserve">   </v>
      </c>
    </row>
    <row r="2073" spans="25:51" x14ac:dyDescent="0.3">
      <c r="Y2073" s="19"/>
      <c r="AY2073" s="14" t="str">
        <f>_xlfn.CONCAT('HR DATASET'!$A2069,"   ", 'HR DATASET'!$H2069)</f>
        <v xml:space="preserve">   </v>
      </c>
    </row>
    <row r="2074" spans="25:51" x14ac:dyDescent="0.3">
      <c r="Y2074" s="19"/>
      <c r="AY2074" s="14" t="str">
        <f>_xlfn.CONCAT('HR DATASET'!$A2070,"   ", 'HR DATASET'!$H2070)</f>
        <v xml:space="preserve">   </v>
      </c>
    </row>
    <row r="2075" spans="25:51" x14ac:dyDescent="0.3">
      <c r="Y2075" s="19"/>
      <c r="AY2075" s="14" t="str">
        <f>_xlfn.CONCAT('HR DATASET'!$A2071,"   ", 'HR DATASET'!$H2071)</f>
        <v xml:space="preserve">   </v>
      </c>
    </row>
    <row r="2076" spans="25:51" x14ac:dyDescent="0.3">
      <c r="Y2076" s="19"/>
      <c r="AY2076" s="14" t="str">
        <f>_xlfn.CONCAT('HR DATASET'!$A2072,"   ", 'HR DATASET'!$H2072)</f>
        <v xml:space="preserve">   </v>
      </c>
    </row>
    <row r="2077" spans="25:51" x14ac:dyDescent="0.3">
      <c r="Y2077" s="19"/>
      <c r="AY2077" s="14" t="str">
        <f>_xlfn.CONCAT('HR DATASET'!$A2073,"   ", 'HR DATASET'!$H2073)</f>
        <v xml:space="preserve">   </v>
      </c>
    </row>
    <row r="2078" spans="25:51" x14ac:dyDescent="0.3">
      <c r="Y2078" s="19"/>
      <c r="AY2078" s="14" t="str">
        <f>_xlfn.CONCAT('HR DATASET'!$A2074,"   ", 'HR DATASET'!$H2074)</f>
        <v xml:space="preserve">   </v>
      </c>
    </row>
    <row r="2079" spans="25:51" x14ac:dyDescent="0.3">
      <c r="Y2079" s="19"/>
      <c r="AY2079" s="14" t="str">
        <f>_xlfn.CONCAT('HR DATASET'!$A2075,"   ", 'HR DATASET'!$H2075)</f>
        <v xml:space="preserve">   </v>
      </c>
    </row>
    <row r="2080" spans="25:51" x14ac:dyDescent="0.3">
      <c r="Y2080" s="19"/>
      <c r="AY2080" s="14" t="str">
        <f>_xlfn.CONCAT('HR DATASET'!$A2076,"   ", 'HR DATASET'!$H2076)</f>
        <v xml:space="preserve">   </v>
      </c>
    </row>
    <row r="2081" spans="25:51" x14ac:dyDescent="0.3">
      <c r="Y2081" s="19"/>
      <c r="AY2081" s="14" t="str">
        <f>_xlfn.CONCAT('HR DATASET'!$A2077,"   ", 'HR DATASET'!$H2077)</f>
        <v xml:space="preserve">   </v>
      </c>
    </row>
    <row r="2082" spans="25:51" x14ac:dyDescent="0.3">
      <c r="Y2082" s="19"/>
      <c r="AY2082" s="14" t="str">
        <f>_xlfn.CONCAT('HR DATASET'!$A2078,"   ", 'HR DATASET'!$H2078)</f>
        <v xml:space="preserve">   </v>
      </c>
    </row>
    <row r="2083" spans="25:51" x14ac:dyDescent="0.3">
      <c r="Y2083" s="19"/>
      <c r="AY2083" s="14" t="str">
        <f>_xlfn.CONCAT('HR DATASET'!$A2079,"   ", 'HR DATASET'!$H2079)</f>
        <v xml:space="preserve">   </v>
      </c>
    </row>
    <row r="2084" spans="25:51" x14ac:dyDescent="0.3">
      <c r="Y2084" s="19"/>
      <c r="AY2084" s="14" t="str">
        <f>_xlfn.CONCAT('HR DATASET'!$A2080,"   ", 'HR DATASET'!$H2080)</f>
        <v xml:space="preserve">   </v>
      </c>
    </row>
    <row r="2085" spans="25:51" x14ac:dyDescent="0.3">
      <c r="Y2085" s="19"/>
      <c r="AY2085" s="14" t="str">
        <f>_xlfn.CONCAT('HR DATASET'!$A2081,"   ", 'HR DATASET'!$H2081)</f>
        <v xml:space="preserve">   </v>
      </c>
    </row>
    <row r="2086" spans="25:51" x14ac:dyDescent="0.3">
      <c r="Y2086" s="19"/>
      <c r="AY2086" s="14" t="str">
        <f>_xlfn.CONCAT('HR DATASET'!$A2082,"   ", 'HR DATASET'!$H2082)</f>
        <v xml:space="preserve">   </v>
      </c>
    </row>
    <row r="2087" spans="25:51" x14ac:dyDescent="0.3">
      <c r="Y2087" s="19"/>
      <c r="AY2087" s="14" t="str">
        <f>_xlfn.CONCAT('HR DATASET'!$A2083,"   ", 'HR DATASET'!$H2083)</f>
        <v xml:space="preserve">   </v>
      </c>
    </row>
    <row r="2088" spans="25:51" x14ac:dyDescent="0.3">
      <c r="Y2088" s="19"/>
      <c r="AY2088" s="14" t="str">
        <f>_xlfn.CONCAT('HR DATASET'!$A2084,"   ", 'HR DATASET'!$H2084)</f>
        <v xml:space="preserve">   </v>
      </c>
    </row>
    <row r="2089" spans="25:51" x14ac:dyDescent="0.3">
      <c r="Y2089" s="19"/>
      <c r="AY2089" s="14" t="str">
        <f>_xlfn.CONCAT('HR DATASET'!$A2085,"   ", 'HR DATASET'!$H2085)</f>
        <v xml:space="preserve">   </v>
      </c>
    </row>
    <row r="2090" spans="25:51" x14ac:dyDescent="0.3">
      <c r="Y2090" s="19"/>
      <c r="AY2090" s="14" t="str">
        <f>_xlfn.CONCAT('HR DATASET'!$A2086,"   ", 'HR DATASET'!$H2086)</f>
        <v xml:space="preserve">   </v>
      </c>
    </row>
    <row r="2091" spans="25:51" x14ac:dyDescent="0.3">
      <c r="Y2091" s="19"/>
      <c r="AY2091" s="14" t="str">
        <f>_xlfn.CONCAT('HR DATASET'!$A2087,"   ", 'HR DATASET'!$H2087)</f>
        <v xml:space="preserve">   </v>
      </c>
    </row>
    <row r="2092" spans="25:51" x14ac:dyDescent="0.3">
      <c r="Y2092" s="19"/>
      <c r="AY2092" s="14" t="str">
        <f>_xlfn.CONCAT('HR DATASET'!$A2088,"   ", 'HR DATASET'!$H2088)</f>
        <v xml:space="preserve">   </v>
      </c>
    </row>
    <row r="2093" spans="25:51" x14ac:dyDescent="0.3">
      <c r="Y2093" s="19"/>
      <c r="AY2093" s="14" t="str">
        <f>_xlfn.CONCAT('HR DATASET'!$A2089,"   ", 'HR DATASET'!$H2089)</f>
        <v xml:space="preserve">   </v>
      </c>
    </row>
    <row r="2094" spans="25:51" x14ac:dyDescent="0.3">
      <c r="Y2094" s="19"/>
      <c r="AY2094" s="14" t="str">
        <f>_xlfn.CONCAT('HR DATASET'!$A2090,"   ", 'HR DATASET'!$H2090)</f>
        <v xml:space="preserve">   </v>
      </c>
    </row>
    <row r="2095" spans="25:51" x14ac:dyDescent="0.3">
      <c r="Y2095" s="19"/>
      <c r="AY2095" s="14" t="str">
        <f>_xlfn.CONCAT('HR DATASET'!$A2091,"   ", 'HR DATASET'!$H2091)</f>
        <v xml:space="preserve">   </v>
      </c>
    </row>
    <row r="2096" spans="25:51" x14ac:dyDescent="0.3">
      <c r="Y2096" s="19"/>
      <c r="AY2096" s="14" t="str">
        <f>_xlfn.CONCAT('HR DATASET'!$A2092,"   ", 'HR DATASET'!$H2092)</f>
        <v xml:space="preserve">   </v>
      </c>
    </row>
    <row r="2097" spans="25:51" x14ac:dyDescent="0.3">
      <c r="Y2097" s="19"/>
      <c r="AY2097" s="14" t="str">
        <f>_xlfn.CONCAT('HR DATASET'!$A2093,"   ", 'HR DATASET'!$H2093)</f>
        <v xml:space="preserve">   </v>
      </c>
    </row>
    <row r="2098" spans="25:51" x14ac:dyDescent="0.3">
      <c r="Y2098" s="19"/>
      <c r="AY2098" s="14" t="str">
        <f>_xlfn.CONCAT('HR DATASET'!$A2094,"   ", 'HR DATASET'!$H2094)</f>
        <v xml:space="preserve">   </v>
      </c>
    </row>
    <row r="2099" spans="25:51" x14ac:dyDescent="0.3">
      <c r="Y2099" s="19"/>
      <c r="AY2099" s="14" t="str">
        <f>_xlfn.CONCAT('HR DATASET'!$A2095,"   ", 'HR DATASET'!$H2095)</f>
        <v xml:space="preserve">   </v>
      </c>
    </row>
    <row r="2100" spans="25:51" x14ac:dyDescent="0.3">
      <c r="Y2100" s="19"/>
      <c r="AY2100" s="14" t="str">
        <f>_xlfn.CONCAT('HR DATASET'!$A2096,"   ", 'HR DATASET'!$H2096)</f>
        <v xml:space="preserve">   </v>
      </c>
    </row>
    <row r="2101" spans="25:51" x14ac:dyDescent="0.3">
      <c r="Y2101" s="19"/>
      <c r="AY2101" s="14" t="str">
        <f>_xlfn.CONCAT('HR DATASET'!$A2097,"   ", 'HR DATASET'!$H2097)</f>
        <v xml:space="preserve">   </v>
      </c>
    </row>
    <row r="2102" spans="25:51" x14ac:dyDescent="0.3">
      <c r="Y2102" s="19"/>
      <c r="AY2102" s="14" t="str">
        <f>_xlfn.CONCAT('HR DATASET'!$A2098,"   ", 'HR DATASET'!$H2098)</f>
        <v xml:space="preserve">   </v>
      </c>
    </row>
    <row r="2103" spans="25:51" x14ac:dyDescent="0.3">
      <c r="Y2103" s="19"/>
      <c r="AY2103" s="14" t="str">
        <f>_xlfn.CONCAT('HR DATASET'!$A2099,"   ", 'HR DATASET'!$H2099)</f>
        <v xml:space="preserve">   </v>
      </c>
    </row>
    <row r="2104" spans="25:51" x14ac:dyDescent="0.3">
      <c r="Y2104" s="19"/>
      <c r="AY2104" s="14" t="str">
        <f>_xlfn.CONCAT('HR DATASET'!$A2100,"   ", 'HR DATASET'!$H2100)</f>
        <v xml:space="preserve">   </v>
      </c>
    </row>
    <row r="2105" spans="25:51" x14ac:dyDescent="0.3">
      <c r="Y2105" s="19"/>
      <c r="AY2105" s="14" t="str">
        <f>_xlfn.CONCAT('HR DATASET'!$A2101,"   ", 'HR DATASET'!$H2101)</f>
        <v xml:space="preserve">   </v>
      </c>
    </row>
    <row r="2106" spans="25:51" x14ac:dyDescent="0.3">
      <c r="Y2106" s="19"/>
      <c r="AY2106" s="14" t="str">
        <f>_xlfn.CONCAT('HR DATASET'!$A2102,"   ", 'HR DATASET'!$H2102)</f>
        <v xml:space="preserve">   </v>
      </c>
    </row>
    <row r="2107" spans="25:51" x14ac:dyDescent="0.3">
      <c r="Y2107" s="19"/>
      <c r="AY2107" s="14" t="str">
        <f>_xlfn.CONCAT('HR DATASET'!$A2103,"   ", 'HR DATASET'!$H2103)</f>
        <v xml:space="preserve">   </v>
      </c>
    </row>
    <row r="2108" spans="25:51" x14ac:dyDescent="0.3">
      <c r="Y2108" s="19"/>
      <c r="AY2108" s="14" t="str">
        <f>_xlfn.CONCAT('HR DATASET'!$A2104,"   ", 'HR DATASET'!$H2104)</f>
        <v xml:space="preserve">   </v>
      </c>
    </row>
    <row r="2109" spans="25:51" x14ac:dyDescent="0.3">
      <c r="Y2109" s="19"/>
      <c r="AY2109" s="14" t="str">
        <f>_xlfn.CONCAT('HR DATASET'!$A2105,"   ", 'HR DATASET'!$H2105)</f>
        <v xml:space="preserve">   </v>
      </c>
    </row>
    <row r="2110" spans="25:51" x14ac:dyDescent="0.3">
      <c r="Y2110" s="19"/>
      <c r="AY2110" s="14" t="str">
        <f>_xlfn.CONCAT('HR DATASET'!$A2106,"   ", 'HR DATASET'!$H2106)</f>
        <v xml:space="preserve">   </v>
      </c>
    </row>
    <row r="2111" spans="25:51" x14ac:dyDescent="0.3">
      <c r="Y2111" s="19"/>
      <c r="AY2111" s="14" t="str">
        <f>_xlfn.CONCAT('HR DATASET'!$A2107,"   ", 'HR DATASET'!$H2107)</f>
        <v xml:space="preserve">   </v>
      </c>
    </row>
    <row r="2112" spans="25:51" x14ac:dyDescent="0.3">
      <c r="Y2112" s="19"/>
      <c r="AY2112" s="14" t="str">
        <f>_xlfn.CONCAT('HR DATASET'!$A2108,"   ", 'HR DATASET'!$H2108)</f>
        <v xml:space="preserve">   </v>
      </c>
    </row>
    <row r="2113" spans="25:51" x14ac:dyDescent="0.3">
      <c r="Y2113" s="19"/>
      <c r="AY2113" s="14" t="str">
        <f>_xlfn.CONCAT('HR DATASET'!$A2109,"   ", 'HR DATASET'!$H2109)</f>
        <v xml:space="preserve">   </v>
      </c>
    </row>
    <row r="2114" spans="25:51" x14ac:dyDescent="0.3">
      <c r="Y2114" s="19"/>
      <c r="AY2114" s="14" t="str">
        <f>_xlfn.CONCAT('HR DATASET'!$A2110,"   ", 'HR DATASET'!$H2110)</f>
        <v xml:space="preserve">   </v>
      </c>
    </row>
    <row r="2115" spans="25:51" x14ac:dyDescent="0.3">
      <c r="Y2115" s="19"/>
      <c r="AY2115" s="14" t="str">
        <f>_xlfn.CONCAT('HR DATASET'!$A2111,"   ", 'HR DATASET'!$H2111)</f>
        <v xml:space="preserve">   </v>
      </c>
    </row>
    <row r="2116" spans="25:51" x14ac:dyDescent="0.3">
      <c r="Y2116" s="19"/>
      <c r="AY2116" s="14" t="str">
        <f>_xlfn.CONCAT('HR DATASET'!$A2112,"   ", 'HR DATASET'!$H2112)</f>
        <v xml:space="preserve">   </v>
      </c>
    </row>
    <row r="2117" spans="25:51" x14ac:dyDescent="0.3">
      <c r="Y2117" s="19"/>
      <c r="AY2117" s="14" t="str">
        <f>_xlfn.CONCAT('HR DATASET'!$A2113,"   ", 'HR DATASET'!$H2113)</f>
        <v xml:space="preserve">   </v>
      </c>
    </row>
    <row r="2118" spans="25:51" x14ac:dyDescent="0.3">
      <c r="Y2118" s="19"/>
      <c r="AY2118" s="14" t="str">
        <f>_xlfn.CONCAT('HR DATASET'!$A2114,"   ", 'HR DATASET'!$H2114)</f>
        <v xml:space="preserve">   </v>
      </c>
    </row>
    <row r="2119" spans="25:51" x14ac:dyDescent="0.3">
      <c r="Y2119" s="19"/>
      <c r="AY2119" s="14" t="str">
        <f>_xlfn.CONCAT('HR DATASET'!$A2115,"   ", 'HR DATASET'!$H2115)</f>
        <v xml:space="preserve">   </v>
      </c>
    </row>
    <row r="2120" spans="25:51" x14ac:dyDescent="0.3">
      <c r="Y2120" s="19"/>
      <c r="AY2120" s="14" t="str">
        <f>_xlfn.CONCAT('HR DATASET'!$A2116,"   ", 'HR DATASET'!$H2116)</f>
        <v xml:space="preserve">   </v>
      </c>
    </row>
    <row r="2121" spans="25:51" x14ac:dyDescent="0.3">
      <c r="Y2121" s="19"/>
      <c r="AY2121" s="14" t="str">
        <f>_xlfn.CONCAT('HR DATASET'!$A2117,"   ", 'HR DATASET'!$H2117)</f>
        <v xml:space="preserve">   </v>
      </c>
    </row>
    <row r="2122" spans="25:51" x14ac:dyDescent="0.3">
      <c r="Y2122" s="19"/>
      <c r="AY2122" s="14" t="str">
        <f>_xlfn.CONCAT('HR DATASET'!$A2118,"   ", 'HR DATASET'!$H2118)</f>
        <v xml:space="preserve">   </v>
      </c>
    </row>
    <row r="2123" spans="25:51" x14ac:dyDescent="0.3">
      <c r="Y2123" s="19"/>
      <c r="AY2123" s="14" t="str">
        <f>_xlfn.CONCAT('HR DATASET'!$A2119,"   ", 'HR DATASET'!$H2119)</f>
        <v xml:space="preserve">   </v>
      </c>
    </row>
    <row r="2124" spans="25:51" x14ac:dyDescent="0.3">
      <c r="Y2124" s="19"/>
      <c r="AY2124" s="14" t="str">
        <f>_xlfn.CONCAT('HR DATASET'!$A2120,"   ", 'HR DATASET'!$H2120)</f>
        <v xml:space="preserve">   </v>
      </c>
    </row>
    <row r="2125" spans="25:51" x14ac:dyDescent="0.3">
      <c r="Y2125" s="19"/>
      <c r="AY2125" s="14" t="str">
        <f>_xlfn.CONCAT('HR DATASET'!$A2121,"   ", 'HR DATASET'!$H2121)</f>
        <v xml:space="preserve">   </v>
      </c>
    </row>
    <row r="2126" spans="25:51" x14ac:dyDescent="0.3">
      <c r="Y2126" s="19"/>
      <c r="AY2126" s="14" t="str">
        <f>_xlfn.CONCAT('HR DATASET'!$A2122,"   ", 'HR DATASET'!$H2122)</f>
        <v xml:space="preserve">   </v>
      </c>
    </row>
    <row r="2127" spans="25:51" x14ac:dyDescent="0.3">
      <c r="Y2127" s="19"/>
      <c r="AY2127" s="14" t="str">
        <f>_xlfn.CONCAT('HR DATASET'!$A2123,"   ", 'HR DATASET'!$H2123)</f>
        <v xml:space="preserve">   </v>
      </c>
    </row>
    <row r="2128" spans="25:51" x14ac:dyDescent="0.3">
      <c r="Y2128" s="19"/>
      <c r="AY2128" s="14" t="str">
        <f>_xlfn.CONCAT('HR DATASET'!$A2124,"   ", 'HR DATASET'!$H2124)</f>
        <v xml:space="preserve">   </v>
      </c>
    </row>
    <row r="2129" spans="25:51" x14ac:dyDescent="0.3">
      <c r="Y2129" s="19"/>
      <c r="AY2129" s="14" t="str">
        <f>_xlfn.CONCAT('HR DATASET'!$A2125,"   ", 'HR DATASET'!$H2125)</f>
        <v xml:space="preserve">   </v>
      </c>
    </row>
    <row r="2130" spans="25:51" x14ac:dyDescent="0.3">
      <c r="Y2130" s="19"/>
      <c r="AY2130" s="14" t="str">
        <f>_xlfn.CONCAT('HR DATASET'!$A2126,"   ", 'HR DATASET'!$H2126)</f>
        <v xml:space="preserve">   </v>
      </c>
    </row>
    <row r="2131" spans="25:51" x14ac:dyDescent="0.3">
      <c r="Y2131" s="19"/>
      <c r="AY2131" s="14" t="str">
        <f>_xlfn.CONCAT('HR DATASET'!$A2127,"   ", 'HR DATASET'!$H2127)</f>
        <v xml:space="preserve">   </v>
      </c>
    </row>
    <row r="2132" spans="25:51" x14ac:dyDescent="0.3">
      <c r="Y2132" s="19"/>
      <c r="AY2132" s="14" t="str">
        <f>_xlfn.CONCAT('HR DATASET'!$A2128,"   ", 'HR DATASET'!$H2128)</f>
        <v xml:space="preserve">   </v>
      </c>
    </row>
    <row r="2133" spans="25:51" x14ac:dyDescent="0.3">
      <c r="Y2133" s="19"/>
      <c r="AY2133" s="14" t="str">
        <f>_xlfn.CONCAT('HR DATASET'!$A2129,"   ", 'HR DATASET'!$H2129)</f>
        <v xml:space="preserve">   </v>
      </c>
    </row>
    <row r="2134" spans="25:51" x14ac:dyDescent="0.3">
      <c r="Y2134" s="19"/>
      <c r="AY2134" s="14" t="str">
        <f>_xlfn.CONCAT('HR DATASET'!$A2130,"   ", 'HR DATASET'!$H2130)</f>
        <v xml:space="preserve">   </v>
      </c>
    </row>
    <row r="2135" spans="25:51" x14ac:dyDescent="0.3">
      <c r="Y2135" s="19"/>
      <c r="AY2135" s="14" t="str">
        <f>_xlfn.CONCAT('HR DATASET'!$A2131,"   ", 'HR DATASET'!$H2131)</f>
        <v xml:space="preserve">   </v>
      </c>
    </row>
    <row r="2136" spans="25:51" x14ac:dyDescent="0.3">
      <c r="Y2136" s="19"/>
      <c r="AY2136" s="14" t="str">
        <f>_xlfn.CONCAT('HR DATASET'!$A2132,"   ", 'HR DATASET'!$H2132)</f>
        <v xml:space="preserve">   </v>
      </c>
    </row>
    <row r="2137" spans="25:51" x14ac:dyDescent="0.3">
      <c r="Y2137" s="19"/>
      <c r="AY2137" s="14" t="str">
        <f>_xlfn.CONCAT('HR DATASET'!$A2133,"   ", 'HR DATASET'!$H2133)</f>
        <v xml:space="preserve">   </v>
      </c>
    </row>
    <row r="2138" spans="25:51" x14ac:dyDescent="0.3">
      <c r="Y2138" s="19"/>
      <c r="AY2138" s="14" t="str">
        <f>_xlfn.CONCAT('HR DATASET'!$A2134,"   ", 'HR DATASET'!$H2134)</f>
        <v xml:space="preserve">   </v>
      </c>
    </row>
    <row r="2139" spans="25:51" x14ac:dyDescent="0.3">
      <c r="Y2139" s="19"/>
      <c r="AY2139" s="14" t="str">
        <f>_xlfn.CONCAT('HR DATASET'!$A2135,"   ", 'HR DATASET'!$H2135)</f>
        <v xml:space="preserve">   </v>
      </c>
    </row>
    <row r="2140" spans="25:51" x14ac:dyDescent="0.3">
      <c r="Y2140" s="19"/>
      <c r="AY2140" s="14" t="str">
        <f>_xlfn.CONCAT('HR DATASET'!$A2136,"   ", 'HR DATASET'!$H2136)</f>
        <v xml:space="preserve">   </v>
      </c>
    </row>
    <row r="2141" spans="25:51" x14ac:dyDescent="0.3">
      <c r="Y2141" s="19"/>
      <c r="AY2141" s="14" t="str">
        <f>_xlfn.CONCAT('HR DATASET'!$A2137,"   ", 'HR DATASET'!$H2137)</f>
        <v xml:space="preserve">   </v>
      </c>
    </row>
    <row r="2142" spans="25:51" x14ac:dyDescent="0.3">
      <c r="Y2142" s="19"/>
      <c r="AY2142" s="14" t="str">
        <f>_xlfn.CONCAT('HR DATASET'!$A2138,"   ", 'HR DATASET'!$H2138)</f>
        <v xml:space="preserve">   </v>
      </c>
    </row>
    <row r="2143" spans="25:51" x14ac:dyDescent="0.3">
      <c r="Y2143" s="19"/>
      <c r="AY2143" s="14" t="str">
        <f>_xlfn.CONCAT('HR DATASET'!$A2139,"   ", 'HR DATASET'!$H2139)</f>
        <v xml:space="preserve">   </v>
      </c>
    </row>
    <row r="2144" spans="25:51" x14ac:dyDescent="0.3">
      <c r="Y2144" s="19"/>
      <c r="AY2144" s="14" t="str">
        <f>_xlfn.CONCAT('HR DATASET'!$A2140,"   ", 'HR DATASET'!$H2140)</f>
        <v xml:space="preserve">   </v>
      </c>
    </row>
    <row r="2145" spans="25:51" x14ac:dyDescent="0.3">
      <c r="Y2145" s="19"/>
      <c r="AY2145" s="14" t="str">
        <f>_xlfn.CONCAT('HR DATASET'!$A2141,"   ", 'HR DATASET'!$H2141)</f>
        <v xml:space="preserve">   </v>
      </c>
    </row>
    <row r="2146" spans="25:51" x14ac:dyDescent="0.3">
      <c r="Y2146" s="19"/>
      <c r="AY2146" s="14" t="str">
        <f>_xlfn.CONCAT('HR DATASET'!$A2142,"   ", 'HR DATASET'!$H2142)</f>
        <v xml:space="preserve">   </v>
      </c>
    </row>
    <row r="2147" spans="25:51" x14ac:dyDescent="0.3">
      <c r="Y2147" s="19"/>
      <c r="AY2147" s="14" t="str">
        <f>_xlfn.CONCAT('HR DATASET'!$A2143,"   ", 'HR DATASET'!$H2143)</f>
        <v xml:space="preserve">   </v>
      </c>
    </row>
    <row r="2148" spans="25:51" x14ac:dyDescent="0.3">
      <c r="Y2148" s="19"/>
      <c r="AY2148" s="14" t="str">
        <f>_xlfn.CONCAT('HR DATASET'!$A2144,"   ", 'HR DATASET'!$H2144)</f>
        <v xml:space="preserve">   </v>
      </c>
    </row>
    <row r="2149" spans="25:51" x14ac:dyDescent="0.3">
      <c r="Y2149" s="19"/>
      <c r="AY2149" s="14" t="str">
        <f>_xlfn.CONCAT('HR DATASET'!$A2145,"   ", 'HR DATASET'!$H2145)</f>
        <v xml:space="preserve">   </v>
      </c>
    </row>
    <row r="2150" spans="25:51" x14ac:dyDescent="0.3">
      <c r="Y2150" s="19"/>
      <c r="AY2150" s="14" t="str">
        <f>_xlfn.CONCAT('HR DATASET'!$A2146,"   ", 'HR DATASET'!$H2146)</f>
        <v xml:space="preserve">   </v>
      </c>
    </row>
    <row r="2151" spans="25:51" x14ac:dyDescent="0.3">
      <c r="Y2151" s="19"/>
      <c r="AY2151" s="14" t="str">
        <f>_xlfn.CONCAT('HR DATASET'!$A2147,"   ", 'HR DATASET'!$H2147)</f>
        <v xml:space="preserve">   </v>
      </c>
    </row>
    <row r="2152" spans="25:51" x14ac:dyDescent="0.3">
      <c r="Y2152" s="19"/>
      <c r="AY2152" s="14" t="str">
        <f>_xlfn.CONCAT('HR DATASET'!$A2148,"   ", 'HR DATASET'!$H2148)</f>
        <v xml:space="preserve">   </v>
      </c>
    </row>
    <row r="2153" spans="25:51" x14ac:dyDescent="0.3">
      <c r="Y2153" s="19"/>
      <c r="AY2153" s="14" t="str">
        <f>_xlfn.CONCAT('HR DATASET'!$A2149,"   ", 'HR DATASET'!$H2149)</f>
        <v xml:space="preserve">   </v>
      </c>
    </row>
    <row r="2154" spans="25:51" x14ac:dyDescent="0.3">
      <c r="Y2154" s="19"/>
      <c r="AY2154" s="14" t="str">
        <f>_xlfn.CONCAT('HR DATASET'!$A2150,"   ", 'HR DATASET'!$H2150)</f>
        <v xml:space="preserve">   </v>
      </c>
    </row>
    <row r="2155" spans="25:51" x14ac:dyDescent="0.3">
      <c r="Y2155" s="19"/>
      <c r="AY2155" s="14" t="str">
        <f>_xlfn.CONCAT('HR DATASET'!$A2151,"   ", 'HR DATASET'!$H2151)</f>
        <v xml:space="preserve">   </v>
      </c>
    </row>
    <row r="2156" spans="25:51" x14ac:dyDescent="0.3">
      <c r="Y2156" s="19"/>
      <c r="AY2156" s="14" t="str">
        <f>_xlfn.CONCAT('HR DATASET'!$A2152,"   ", 'HR DATASET'!$H2152)</f>
        <v xml:space="preserve">   </v>
      </c>
    </row>
    <row r="2157" spans="25:51" x14ac:dyDescent="0.3">
      <c r="Y2157" s="19"/>
      <c r="AY2157" s="14" t="str">
        <f>_xlfn.CONCAT('HR DATASET'!$A2153,"   ", 'HR DATASET'!$H2153)</f>
        <v xml:space="preserve">   </v>
      </c>
    </row>
    <row r="2158" spans="25:51" x14ac:dyDescent="0.3">
      <c r="Y2158" s="19"/>
      <c r="AY2158" s="14" t="str">
        <f>_xlfn.CONCAT('HR DATASET'!$A2154,"   ", 'HR DATASET'!$H2154)</f>
        <v xml:space="preserve">   </v>
      </c>
    </row>
    <row r="2159" spans="25:51" x14ac:dyDescent="0.3">
      <c r="Y2159" s="19"/>
      <c r="AY2159" s="14" t="str">
        <f>_xlfn.CONCAT('HR DATASET'!$A2155,"   ", 'HR DATASET'!$H2155)</f>
        <v xml:space="preserve">   </v>
      </c>
    </row>
    <row r="2160" spans="25:51" x14ac:dyDescent="0.3">
      <c r="Y2160" s="19"/>
      <c r="AY2160" s="14" t="str">
        <f>_xlfn.CONCAT('HR DATASET'!$A2156,"   ", 'HR DATASET'!$H2156)</f>
        <v xml:space="preserve">   </v>
      </c>
    </row>
    <row r="2161" spans="25:51" x14ac:dyDescent="0.3">
      <c r="Y2161" s="19"/>
      <c r="AY2161" s="14" t="str">
        <f>_xlfn.CONCAT('HR DATASET'!$A2157,"   ", 'HR DATASET'!$H2157)</f>
        <v xml:space="preserve">   </v>
      </c>
    </row>
    <row r="2162" spans="25:51" x14ac:dyDescent="0.3">
      <c r="Y2162" s="19"/>
      <c r="AY2162" s="14" t="str">
        <f>_xlfn.CONCAT('HR DATASET'!$A2158,"   ", 'HR DATASET'!$H2158)</f>
        <v xml:space="preserve">   </v>
      </c>
    </row>
    <row r="2163" spans="25:51" x14ac:dyDescent="0.3">
      <c r="Y2163" s="19"/>
      <c r="AY2163" s="14" t="str">
        <f>_xlfn.CONCAT('HR DATASET'!$A2159,"   ", 'HR DATASET'!$H2159)</f>
        <v xml:space="preserve">   </v>
      </c>
    </row>
    <row r="2164" spans="25:51" x14ac:dyDescent="0.3">
      <c r="Y2164" s="19"/>
      <c r="AY2164" s="14" t="str">
        <f>_xlfn.CONCAT('HR DATASET'!$A2160,"   ", 'HR DATASET'!$H2160)</f>
        <v xml:space="preserve">   </v>
      </c>
    </row>
    <row r="2165" spans="25:51" x14ac:dyDescent="0.3">
      <c r="Y2165" s="19"/>
      <c r="AY2165" s="14" t="str">
        <f>_xlfn.CONCAT('HR DATASET'!$A2161,"   ", 'HR DATASET'!$H2161)</f>
        <v xml:space="preserve">   </v>
      </c>
    </row>
    <row r="2166" spans="25:51" x14ac:dyDescent="0.3">
      <c r="Y2166" s="19"/>
      <c r="AY2166" s="14" t="str">
        <f>_xlfn.CONCAT('HR DATASET'!$A2162,"   ", 'HR DATASET'!$H2162)</f>
        <v xml:space="preserve">   </v>
      </c>
    </row>
    <row r="2167" spans="25:51" x14ac:dyDescent="0.3">
      <c r="Y2167" s="19"/>
      <c r="AY2167" s="14" t="str">
        <f>_xlfn.CONCAT('HR DATASET'!$A2163,"   ", 'HR DATASET'!$H2163)</f>
        <v xml:space="preserve">   </v>
      </c>
    </row>
    <row r="2168" spans="25:51" x14ac:dyDescent="0.3">
      <c r="Y2168" s="19"/>
      <c r="AY2168" s="14" t="str">
        <f>_xlfn.CONCAT('HR DATASET'!$A2164,"   ", 'HR DATASET'!$H2164)</f>
        <v xml:space="preserve">   </v>
      </c>
    </row>
    <row r="2169" spans="25:51" x14ac:dyDescent="0.3">
      <c r="Y2169" s="19"/>
      <c r="AY2169" s="14" t="str">
        <f>_xlfn.CONCAT('HR DATASET'!$A2165,"   ", 'HR DATASET'!$H2165)</f>
        <v xml:space="preserve">   </v>
      </c>
    </row>
    <row r="2170" spans="25:51" x14ac:dyDescent="0.3">
      <c r="Y2170" s="19"/>
      <c r="AY2170" s="14" t="str">
        <f>_xlfn.CONCAT('HR DATASET'!$A2166,"   ", 'HR DATASET'!$H2166)</f>
        <v xml:space="preserve">   </v>
      </c>
    </row>
    <row r="2171" spans="25:51" x14ac:dyDescent="0.3">
      <c r="Y2171" s="19"/>
      <c r="AY2171" s="14" t="str">
        <f>_xlfn.CONCAT('HR DATASET'!$A2167,"   ", 'HR DATASET'!$H2167)</f>
        <v xml:space="preserve">   </v>
      </c>
    </row>
    <row r="2172" spans="25:51" x14ac:dyDescent="0.3">
      <c r="Y2172" s="19"/>
      <c r="AY2172" s="14" t="str">
        <f>_xlfn.CONCAT('HR DATASET'!$A2168,"   ", 'HR DATASET'!$H2168)</f>
        <v xml:space="preserve">   </v>
      </c>
    </row>
    <row r="2173" spans="25:51" x14ac:dyDescent="0.3">
      <c r="Y2173" s="19"/>
      <c r="AY2173" s="14" t="str">
        <f>_xlfn.CONCAT('HR DATASET'!$A2169,"   ", 'HR DATASET'!$H2169)</f>
        <v xml:space="preserve">   </v>
      </c>
    </row>
    <row r="2174" spans="25:51" x14ac:dyDescent="0.3">
      <c r="Y2174" s="19"/>
      <c r="AY2174" s="14" t="str">
        <f>_xlfn.CONCAT('HR DATASET'!$A2170,"   ", 'HR DATASET'!$H2170)</f>
        <v xml:space="preserve">   </v>
      </c>
    </row>
    <row r="2175" spans="25:51" x14ac:dyDescent="0.3">
      <c r="Y2175" s="19"/>
      <c r="AY2175" s="14" t="str">
        <f>_xlfn.CONCAT('HR DATASET'!$A2171,"   ", 'HR DATASET'!$H2171)</f>
        <v xml:space="preserve">   </v>
      </c>
    </row>
    <row r="2176" spans="25:51" x14ac:dyDescent="0.3">
      <c r="Y2176" s="19"/>
      <c r="AY2176" s="14" t="str">
        <f>_xlfn.CONCAT('HR DATASET'!$A2172,"   ", 'HR DATASET'!$H2172)</f>
        <v xml:space="preserve">   </v>
      </c>
    </row>
    <row r="2177" spans="25:51" x14ac:dyDescent="0.3">
      <c r="Y2177" s="19"/>
      <c r="AY2177" s="14" t="str">
        <f>_xlfn.CONCAT('HR DATASET'!$A2173,"   ", 'HR DATASET'!$H2173)</f>
        <v xml:space="preserve">   </v>
      </c>
    </row>
    <row r="2178" spans="25:51" x14ac:dyDescent="0.3">
      <c r="Y2178" s="19"/>
      <c r="AY2178" s="14" t="str">
        <f>_xlfn.CONCAT('HR DATASET'!$A2174,"   ", 'HR DATASET'!$H2174)</f>
        <v xml:space="preserve">   </v>
      </c>
    </row>
    <row r="2179" spans="25:51" x14ac:dyDescent="0.3">
      <c r="Y2179" s="19"/>
      <c r="AY2179" s="14" t="str">
        <f>_xlfn.CONCAT('HR DATASET'!$A2175,"   ", 'HR DATASET'!$H2175)</f>
        <v xml:space="preserve">   </v>
      </c>
    </row>
    <row r="2180" spans="25:51" x14ac:dyDescent="0.3">
      <c r="Y2180" s="19"/>
      <c r="AY2180" s="14" t="str">
        <f>_xlfn.CONCAT('HR DATASET'!$A2176,"   ", 'HR DATASET'!$H2176)</f>
        <v xml:space="preserve">   </v>
      </c>
    </row>
    <row r="2181" spans="25:51" x14ac:dyDescent="0.3">
      <c r="Y2181" s="19"/>
      <c r="AY2181" s="14" t="str">
        <f>_xlfn.CONCAT('HR DATASET'!$A2177,"   ", 'HR DATASET'!$H2177)</f>
        <v xml:space="preserve">   </v>
      </c>
    </row>
    <row r="2182" spans="25:51" x14ac:dyDescent="0.3">
      <c r="Y2182" s="19"/>
      <c r="AY2182" s="14" t="str">
        <f>_xlfn.CONCAT('HR DATASET'!$A2178,"   ", 'HR DATASET'!$H2178)</f>
        <v xml:space="preserve">   </v>
      </c>
    </row>
    <row r="2183" spans="25:51" x14ac:dyDescent="0.3">
      <c r="Y2183" s="19"/>
      <c r="AY2183" s="14" t="str">
        <f>_xlfn.CONCAT('HR DATASET'!$A2179,"   ", 'HR DATASET'!$H2179)</f>
        <v xml:space="preserve">   </v>
      </c>
    </row>
    <row r="2184" spans="25:51" x14ac:dyDescent="0.3">
      <c r="Y2184" s="19"/>
      <c r="AY2184" s="14" t="str">
        <f>_xlfn.CONCAT('HR DATASET'!$A2180,"   ", 'HR DATASET'!$H2180)</f>
        <v xml:space="preserve">   </v>
      </c>
    </row>
    <row r="2185" spans="25:51" x14ac:dyDescent="0.3">
      <c r="Y2185" s="19"/>
      <c r="AY2185" s="14" t="str">
        <f>_xlfn.CONCAT('HR DATASET'!$A2181,"   ", 'HR DATASET'!$H2181)</f>
        <v xml:space="preserve">   </v>
      </c>
    </row>
    <row r="2186" spans="25:51" x14ac:dyDescent="0.3">
      <c r="Y2186" s="19"/>
      <c r="AY2186" s="14" t="str">
        <f>_xlfn.CONCAT('HR DATASET'!$A2182,"   ", 'HR DATASET'!$H2182)</f>
        <v xml:space="preserve">   </v>
      </c>
    </row>
    <row r="2187" spans="25:51" x14ac:dyDescent="0.3">
      <c r="Y2187" s="19"/>
      <c r="AY2187" s="14" t="str">
        <f>_xlfn.CONCAT('HR DATASET'!$A2183,"   ", 'HR DATASET'!$H2183)</f>
        <v xml:space="preserve">   </v>
      </c>
    </row>
    <row r="2188" spans="25:51" x14ac:dyDescent="0.3">
      <c r="Y2188" s="19"/>
      <c r="AY2188" s="14" t="str">
        <f>_xlfn.CONCAT('HR DATASET'!$A2184,"   ", 'HR DATASET'!$H2184)</f>
        <v xml:space="preserve">   </v>
      </c>
    </row>
    <row r="2189" spans="25:51" x14ac:dyDescent="0.3">
      <c r="Y2189" s="19"/>
      <c r="AY2189" s="14" t="str">
        <f>_xlfn.CONCAT('HR DATASET'!$A2185,"   ", 'HR DATASET'!$H2185)</f>
        <v xml:space="preserve">   </v>
      </c>
    </row>
    <row r="2190" spans="25:51" x14ac:dyDescent="0.3">
      <c r="Y2190" s="19"/>
      <c r="AY2190" s="14" t="str">
        <f>_xlfn.CONCAT('HR DATASET'!$A2186,"   ", 'HR DATASET'!$H2186)</f>
        <v xml:space="preserve">   </v>
      </c>
    </row>
    <row r="2191" spans="25:51" x14ac:dyDescent="0.3">
      <c r="Y2191" s="19"/>
      <c r="AY2191" s="14" t="str">
        <f>_xlfn.CONCAT('HR DATASET'!$A2187,"   ", 'HR DATASET'!$H2187)</f>
        <v xml:space="preserve">   </v>
      </c>
    </row>
    <row r="2192" spans="25:51" x14ac:dyDescent="0.3">
      <c r="Y2192" s="19"/>
      <c r="AY2192" s="14" t="str">
        <f>_xlfn.CONCAT('HR DATASET'!$A2188,"   ", 'HR DATASET'!$H2188)</f>
        <v xml:space="preserve">   </v>
      </c>
    </row>
    <row r="2193" spans="25:51" x14ac:dyDescent="0.3">
      <c r="Y2193" s="19"/>
      <c r="AY2193" s="14" t="str">
        <f>_xlfn.CONCAT('HR DATASET'!$A2189,"   ", 'HR DATASET'!$H2189)</f>
        <v xml:space="preserve">   </v>
      </c>
    </row>
    <row r="2194" spans="25:51" x14ac:dyDescent="0.3">
      <c r="Y2194" s="19"/>
      <c r="AY2194" s="14" t="str">
        <f>_xlfn.CONCAT('HR DATASET'!$A2190,"   ", 'HR DATASET'!$H2190)</f>
        <v xml:space="preserve">   </v>
      </c>
    </row>
    <row r="2195" spans="25:51" x14ac:dyDescent="0.3">
      <c r="Y2195" s="19"/>
      <c r="AY2195" s="14" t="str">
        <f>_xlfn.CONCAT('HR DATASET'!$A2191,"   ", 'HR DATASET'!$H2191)</f>
        <v xml:space="preserve">   </v>
      </c>
    </row>
    <row r="2196" spans="25:51" x14ac:dyDescent="0.3">
      <c r="Y2196" s="19"/>
      <c r="AY2196" s="14" t="str">
        <f>_xlfn.CONCAT('HR DATASET'!$A2192,"   ", 'HR DATASET'!$H2192)</f>
        <v xml:space="preserve">   </v>
      </c>
    </row>
    <row r="2197" spans="25:51" x14ac:dyDescent="0.3">
      <c r="Y2197" s="19"/>
      <c r="AY2197" s="14" t="str">
        <f>_xlfn.CONCAT('HR DATASET'!$A2193,"   ", 'HR DATASET'!$H2193)</f>
        <v xml:space="preserve">   </v>
      </c>
    </row>
    <row r="2198" spans="25:51" x14ac:dyDescent="0.3">
      <c r="Y2198" s="19"/>
      <c r="AY2198" s="14" t="str">
        <f>_xlfn.CONCAT('HR DATASET'!$A2194,"   ", 'HR DATASET'!$H2194)</f>
        <v xml:space="preserve">   </v>
      </c>
    </row>
    <row r="2199" spans="25:51" x14ac:dyDescent="0.3">
      <c r="Y2199" s="19"/>
      <c r="AY2199" s="14" t="str">
        <f>_xlfn.CONCAT('HR DATASET'!$A2195,"   ", 'HR DATASET'!$H2195)</f>
        <v xml:space="preserve">   </v>
      </c>
    </row>
    <row r="2200" spans="25:51" x14ac:dyDescent="0.3">
      <c r="Y2200" s="19"/>
      <c r="AY2200" s="14" t="str">
        <f>_xlfn.CONCAT('HR DATASET'!$A2196,"   ", 'HR DATASET'!$H2196)</f>
        <v xml:space="preserve">   </v>
      </c>
    </row>
    <row r="2201" spans="25:51" x14ac:dyDescent="0.3">
      <c r="Y2201" s="19"/>
      <c r="AY2201" s="14" t="str">
        <f>_xlfn.CONCAT('HR DATASET'!$A2197,"   ", 'HR DATASET'!$H2197)</f>
        <v xml:space="preserve">   </v>
      </c>
    </row>
    <row r="2202" spans="25:51" x14ac:dyDescent="0.3">
      <c r="Y2202" s="19"/>
      <c r="AY2202" s="14" t="str">
        <f>_xlfn.CONCAT('HR DATASET'!$A2198,"   ", 'HR DATASET'!$H2198)</f>
        <v xml:space="preserve">   </v>
      </c>
    </row>
    <row r="2203" spans="25:51" x14ac:dyDescent="0.3">
      <c r="Y2203" s="19"/>
      <c r="AY2203" s="14" t="str">
        <f>_xlfn.CONCAT('HR DATASET'!$A2199,"   ", 'HR DATASET'!$H2199)</f>
        <v xml:space="preserve">   </v>
      </c>
    </row>
    <row r="2204" spans="25:51" x14ac:dyDescent="0.3">
      <c r="Y2204" s="19"/>
      <c r="AY2204" s="14" t="str">
        <f>_xlfn.CONCAT('HR DATASET'!$A2200,"   ", 'HR DATASET'!$H2200)</f>
        <v xml:space="preserve">   </v>
      </c>
    </row>
    <row r="2205" spans="25:51" x14ac:dyDescent="0.3">
      <c r="Y2205" s="19"/>
      <c r="AY2205" s="14" t="str">
        <f>_xlfn.CONCAT('HR DATASET'!$A2201,"   ", 'HR DATASET'!$H2201)</f>
        <v xml:space="preserve">   </v>
      </c>
    </row>
    <row r="2206" spans="25:51" x14ac:dyDescent="0.3">
      <c r="Y2206" s="19"/>
      <c r="AY2206" s="14" t="str">
        <f>_xlfn.CONCAT('HR DATASET'!$A2202,"   ", 'HR DATASET'!$H2202)</f>
        <v xml:space="preserve">   </v>
      </c>
    </row>
    <row r="2207" spans="25:51" x14ac:dyDescent="0.3">
      <c r="Y2207" s="19"/>
      <c r="AY2207" s="14" t="str">
        <f>_xlfn.CONCAT('HR DATASET'!$A2203,"   ", 'HR DATASET'!$H2203)</f>
        <v xml:space="preserve">   </v>
      </c>
    </row>
    <row r="2208" spans="25:51" x14ac:dyDescent="0.3">
      <c r="Y2208" s="19"/>
      <c r="AY2208" s="14" t="str">
        <f>_xlfn.CONCAT('HR DATASET'!$A2204,"   ", 'HR DATASET'!$H2204)</f>
        <v xml:space="preserve">   </v>
      </c>
    </row>
    <row r="2209" spans="25:51" x14ac:dyDescent="0.3">
      <c r="Y2209" s="19"/>
      <c r="AY2209" s="14" t="str">
        <f>_xlfn.CONCAT('HR DATASET'!$A2205,"   ", 'HR DATASET'!$H2205)</f>
        <v xml:space="preserve">   </v>
      </c>
    </row>
    <row r="2210" spans="25:51" x14ac:dyDescent="0.3">
      <c r="Y2210" s="19"/>
      <c r="AY2210" s="14" t="str">
        <f>_xlfn.CONCAT('HR DATASET'!$A2206,"   ", 'HR DATASET'!$H2206)</f>
        <v xml:space="preserve">   </v>
      </c>
    </row>
    <row r="2211" spans="25:51" x14ac:dyDescent="0.3">
      <c r="Y2211" s="19"/>
      <c r="AY2211" s="14" t="str">
        <f>_xlfn.CONCAT('HR DATASET'!$A2207,"   ", 'HR DATASET'!$H2207)</f>
        <v xml:space="preserve">   </v>
      </c>
    </row>
    <row r="2212" spans="25:51" x14ac:dyDescent="0.3">
      <c r="Y2212" s="19"/>
      <c r="AY2212" s="14" t="str">
        <f>_xlfn.CONCAT('HR DATASET'!$A2208,"   ", 'HR DATASET'!$H2208)</f>
        <v xml:space="preserve">   </v>
      </c>
    </row>
    <row r="2213" spans="25:51" x14ac:dyDescent="0.3">
      <c r="Y2213" s="19"/>
      <c r="AY2213" s="14" t="str">
        <f>_xlfn.CONCAT('HR DATASET'!$A2209,"   ", 'HR DATASET'!$H2209)</f>
        <v xml:space="preserve">   </v>
      </c>
    </row>
    <row r="2214" spans="25:51" x14ac:dyDescent="0.3">
      <c r="Y2214" s="19"/>
      <c r="AY2214" s="14" t="str">
        <f>_xlfn.CONCAT('HR DATASET'!$A2210,"   ", 'HR DATASET'!$H2210)</f>
        <v xml:space="preserve">   </v>
      </c>
    </row>
    <row r="2215" spans="25:51" x14ac:dyDescent="0.3">
      <c r="Y2215" s="19"/>
      <c r="AY2215" s="14" t="str">
        <f>_xlfn.CONCAT('HR DATASET'!$A2211,"   ", 'HR DATASET'!$H2211)</f>
        <v xml:space="preserve">   </v>
      </c>
    </row>
    <row r="2216" spans="25:51" x14ac:dyDescent="0.3">
      <c r="Y2216" s="19"/>
      <c r="AY2216" s="14" t="str">
        <f>_xlfn.CONCAT('HR DATASET'!$A2212,"   ", 'HR DATASET'!$H2212)</f>
        <v xml:space="preserve">   </v>
      </c>
    </row>
    <row r="2217" spans="25:51" x14ac:dyDescent="0.3">
      <c r="Y2217" s="19"/>
      <c r="AY2217" s="14" t="str">
        <f>_xlfn.CONCAT('HR DATASET'!$A2213,"   ", 'HR DATASET'!$H2213)</f>
        <v xml:space="preserve">   </v>
      </c>
    </row>
    <row r="2218" spans="25:51" x14ac:dyDescent="0.3">
      <c r="Y2218" s="19"/>
      <c r="AY2218" s="14" t="str">
        <f>_xlfn.CONCAT('HR DATASET'!$A2214,"   ", 'HR DATASET'!$H2214)</f>
        <v xml:space="preserve">   </v>
      </c>
    </row>
    <row r="2219" spans="25:51" x14ac:dyDescent="0.3">
      <c r="Y2219" s="19"/>
      <c r="AY2219" s="14" t="str">
        <f>_xlfn.CONCAT('HR DATASET'!$A2215,"   ", 'HR DATASET'!$H2215)</f>
        <v xml:space="preserve">   </v>
      </c>
    </row>
    <row r="2220" spans="25:51" x14ac:dyDescent="0.3">
      <c r="Y2220" s="19"/>
      <c r="AY2220" s="14" t="str">
        <f>_xlfn.CONCAT('HR DATASET'!$A2216,"   ", 'HR DATASET'!$H2216)</f>
        <v xml:space="preserve">   </v>
      </c>
    </row>
    <row r="2221" spans="25:51" x14ac:dyDescent="0.3">
      <c r="Y2221" s="19"/>
      <c r="AY2221" s="14" t="str">
        <f>_xlfn.CONCAT('HR DATASET'!$A2217,"   ", 'HR DATASET'!$H2217)</f>
        <v xml:space="preserve">   </v>
      </c>
    </row>
    <row r="2222" spans="25:51" x14ac:dyDescent="0.3">
      <c r="Y2222" s="19"/>
      <c r="AY2222" s="14" t="str">
        <f>_xlfn.CONCAT('HR DATASET'!$A2218,"   ", 'HR DATASET'!$H2218)</f>
        <v xml:space="preserve">   </v>
      </c>
    </row>
    <row r="2223" spans="25:51" x14ac:dyDescent="0.3">
      <c r="Y2223" s="19"/>
      <c r="AY2223" s="14" t="str">
        <f>_xlfn.CONCAT('HR DATASET'!$A2219,"   ", 'HR DATASET'!$H2219)</f>
        <v xml:space="preserve">   </v>
      </c>
    </row>
    <row r="2224" spans="25:51" x14ac:dyDescent="0.3">
      <c r="Y2224" s="19"/>
      <c r="AY2224" s="14" t="str">
        <f>_xlfn.CONCAT('HR DATASET'!$A2220,"   ", 'HR DATASET'!$H2220)</f>
        <v xml:space="preserve">   </v>
      </c>
    </row>
    <row r="2225" spans="25:51" x14ac:dyDescent="0.3">
      <c r="Y2225" s="19"/>
      <c r="AY2225" s="14" t="str">
        <f>_xlfn.CONCAT('HR DATASET'!$A2221,"   ", 'HR DATASET'!$H2221)</f>
        <v xml:space="preserve">   </v>
      </c>
    </row>
    <row r="2226" spans="25:51" x14ac:dyDescent="0.3">
      <c r="Y2226" s="19"/>
      <c r="AY2226" s="14" t="str">
        <f>_xlfn.CONCAT('HR DATASET'!$A2222,"   ", 'HR DATASET'!$H2222)</f>
        <v xml:space="preserve">   </v>
      </c>
    </row>
    <row r="2227" spans="25:51" x14ac:dyDescent="0.3">
      <c r="Y2227" s="19"/>
      <c r="AY2227" s="14" t="str">
        <f>_xlfn.CONCAT('HR DATASET'!$A2223,"   ", 'HR DATASET'!$H2223)</f>
        <v xml:space="preserve">   </v>
      </c>
    </row>
    <row r="2228" spans="25:51" x14ac:dyDescent="0.3">
      <c r="Y2228" s="19"/>
      <c r="AY2228" s="14" t="str">
        <f>_xlfn.CONCAT('HR DATASET'!$A2224,"   ", 'HR DATASET'!$H2224)</f>
        <v xml:space="preserve">   </v>
      </c>
    </row>
    <row r="2229" spans="25:51" x14ac:dyDescent="0.3">
      <c r="Y2229" s="19"/>
      <c r="AY2229" s="14" t="str">
        <f>_xlfn.CONCAT('HR DATASET'!$A2225,"   ", 'HR DATASET'!$H2225)</f>
        <v xml:space="preserve">   </v>
      </c>
    </row>
    <row r="2230" spans="25:51" x14ac:dyDescent="0.3">
      <c r="Y2230" s="19"/>
      <c r="AY2230" s="14" t="str">
        <f>_xlfn.CONCAT('HR DATASET'!$A2226,"   ", 'HR DATASET'!$H2226)</f>
        <v xml:space="preserve">   </v>
      </c>
    </row>
    <row r="2231" spans="25:51" x14ac:dyDescent="0.3">
      <c r="Y2231" s="19"/>
      <c r="AY2231" s="14" t="str">
        <f>_xlfn.CONCAT('HR DATASET'!$A2227,"   ", 'HR DATASET'!$H2227)</f>
        <v xml:space="preserve">   </v>
      </c>
    </row>
    <row r="2232" spans="25:51" x14ac:dyDescent="0.3">
      <c r="Y2232" s="19"/>
      <c r="AY2232" s="14" t="str">
        <f>_xlfn.CONCAT('HR DATASET'!$A2228,"   ", 'HR DATASET'!$H2228)</f>
        <v xml:space="preserve">   </v>
      </c>
    </row>
    <row r="2233" spans="25:51" x14ac:dyDescent="0.3">
      <c r="Y2233" s="19"/>
      <c r="AY2233" s="14" t="str">
        <f>_xlfn.CONCAT('HR DATASET'!$A2229,"   ", 'HR DATASET'!$H2229)</f>
        <v xml:space="preserve">   </v>
      </c>
    </row>
    <row r="2234" spans="25:51" x14ac:dyDescent="0.3">
      <c r="Y2234" s="19"/>
      <c r="AY2234" s="14" t="str">
        <f>_xlfn.CONCAT('HR DATASET'!$A2230,"   ", 'HR DATASET'!$H2230)</f>
        <v xml:space="preserve">   </v>
      </c>
    </row>
    <row r="2235" spans="25:51" x14ac:dyDescent="0.3">
      <c r="Y2235" s="19"/>
      <c r="AY2235" s="14" t="str">
        <f>_xlfn.CONCAT('HR DATASET'!$A2231,"   ", 'HR DATASET'!$H2231)</f>
        <v xml:space="preserve">   </v>
      </c>
    </row>
    <row r="2236" spans="25:51" x14ac:dyDescent="0.3">
      <c r="Y2236" s="19"/>
      <c r="AY2236" s="14" t="str">
        <f>_xlfn.CONCAT('HR DATASET'!$A2232,"   ", 'HR DATASET'!$H2232)</f>
        <v xml:space="preserve">   </v>
      </c>
    </row>
    <row r="2237" spans="25:51" x14ac:dyDescent="0.3">
      <c r="Y2237" s="19"/>
      <c r="AY2237" s="14" t="str">
        <f>_xlfn.CONCAT('HR DATASET'!$A2233,"   ", 'HR DATASET'!$H2233)</f>
        <v xml:space="preserve">   </v>
      </c>
    </row>
    <row r="2238" spans="25:51" x14ac:dyDescent="0.3">
      <c r="Y2238" s="19"/>
      <c r="AY2238" s="14" t="str">
        <f>_xlfn.CONCAT('HR DATASET'!$A2234,"   ", 'HR DATASET'!$H2234)</f>
        <v xml:space="preserve">   </v>
      </c>
    </row>
    <row r="2239" spans="25:51" x14ac:dyDescent="0.3">
      <c r="Y2239" s="19"/>
      <c r="AY2239" s="14" t="str">
        <f>_xlfn.CONCAT('HR DATASET'!$A2235,"   ", 'HR DATASET'!$H2235)</f>
        <v xml:space="preserve">   </v>
      </c>
    </row>
    <row r="2240" spans="25:51" x14ac:dyDescent="0.3">
      <c r="Y2240" s="19"/>
      <c r="AY2240" s="14" t="str">
        <f>_xlfn.CONCAT('HR DATASET'!$A2236,"   ", 'HR DATASET'!$H2236)</f>
        <v xml:space="preserve">   </v>
      </c>
    </row>
    <row r="2241" spans="25:51" x14ac:dyDescent="0.3">
      <c r="Y2241" s="19"/>
      <c r="AY2241" s="14" t="str">
        <f>_xlfn.CONCAT('HR DATASET'!$A2237,"   ", 'HR DATASET'!$H2237)</f>
        <v xml:space="preserve">   </v>
      </c>
    </row>
    <row r="2242" spans="25:51" x14ac:dyDescent="0.3">
      <c r="Y2242" s="19"/>
      <c r="AY2242" s="14" t="str">
        <f>_xlfn.CONCAT('HR DATASET'!$A2238,"   ", 'HR DATASET'!$H2238)</f>
        <v xml:space="preserve">   </v>
      </c>
    </row>
    <row r="2243" spans="25:51" x14ac:dyDescent="0.3">
      <c r="Y2243" s="19"/>
      <c r="AY2243" s="14" t="str">
        <f>_xlfn.CONCAT('HR DATASET'!$A2239,"   ", 'HR DATASET'!$H2239)</f>
        <v xml:space="preserve">   </v>
      </c>
    </row>
    <row r="2244" spans="25:51" x14ac:dyDescent="0.3">
      <c r="Y2244" s="19"/>
      <c r="AY2244" s="14" t="str">
        <f>_xlfn.CONCAT('HR DATASET'!$A2240,"   ", 'HR DATASET'!$H2240)</f>
        <v xml:space="preserve">   </v>
      </c>
    </row>
    <row r="2245" spans="25:51" x14ac:dyDescent="0.3">
      <c r="Y2245" s="19"/>
      <c r="AY2245" s="14" t="str">
        <f>_xlfn.CONCAT('HR DATASET'!$A2241,"   ", 'HR DATASET'!$H2241)</f>
        <v xml:space="preserve">   </v>
      </c>
    </row>
    <row r="2246" spans="25:51" x14ac:dyDescent="0.3">
      <c r="Y2246" s="19"/>
      <c r="AY2246" s="14" t="str">
        <f>_xlfn.CONCAT('HR DATASET'!$A2242,"   ", 'HR DATASET'!$H2242)</f>
        <v xml:space="preserve">   </v>
      </c>
    </row>
    <row r="2247" spans="25:51" x14ac:dyDescent="0.3">
      <c r="Y2247" s="19"/>
      <c r="AY2247" s="14" t="str">
        <f>_xlfn.CONCAT('HR DATASET'!$A2243,"   ", 'HR DATASET'!$H2243)</f>
        <v xml:space="preserve">   </v>
      </c>
    </row>
    <row r="2248" spans="25:51" x14ac:dyDescent="0.3">
      <c r="Y2248" s="19"/>
      <c r="AY2248" s="14" t="str">
        <f>_xlfn.CONCAT('HR DATASET'!$A2244,"   ", 'HR DATASET'!$H2244)</f>
        <v xml:space="preserve">   </v>
      </c>
    </row>
    <row r="2249" spans="25:51" x14ac:dyDescent="0.3">
      <c r="Y2249" s="19"/>
      <c r="AY2249" s="14" t="str">
        <f>_xlfn.CONCAT('HR DATASET'!$A2245,"   ", 'HR DATASET'!$H2245)</f>
        <v xml:space="preserve">   </v>
      </c>
    </row>
    <row r="2250" spans="25:51" x14ac:dyDescent="0.3">
      <c r="Y2250" s="19"/>
      <c r="AY2250" s="14" t="str">
        <f>_xlfn.CONCAT('HR DATASET'!$A2246,"   ", 'HR DATASET'!$H2246)</f>
        <v xml:space="preserve">   </v>
      </c>
    </row>
    <row r="2251" spans="25:51" x14ac:dyDescent="0.3">
      <c r="Y2251" s="19"/>
      <c r="AY2251" s="14" t="str">
        <f>_xlfn.CONCAT('HR DATASET'!$A2247,"   ", 'HR DATASET'!$H2247)</f>
        <v xml:space="preserve">   </v>
      </c>
    </row>
    <row r="2252" spans="25:51" x14ac:dyDescent="0.3">
      <c r="Y2252" s="19"/>
      <c r="AY2252" s="14" t="str">
        <f>_xlfn.CONCAT('HR DATASET'!$A2248,"   ", 'HR DATASET'!$H2248)</f>
        <v xml:space="preserve">   </v>
      </c>
    </row>
    <row r="2253" spans="25:51" x14ac:dyDescent="0.3">
      <c r="Y2253" s="19"/>
      <c r="AY2253" s="14" t="str">
        <f>_xlfn.CONCAT('HR DATASET'!$A2249,"   ", 'HR DATASET'!$H2249)</f>
        <v xml:space="preserve">   </v>
      </c>
    </row>
    <row r="2254" spans="25:51" x14ac:dyDescent="0.3">
      <c r="Y2254" s="19"/>
      <c r="AY2254" s="14" t="str">
        <f>_xlfn.CONCAT('HR DATASET'!$A2250,"   ", 'HR DATASET'!$H2250)</f>
        <v xml:space="preserve">   </v>
      </c>
    </row>
    <row r="2255" spans="25:51" x14ac:dyDescent="0.3">
      <c r="Y2255" s="19"/>
      <c r="AY2255" s="14" t="str">
        <f>_xlfn.CONCAT('HR DATASET'!$A2251,"   ", 'HR DATASET'!$H2251)</f>
        <v xml:space="preserve">   </v>
      </c>
    </row>
    <row r="2256" spans="25:51" x14ac:dyDescent="0.3">
      <c r="Y2256" s="19"/>
      <c r="AY2256" s="14" t="str">
        <f>_xlfn.CONCAT('HR DATASET'!$A2252,"   ", 'HR DATASET'!$H2252)</f>
        <v xml:space="preserve">   </v>
      </c>
    </row>
    <row r="2257" spans="25:51" x14ac:dyDescent="0.3">
      <c r="Y2257" s="19"/>
      <c r="AY2257" s="14" t="str">
        <f>_xlfn.CONCAT('HR DATASET'!$A2253,"   ", 'HR DATASET'!$H2253)</f>
        <v xml:space="preserve">   </v>
      </c>
    </row>
    <row r="2258" spans="25:51" x14ac:dyDescent="0.3">
      <c r="Y2258" s="19"/>
      <c r="AY2258" s="14" t="str">
        <f>_xlfn.CONCAT('HR DATASET'!$A2254,"   ", 'HR DATASET'!$H2254)</f>
        <v xml:space="preserve">   </v>
      </c>
    </row>
    <row r="2259" spans="25:51" x14ac:dyDescent="0.3">
      <c r="Y2259" s="19"/>
      <c r="AY2259" s="14" t="str">
        <f>_xlfn.CONCAT('HR DATASET'!$A2255,"   ", 'HR DATASET'!$H2255)</f>
        <v xml:space="preserve">   </v>
      </c>
    </row>
    <row r="2260" spans="25:51" x14ac:dyDescent="0.3">
      <c r="Y2260" s="19"/>
      <c r="AY2260" s="14" t="str">
        <f>_xlfn.CONCAT('HR DATASET'!$A2256,"   ", 'HR DATASET'!$H2256)</f>
        <v xml:space="preserve">   </v>
      </c>
    </row>
    <row r="2261" spans="25:51" x14ac:dyDescent="0.3">
      <c r="Y2261" s="19"/>
      <c r="AY2261" s="14" t="str">
        <f>_xlfn.CONCAT('HR DATASET'!$A2257,"   ", 'HR DATASET'!$H2257)</f>
        <v xml:space="preserve">   </v>
      </c>
    </row>
    <row r="2262" spans="25:51" x14ac:dyDescent="0.3">
      <c r="Y2262" s="19"/>
      <c r="AY2262" s="14" t="str">
        <f>_xlfn.CONCAT('HR DATASET'!$A2258,"   ", 'HR DATASET'!$H2258)</f>
        <v xml:space="preserve">   </v>
      </c>
    </row>
    <row r="2263" spans="25:51" x14ac:dyDescent="0.3">
      <c r="Y2263" s="19"/>
      <c r="AY2263" s="14" t="str">
        <f>_xlfn.CONCAT('HR DATASET'!$A2259,"   ", 'HR DATASET'!$H2259)</f>
        <v xml:space="preserve">   </v>
      </c>
    </row>
    <row r="2264" spans="25:51" x14ac:dyDescent="0.3">
      <c r="Y2264" s="19"/>
      <c r="AY2264" s="14" t="str">
        <f>_xlfn.CONCAT('HR DATASET'!$A2260,"   ", 'HR DATASET'!$H2260)</f>
        <v xml:space="preserve">   </v>
      </c>
    </row>
    <row r="2265" spans="25:51" x14ac:dyDescent="0.3">
      <c r="Y2265" s="19"/>
      <c r="AY2265" s="14" t="str">
        <f>_xlfn.CONCAT('HR DATASET'!$A2261,"   ", 'HR DATASET'!$H2261)</f>
        <v xml:space="preserve">   </v>
      </c>
    </row>
    <row r="2266" spans="25:51" x14ac:dyDescent="0.3">
      <c r="Y2266" s="19"/>
      <c r="AY2266" s="14" t="str">
        <f>_xlfn.CONCAT('HR DATASET'!$A2262,"   ", 'HR DATASET'!$H2262)</f>
        <v xml:space="preserve">   </v>
      </c>
    </row>
    <row r="2267" spans="25:51" x14ac:dyDescent="0.3">
      <c r="Y2267" s="19"/>
      <c r="AY2267" s="14" t="str">
        <f>_xlfn.CONCAT('HR DATASET'!$A2263,"   ", 'HR DATASET'!$H2263)</f>
        <v xml:space="preserve">   </v>
      </c>
    </row>
    <row r="2268" spans="25:51" x14ac:dyDescent="0.3">
      <c r="Y2268" s="19"/>
      <c r="AY2268" s="14" t="str">
        <f>_xlfn.CONCAT('HR DATASET'!$A2264,"   ", 'HR DATASET'!$H2264)</f>
        <v xml:space="preserve">   </v>
      </c>
    </row>
    <row r="2269" spans="25:51" x14ac:dyDescent="0.3">
      <c r="Y2269" s="19"/>
      <c r="AY2269" s="14" t="str">
        <f>_xlfn.CONCAT('HR DATASET'!$A2265,"   ", 'HR DATASET'!$H2265)</f>
        <v xml:space="preserve">   </v>
      </c>
    </row>
    <row r="2270" spans="25:51" x14ac:dyDescent="0.3">
      <c r="Y2270" s="19"/>
      <c r="AY2270" s="14" t="str">
        <f>_xlfn.CONCAT('HR DATASET'!$A2266,"   ", 'HR DATASET'!$H2266)</f>
        <v xml:space="preserve">   </v>
      </c>
    </row>
    <row r="2271" spans="25:51" x14ac:dyDescent="0.3">
      <c r="Y2271" s="19"/>
      <c r="AY2271" s="14" t="str">
        <f>_xlfn.CONCAT('HR DATASET'!$A2267,"   ", 'HR DATASET'!$H2267)</f>
        <v xml:space="preserve">   </v>
      </c>
    </row>
    <row r="2272" spans="25:51" x14ac:dyDescent="0.3">
      <c r="Y2272" s="19"/>
      <c r="AY2272" s="14" t="str">
        <f>_xlfn.CONCAT('HR DATASET'!$A2268,"   ", 'HR DATASET'!$H2268)</f>
        <v xml:space="preserve">   </v>
      </c>
    </row>
    <row r="2273" spans="25:51" x14ac:dyDescent="0.3">
      <c r="Y2273" s="19"/>
      <c r="AY2273" s="14" t="str">
        <f>_xlfn.CONCAT('HR DATASET'!$A2269,"   ", 'HR DATASET'!$H2269)</f>
        <v xml:space="preserve">   </v>
      </c>
    </row>
    <row r="2274" spans="25:51" x14ac:dyDescent="0.3">
      <c r="Y2274" s="19"/>
      <c r="AY2274" s="14" t="str">
        <f>_xlfn.CONCAT('HR DATASET'!$A2270,"   ", 'HR DATASET'!$H2270)</f>
        <v xml:space="preserve">   </v>
      </c>
    </row>
    <row r="2275" spans="25:51" x14ac:dyDescent="0.3">
      <c r="Y2275" s="19"/>
      <c r="AY2275" s="14" t="str">
        <f>_xlfn.CONCAT('HR DATASET'!$A2271,"   ", 'HR DATASET'!$H2271)</f>
        <v xml:space="preserve">   </v>
      </c>
    </row>
    <row r="2276" spans="25:51" x14ac:dyDescent="0.3">
      <c r="Y2276" s="19"/>
      <c r="AY2276" s="14" t="str">
        <f>_xlfn.CONCAT('HR DATASET'!$A2272,"   ", 'HR DATASET'!$H2272)</f>
        <v xml:space="preserve">   </v>
      </c>
    </row>
    <row r="2277" spans="25:51" x14ac:dyDescent="0.3">
      <c r="Y2277" s="19"/>
      <c r="AY2277" s="14" t="str">
        <f>_xlfn.CONCAT('HR DATASET'!$A2273,"   ", 'HR DATASET'!$H2273)</f>
        <v xml:space="preserve">   </v>
      </c>
    </row>
    <row r="2278" spans="25:51" x14ac:dyDescent="0.3">
      <c r="Y2278" s="19"/>
      <c r="AY2278" s="14" t="str">
        <f>_xlfn.CONCAT('HR DATASET'!$A2274,"   ", 'HR DATASET'!$H2274)</f>
        <v xml:space="preserve">   </v>
      </c>
    </row>
    <row r="2279" spans="25:51" x14ac:dyDescent="0.3">
      <c r="Y2279" s="19"/>
      <c r="AY2279" s="14" t="str">
        <f>_xlfn.CONCAT('HR DATASET'!$A2275,"   ", 'HR DATASET'!$H2275)</f>
        <v xml:space="preserve">   </v>
      </c>
    </row>
    <row r="2280" spans="25:51" x14ac:dyDescent="0.3">
      <c r="Y2280" s="19"/>
      <c r="AY2280" s="14" t="str">
        <f>_xlfn.CONCAT('HR DATASET'!$A2276,"   ", 'HR DATASET'!$H2276)</f>
        <v xml:space="preserve">   </v>
      </c>
    </row>
    <row r="2281" spans="25:51" x14ac:dyDescent="0.3">
      <c r="Y2281" s="19"/>
      <c r="AY2281" s="14" t="str">
        <f>_xlfn.CONCAT('HR DATASET'!$A2277,"   ", 'HR DATASET'!$H2277)</f>
        <v xml:space="preserve">   </v>
      </c>
    </row>
    <row r="2282" spans="25:51" x14ac:dyDescent="0.3">
      <c r="Y2282" s="19"/>
      <c r="AY2282" s="14" t="str">
        <f>_xlfn.CONCAT('HR DATASET'!$A2278,"   ", 'HR DATASET'!$H2278)</f>
        <v xml:space="preserve">   </v>
      </c>
    </row>
    <row r="2283" spans="25:51" x14ac:dyDescent="0.3">
      <c r="Y2283" s="19"/>
      <c r="AY2283" s="14" t="str">
        <f>_xlfn.CONCAT('HR DATASET'!$A2279,"   ", 'HR DATASET'!$H2279)</f>
        <v xml:space="preserve">   </v>
      </c>
    </row>
    <row r="2284" spans="25:51" x14ac:dyDescent="0.3">
      <c r="Y2284" s="19"/>
      <c r="AY2284" s="14" t="str">
        <f>_xlfn.CONCAT('HR DATASET'!$A2280,"   ", 'HR DATASET'!$H2280)</f>
        <v xml:space="preserve">   </v>
      </c>
    </row>
    <row r="2285" spans="25:51" x14ac:dyDescent="0.3">
      <c r="Y2285" s="19"/>
      <c r="AY2285" s="14" t="str">
        <f>_xlfn.CONCAT('HR DATASET'!$A2281,"   ", 'HR DATASET'!$H2281)</f>
        <v xml:space="preserve">   </v>
      </c>
    </row>
    <row r="2286" spans="25:51" x14ac:dyDescent="0.3">
      <c r="Y2286" s="19"/>
      <c r="AY2286" s="14" t="str">
        <f>_xlfn.CONCAT('HR DATASET'!$A2282,"   ", 'HR DATASET'!$H2282)</f>
        <v xml:space="preserve">   </v>
      </c>
    </row>
    <row r="2287" spans="25:51" x14ac:dyDescent="0.3">
      <c r="Y2287" s="19"/>
      <c r="AY2287" s="14" t="str">
        <f>_xlfn.CONCAT('HR DATASET'!$A2283,"   ", 'HR DATASET'!$H2283)</f>
        <v xml:space="preserve">   </v>
      </c>
    </row>
    <row r="2288" spans="25:51" x14ac:dyDescent="0.3">
      <c r="Y2288" s="19"/>
      <c r="AY2288" s="14" t="str">
        <f>_xlfn.CONCAT('HR DATASET'!$A2284,"   ", 'HR DATASET'!$H2284)</f>
        <v xml:space="preserve">   </v>
      </c>
    </row>
    <row r="2289" spans="25:51" x14ac:dyDescent="0.3">
      <c r="Y2289" s="19"/>
      <c r="AY2289" s="14" t="str">
        <f>_xlfn.CONCAT('HR DATASET'!$A2285,"   ", 'HR DATASET'!$H2285)</f>
        <v xml:space="preserve">   </v>
      </c>
    </row>
    <row r="2290" spans="25:51" x14ac:dyDescent="0.3">
      <c r="Y2290" s="19"/>
      <c r="AY2290" s="14" t="str">
        <f>_xlfn.CONCAT('HR DATASET'!$A2286,"   ", 'HR DATASET'!$H2286)</f>
        <v xml:space="preserve">   </v>
      </c>
    </row>
    <row r="2291" spans="25:51" x14ac:dyDescent="0.3">
      <c r="Y2291" s="19"/>
      <c r="AY2291" s="14" t="str">
        <f>_xlfn.CONCAT('HR DATASET'!$A2287,"   ", 'HR DATASET'!$H2287)</f>
        <v xml:space="preserve">   </v>
      </c>
    </row>
    <row r="2292" spans="25:51" x14ac:dyDescent="0.3">
      <c r="Y2292" s="19"/>
      <c r="AY2292" s="14" t="str">
        <f>_xlfn.CONCAT('HR DATASET'!$A2288,"   ", 'HR DATASET'!$H2288)</f>
        <v xml:space="preserve">   </v>
      </c>
    </row>
    <row r="2293" spans="25:51" x14ac:dyDescent="0.3">
      <c r="Y2293" s="19"/>
      <c r="AY2293" s="14" t="str">
        <f>_xlfn.CONCAT('HR DATASET'!$A2289,"   ", 'HR DATASET'!$H2289)</f>
        <v xml:space="preserve">   </v>
      </c>
    </row>
    <row r="2294" spans="25:51" x14ac:dyDescent="0.3">
      <c r="Y2294" s="19"/>
      <c r="AY2294" s="14" t="str">
        <f>_xlfn.CONCAT('HR DATASET'!$A2290,"   ", 'HR DATASET'!$H2290)</f>
        <v xml:space="preserve">   </v>
      </c>
    </row>
    <row r="2295" spans="25:51" x14ac:dyDescent="0.3">
      <c r="Y2295" s="19"/>
      <c r="AY2295" s="14" t="str">
        <f>_xlfn.CONCAT('HR DATASET'!$A2291,"   ", 'HR DATASET'!$H2291)</f>
        <v xml:space="preserve">   </v>
      </c>
    </row>
    <row r="2296" spans="25:51" x14ac:dyDescent="0.3">
      <c r="Y2296" s="19"/>
      <c r="AY2296" s="14" t="str">
        <f>_xlfn.CONCAT('HR DATASET'!$A2292,"   ", 'HR DATASET'!$H2292)</f>
        <v xml:space="preserve">   </v>
      </c>
    </row>
    <row r="2297" spans="25:51" x14ac:dyDescent="0.3">
      <c r="Y2297" s="19"/>
      <c r="AY2297" s="14" t="str">
        <f>_xlfn.CONCAT('HR DATASET'!$A2293,"   ", 'HR DATASET'!$H2293)</f>
        <v xml:space="preserve">   </v>
      </c>
    </row>
    <row r="2298" spans="25:51" x14ac:dyDescent="0.3">
      <c r="Y2298" s="19"/>
      <c r="AY2298" s="14" t="str">
        <f>_xlfn.CONCAT('HR DATASET'!$A2294,"   ", 'HR DATASET'!$H2294)</f>
        <v xml:space="preserve">   </v>
      </c>
    </row>
    <row r="2299" spans="25:51" x14ac:dyDescent="0.3">
      <c r="Y2299" s="19"/>
      <c r="AY2299" s="14" t="str">
        <f>_xlfn.CONCAT('HR DATASET'!$A2295,"   ", 'HR DATASET'!$H2295)</f>
        <v xml:space="preserve">   </v>
      </c>
    </row>
    <row r="2300" spans="25:51" x14ac:dyDescent="0.3">
      <c r="Y2300" s="19"/>
      <c r="AY2300" s="14" t="str">
        <f>_xlfn.CONCAT('HR DATASET'!$A2296,"   ", 'HR DATASET'!$H2296)</f>
        <v xml:space="preserve">   </v>
      </c>
    </row>
    <row r="2301" spans="25:51" x14ac:dyDescent="0.3">
      <c r="Y2301" s="19"/>
      <c r="AY2301" s="14" t="str">
        <f>_xlfn.CONCAT('HR DATASET'!$A2297,"   ", 'HR DATASET'!$H2297)</f>
        <v xml:space="preserve">   </v>
      </c>
    </row>
    <row r="2302" spans="25:51" x14ac:dyDescent="0.3">
      <c r="Y2302" s="19"/>
      <c r="AY2302" s="14" t="str">
        <f>_xlfn.CONCAT('HR DATASET'!$A2298,"   ", 'HR DATASET'!$H2298)</f>
        <v xml:space="preserve">   </v>
      </c>
    </row>
    <row r="2303" spans="25:51" x14ac:dyDescent="0.3">
      <c r="Y2303" s="19"/>
      <c r="AY2303" s="14" t="str">
        <f>_xlfn.CONCAT('HR DATASET'!$A2299,"   ", 'HR DATASET'!$H2299)</f>
        <v xml:space="preserve">   </v>
      </c>
    </row>
    <row r="2304" spans="25:51" x14ac:dyDescent="0.3">
      <c r="Y2304" s="19"/>
      <c r="AY2304" s="14" t="str">
        <f>_xlfn.CONCAT('HR DATASET'!$A2300,"   ", 'HR DATASET'!$H2300)</f>
        <v xml:space="preserve">   </v>
      </c>
    </row>
    <row r="2305" spans="25:51" x14ac:dyDescent="0.3">
      <c r="Y2305" s="19"/>
      <c r="AY2305" s="14" t="str">
        <f>_xlfn.CONCAT('HR DATASET'!$A2301,"   ", 'HR DATASET'!$H2301)</f>
        <v xml:space="preserve">   </v>
      </c>
    </row>
    <row r="2306" spans="25:51" x14ac:dyDescent="0.3">
      <c r="Y2306" s="19"/>
      <c r="AY2306" s="14" t="str">
        <f>_xlfn.CONCAT('HR DATASET'!$A2302,"   ", 'HR DATASET'!$H2302)</f>
        <v xml:space="preserve">   </v>
      </c>
    </row>
    <row r="2307" spans="25:51" x14ac:dyDescent="0.3">
      <c r="Y2307" s="19"/>
      <c r="AY2307" s="14" t="str">
        <f>_xlfn.CONCAT('HR DATASET'!$A2303,"   ", 'HR DATASET'!$H2303)</f>
        <v xml:space="preserve">   </v>
      </c>
    </row>
    <row r="2308" spans="25:51" x14ac:dyDescent="0.3">
      <c r="Y2308" s="19"/>
      <c r="AY2308" s="14" t="str">
        <f>_xlfn.CONCAT('HR DATASET'!$A2304,"   ", 'HR DATASET'!$H2304)</f>
        <v xml:space="preserve">   </v>
      </c>
    </row>
    <row r="2309" spans="25:51" x14ac:dyDescent="0.3">
      <c r="Y2309" s="19"/>
      <c r="AY2309" s="14" t="str">
        <f>_xlfn.CONCAT('HR DATASET'!$A2305,"   ", 'HR DATASET'!$H2305)</f>
        <v xml:space="preserve">   </v>
      </c>
    </row>
    <row r="2310" spans="25:51" x14ac:dyDescent="0.3">
      <c r="Y2310" s="19"/>
      <c r="AY2310" s="14" t="str">
        <f>_xlfn.CONCAT('HR DATASET'!$A2306,"   ", 'HR DATASET'!$H2306)</f>
        <v xml:space="preserve">   </v>
      </c>
    </row>
    <row r="2311" spans="25:51" x14ac:dyDescent="0.3">
      <c r="Y2311" s="19"/>
      <c r="AY2311" s="14" t="str">
        <f>_xlfn.CONCAT('HR DATASET'!$A2307,"   ", 'HR DATASET'!$H2307)</f>
        <v xml:space="preserve">   </v>
      </c>
    </row>
    <row r="2312" spans="25:51" x14ac:dyDescent="0.3">
      <c r="Y2312" s="19"/>
      <c r="AY2312" s="14" t="str">
        <f>_xlfn.CONCAT('HR DATASET'!$A2308,"   ", 'HR DATASET'!$H2308)</f>
        <v xml:space="preserve">   </v>
      </c>
    </row>
    <row r="2313" spans="25:51" x14ac:dyDescent="0.3">
      <c r="Y2313" s="19"/>
      <c r="AY2313" s="14" t="str">
        <f>_xlfn.CONCAT('HR DATASET'!$A2309,"   ", 'HR DATASET'!$H2309)</f>
        <v xml:space="preserve">   </v>
      </c>
    </row>
    <row r="2314" spans="25:51" x14ac:dyDescent="0.3">
      <c r="Y2314" s="19"/>
      <c r="AY2314" s="14" t="str">
        <f>_xlfn.CONCAT('HR DATASET'!$A2310,"   ", 'HR DATASET'!$H2310)</f>
        <v xml:space="preserve">   </v>
      </c>
    </row>
    <row r="2315" spans="25:51" x14ac:dyDescent="0.3">
      <c r="Y2315" s="19"/>
      <c r="AY2315" s="14" t="str">
        <f>_xlfn.CONCAT('HR DATASET'!$A2311,"   ", 'HR DATASET'!$H2311)</f>
        <v xml:space="preserve">   </v>
      </c>
    </row>
    <row r="2316" spans="25:51" x14ac:dyDescent="0.3">
      <c r="Y2316" s="19"/>
      <c r="AY2316" s="14" t="str">
        <f>_xlfn.CONCAT('HR DATASET'!$A2312,"   ", 'HR DATASET'!$H2312)</f>
        <v xml:space="preserve">   </v>
      </c>
    </row>
    <row r="2317" spans="25:51" x14ac:dyDescent="0.3">
      <c r="Y2317" s="19"/>
      <c r="AY2317" s="14" t="str">
        <f>_xlfn.CONCAT('HR DATASET'!$A2313,"   ", 'HR DATASET'!$H2313)</f>
        <v xml:space="preserve">   </v>
      </c>
    </row>
    <row r="2318" spans="25:51" x14ac:dyDescent="0.3">
      <c r="Y2318" s="19"/>
      <c r="AY2318" s="14" t="str">
        <f>_xlfn.CONCAT('HR DATASET'!$A2314,"   ", 'HR DATASET'!$H2314)</f>
        <v xml:space="preserve">   </v>
      </c>
    </row>
    <row r="2319" spans="25:51" x14ac:dyDescent="0.3">
      <c r="Y2319" s="19"/>
      <c r="AY2319" s="14" t="str">
        <f>_xlfn.CONCAT('HR DATASET'!$A2315,"   ", 'HR DATASET'!$H2315)</f>
        <v xml:space="preserve">   </v>
      </c>
    </row>
    <row r="2320" spans="25:51" x14ac:dyDescent="0.3">
      <c r="Y2320" s="19"/>
      <c r="AY2320" s="14" t="str">
        <f>_xlfn.CONCAT('HR DATASET'!$A2316,"   ", 'HR DATASET'!$H2316)</f>
        <v xml:space="preserve">   </v>
      </c>
    </row>
    <row r="2321" spans="25:51" x14ac:dyDescent="0.3">
      <c r="Y2321" s="19"/>
      <c r="AY2321" s="14" t="str">
        <f>_xlfn.CONCAT('HR DATASET'!$A2317,"   ", 'HR DATASET'!$H2317)</f>
        <v xml:space="preserve">   </v>
      </c>
    </row>
    <row r="2322" spans="25:51" x14ac:dyDescent="0.3">
      <c r="Y2322" s="19"/>
      <c r="AY2322" s="14" t="str">
        <f>_xlfn.CONCAT('HR DATASET'!$A2318,"   ", 'HR DATASET'!$H2318)</f>
        <v xml:space="preserve">   </v>
      </c>
    </row>
    <row r="2323" spans="25:51" x14ac:dyDescent="0.3">
      <c r="Y2323" s="19"/>
      <c r="AY2323" s="14" t="str">
        <f>_xlfn.CONCAT('HR DATASET'!$A2319,"   ", 'HR DATASET'!$H2319)</f>
        <v xml:space="preserve">   </v>
      </c>
    </row>
    <row r="2324" spans="25:51" x14ac:dyDescent="0.3">
      <c r="Y2324" s="19"/>
      <c r="AY2324" s="14" t="str">
        <f>_xlfn.CONCAT('HR DATASET'!$A2320,"   ", 'HR DATASET'!$H2320)</f>
        <v xml:space="preserve">   </v>
      </c>
    </row>
    <row r="2325" spans="25:51" x14ac:dyDescent="0.3">
      <c r="Y2325" s="19"/>
      <c r="AY2325" s="14" t="str">
        <f>_xlfn.CONCAT('HR DATASET'!$A2321,"   ", 'HR DATASET'!$H2321)</f>
        <v xml:space="preserve">   </v>
      </c>
    </row>
    <row r="2326" spans="25:51" x14ac:dyDescent="0.3">
      <c r="Y2326" s="19"/>
      <c r="AY2326" s="14" t="str">
        <f>_xlfn.CONCAT('HR DATASET'!$A2322,"   ", 'HR DATASET'!$H2322)</f>
        <v xml:space="preserve">   </v>
      </c>
    </row>
    <row r="2327" spans="25:51" x14ac:dyDescent="0.3">
      <c r="Y2327" s="19"/>
      <c r="AY2327" s="14" t="str">
        <f>_xlfn.CONCAT('HR DATASET'!$A2323,"   ", 'HR DATASET'!$H2323)</f>
        <v xml:space="preserve">   </v>
      </c>
    </row>
    <row r="2328" spans="25:51" x14ac:dyDescent="0.3">
      <c r="Y2328" s="19"/>
      <c r="AY2328" s="14" t="str">
        <f>_xlfn.CONCAT('HR DATASET'!$A2324,"   ", 'HR DATASET'!$H2324)</f>
        <v xml:space="preserve">   </v>
      </c>
    </row>
    <row r="2329" spans="25:51" x14ac:dyDescent="0.3">
      <c r="Y2329" s="19"/>
      <c r="AY2329" s="14" t="str">
        <f>_xlfn.CONCAT('HR DATASET'!$A2325,"   ", 'HR DATASET'!$H2325)</f>
        <v xml:space="preserve">   </v>
      </c>
    </row>
    <row r="2330" spans="25:51" x14ac:dyDescent="0.3">
      <c r="Y2330" s="19"/>
      <c r="AY2330" s="14" t="str">
        <f>_xlfn.CONCAT('HR DATASET'!$A2326,"   ", 'HR DATASET'!$H2326)</f>
        <v xml:space="preserve">   </v>
      </c>
    </row>
    <row r="2331" spans="25:51" x14ac:dyDescent="0.3">
      <c r="Y2331" s="19"/>
      <c r="AY2331" s="14" t="str">
        <f>_xlfn.CONCAT('HR DATASET'!$A2327,"   ", 'HR DATASET'!$H2327)</f>
        <v xml:space="preserve">   </v>
      </c>
    </row>
    <row r="2332" spans="25:51" x14ac:dyDescent="0.3">
      <c r="Y2332" s="19"/>
      <c r="AY2332" s="14" t="str">
        <f>_xlfn.CONCAT('HR DATASET'!$A2328,"   ", 'HR DATASET'!$H2328)</f>
        <v xml:space="preserve">   </v>
      </c>
    </row>
    <row r="2333" spans="25:51" x14ac:dyDescent="0.3">
      <c r="Y2333" s="19"/>
      <c r="AY2333" s="14" t="str">
        <f>_xlfn.CONCAT('HR DATASET'!$A2329,"   ", 'HR DATASET'!$H2329)</f>
        <v xml:space="preserve">   </v>
      </c>
    </row>
    <row r="2334" spans="25:51" x14ac:dyDescent="0.3">
      <c r="Y2334" s="19"/>
      <c r="AY2334" s="14" t="str">
        <f>_xlfn.CONCAT('HR DATASET'!$A2330,"   ", 'HR DATASET'!$H2330)</f>
        <v xml:space="preserve">   </v>
      </c>
    </row>
    <row r="2335" spans="25:51" x14ac:dyDescent="0.3">
      <c r="Y2335" s="19"/>
      <c r="AY2335" s="14" t="str">
        <f>_xlfn.CONCAT('HR DATASET'!$A2331,"   ", 'HR DATASET'!$H2331)</f>
        <v xml:space="preserve">   </v>
      </c>
    </row>
    <row r="2336" spans="25:51" x14ac:dyDescent="0.3">
      <c r="Y2336" s="19"/>
      <c r="AY2336" s="14" t="str">
        <f>_xlfn.CONCAT('HR DATASET'!$A2332,"   ", 'HR DATASET'!$H2332)</f>
        <v xml:space="preserve">   </v>
      </c>
    </row>
    <row r="2337" spans="25:51" x14ac:dyDescent="0.3">
      <c r="Y2337" s="19"/>
      <c r="AY2337" s="14" t="str">
        <f>_xlfn.CONCAT('HR DATASET'!$A2333,"   ", 'HR DATASET'!$H2333)</f>
        <v xml:space="preserve">   </v>
      </c>
    </row>
    <row r="2338" spans="25:51" x14ac:dyDescent="0.3">
      <c r="Y2338" s="19"/>
      <c r="AY2338" s="14" t="str">
        <f>_xlfn.CONCAT('HR DATASET'!$A2334,"   ", 'HR DATASET'!$H2334)</f>
        <v xml:space="preserve">   </v>
      </c>
    </row>
    <row r="2339" spans="25:51" x14ac:dyDescent="0.3">
      <c r="Y2339" s="19"/>
      <c r="AY2339" s="14" t="str">
        <f>_xlfn.CONCAT('HR DATASET'!$A2335,"   ", 'HR DATASET'!$H2335)</f>
        <v xml:space="preserve">   </v>
      </c>
    </row>
    <row r="2340" spans="25:51" x14ac:dyDescent="0.3">
      <c r="Y2340" s="19"/>
      <c r="AY2340" s="14" t="str">
        <f>_xlfn.CONCAT('HR DATASET'!$A2336,"   ", 'HR DATASET'!$H2336)</f>
        <v xml:space="preserve">   </v>
      </c>
    </row>
    <row r="2341" spans="25:51" x14ac:dyDescent="0.3">
      <c r="Y2341" s="19"/>
      <c r="AY2341" s="14" t="str">
        <f>_xlfn.CONCAT('HR DATASET'!$A2337,"   ", 'HR DATASET'!$H2337)</f>
        <v xml:space="preserve">   </v>
      </c>
    </row>
    <row r="2342" spans="25:51" x14ac:dyDescent="0.3">
      <c r="Y2342" s="19"/>
      <c r="AY2342" s="14" t="str">
        <f>_xlfn.CONCAT('HR DATASET'!$A2338,"   ", 'HR DATASET'!$H2338)</f>
        <v xml:space="preserve">   </v>
      </c>
    </row>
    <row r="2343" spans="25:51" x14ac:dyDescent="0.3">
      <c r="Y2343" s="19"/>
      <c r="AY2343" s="14" t="str">
        <f>_xlfn.CONCAT('HR DATASET'!$A2339,"   ", 'HR DATASET'!$H2339)</f>
        <v xml:space="preserve">   </v>
      </c>
    </row>
    <row r="2344" spans="25:51" x14ac:dyDescent="0.3">
      <c r="Y2344" s="19"/>
      <c r="AY2344" s="14" t="str">
        <f>_xlfn.CONCAT('HR DATASET'!$A2340,"   ", 'HR DATASET'!$H2340)</f>
        <v xml:space="preserve">   </v>
      </c>
    </row>
    <row r="2345" spans="25:51" x14ac:dyDescent="0.3">
      <c r="Y2345" s="19"/>
      <c r="AY2345" s="14" t="str">
        <f>_xlfn.CONCAT('HR DATASET'!$A2341,"   ", 'HR DATASET'!$H2341)</f>
        <v xml:space="preserve">   </v>
      </c>
    </row>
    <row r="2346" spans="25:51" x14ac:dyDescent="0.3">
      <c r="Y2346" s="19"/>
      <c r="AY2346" s="14" t="str">
        <f>_xlfn.CONCAT('HR DATASET'!$A2342,"   ", 'HR DATASET'!$H2342)</f>
        <v xml:space="preserve">   </v>
      </c>
    </row>
    <row r="2347" spans="25:51" x14ac:dyDescent="0.3">
      <c r="Y2347" s="19"/>
      <c r="AY2347" s="14" t="str">
        <f>_xlfn.CONCAT('HR DATASET'!$A2343,"   ", 'HR DATASET'!$H2343)</f>
        <v xml:space="preserve">   </v>
      </c>
    </row>
    <row r="2348" spans="25:51" x14ac:dyDescent="0.3">
      <c r="Y2348" s="19"/>
      <c r="AY2348" s="14" t="str">
        <f>_xlfn.CONCAT('HR DATASET'!$A2344,"   ", 'HR DATASET'!$H2344)</f>
        <v xml:space="preserve">   </v>
      </c>
    </row>
    <row r="2349" spans="25:51" x14ac:dyDescent="0.3">
      <c r="Y2349" s="19"/>
      <c r="AY2349" s="14" t="str">
        <f>_xlfn.CONCAT('HR DATASET'!$A2345,"   ", 'HR DATASET'!$H2345)</f>
        <v xml:space="preserve">   </v>
      </c>
    </row>
    <row r="2350" spans="25:51" x14ac:dyDescent="0.3">
      <c r="Y2350" s="19"/>
      <c r="AY2350" s="14" t="str">
        <f>_xlfn.CONCAT('HR DATASET'!$A2346,"   ", 'HR DATASET'!$H2346)</f>
        <v xml:space="preserve">   </v>
      </c>
    </row>
    <row r="2351" spans="25:51" x14ac:dyDescent="0.3">
      <c r="Y2351" s="19"/>
      <c r="AY2351" s="14" t="str">
        <f>_xlfn.CONCAT('HR DATASET'!$A2347,"   ", 'HR DATASET'!$H2347)</f>
        <v xml:space="preserve">   </v>
      </c>
    </row>
    <row r="2352" spans="25:51" x14ac:dyDescent="0.3">
      <c r="Y2352" s="19"/>
      <c r="AY2352" s="14" t="str">
        <f>_xlfn.CONCAT('HR DATASET'!$A2348,"   ", 'HR DATASET'!$H2348)</f>
        <v xml:space="preserve">   </v>
      </c>
    </row>
    <row r="2353" spans="25:51" x14ac:dyDescent="0.3">
      <c r="Y2353" s="19"/>
      <c r="AY2353" s="14" t="str">
        <f>_xlfn.CONCAT('HR DATASET'!$A2349,"   ", 'HR DATASET'!$H2349)</f>
        <v xml:space="preserve">   </v>
      </c>
    </row>
    <row r="2354" spans="25:51" x14ac:dyDescent="0.3">
      <c r="Y2354" s="19"/>
      <c r="AY2354" s="14" t="str">
        <f>_xlfn.CONCAT('HR DATASET'!$A2350,"   ", 'HR DATASET'!$H2350)</f>
        <v xml:space="preserve">   </v>
      </c>
    </row>
    <row r="2355" spans="25:51" x14ac:dyDescent="0.3">
      <c r="Y2355" s="19"/>
      <c r="AY2355" s="14" t="str">
        <f>_xlfn.CONCAT('HR DATASET'!$A2351,"   ", 'HR DATASET'!$H2351)</f>
        <v xml:space="preserve">   </v>
      </c>
    </row>
    <row r="2356" spans="25:51" x14ac:dyDescent="0.3">
      <c r="Y2356" s="19"/>
      <c r="AY2356" s="14" t="str">
        <f>_xlfn.CONCAT('HR DATASET'!$A2352,"   ", 'HR DATASET'!$H2352)</f>
        <v xml:space="preserve">   </v>
      </c>
    </row>
    <row r="2357" spans="25:51" x14ac:dyDescent="0.3">
      <c r="Y2357" s="19"/>
      <c r="AY2357" s="14" t="str">
        <f>_xlfn.CONCAT('HR DATASET'!$A2353,"   ", 'HR DATASET'!$H2353)</f>
        <v xml:space="preserve">   </v>
      </c>
    </row>
    <row r="2358" spans="25:51" x14ac:dyDescent="0.3">
      <c r="Y2358" s="19"/>
      <c r="AY2358" s="14" t="str">
        <f>_xlfn.CONCAT('HR DATASET'!$A2354,"   ", 'HR DATASET'!$H2354)</f>
        <v xml:space="preserve">   </v>
      </c>
    </row>
    <row r="2359" spans="25:51" x14ac:dyDescent="0.3">
      <c r="Y2359" s="19"/>
      <c r="AY2359" s="14" t="str">
        <f>_xlfn.CONCAT('HR DATASET'!$A2355,"   ", 'HR DATASET'!$H2355)</f>
        <v xml:space="preserve">   </v>
      </c>
    </row>
    <row r="2360" spans="25:51" x14ac:dyDescent="0.3">
      <c r="Y2360" s="19"/>
      <c r="AY2360" s="14" t="str">
        <f>_xlfn.CONCAT('HR DATASET'!$A2356,"   ", 'HR DATASET'!$H2356)</f>
        <v xml:space="preserve">   </v>
      </c>
    </row>
    <row r="2361" spans="25:51" x14ac:dyDescent="0.3">
      <c r="Y2361" s="19"/>
      <c r="AY2361" s="14" t="str">
        <f>_xlfn.CONCAT('HR DATASET'!$A2357,"   ", 'HR DATASET'!$H2357)</f>
        <v xml:space="preserve">   </v>
      </c>
    </row>
    <row r="2362" spans="25:51" x14ac:dyDescent="0.3">
      <c r="Y2362" s="19"/>
      <c r="AY2362" s="14" t="str">
        <f>_xlfn.CONCAT('HR DATASET'!$A2358,"   ", 'HR DATASET'!$H2358)</f>
        <v xml:space="preserve">   </v>
      </c>
    </row>
    <row r="2363" spans="25:51" x14ac:dyDescent="0.3">
      <c r="Y2363" s="19"/>
      <c r="AY2363" s="14" t="str">
        <f>_xlfn.CONCAT('HR DATASET'!$A2359,"   ", 'HR DATASET'!$H2359)</f>
        <v xml:space="preserve">   </v>
      </c>
    </row>
    <row r="2364" spans="25:51" x14ac:dyDescent="0.3">
      <c r="Y2364" s="19"/>
      <c r="AY2364" s="14" t="str">
        <f>_xlfn.CONCAT('HR DATASET'!$A2360,"   ", 'HR DATASET'!$H2360)</f>
        <v xml:space="preserve">   </v>
      </c>
    </row>
    <row r="2365" spans="25:51" x14ac:dyDescent="0.3">
      <c r="Y2365" s="19"/>
      <c r="AY2365" s="14" t="str">
        <f>_xlfn.CONCAT('HR DATASET'!$A2361,"   ", 'HR DATASET'!$H2361)</f>
        <v xml:space="preserve">   </v>
      </c>
    </row>
    <row r="2366" spans="25:51" x14ac:dyDescent="0.3">
      <c r="Y2366" s="19"/>
      <c r="AY2366" s="14" t="str">
        <f>_xlfn.CONCAT('HR DATASET'!$A2362,"   ", 'HR DATASET'!$H2362)</f>
        <v xml:space="preserve">   </v>
      </c>
    </row>
    <row r="2367" spans="25:51" x14ac:dyDescent="0.3">
      <c r="Y2367" s="19"/>
      <c r="AY2367" s="14" t="str">
        <f>_xlfn.CONCAT('HR DATASET'!$A2363,"   ", 'HR DATASET'!$H2363)</f>
        <v xml:space="preserve">   </v>
      </c>
    </row>
    <row r="2368" spans="25:51" x14ac:dyDescent="0.3">
      <c r="Y2368" s="19"/>
      <c r="AY2368" s="14" t="str">
        <f>_xlfn.CONCAT('HR DATASET'!$A2364,"   ", 'HR DATASET'!$H2364)</f>
        <v xml:space="preserve">   </v>
      </c>
    </row>
    <row r="2369" spans="25:51" x14ac:dyDescent="0.3">
      <c r="Y2369" s="19"/>
      <c r="AY2369" s="14" t="str">
        <f>_xlfn.CONCAT('HR DATASET'!$A2365,"   ", 'HR DATASET'!$H2365)</f>
        <v xml:space="preserve">   </v>
      </c>
    </row>
    <row r="2370" spans="25:51" x14ac:dyDescent="0.3">
      <c r="Y2370" s="19"/>
      <c r="AY2370" s="14" t="str">
        <f>_xlfn.CONCAT('HR DATASET'!$A2366,"   ", 'HR DATASET'!$H2366)</f>
        <v xml:space="preserve">   </v>
      </c>
    </row>
    <row r="2371" spans="25:51" x14ac:dyDescent="0.3">
      <c r="Y2371" s="19"/>
      <c r="AY2371" s="14" t="str">
        <f>_xlfn.CONCAT('HR DATASET'!$A2367,"   ", 'HR DATASET'!$H2367)</f>
        <v xml:space="preserve">   </v>
      </c>
    </row>
    <row r="2372" spans="25:51" x14ac:dyDescent="0.3">
      <c r="Y2372" s="19"/>
      <c r="AY2372" s="14" t="str">
        <f>_xlfn.CONCAT('HR DATASET'!$A2368,"   ", 'HR DATASET'!$H2368)</f>
        <v xml:space="preserve">   </v>
      </c>
    </row>
    <row r="2373" spans="25:51" x14ac:dyDescent="0.3">
      <c r="Y2373" s="19"/>
      <c r="AY2373" s="14" t="str">
        <f>_xlfn.CONCAT('HR DATASET'!$A2369,"   ", 'HR DATASET'!$H2369)</f>
        <v xml:space="preserve">   </v>
      </c>
    </row>
    <row r="2374" spans="25:51" x14ac:dyDescent="0.3">
      <c r="Y2374" s="19"/>
      <c r="AY2374" s="14" t="str">
        <f>_xlfn.CONCAT('HR DATASET'!$A2370,"   ", 'HR DATASET'!$H2370)</f>
        <v xml:space="preserve">   </v>
      </c>
    </row>
    <row r="2375" spans="25:51" x14ac:dyDescent="0.3">
      <c r="Y2375" s="19"/>
      <c r="AY2375" s="14" t="str">
        <f>_xlfn.CONCAT('HR DATASET'!$A2371,"   ", 'HR DATASET'!$H2371)</f>
        <v xml:space="preserve">   </v>
      </c>
    </row>
    <row r="2376" spans="25:51" x14ac:dyDescent="0.3">
      <c r="Y2376" s="19"/>
      <c r="AY2376" s="14" t="str">
        <f>_xlfn.CONCAT('HR DATASET'!$A2372,"   ", 'HR DATASET'!$H2372)</f>
        <v xml:space="preserve">   </v>
      </c>
    </row>
    <row r="2377" spans="25:51" x14ac:dyDescent="0.3">
      <c r="Y2377" s="19"/>
      <c r="AY2377" s="14" t="str">
        <f>_xlfn.CONCAT('HR DATASET'!$A2373,"   ", 'HR DATASET'!$H2373)</f>
        <v xml:space="preserve">   </v>
      </c>
    </row>
    <row r="2378" spans="25:51" x14ac:dyDescent="0.3">
      <c r="Y2378" s="19"/>
      <c r="AY2378" s="14" t="str">
        <f>_xlfn.CONCAT('HR DATASET'!$A2374,"   ", 'HR DATASET'!$H2374)</f>
        <v xml:space="preserve">   </v>
      </c>
    </row>
    <row r="2379" spans="25:51" x14ac:dyDescent="0.3">
      <c r="Y2379" s="19"/>
      <c r="AY2379" s="14" t="str">
        <f>_xlfn.CONCAT('HR DATASET'!$A2375,"   ", 'HR DATASET'!$H2375)</f>
        <v xml:space="preserve">   </v>
      </c>
    </row>
    <row r="2380" spans="25:51" x14ac:dyDescent="0.3">
      <c r="Y2380" s="19"/>
      <c r="AY2380" s="14" t="str">
        <f>_xlfn.CONCAT('HR DATASET'!$A2376,"   ", 'HR DATASET'!$H2376)</f>
        <v xml:space="preserve">   </v>
      </c>
    </row>
    <row r="2381" spans="25:51" x14ac:dyDescent="0.3">
      <c r="Y2381" s="19"/>
      <c r="AY2381" s="14" t="str">
        <f>_xlfn.CONCAT('HR DATASET'!$A2377,"   ", 'HR DATASET'!$H2377)</f>
        <v xml:space="preserve">   </v>
      </c>
    </row>
    <row r="2382" spans="25:51" x14ac:dyDescent="0.3">
      <c r="Y2382" s="19"/>
      <c r="AY2382" s="14" t="str">
        <f>_xlfn.CONCAT('HR DATASET'!$A2378,"   ", 'HR DATASET'!$H2378)</f>
        <v xml:space="preserve">   </v>
      </c>
    </row>
    <row r="2383" spans="25:51" x14ac:dyDescent="0.3">
      <c r="Y2383" s="19"/>
      <c r="AY2383" s="14" t="str">
        <f>_xlfn.CONCAT('HR DATASET'!$A2379,"   ", 'HR DATASET'!$H2379)</f>
        <v xml:space="preserve">   </v>
      </c>
    </row>
    <row r="2384" spans="25:51" x14ac:dyDescent="0.3">
      <c r="Y2384" s="19"/>
      <c r="AY2384" s="14" t="str">
        <f>_xlfn.CONCAT('HR DATASET'!$A2380,"   ", 'HR DATASET'!$H2380)</f>
        <v xml:space="preserve">   </v>
      </c>
    </row>
    <row r="2385" spans="25:51" x14ac:dyDescent="0.3">
      <c r="Y2385" s="19"/>
      <c r="AY2385" s="14" t="str">
        <f>_xlfn.CONCAT('HR DATASET'!$A2381,"   ", 'HR DATASET'!$H2381)</f>
        <v xml:space="preserve">   </v>
      </c>
    </row>
    <row r="2386" spans="25:51" x14ac:dyDescent="0.3">
      <c r="Y2386" s="19"/>
      <c r="AY2386" s="14" t="str">
        <f>_xlfn.CONCAT('HR DATASET'!$A2382,"   ", 'HR DATASET'!$H2382)</f>
        <v xml:space="preserve">   </v>
      </c>
    </row>
    <row r="2387" spans="25:51" x14ac:dyDescent="0.3">
      <c r="Y2387" s="19"/>
      <c r="AY2387" s="14" t="str">
        <f>_xlfn.CONCAT('HR DATASET'!$A2383,"   ", 'HR DATASET'!$H2383)</f>
        <v xml:space="preserve">   </v>
      </c>
    </row>
    <row r="2388" spans="25:51" x14ac:dyDescent="0.3">
      <c r="Y2388" s="19"/>
      <c r="AY2388" s="14" t="str">
        <f>_xlfn.CONCAT('HR DATASET'!$A2384,"   ", 'HR DATASET'!$H2384)</f>
        <v xml:space="preserve">   </v>
      </c>
    </row>
    <row r="2389" spans="25:51" x14ac:dyDescent="0.3">
      <c r="Y2389" s="19"/>
      <c r="AY2389" s="14" t="str">
        <f>_xlfn.CONCAT('HR DATASET'!$A2385,"   ", 'HR DATASET'!$H2385)</f>
        <v xml:space="preserve">   </v>
      </c>
    </row>
    <row r="2390" spans="25:51" x14ac:dyDescent="0.3">
      <c r="Y2390" s="19"/>
      <c r="AY2390" s="14" t="str">
        <f>_xlfn.CONCAT('HR DATASET'!$A2386,"   ", 'HR DATASET'!$H2386)</f>
        <v xml:space="preserve">   </v>
      </c>
    </row>
    <row r="2391" spans="25:51" x14ac:dyDescent="0.3">
      <c r="Y2391" s="19"/>
      <c r="AY2391" s="14" t="str">
        <f>_xlfn.CONCAT('HR DATASET'!$A2387,"   ", 'HR DATASET'!$H2387)</f>
        <v xml:space="preserve">   </v>
      </c>
    </row>
    <row r="2392" spans="25:51" x14ac:dyDescent="0.3">
      <c r="Y2392" s="19"/>
      <c r="AY2392" s="14" t="str">
        <f>_xlfn.CONCAT('HR DATASET'!$A2388,"   ", 'HR DATASET'!$H2388)</f>
        <v xml:space="preserve">   </v>
      </c>
    </row>
    <row r="2393" spans="25:51" x14ac:dyDescent="0.3">
      <c r="Y2393" s="19"/>
      <c r="AY2393" s="14" t="str">
        <f>_xlfn.CONCAT('HR DATASET'!$A2389,"   ", 'HR DATASET'!$H2389)</f>
        <v xml:space="preserve">   </v>
      </c>
    </row>
    <row r="2394" spans="25:51" x14ac:dyDescent="0.3">
      <c r="Y2394" s="19"/>
      <c r="AY2394" s="14" t="str">
        <f>_xlfn.CONCAT('HR DATASET'!$A2390,"   ", 'HR DATASET'!$H2390)</f>
        <v xml:space="preserve">   </v>
      </c>
    </row>
    <row r="2395" spans="25:51" x14ac:dyDescent="0.3">
      <c r="Y2395" s="19"/>
      <c r="AY2395" s="14" t="str">
        <f>_xlfn.CONCAT('HR DATASET'!$A2391,"   ", 'HR DATASET'!$H2391)</f>
        <v xml:space="preserve">   </v>
      </c>
    </row>
    <row r="2396" spans="25:51" x14ac:dyDescent="0.3">
      <c r="Y2396" s="19"/>
      <c r="AY2396" s="14" t="str">
        <f>_xlfn.CONCAT('HR DATASET'!$A2392,"   ", 'HR DATASET'!$H2392)</f>
        <v xml:space="preserve">   </v>
      </c>
    </row>
    <row r="2397" spans="25:51" x14ac:dyDescent="0.3">
      <c r="Y2397" s="19"/>
      <c r="AY2397" s="14" t="str">
        <f>_xlfn.CONCAT('HR DATASET'!$A2393,"   ", 'HR DATASET'!$H2393)</f>
        <v xml:space="preserve">   </v>
      </c>
    </row>
    <row r="2398" spans="25:51" x14ac:dyDescent="0.3">
      <c r="Y2398" s="19"/>
      <c r="AY2398" s="14" t="str">
        <f>_xlfn.CONCAT('HR DATASET'!$A2394,"   ", 'HR DATASET'!$H2394)</f>
        <v xml:space="preserve">   </v>
      </c>
    </row>
    <row r="2399" spans="25:51" x14ac:dyDescent="0.3">
      <c r="Y2399" s="19"/>
      <c r="AY2399" s="14" t="str">
        <f>_xlfn.CONCAT('HR DATASET'!$A2395,"   ", 'HR DATASET'!$H2395)</f>
        <v xml:space="preserve">   </v>
      </c>
    </row>
    <row r="2400" spans="25:51" x14ac:dyDescent="0.3">
      <c r="Y2400" s="19"/>
      <c r="AY2400" s="14" t="str">
        <f>_xlfn.CONCAT('HR DATASET'!$A2396,"   ", 'HR DATASET'!$H2396)</f>
        <v xml:space="preserve">   </v>
      </c>
    </row>
    <row r="2401" spans="25:51" x14ac:dyDescent="0.3">
      <c r="Y2401" s="19"/>
      <c r="AY2401" s="14" t="str">
        <f>_xlfn.CONCAT('HR DATASET'!$A2397,"   ", 'HR DATASET'!$H2397)</f>
        <v xml:space="preserve">   </v>
      </c>
    </row>
    <row r="2402" spans="25:51" x14ac:dyDescent="0.3">
      <c r="Y2402" s="19"/>
      <c r="AY2402" s="14" t="str">
        <f>_xlfn.CONCAT('HR DATASET'!$A2398,"   ", 'HR DATASET'!$H2398)</f>
        <v xml:space="preserve">   </v>
      </c>
    </row>
    <row r="2403" spans="25:51" x14ac:dyDescent="0.3">
      <c r="Y2403" s="19"/>
      <c r="AY2403" s="14" t="str">
        <f>_xlfn.CONCAT('HR DATASET'!$A2399,"   ", 'HR DATASET'!$H2399)</f>
        <v xml:space="preserve">   </v>
      </c>
    </row>
    <row r="2404" spans="25:51" x14ac:dyDescent="0.3">
      <c r="Y2404" s="19"/>
      <c r="AY2404" s="14" t="str">
        <f>_xlfn.CONCAT('HR DATASET'!$A2400,"   ", 'HR DATASET'!$H2400)</f>
        <v xml:space="preserve">   </v>
      </c>
    </row>
    <row r="2405" spans="25:51" x14ac:dyDescent="0.3">
      <c r="Y2405" s="19"/>
      <c r="AY2405" s="14" t="str">
        <f>_xlfn.CONCAT('HR DATASET'!$A2401,"   ", 'HR DATASET'!$H2401)</f>
        <v xml:space="preserve">   </v>
      </c>
    </row>
    <row r="2406" spans="25:51" x14ac:dyDescent="0.3">
      <c r="Y2406" s="19"/>
      <c r="AY2406" s="14" t="str">
        <f>_xlfn.CONCAT('HR DATASET'!$A2402,"   ", 'HR DATASET'!$H2402)</f>
        <v xml:space="preserve">   </v>
      </c>
    </row>
    <row r="2407" spans="25:51" x14ac:dyDescent="0.3">
      <c r="Y2407" s="19"/>
      <c r="AY2407" s="14" t="str">
        <f>_xlfn.CONCAT('HR DATASET'!$A2403,"   ", 'HR DATASET'!$H2403)</f>
        <v xml:space="preserve">   </v>
      </c>
    </row>
    <row r="2408" spans="25:51" x14ac:dyDescent="0.3">
      <c r="Y2408" s="19"/>
      <c r="AY2408" s="14" t="str">
        <f>_xlfn.CONCAT('HR DATASET'!$A2404,"   ", 'HR DATASET'!$H2404)</f>
        <v xml:space="preserve">   </v>
      </c>
    </row>
    <row r="2409" spans="25:51" x14ac:dyDescent="0.3">
      <c r="Y2409" s="19"/>
      <c r="AY2409" s="14" t="str">
        <f>_xlfn.CONCAT('HR DATASET'!$A2405,"   ", 'HR DATASET'!$H2405)</f>
        <v xml:space="preserve">   </v>
      </c>
    </row>
    <row r="2410" spans="25:51" x14ac:dyDescent="0.3">
      <c r="Y2410" s="19"/>
      <c r="AY2410" s="14" t="str">
        <f>_xlfn.CONCAT('HR DATASET'!$A2406,"   ", 'HR DATASET'!$H2406)</f>
        <v xml:space="preserve">   </v>
      </c>
    </row>
    <row r="2411" spans="25:51" x14ac:dyDescent="0.3">
      <c r="Y2411" s="19"/>
      <c r="AY2411" s="14" t="str">
        <f>_xlfn.CONCAT('HR DATASET'!$A2407,"   ", 'HR DATASET'!$H2407)</f>
        <v xml:space="preserve">   </v>
      </c>
    </row>
    <row r="2412" spans="25:51" x14ac:dyDescent="0.3">
      <c r="Y2412" s="19"/>
      <c r="AY2412" s="14" t="str">
        <f>_xlfn.CONCAT('HR DATASET'!$A2408,"   ", 'HR DATASET'!$H2408)</f>
        <v xml:space="preserve">   </v>
      </c>
    </row>
    <row r="2413" spans="25:51" x14ac:dyDescent="0.3">
      <c r="Y2413" s="19"/>
      <c r="AY2413" s="14" t="str">
        <f>_xlfn.CONCAT('HR DATASET'!$A2409,"   ", 'HR DATASET'!$H2409)</f>
        <v xml:space="preserve">   </v>
      </c>
    </row>
    <row r="2414" spans="25:51" x14ac:dyDescent="0.3">
      <c r="Y2414" s="19"/>
      <c r="AY2414" s="14" t="str">
        <f>_xlfn.CONCAT('HR DATASET'!$A2410,"   ", 'HR DATASET'!$H2410)</f>
        <v xml:space="preserve">   </v>
      </c>
    </row>
    <row r="2415" spans="25:51" x14ac:dyDescent="0.3">
      <c r="Y2415" s="19"/>
      <c r="AY2415" s="14" t="str">
        <f>_xlfn.CONCAT('HR DATASET'!$A2411,"   ", 'HR DATASET'!$H2411)</f>
        <v xml:space="preserve">   </v>
      </c>
    </row>
    <row r="2416" spans="25:51" x14ac:dyDescent="0.3">
      <c r="Y2416" s="19"/>
      <c r="AY2416" s="14" t="str">
        <f>_xlfn.CONCAT('HR DATASET'!$A2412,"   ", 'HR DATASET'!$H2412)</f>
        <v xml:space="preserve">   </v>
      </c>
    </row>
    <row r="2417" spans="25:51" x14ac:dyDescent="0.3">
      <c r="Y2417" s="19"/>
      <c r="AY2417" s="14" t="str">
        <f>_xlfn.CONCAT('HR DATASET'!$A2413,"   ", 'HR DATASET'!$H2413)</f>
        <v xml:space="preserve">   </v>
      </c>
    </row>
    <row r="2418" spans="25:51" x14ac:dyDescent="0.3">
      <c r="Y2418" s="19"/>
      <c r="AY2418" s="14" t="str">
        <f>_xlfn.CONCAT('HR DATASET'!$A2414,"   ", 'HR DATASET'!$H2414)</f>
        <v xml:space="preserve">   </v>
      </c>
    </row>
    <row r="2419" spans="25:51" x14ac:dyDescent="0.3">
      <c r="Y2419" s="19"/>
      <c r="AY2419" s="14" t="str">
        <f>_xlfn.CONCAT('HR DATASET'!$A2415,"   ", 'HR DATASET'!$H2415)</f>
        <v xml:space="preserve">   </v>
      </c>
    </row>
    <row r="2420" spans="25:51" x14ac:dyDescent="0.3">
      <c r="Y2420" s="19"/>
      <c r="AY2420" s="14" t="str">
        <f>_xlfn.CONCAT('HR DATASET'!$A2416,"   ", 'HR DATASET'!$H2416)</f>
        <v xml:space="preserve">   </v>
      </c>
    </row>
    <row r="2421" spans="25:51" x14ac:dyDescent="0.3">
      <c r="Y2421" s="19"/>
      <c r="AY2421" s="14" t="str">
        <f>_xlfn.CONCAT('HR DATASET'!$A2417,"   ", 'HR DATASET'!$H2417)</f>
        <v xml:space="preserve">   </v>
      </c>
    </row>
    <row r="2422" spans="25:51" x14ac:dyDescent="0.3">
      <c r="Y2422" s="19"/>
      <c r="AY2422" s="14" t="str">
        <f>_xlfn.CONCAT('HR DATASET'!$A2418,"   ", 'HR DATASET'!$H2418)</f>
        <v xml:space="preserve">   </v>
      </c>
    </row>
    <row r="2423" spans="25:51" x14ac:dyDescent="0.3">
      <c r="Y2423" s="19"/>
      <c r="AY2423" s="14" t="str">
        <f>_xlfn.CONCAT('HR DATASET'!$A2419,"   ", 'HR DATASET'!$H2419)</f>
        <v xml:space="preserve">   </v>
      </c>
    </row>
    <row r="2424" spans="25:51" x14ac:dyDescent="0.3">
      <c r="Y2424" s="19"/>
      <c r="AY2424" s="14" t="str">
        <f>_xlfn.CONCAT('HR DATASET'!$A2420,"   ", 'HR DATASET'!$H2420)</f>
        <v xml:space="preserve">   </v>
      </c>
    </row>
    <row r="2425" spans="25:51" x14ac:dyDescent="0.3">
      <c r="Y2425" s="19"/>
      <c r="AY2425" s="14" t="str">
        <f>_xlfn.CONCAT('HR DATASET'!$A2421,"   ", 'HR DATASET'!$H2421)</f>
        <v xml:space="preserve">   </v>
      </c>
    </row>
    <row r="2426" spans="25:51" x14ac:dyDescent="0.3">
      <c r="Y2426" s="19"/>
      <c r="AY2426" s="14" t="str">
        <f>_xlfn.CONCAT('HR DATASET'!$A2422,"   ", 'HR DATASET'!$H2422)</f>
        <v xml:space="preserve">   </v>
      </c>
    </row>
    <row r="2427" spans="25:51" x14ac:dyDescent="0.3">
      <c r="Y2427" s="19"/>
      <c r="AY2427" s="14" t="str">
        <f>_xlfn.CONCAT('HR DATASET'!$A2423,"   ", 'HR DATASET'!$H2423)</f>
        <v xml:space="preserve">   </v>
      </c>
    </row>
    <row r="2428" spans="25:51" x14ac:dyDescent="0.3">
      <c r="Y2428" s="19"/>
      <c r="AY2428" s="14" t="str">
        <f>_xlfn.CONCAT('HR DATASET'!$A2424,"   ", 'HR DATASET'!$H2424)</f>
        <v xml:space="preserve">   </v>
      </c>
    </row>
    <row r="2429" spans="25:51" x14ac:dyDescent="0.3">
      <c r="Y2429" s="19"/>
      <c r="AY2429" s="14" t="str">
        <f>_xlfn.CONCAT('HR DATASET'!$A2425,"   ", 'HR DATASET'!$H2425)</f>
        <v xml:space="preserve">   </v>
      </c>
    </row>
    <row r="2430" spans="25:51" x14ac:dyDescent="0.3">
      <c r="Y2430" s="19"/>
      <c r="AY2430" s="14" t="str">
        <f>_xlfn.CONCAT('HR DATASET'!$A2426,"   ", 'HR DATASET'!$H2426)</f>
        <v xml:space="preserve">   </v>
      </c>
    </row>
    <row r="2431" spans="25:51" x14ac:dyDescent="0.3">
      <c r="Y2431" s="19"/>
      <c r="AY2431" s="14" t="str">
        <f>_xlfn.CONCAT('HR DATASET'!$A2427,"   ", 'HR DATASET'!$H2427)</f>
        <v xml:space="preserve">   </v>
      </c>
    </row>
    <row r="2432" spans="25:51" x14ac:dyDescent="0.3">
      <c r="Y2432" s="19"/>
      <c r="AY2432" s="14" t="str">
        <f>_xlfn.CONCAT('HR DATASET'!$A2428,"   ", 'HR DATASET'!$H2428)</f>
        <v xml:space="preserve">   </v>
      </c>
    </row>
    <row r="2433" spans="25:51" x14ac:dyDescent="0.3">
      <c r="Y2433" s="19"/>
      <c r="AY2433" s="14" t="str">
        <f>_xlfn.CONCAT('HR DATASET'!$A2429,"   ", 'HR DATASET'!$H2429)</f>
        <v xml:space="preserve">   </v>
      </c>
    </row>
    <row r="2434" spans="25:51" x14ac:dyDescent="0.3">
      <c r="Y2434" s="19"/>
      <c r="AY2434" s="14" t="str">
        <f>_xlfn.CONCAT('HR DATASET'!$A2430,"   ", 'HR DATASET'!$H2430)</f>
        <v xml:space="preserve">   </v>
      </c>
    </row>
    <row r="2435" spans="25:51" x14ac:dyDescent="0.3">
      <c r="Y2435" s="19"/>
      <c r="AY2435" s="14" t="str">
        <f>_xlfn.CONCAT('HR DATASET'!$A2431,"   ", 'HR DATASET'!$H2431)</f>
        <v xml:space="preserve">   </v>
      </c>
    </row>
    <row r="2436" spans="25:51" x14ac:dyDescent="0.3">
      <c r="Y2436" s="19"/>
      <c r="AY2436" s="14" t="str">
        <f>_xlfn.CONCAT('HR DATASET'!$A2432,"   ", 'HR DATASET'!$H2432)</f>
        <v xml:space="preserve">   </v>
      </c>
    </row>
    <row r="2437" spans="25:51" x14ac:dyDescent="0.3">
      <c r="Y2437" s="19"/>
      <c r="AY2437" s="14" t="str">
        <f>_xlfn.CONCAT('HR DATASET'!$A2433,"   ", 'HR DATASET'!$H2433)</f>
        <v xml:space="preserve">   </v>
      </c>
    </row>
    <row r="2438" spans="25:51" x14ac:dyDescent="0.3">
      <c r="Y2438" s="19"/>
      <c r="AY2438" s="14" t="str">
        <f>_xlfn.CONCAT('HR DATASET'!$A2434,"   ", 'HR DATASET'!$H2434)</f>
        <v xml:space="preserve">   </v>
      </c>
    </row>
    <row r="2439" spans="25:51" x14ac:dyDescent="0.3">
      <c r="Y2439" s="19"/>
      <c r="AY2439" s="14" t="str">
        <f>_xlfn.CONCAT('HR DATASET'!$A2435,"   ", 'HR DATASET'!$H2435)</f>
        <v xml:space="preserve">   </v>
      </c>
    </row>
    <row r="2440" spans="25:51" x14ac:dyDescent="0.3">
      <c r="Y2440" s="19"/>
      <c r="AY2440" s="14" t="str">
        <f>_xlfn.CONCAT('HR DATASET'!$A2436,"   ", 'HR DATASET'!$H2436)</f>
        <v xml:space="preserve">   </v>
      </c>
    </row>
    <row r="2441" spans="25:51" x14ac:dyDescent="0.3">
      <c r="Y2441" s="19"/>
      <c r="AY2441" s="14" t="str">
        <f>_xlfn.CONCAT('HR DATASET'!$A2437,"   ", 'HR DATASET'!$H2437)</f>
        <v xml:space="preserve">   </v>
      </c>
    </row>
    <row r="2442" spans="25:51" x14ac:dyDescent="0.3">
      <c r="Y2442" s="19"/>
      <c r="AY2442" s="14" t="str">
        <f>_xlfn.CONCAT('HR DATASET'!$A2438,"   ", 'HR DATASET'!$H2438)</f>
        <v xml:space="preserve">   </v>
      </c>
    </row>
    <row r="2443" spans="25:51" x14ac:dyDescent="0.3">
      <c r="Y2443" s="19"/>
      <c r="AY2443" s="14" t="str">
        <f>_xlfn.CONCAT('HR DATASET'!$A2439,"   ", 'HR DATASET'!$H2439)</f>
        <v xml:space="preserve">   </v>
      </c>
    </row>
    <row r="2444" spans="25:51" x14ac:dyDescent="0.3">
      <c r="Y2444" s="19"/>
      <c r="AY2444" s="14" t="str">
        <f>_xlfn.CONCAT('HR DATASET'!$A2440,"   ", 'HR DATASET'!$H2440)</f>
        <v xml:space="preserve">   </v>
      </c>
    </row>
    <row r="2445" spans="25:51" x14ac:dyDescent="0.3">
      <c r="Y2445" s="19"/>
      <c r="AY2445" s="14" t="str">
        <f>_xlfn.CONCAT('HR DATASET'!$A2441,"   ", 'HR DATASET'!$H2441)</f>
        <v xml:space="preserve">   </v>
      </c>
    </row>
    <row r="2446" spans="25:51" x14ac:dyDescent="0.3">
      <c r="Y2446" s="19"/>
      <c r="AY2446" s="14" t="str">
        <f>_xlfn.CONCAT('HR DATASET'!$A2442,"   ", 'HR DATASET'!$H2442)</f>
        <v xml:space="preserve">   </v>
      </c>
    </row>
    <row r="2447" spans="25:51" x14ac:dyDescent="0.3">
      <c r="Y2447" s="19"/>
      <c r="AY2447" s="14" t="str">
        <f>_xlfn.CONCAT('HR DATASET'!$A2443,"   ", 'HR DATASET'!$H2443)</f>
        <v xml:space="preserve">   </v>
      </c>
    </row>
    <row r="2448" spans="25:51" x14ac:dyDescent="0.3">
      <c r="Y2448" s="19"/>
      <c r="AY2448" s="14" t="str">
        <f>_xlfn.CONCAT('HR DATASET'!$A2444,"   ", 'HR DATASET'!$H2444)</f>
        <v xml:space="preserve">   </v>
      </c>
    </row>
    <row r="2449" spans="25:51" x14ac:dyDescent="0.3">
      <c r="Y2449" s="19"/>
      <c r="AY2449" s="14" t="str">
        <f>_xlfn.CONCAT('HR DATASET'!$A2445,"   ", 'HR DATASET'!$H2445)</f>
        <v xml:space="preserve">   </v>
      </c>
    </row>
    <row r="2450" spans="25:51" x14ac:dyDescent="0.3">
      <c r="Y2450" s="19"/>
      <c r="AY2450" s="14" t="str">
        <f>_xlfn.CONCAT('HR DATASET'!$A2446,"   ", 'HR DATASET'!$H2446)</f>
        <v xml:space="preserve">   </v>
      </c>
    </row>
    <row r="2451" spans="25:51" x14ac:dyDescent="0.3">
      <c r="Y2451" s="19"/>
      <c r="AY2451" s="14" t="str">
        <f>_xlfn.CONCAT('HR DATASET'!$A2447,"   ", 'HR DATASET'!$H2447)</f>
        <v xml:space="preserve">   </v>
      </c>
    </row>
    <row r="2452" spans="25:51" x14ac:dyDescent="0.3">
      <c r="Y2452" s="19"/>
      <c r="AY2452" s="14" t="str">
        <f>_xlfn.CONCAT('HR DATASET'!$A2448,"   ", 'HR DATASET'!$H2448)</f>
        <v xml:space="preserve">   </v>
      </c>
    </row>
    <row r="2453" spans="25:51" x14ac:dyDescent="0.3">
      <c r="Y2453" s="19"/>
      <c r="AY2453" s="14" t="str">
        <f>_xlfn.CONCAT('HR DATASET'!$A2449,"   ", 'HR DATASET'!$H2449)</f>
        <v xml:space="preserve">   </v>
      </c>
    </row>
    <row r="2454" spans="25:51" x14ac:dyDescent="0.3">
      <c r="Y2454" s="19"/>
      <c r="AY2454" s="14" t="str">
        <f>_xlfn.CONCAT('HR DATASET'!$A2450,"   ", 'HR DATASET'!$H2450)</f>
        <v xml:space="preserve">   </v>
      </c>
    </row>
    <row r="2455" spans="25:51" x14ac:dyDescent="0.3">
      <c r="Y2455" s="19"/>
      <c r="AY2455" s="14" t="str">
        <f>_xlfn.CONCAT('HR DATASET'!$A2451,"   ", 'HR DATASET'!$H2451)</f>
        <v xml:space="preserve">   </v>
      </c>
    </row>
    <row r="2456" spans="25:51" x14ac:dyDescent="0.3">
      <c r="Y2456" s="19"/>
      <c r="AY2456" s="14" t="str">
        <f>_xlfn.CONCAT('HR DATASET'!$A2452,"   ", 'HR DATASET'!$H2452)</f>
        <v xml:space="preserve">   </v>
      </c>
    </row>
    <row r="2457" spans="25:51" x14ac:dyDescent="0.3">
      <c r="Y2457" s="19"/>
      <c r="AY2457" s="14" t="str">
        <f>_xlfn.CONCAT('HR DATASET'!$A2453,"   ", 'HR DATASET'!$H2453)</f>
        <v xml:space="preserve">   </v>
      </c>
    </row>
    <row r="2458" spans="25:51" x14ac:dyDescent="0.3">
      <c r="Y2458" s="19"/>
      <c r="AY2458" s="14" t="str">
        <f>_xlfn.CONCAT('HR DATASET'!$A2454,"   ", 'HR DATASET'!$H2454)</f>
        <v xml:space="preserve">   </v>
      </c>
    </row>
    <row r="2459" spans="25:51" x14ac:dyDescent="0.3">
      <c r="Y2459" s="19"/>
      <c r="AY2459" s="14" t="str">
        <f>_xlfn.CONCAT('HR DATASET'!$A2455,"   ", 'HR DATASET'!$H2455)</f>
        <v xml:space="preserve">   </v>
      </c>
    </row>
    <row r="2460" spans="25:51" x14ac:dyDescent="0.3">
      <c r="Y2460" s="19"/>
      <c r="AY2460" s="14" t="str">
        <f>_xlfn.CONCAT('HR DATASET'!$A2456,"   ", 'HR DATASET'!$H2456)</f>
        <v xml:space="preserve">   </v>
      </c>
    </row>
    <row r="2461" spans="25:51" x14ac:dyDescent="0.3">
      <c r="Y2461" s="19"/>
      <c r="AY2461" s="14" t="str">
        <f>_xlfn.CONCAT('HR DATASET'!$A2457,"   ", 'HR DATASET'!$H2457)</f>
        <v xml:space="preserve">   </v>
      </c>
    </row>
    <row r="2462" spans="25:51" x14ac:dyDescent="0.3">
      <c r="Y2462" s="19"/>
      <c r="AY2462" s="14" t="str">
        <f>_xlfn.CONCAT('HR DATASET'!$A2458,"   ", 'HR DATASET'!$H2458)</f>
        <v xml:space="preserve">   </v>
      </c>
    </row>
    <row r="2463" spans="25:51" x14ac:dyDescent="0.3">
      <c r="Y2463" s="19"/>
      <c r="AY2463" s="14" t="str">
        <f>_xlfn.CONCAT('HR DATASET'!$A2459,"   ", 'HR DATASET'!$H2459)</f>
        <v xml:space="preserve">   </v>
      </c>
    </row>
    <row r="2464" spans="25:51" x14ac:dyDescent="0.3">
      <c r="Y2464" s="19"/>
      <c r="AY2464" s="14" t="str">
        <f>_xlfn.CONCAT('HR DATASET'!$A2460,"   ", 'HR DATASET'!$H2460)</f>
        <v xml:space="preserve">   </v>
      </c>
    </row>
    <row r="2465" spans="25:51" x14ac:dyDescent="0.3">
      <c r="Y2465" s="19"/>
      <c r="AY2465" s="14" t="str">
        <f>_xlfn.CONCAT('HR DATASET'!$A2461,"   ", 'HR DATASET'!$H2461)</f>
        <v xml:space="preserve">   </v>
      </c>
    </row>
    <row r="2466" spans="25:51" x14ac:dyDescent="0.3">
      <c r="Y2466" s="19"/>
      <c r="AY2466" s="14" t="str">
        <f>_xlfn.CONCAT('HR DATASET'!$A2462,"   ", 'HR DATASET'!$H2462)</f>
        <v xml:space="preserve">   </v>
      </c>
    </row>
    <row r="2467" spans="25:51" x14ac:dyDescent="0.3">
      <c r="Y2467" s="19"/>
      <c r="AY2467" s="14" t="str">
        <f>_xlfn.CONCAT('HR DATASET'!$A2463,"   ", 'HR DATASET'!$H2463)</f>
        <v xml:space="preserve">   </v>
      </c>
    </row>
    <row r="2468" spans="25:51" x14ac:dyDescent="0.3">
      <c r="Y2468" s="19"/>
      <c r="AY2468" s="14" t="str">
        <f>_xlfn.CONCAT('HR DATASET'!$A2464,"   ", 'HR DATASET'!$H2464)</f>
        <v xml:space="preserve">   </v>
      </c>
    </row>
    <row r="2469" spans="25:51" x14ac:dyDescent="0.3">
      <c r="Y2469" s="19"/>
      <c r="AY2469" s="14" t="str">
        <f>_xlfn.CONCAT('HR DATASET'!$A2465,"   ", 'HR DATASET'!$H2465)</f>
        <v xml:space="preserve">   </v>
      </c>
    </row>
    <row r="2470" spans="25:51" x14ac:dyDescent="0.3">
      <c r="Y2470" s="19"/>
      <c r="AY2470" s="14" t="str">
        <f>_xlfn.CONCAT('HR DATASET'!$A2466,"   ", 'HR DATASET'!$H2466)</f>
        <v xml:space="preserve">   </v>
      </c>
    </row>
    <row r="2471" spans="25:51" x14ac:dyDescent="0.3">
      <c r="Y2471" s="19"/>
      <c r="AY2471" s="14" t="str">
        <f>_xlfn.CONCAT('HR DATASET'!$A2467,"   ", 'HR DATASET'!$H2467)</f>
        <v xml:space="preserve">   </v>
      </c>
    </row>
    <row r="2472" spans="25:51" x14ac:dyDescent="0.3">
      <c r="Y2472" s="19"/>
      <c r="AY2472" s="14" t="str">
        <f>_xlfn.CONCAT('HR DATASET'!$A2468,"   ", 'HR DATASET'!$H2468)</f>
        <v xml:space="preserve">   </v>
      </c>
    </row>
    <row r="2473" spans="25:51" x14ac:dyDescent="0.3">
      <c r="Y2473" s="19"/>
      <c r="AY2473" s="14" t="str">
        <f>_xlfn.CONCAT('HR DATASET'!$A2469,"   ", 'HR DATASET'!$H2469)</f>
        <v xml:space="preserve">   </v>
      </c>
    </row>
    <row r="2474" spans="25:51" x14ac:dyDescent="0.3">
      <c r="Y2474" s="19"/>
      <c r="AY2474" s="14" t="str">
        <f>_xlfn.CONCAT('HR DATASET'!$A2470,"   ", 'HR DATASET'!$H2470)</f>
        <v xml:space="preserve">   </v>
      </c>
    </row>
    <row r="2475" spans="25:51" x14ac:dyDescent="0.3">
      <c r="Y2475" s="19"/>
      <c r="AY2475" s="14" t="str">
        <f>_xlfn.CONCAT('HR DATASET'!$A2471,"   ", 'HR DATASET'!$H2471)</f>
        <v xml:space="preserve">   </v>
      </c>
    </row>
    <row r="2476" spans="25:51" x14ac:dyDescent="0.3">
      <c r="Y2476" s="19"/>
      <c r="AY2476" s="14" t="str">
        <f>_xlfn.CONCAT('HR DATASET'!$A2472,"   ", 'HR DATASET'!$H2472)</f>
        <v xml:space="preserve">   </v>
      </c>
    </row>
    <row r="2477" spans="25:51" x14ac:dyDescent="0.3">
      <c r="Y2477" s="19"/>
      <c r="AY2477" s="14" t="str">
        <f>_xlfn.CONCAT('HR DATASET'!$A2473,"   ", 'HR DATASET'!$H2473)</f>
        <v xml:space="preserve">   </v>
      </c>
    </row>
    <row r="2478" spans="25:51" x14ac:dyDescent="0.3">
      <c r="Y2478" s="19"/>
      <c r="AY2478" s="14" t="str">
        <f>_xlfn.CONCAT('HR DATASET'!$A2474,"   ", 'HR DATASET'!$H2474)</f>
        <v xml:space="preserve">   </v>
      </c>
    </row>
    <row r="2479" spans="25:51" x14ac:dyDescent="0.3">
      <c r="Y2479" s="19"/>
      <c r="AY2479" s="14" t="str">
        <f>_xlfn.CONCAT('HR DATASET'!$A2475,"   ", 'HR DATASET'!$H2475)</f>
        <v xml:space="preserve">   </v>
      </c>
    </row>
    <row r="2480" spans="25:51" x14ac:dyDescent="0.3">
      <c r="Y2480" s="19"/>
      <c r="AY2480" s="14" t="str">
        <f>_xlfn.CONCAT('HR DATASET'!$A2476,"   ", 'HR DATASET'!$H2476)</f>
        <v xml:space="preserve">   </v>
      </c>
    </row>
    <row r="2481" spans="25:51" x14ac:dyDescent="0.3">
      <c r="Y2481" s="19"/>
      <c r="AY2481" s="14" t="str">
        <f>_xlfn.CONCAT('HR DATASET'!$A2477,"   ", 'HR DATASET'!$H2477)</f>
        <v xml:space="preserve">   </v>
      </c>
    </row>
    <row r="2482" spans="25:51" x14ac:dyDescent="0.3">
      <c r="Y2482" s="19"/>
      <c r="AY2482" s="14" t="str">
        <f>_xlfn.CONCAT('HR DATASET'!$A2478,"   ", 'HR DATASET'!$H2478)</f>
        <v xml:space="preserve">   </v>
      </c>
    </row>
    <row r="2483" spans="25:51" x14ac:dyDescent="0.3">
      <c r="Y2483" s="19"/>
      <c r="AY2483" s="14" t="str">
        <f>_xlfn.CONCAT('HR DATASET'!$A2479,"   ", 'HR DATASET'!$H2479)</f>
        <v xml:space="preserve">   </v>
      </c>
    </row>
    <row r="2484" spans="25:51" x14ac:dyDescent="0.3">
      <c r="Y2484" s="19"/>
      <c r="AY2484" s="14" t="str">
        <f>_xlfn.CONCAT('HR DATASET'!$A2480,"   ", 'HR DATASET'!$H2480)</f>
        <v xml:space="preserve">   </v>
      </c>
    </row>
    <row r="2485" spans="25:51" x14ac:dyDescent="0.3">
      <c r="Y2485" s="19"/>
      <c r="AY2485" s="14" t="str">
        <f>_xlfn.CONCAT('HR DATASET'!$A2481,"   ", 'HR DATASET'!$H2481)</f>
        <v xml:space="preserve">   </v>
      </c>
    </row>
    <row r="2486" spans="25:51" x14ac:dyDescent="0.3">
      <c r="Y2486" s="19"/>
      <c r="AY2486" s="14" t="str">
        <f>_xlfn.CONCAT('HR DATASET'!$A2482,"   ", 'HR DATASET'!$H2482)</f>
        <v xml:space="preserve">   </v>
      </c>
    </row>
    <row r="2487" spans="25:51" x14ac:dyDescent="0.3">
      <c r="Y2487" s="19"/>
      <c r="AY2487" s="14" t="str">
        <f>_xlfn.CONCAT('HR DATASET'!$A2483,"   ", 'HR DATASET'!$H2483)</f>
        <v xml:space="preserve">   </v>
      </c>
    </row>
    <row r="2488" spans="25:51" x14ac:dyDescent="0.3">
      <c r="Y2488" s="19"/>
      <c r="AY2488" s="14" t="str">
        <f>_xlfn.CONCAT('HR DATASET'!$A2484,"   ", 'HR DATASET'!$H2484)</f>
        <v xml:space="preserve">   </v>
      </c>
    </row>
    <row r="2489" spans="25:51" x14ac:dyDescent="0.3">
      <c r="Y2489" s="19"/>
      <c r="AY2489" s="14" t="str">
        <f>_xlfn.CONCAT('HR DATASET'!$A2485,"   ", 'HR DATASET'!$H2485)</f>
        <v xml:space="preserve">   </v>
      </c>
    </row>
    <row r="2490" spans="25:51" x14ac:dyDescent="0.3">
      <c r="Y2490" s="19"/>
      <c r="AY2490" s="14" t="str">
        <f>_xlfn.CONCAT('HR DATASET'!$A2486,"   ", 'HR DATASET'!$H2486)</f>
        <v xml:space="preserve">   </v>
      </c>
    </row>
    <row r="2491" spans="25:51" x14ac:dyDescent="0.3">
      <c r="Y2491" s="19"/>
      <c r="AY2491" s="14" t="str">
        <f>_xlfn.CONCAT('HR DATASET'!$A2487,"   ", 'HR DATASET'!$H2487)</f>
        <v xml:space="preserve">   </v>
      </c>
    </row>
    <row r="2492" spans="25:51" x14ac:dyDescent="0.3">
      <c r="Y2492" s="19"/>
      <c r="AY2492" s="14" t="str">
        <f>_xlfn.CONCAT('HR DATASET'!$A2488,"   ", 'HR DATASET'!$H2488)</f>
        <v xml:space="preserve">   </v>
      </c>
    </row>
    <row r="2493" spans="25:51" x14ac:dyDescent="0.3">
      <c r="Y2493" s="19"/>
      <c r="AY2493" s="14" t="str">
        <f>_xlfn.CONCAT('HR DATASET'!$A2489,"   ", 'HR DATASET'!$H2489)</f>
        <v xml:space="preserve">   </v>
      </c>
    </row>
    <row r="2494" spans="25:51" x14ac:dyDescent="0.3">
      <c r="Y2494" s="19"/>
      <c r="AY2494" s="14" t="str">
        <f>_xlfn.CONCAT('HR DATASET'!$A2490,"   ", 'HR DATASET'!$H2490)</f>
        <v xml:space="preserve">   </v>
      </c>
    </row>
    <row r="2495" spans="25:51" x14ac:dyDescent="0.3">
      <c r="Y2495" s="19"/>
      <c r="AY2495" s="14" t="str">
        <f>_xlfn.CONCAT('HR DATASET'!$A2491,"   ", 'HR DATASET'!$H2491)</f>
        <v xml:space="preserve">   </v>
      </c>
    </row>
    <row r="2496" spans="25:51" x14ac:dyDescent="0.3">
      <c r="Y2496" s="19"/>
      <c r="AY2496" s="14" t="str">
        <f>_xlfn.CONCAT('HR DATASET'!$A2492,"   ", 'HR DATASET'!$H2492)</f>
        <v xml:space="preserve">   </v>
      </c>
    </row>
    <row r="2497" spans="25:51" x14ac:dyDescent="0.3">
      <c r="Y2497" s="19"/>
      <c r="AY2497" s="14" t="str">
        <f>_xlfn.CONCAT('HR DATASET'!$A2493,"   ", 'HR DATASET'!$H2493)</f>
        <v xml:space="preserve">   </v>
      </c>
    </row>
    <row r="2498" spans="25:51" x14ac:dyDescent="0.3">
      <c r="Y2498" s="19"/>
      <c r="AY2498" s="14" t="str">
        <f>_xlfn.CONCAT('HR DATASET'!$A2494,"   ", 'HR DATASET'!$H2494)</f>
        <v xml:space="preserve">   </v>
      </c>
    </row>
    <row r="2499" spans="25:51" x14ac:dyDescent="0.3">
      <c r="Y2499" s="19"/>
      <c r="AY2499" s="14" t="str">
        <f>_xlfn.CONCAT('HR DATASET'!$A2495,"   ", 'HR DATASET'!$H2495)</f>
        <v xml:space="preserve">   </v>
      </c>
    </row>
    <row r="2500" spans="25:51" x14ac:dyDescent="0.3">
      <c r="Y2500" s="19"/>
      <c r="AY2500" s="14" t="str">
        <f>_xlfn.CONCAT('HR DATASET'!$A2496,"   ", 'HR DATASET'!$H2496)</f>
        <v xml:space="preserve">   </v>
      </c>
    </row>
    <row r="2501" spans="25:51" x14ac:dyDescent="0.3">
      <c r="Y2501" s="19"/>
      <c r="AY2501" s="14" t="str">
        <f>_xlfn.CONCAT('HR DATASET'!$A2497,"   ", 'HR DATASET'!$H2497)</f>
        <v xml:space="preserve">   </v>
      </c>
    </row>
    <row r="2502" spans="25:51" x14ac:dyDescent="0.3">
      <c r="Y2502" s="19"/>
      <c r="AY2502" s="14" t="str">
        <f>_xlfn.CONCAT('HR DATASET'!$A2498,"   ", 'HR DATASET'!$H2498)</f>
        <v xml:space="preserve">   </v>
      </c>
    </row>
    <row r="2503" spans="25:51" x14ac:dyDescent="0.3">
      <c r="Y2503" s="19"/>
      <c r="AY2503" s="14" t="str">
        <f>_xlfn.CONCAT('HR DATASET'!$A2499,"   ", 'HR DATASET'!$H2499)</f>
        <v xml:space="preserve">   </v>
      </c>
    </row>
    <row r="2504" spans="25:51" x14ac:dyDescent="0.3">
      <c r="Y2504" s="19"/>
      <c r="AY2504" s="14" t="str">
        <f>_xlfn.CONCAT('HR DATASET'!$A2500,"   ", 'HR DATASET'!$H2500)</f>
        <v xml:space="preserve">   </v>
      </c>
    </row>
    <row r="2505" spans="25:51" x14ac:dyDescent="0.3">
      <c r="Y2505" s="19"/>
      <c r="AY2505" s="14" t="str">
        <f>_xlfn.CONCAT('HR DATASET'!$A2501,"   ", 'HR DATASET'!$H2501)</f>
        <v xml:space="preserve">   </v>
      </c>
    </row>
    <row r="2506" spans="25:51" x14ac:dyDescent="0.3">
      <c r="Y2506" s="19"/>
      <c r="AY2506" s="14" t="str">
        <f>_xlfn.CONCAT('HR DATASET'!$A2502,"   ", 'HR DATASET'!$H2502)</f>
        <v xml:space="preserve">   </v>
      </c>
    </row>
    <row r="2507" spans="25:51" x14ac:dyDescent="0.3">
      <c r="Y2507" s="19"/>
      <c r="AY2507" s="14" t="str">
        <f>_xlfn.CONCAT('HR DATASET'!$A2503,"   ", 'HR DATASET'!$H2503)</f>
        <v xml:space="preserve">   </v>
      </c>
    </row>
    <row r="2508" spans="25:51" x14ac:dyDescent="0.3">
      <c r="Y2508" s="19"/>
      <c r="AY2508" s="14" t="str">
        <f>_xlfn.CONCAT('HR DATASET'!$A2504,"   ", 'HR DATASET'!$H2504)</f>
        <v xml:space="preserve">   </v>
      </c>
    </row>
    <row r="2509" spans="25:51" x14ac:dyDescent="0.3">
      <c r="Y2509" s="19"/>
      <c r="AY2509" s="14" t="str">
        <f>_xlfn.CONCAT('HR DATASET'!$A2505,"   ", 'HR DATASET'!$H2505)</f>
        <v xml:space="preserve">   </v>
      </c>
    </row>
    <row r="2510" spans="25:51" x14ac:dyDescent="0.3">
      <c r="Y2510" s="19"/>
      <c r="AY2510" s="14" t="str">
        <f>_xlfn.CONCAT('HR DATASET'!$A2506,"   ", 'HR DATASET'!$H2506)</f>
        <v xml:space="preserve">   </v>
      </c>
    </row>
    <row r="2511" spans="25:51" x14ac:dyDescent="0.3">
      <c r="Y2511" s="19"/>
      <c r="AY2511" s="14" t="str">
        <f>_xlfn.CONCAT('HR DATASET'!$A2507,"   ", 'HR DATASET'!$H2507)</f>
        <v xml:space="preserve">   </v>
      </c>
    </row>
    <row r="2512" spans="25:51" x14ac:dyDescent="0.3">
      <c r="Y2512" s="19"/>
      <c r="AY2512" s="14" t="str">
        <f>_xlfn.CONCAT('HR DATASET'!$A2508,"   ", 'HR DATASET'!$H2508)</f>
        <v xml:space="preserve">   </v>
      </c>
    </row>
    <row r="2513" spans="25:51" x14ac:dyDescent="0.3">
      <c r="Y2513" s="19"/>
      <c r="AY2513" s="14" t="str">
        <f>_xlfn.CONCAT('HR DATASET'!$A2509,"   ", 'HR DATASET'!$H2509)</f>
        <v xml:space="preserve">   </v>
      </c>
    </row>
    <row r="2514" spans="25:51" x14ac:dyDescent="0.3">
      <c r="Y2514" s="19"/>
      <c r="AY2514" s="14" t="str">
        <f>_xlfn.CONCAT('HR DATASET'!$A2510,"   ", 'HR DATASET'!$H2510)</f>
        <v xml:space="preserve">   </v>
      </c>
    </row>
    <row r="2515" spans="25:51" x14ac:dyDescent="0.3">
      <c r="Y2515" s="19"/>
      <c r="AY2515" s="14" t="str">
        <f>_xlfn.CONCAT('HR DATASET'!$A2511,"   ", 'HR DATASET'!$H2511)</f>
        <v xml:space="preserve">   </v>
      </c>
    </row>
    <row r="2516" spans="25:51" x14ac:dyDescent="0.3">
      <c r="Y2516" s="19"/>
      <c r="AY2516" s="14" t="str">
        <f>_xlfn.CONCAT('HR DATASET'!$A2512,"   ", 'HR DATASET'!$H2512)</f>
        <v xml:space="preserve">   </v>
      </c>
    </row>
    <row r="2517" spans="25:51" x14ac:dyDescent="0.3">
      <c r="Y2517" s="19"/>
      <c r="AY2517" s="14" t="str">
        <f>_xlfn.CONCAT('HR DATASET'!$A2513,"   ", 'HR DATASET'!$H2513)</f>
        <v xml:space="preserve">   </v>
      </c>
    </row>
    <row r="2518" spans="25:51" x14ac:dyDescent="0.3">
      <c r="Y2518" s="19"/>
      <c r="AY2518" s="14" t="str">
        <f>_xlfn.CONCAT('HR DATASET'!$A2514,"   ", 'HR DATASET'!$H2514)</f>
        <v xml:space="preserve">   </v>
      </c>
    </row>
    <row r="2519" spans="25:51" x14ac:dyDescent="0.3">
      <c r="Y2519" s="19"/>
      <c r="AY2519" s="14" t="str">
        <f>_xlfn.CONCAT('HR DATASET'!$A2515,"   ", 'HR DATASET'!$H2515)</f>
        <v xml:space="preserve">   </v>
      </c>
    </row>
    <row r="2520" spans="25:51" x14ac:dyDescent="0.3">
      <c r="Y2520" s="19"/>
      <c r="AY2520" s="14" t="str">
        <f>_xlfn.CONCAT('HR DATASET'!$A2516,"   ", 'HR DATASET'!$H2516)</f>
        <v xml:space="preserve">   </v>
      </c>
    </row>
    <row r="2521" spans="25:51" x14ac:dyDescent="0.3">
      <c r="Y2521" s="19"/>
      <c r="AY2521" s="14" t="str">
        <f>_xlfn.CONCAT('HR DATASET'!$A2517,"   ", 'HR DATASET'!$H2517)</f>
        <v xml:space="preserve">   </v>
      </c>
    </row>
    <row r="2522" spans="25:51" x14ac:dyDescent="0.3">
      <c r="Y2522" s="19"/>
      <c r="AY2522" s="14" t="str">
        <f>_xlfn.CONCAT('HR DATASET'!$A2518,"   ", 'HR DATASET'!$H2518)</f>
        <v xml:space="preserve">   </v>
      </c>
    </row>
    <row r="2523" spans="25:51" x14ac:dyDescent="0.3">
      <c r="Y2523" s="19"/>
      <c r="AY2523" s="14" t="str">
        <f>_xlfn.CONCAT('HR DATASET'!$A2519,"   ", 'HR DATASET'!$H2519)</f>
        <v xml:space="preserve">   </v>
      </c>
    </row>
    <row r="2524" spans="25:51" x14ac:dyDescent="0.3">
      <c r="Y2524" s="19"/>
      <c r="AY2524" s="14" t="str">
        <f>_xlfn.CONCAT('HR DATASET'!$A2520,"   ", 'HR DATASET'!$H2520)</f>
        <v xml:space="preserve">   </v>
      </c>
    </row>
    <row r="2525" spans="25:51" x14ac:dyDescent="0.3">
      <c r="Y2525" s="19"/>
      <c r="AY2525" s="14" t="str">
        <f>_xlfn.CONCAT('HR DATASET'!$A2521,"   ", 'HR DATASET'!$H2521)</f>
        <v xml:space="preserve">   </v>
      </c>
    </row>
    <row r="2526" spans="25:51" x14ac:dyDescent="0.3">
      <c r="Y2526" s="19"/>
      <c r="AY2526" s="14" t="str">
        <f>_xlfn.CONCAT('HR DATASET'!$A2522,"   ", 'HR DATASET'!$H2522)</f>
        <v xml:space="preserve">   </v>
      </c>
    </row>
    <row r="2527" spans="25:51" x14ac:dyDescent="0.3">
      <c r="Y2527" s="19"/>
      <c r="AY2527" s="14" t="str">
        <f>_xlfn.CONCAT('HR DATASET'!$A2523,"   ", 'HR DATASET'!$H2523)</f>
        <v xml:space="preserve">   </v>
      </c>
    </row>
    <row r="2528" spans="25:51" x14ac:dyDescent="0.3">
      <c r="Y2528" s="19"/>
      <c r="AY2528" s="14" t="str">
        <f>_xlfn.CONCAT('HR DATASET'!$A2524,"   ", 'HR DATASET'!$H2524)</f>
        <v xml:space="preserve">   </v>
      </c>
    </row>
    <row r="2529" spans="25:51" x14ac:dyDescent="0.3">
      <c r="Y2529" s="19"/>
      <c r="AY2529" s="14" t="str">
        <f>_xlfn.CONCAT('HR DATASET'!$A2525,"   ", 'HR DATASET'!$H2525)</f>
        <v xml:space="preserve">   </v>
      </c>
    </row>
    <row r="2530" spans="25:51" x14ac:dyDescent="0.3">
      <c r="Y2530" s="19"/>
      <c r="AY2530" s="14" t="str">
        <f>_xlfn.CONCAT('HR DATASET'!$A2526,"   ", 'HR DATASET'!$H2526)</f>
        <v xml:space="preserve">   </v>
      </c>
    </row>
    <row r="2531" spans="25:51" x14ac:dyDescent="0.3">
      <c r="Y2531" s="19"/>
      <c r="AY2531" s="14" t="str">
        <f>_xlfn.CONCAT('HR DATASET'!$A2527,"   ", 'HR DATASET'!$H2527)</f>
        <v xml:space="preserve">   </v>
      </c>
    </row>
    <row r="2532" spans="25:51" x14ac:dyDescent="0.3">
      <c r="Y2532" s="19"/>
      <c r="AY2532" s="14" t="str">
        <f>_xlfn.CONCAT('HR DATASET'!$A2528,"   ", 'HR DATASET'!$H2528)</f>
        <v xml:space="preserve">   </v>
      </c>
    </row>
    <row r="2533" spans="25:51" x14ac:dyDescent="0.3">
      <c r="Y2533" s="19"/>
      <c r="AY2533" s="14" t="str">
        <f>_xlfn.CONCAT('HR DATASET'!$A2529,"   ", 'HR DATASET'!$H2529)</f>
        <v xml:space="preserve">   </v>
      </c>
    </row>
    <row r="2534" spans="25:51" x14ac:dyDescent="0.3">
      <c r="Y2534" s="19"/>
      <c r="AY2534" s="14" t="str">
        <f>_xlfn.CONCAT('HR DATASET'!$A2530,"   ", 'HR DATASET'!$H2530)</f>
        <v xml:space="preserve">   </v>
      </c>
    </row>
    <row r="2535" spans="25:51" x14ac:dyDescent="0.3">
      <c r="Y2535" s="19"/>
      <c r="AY2535" s="14" t="str">
        <f>_xlfn.CONCAT('HR DATASET'!$A2531,"   ", 'HR DATASET'!$H2531)</f>
        <v xml:space="preserve">   </v>
      </c>
    </row>
    <row r="2536" spans="25:51" x14ac:dyDescent="0.3">
      <c r="Y2536" s="19"/>
      <c r="AY2536" s="14" t="str">
        <f>_xlfn.CONCAT('HR DATASET'!$A2532,"   ", 'HR DATASET'!$H2532)</f>
        <v xml:space="preserve">   </v>
      </c>
    </row>
    <row r="2537" spans="25:51" x14ac:dyDescent="0.3">
      <c r="Y2537" s="19"/>
      <c r="AY2537" s="14" t="str">
        <f>_xlfn.CONCAT('HR DATASET'!$A2533,"   ", 'HR DATASET'!$H2533)</f>
        <v xml:space="preserve">   </v>
      </c>
    </row>
    <row r="2538" spans="25:51" x14ac:dyDescent="0.3">
      <c r="Y2538" s="19"/>
      <c r="AY2538" s="14" t="str">
        <f>_xlfn.CONCAT('HR DATASET'!$A2534,"   ", 'HR DATASET'!$H2534)</f>
        <v xml:space="preserve">   </v>
      </c>
    </row>
    <row r="2539" spans="25:51" x14ac:dyDescent="0.3">
      <c r="Y2539" s="19"/>
      <c r="AY2539" s="14" t="str">
        <f>_xlfn.CONCAT('HR DATASET'!$A2535,"   ", 'HR DATASET'!$H2535)</f>
        <v xml:space="preserve">   </v>
      </c>
    </row>
    <row r="2540" spans="25:51" x14ac:dyDescent="0.3">
      <c r="Y2540" s="19"/>
      <c r="AY2540" s="14" t="str">
        <f>_xlfn.CONCAT('HR DATASET'!$A2536,"   ", 'HR DATASET'!$H2536)</f>
        <v xml:space="preserve">   </v>
      </c>
    </row>
    <row r="2541" spans="25:51" x14ac:dyDescent="0.3">
      <c r="Y2541" s="19"/>
      <c r="AY2541" s="14" t="str">
        <f>_xlfn.CONCAT('HR DATASET'!$A2537,"   ", 'HR DATASET'!$H2537)</f>
        <v xml:space="preserve">   </v>
      </c>
    </row>
    <row r="2542" spans="25:51" x14ac:dyDescent="0.3">
      <c r="Y2542" s="19"/>
      <c r="AY2542" s="14" t="str">
        <f>_xlfn.CONCAT('HR DATASET'!$A2538,"   ", 'HR DATASET'!$H2538)</f>
        <v xml:space="preserve">   </v>
      </c>
    </row>
    <row r="2543" spans="25:51" x14ac:dyDescent="0.3">
      <c r="Y2543" s="19"/>
      <c r="AY2543" s="14" t="str">
        <f>_xlfn.CONCAT('HR DATASET'!$A2539,"   ", 'HR DATASET'!$H2539)</f>
        <v xml:space="preserve">   </v>
      </c>
    </row>
    <row r="2544" spans="25:51" x14ac:dyDescent="0.3">
      <c r="Y2544" s="19"/>
      <c r="AY2544" s="14" t="str">
        <f>_xlfn.CONCAT('HR DATASET'!$A2540,"   ", 'HR DATASET'!$H2540)</f>
        <v xml:space="preserve">   </v>
      </c>
    </row>
    <row r="2545" spans="25:51" x14ac:dyDescent="0.3">
      <c r="Y2545" s="19"/>
      <c r="AY2545" s="14" t="str">
        <f>_xlfn.CONCAT('HR DATASET'!$A2541,"   ", 'HR DATASET'!$H2541)</f>
        <v xml:space="preserve">   </v>
      </c>
    </row>
    <row r="2546" spans="25:51" x14ac:dyDescent="0.3">
      <c r="Y2546" s="19"/>
      <c r="AY2546" s="14" t="str">
        <f>_xlfn.CONCAT('HR DATASET'!$A2542,"   ", 'HR DATASET'!$H2542)</f>
        <v xml:space="preserve">   </v>
      </c>
    </row>
    <row r="2547" spans="25:51" x14ac:dyDescent="0.3">
      <c r="Y2547" s="19"/>
      <c r="AY2547" s="14" t="str">
        <f>_xlfn.CONCAT('HR DATASET'!$A2543,"   ", 'HR DATASET'!$H2543)</f>
        <v xml:space="preserve">   </v>
      </c>
    </row>
    <row r="2548" spans="25:51" x14ac:dyDescent="0.3">
      <c r="Y2548" s="19"/>
      <c r="AY2548" s="14" t="str">
        <f>_xlfn.CONCAT('HR DATASET'!$A2544,"   ", 'HR DATASET'!$H2544)</f>
        <v xml:space="preserve">   </v>
      </c>
    </row>
    <row r="2549" spans="25:51" x14ac:dyDescent="0.3">
      <c r="Y2549" s="19"/>
      <c r="AY2549" s="14" t="str">
        <f>_xlfn.CONCAT('HR DATASET'!$A2545,"   ", 'HR DATASET'!$H2545)</f>
        <v xml:space="preserve">   </v>
      </c>
    </row>
    <row r="2550" spans="25:51" x14ac:dyDescent="0.3">
      <c r="Y2550" s="19"/>
      <c r="AY2550" s="14" t="str">
        <f>_xlfn.CONCAT('HR DATASET'!$A2546,"   ", 'HR DATASET'!$H2546)</f>
        <v xml:space="preserve">   </v>
      </c>
    </row>
    <row r="2551" spans="25:51" x14ac:dyDescent="0.3">
      <c r="Y2551" s="19"/>
      <c r="AY2551" s="14" t="str">
        <f>_xlfn.CONCAT('HR DATASET'!$A2547,"   ", 'HR DATASET'!$H2547)</f>
        <v xml:space="preserve">   </v>
      </c>
    </row>
    <row r="2552" spans="25:51" x14ac:dyDescent="0.3">
      <c r="Y2552" s="19"/>
      <c r="AY2552" s="14" t="str">
        <f>_xlfn.CONCAT('HR DATASET'!$A2548,"   ", 'HR DATASET'!$H2548)</f>
        <v xml:space="preserve">   </v>
      </c>
    </row>
    <row r="2553" spans="25:51" x14ac:dyDescent="0.3">
      <c r="Y2553" s="19"/>
      <c r="AY2553" s="14" t="str">
        <f>_xlfn.CONCAT('HR DATASET'!$A2549,"   ", 'HR DATASET'!$H2549)</f>
        <v xml:space="preserve">   </v>
      </c>
    </row>
    <row r="2554" spans="25:51" x14ac:dyDescent="0.3">
      <c r="Y2554" s="19"/>
      <c r="AY2554" s="14" t="str">
        <f>_xlfn.CONCAT('HR DATASET'!$A2550,"   ", 'HR DATASET'!$H2550)</f>
        <v xml:space="preserve">   </v>
      </c>
    </row>
    <row r="2555" spans="25:51" x14ac:dyDescent="0.3">
      <c r="Y2555" s="19"/>
      <c r="AY2555" s="14" t="str">
        <f>_xlfn.CONCAT('HR DATASET'!$A2551,"   ", 'HR DATASET'!$H2551)</f>
        <v xml:space="preserve">   </v>
      </c>
    </row>
    <row r="2556" spans="25:51" x14ac:dyDescent="0.3">
      <c r="Y2556" s="19"/>
      <c r="AY2556" s="14" t="str">
        <f>_xlfn.CONCAT('HR DATASET'!$A2552,"   ", 'HR DATASET'!$H2552)</f>
        <v xml:space="preserve">   </v>
      </c>
    </row>
    <row r="2557" spans="25:51" x14ac:dyDescent="0.3">
      <c r="Y2557" s="19"/>
      <c r="AY2557" s="14" t="str">
        <f>_xlfn.CONCAT('HR DATASET'!$A2553,"   ", 'HR DATASET'!$H2553)</f>
        <v xml:space="preserve">   </v>
      </c>
    </row>
    <row r="2558" spans="25:51" x14ac:dyDescent="0.3">
      <c r="Y2558" s="19"/>
      <c r="AY2558" s="14" t="str">
        <f>_xlfn.CONCAT('HR DATASET'!$A2554,"   ", 'HR DATASET'!$H2554)</f>
        <v xml:space="preserve">   </v>
      </c>
    </row>
    <row r="2559" spans="25:51" x14ac:dyDescent="0.3">
      <c r="Y2559" s="19"/>
      <c r="AY2559" s="14" t="str">
        <f>_xlfn.CONCAT('HR DATASET'!$A2555,"   ", 'HR DATASET'!$H2555)</f>
        <v xml:space="preserve">   </v>
      </c>
    </row>
    <row r="2560" spans="25:51" x14ac:dyDescent="0.3">
      <c r="Y2560" s="19"/>
      <c r="AY2560" s="14" t="str">
        <f>_xlfn.CONCAT('HR DATASET'!$A2556,"   ", 'HR DATASET'!$H2556)</f>
        <v xml:space="preserve">   </v>
      </c>
    </row>
    <row r="2561" spans="25:51" x14ac:dyDescent="0.3">
      <c r="Y2561" s="19"/>
      <c r="AY2561" s="14" t="str">
        <f>_xlfn.CONCAT('HR DATASET'!$A2557,"   ", 'HR DATASET'!$H2557)</f>
        <v xml:space="preserve">   </v>
      </c>
    </row>
    <row r="2562" spans="25:51" x14ac:dyDescent="0.3">
      <c r="Y2562" s="19"/>
      <c r="AY2562" s="14" t="str">
        <f>_xlfn.CONCAT('HR DATASET'!$A2558,"   ", 'HR DATASET'!$H2558)</f>
        <v xml:space="preserve">   </v>
      </c>
    </row>
    <row r="2563" spans="25:51" x14ac:dyDescent="0.3">
      <c r="Y2563" s="19"/>
      <c r="AY2563" s="14" t="str">
        <f>_xlfn.CONCAT('HR DATASET'!$A2559,"   ", 'HR DATASET'!$H2559)</f>
        <v xml:space="preserve">   </v>
      </c>
    </row>
    <row r="2564" spans="25:51" x14ac:dyDescent="0.3">
      <c r="Y2564" s="19"/>
      <c r="AY2564" s="14" t="str">
        <f>_xlfn.CONCAT('HR DATASET'!$A2560,"   ", 'HR DATASET'!$H2560)</f>
        <v xml:space="preserve">   </v>
      </c>
    </row>
    <row r="2565" spans="25:51" x14ac:dyDescent="0.3">
      <c r="Y2565" s="19"/>
      <c r="AY2565" s="14" t="str">
        <f>_xlfn.CONCAT('HR DATASET'!$A2561,"   ", 'HR DATASET'!$H2561)</f>
        <v xml:space="preserve">   </v>
      </c>
    </row>
    <row r="2566" spans="25:51" x14ac:dyDescent="0.3">
      <c r="Y2566" s="19"/>
      <c r="AY2566" s="14" t="str">
        <f>_xlfn.CONCAT('HR DATASET'!$A2562,"   ", 'HR DATASET'!$H2562)</f>
        <v xml:space="preserve">   </v>
      </c>
    </row>
    <row r="2567" spans="25:51" x14ac:dyDescent="0.3">
      <c r="Y2567" s="19"/>
      <c r="AY2567" s="14" t="str">
        <f>_xlfn.CONCAT('HR DATASET'!$A2563,"   ", 'HR DATASET'!$H2563)</f>
        <v xml:space="preserve">   </v>
      </c>
    </row>
    <row r="2568" spans="25:51" x14ac:dyDescent="0.3">
      <c r="Y2568" s="19"/>
      <c r="AY2568" s="14" t="str">
        <f>_xlfn.CONCAT('HR DATASET'!$A2564,"   ", 'HR DATASET'!$H2564)</f>
        <v xml:space="preserve">   </v>
      </c>
    </row>
    <row r="2569" spans="25:51" x14ac:dyDescent="0.3">
      <c r="Y2569" s="19"/>
      <c r="AY2569" s="14" t="str">
        <f>_xlfn.CONCAT('HR DATASET'!$A2565,"   ", 'HR DATASET'!$H2565)</f>
        <v xml:space="preserve">   </v>
      </c>
    </row>
    <row r="2570" spans="25:51" x14ac:dyDescent="0.3">
      <c r="Y2570" s="19"/>
      <c r="AY2570" s="14" t="str">
        <f>_xlfn.CONCAT('HR DATASET'!$A2566,"   ", 'HR DATASET'!$H2566)</f>
        <v xml:space="preserve">   </v>
      </c>
    </row>
    <row r="2571" spans="25:51" x14ac:dyDescent="0.3">
      <c r="Y2571" s="19"/>
      <c r="AY2571" s="14" t="str">
        <f>_xlfn.CONCAT('HR DATASET'!$A2567,"   ", 'HR DATASET'!$H2567)</f>
        <v xml:space="preserve">   </v>
      </c>
    </row>
    <row r="2572" spans="25:51" x14ac:dyDescent="0.3">
      <c r="Y2572" s="19"/>
      <c r="AY2572" s="14" t="str">
        <f>_xlfn.CONCAT('HR DATASET'!$A2568,"   ", 'HR DATASET'!$H2568)</f>
        <v xml:space="preserve">   </v>
      </c>
    </row>
    <row r="2573" spans="25:51" x14ac:dyDescent="0.3">
      <c r="Y2573" s="19"/>
      <c r="AY2573" s="14" t="str">
        <f>_xlfn.CONCAT('HR DATASET'!$A2569,"   ", 'HR DATASET'!$H2569)</f>
        <v xml:space="preserve">   </v>
      </c>
    </row>
    <row r="2574" spans="25:51" x14ac:dyDescent="0.3">
      <c r="Y2574" s="19"/>
      <c r="AY2574" s="14" t="str">
        <f>_xlfn.CONCAT('HR DATASET'!$A2570,"   ", 'HR DATASET'!$H2570)</f>
        <v xml:space="preserve">   </v>
      </c>
    </row>
    <row r="2575" spans="25:51" x14ac:dyDescent="0.3">
      <c r="Y2575" s="19"/>
      <c r="AY2575" s="14" t="str">
        <f>_xlfn.CONCAT('HR DATASET'!$A2571,"   ", 'HR DATASET'!$H2571)</f>
        <v xml:space="preserve">   </v>
      </c>
    </row>
    <row r="2576" spans="25:51" x14ac:dyDescent="0.3">
      <c r="Y2576" s="19"/>
      <c r="AY2576" s="14" t="str">
        <f>_xlfn.CONCAT('HR DATASET'!$A2572,"   ", 'HR DATASET'!$H2572)</f>
        <v xml:space="preserve">   </v>
      </c>
    </row>
    <row r="2577" spans="25:51" x14ac:dyDescent="0.3">
      <c r="Y2577" s="19"/>
      <c r="AY2577" s="14" t="str">
        <f>_xlfn.CONCAT('HR DATASET'!$A2573,"   ", 'HR DATASET'!$H2573)</f>
        <v xml:space="preserve">   </v>
      </c>
    </row>
    <row r="2578" spans="25:51" x14ac:dyDescent="0.3">
      <c r="Y2578" s="19"/>
      <c r="AY2578" s="14" t="str">
        <f>_xlfn.CONCAT('HR DATASET'!$A2574,"   ", 'HR DATASET'!$H2574)</f>
        <v xml:space="preserve">   </v>
      </c>
    </row>
    <row r="2579" spans="25:51" x14ac:dyDescent="0.3">
      <c r="Y2579" s="19"/>
      <c r="AY2579" s="14" t="str">
        <f>_xlfn.CONCAT('HR DATASET'!$A2575,"   ", 'HR DATASET'!$H2575)</f>
        <v xml:space="preserve">   </v>
      </c>
    </row>
    <row r="2580" spans="25:51" x14ac:dyDescent="0.3">
      <c r="Y2580" s="19"/>
      <c r="AY2580" s="14" t="str">
        <f>_xlfn.CONCAT('HR DATASET'!$A2576,"   ", 'HR DATASET'!$H2576)</f>
        <v xml:space="preserve">   </v>
      </c>
    </row>
    <row r="2581" spans="25:51" x14ac:dyDescent="0.3">
      <c r="Y2581" s="19"/>
      <c r="AY2581" s="14" t="str">
        <f>_xlfn.CONCAT('HR DATASET'!$A2577,"   ", 'HR DATASET'!$H2577)</f>
        <v xml:space="preserve">   </v>
      </c>
    </row>
    <row r="2582" spans="25:51" x14ac:dyDescent="0.3">
      <c r="Y2582" s="19"/>
      <c r="AY2582" s="14" t="str">
        <f>_xlfn.CONCAT('HR DATASET'!$A2578,"   ", 'HR DATASET'!$H2578)</f>
        <v xml:space="preserve">   </v>
      </c>
    </row>
    <row r="2583" spans="25:51" x14ac:dyDescent="0.3">
      <c r="Y2583" s="19"/>
      <c r="AY2583" s="14" t="str">
        <f>_xlfn.CONCAT('HR DATASET'!$A2579,"   ", 'HR DATASET'!$H2579)</f>
        <v xml:space="preserve">   </v>
      </c>
    </row>
    <row r="2584" spans="25:51" x14ac:dyDescent="0.3">
      <c r="Y2584" s="19"/>
      <c r="AY2584" s="14" t="str">
        <f>_xlfn.CONCAT('HR DATASET'!$A2580,"   ", 'HR DATASET'!$H2580)</f>
        <v xml:space="preserve">   </v>
      </c>
    </row>
    <row r="2585" spans="25:51" x14ac:dyDescent="0.3">
      <c r="Y2585" s="19"/>
      <c r="AY2585" s="14" t="str">
        <f>_xlfn.CONCAT('HR DATASET'!$A2581,"   ", 'HR DATASET'!$H2581)</f>
        <v xml:space="preserve">   </v>
      </c>
    </row>
    <row r="2586" spans="25:51" x14ac:dyDescent="0.3">
      <c r="Y2586" s="19"/>
      <c r="AY2586" s="14" t="str">
        <f>_xlfn.CONCAT('HR DATASET'!$A2582,"   ", 'HR DATASET'!$H2582)</f>
        <v xml:space="preserve">   </v>
      </c>
    </row>
    <row r="2587" spans="25:51" x14ac:dyDescent="0.3">
      <c r="Y2587" s="19"/>
      <c r="AY2587" s="14" t="str">
        <f>_xlfn.CONCAT('HR DATASET'!$A2583,"   ", 'HR DATASET'!$H2583)</f>
        <v xml:space="preserve">   </v>
      </c>
    </row>
    <row r="2588" spans="25:51" x14ac:dyDescent="0.3">
      <c r="Y2588" s="19"/>
      <c r="AY2588" s="14" t="str">
        <f>_xlfn.CONCAT('HR DATASET'!$A2584,"   ", 'HR DATASET'!$H2584)</f>
        <v xml:space="preserve">   </v>
      </c>
    </row>
    <row r="2589" spans="25:51" x14ac:dyDescent="0.3">
      <c r="Y2589" s="19"/>
      <c r="AY2589" s="14" t="str">
        <f>_xlfn.CONCAT('HR DATASET'!$A2585,"   ", 'HR DATASET'!$H2585)</f>
        <v xml:space="preserve">   </v>
      </c>
    </row>
    <row r="2590" spans="25:51" x14ac:dyDescent="0.3">
      <c r="Y2590" s="19"/>
      <c r="AY2590" s="14" t="str">
        <f>_xlfn.CONCAT('HR DATASET'!$A2586,"   ", 'HR DATASET'!$H2586)</f>
        <v xml:space="preserve">   </v>
      </c>
    </row>
    <row r="2591" spans="25:51" x14ac:dyDescent="0.3">
      <c r="Y2591" s="19"/>
      <c r="AY2591" s="14" t="str">
        <f>_xlfn.CONCAT('HR DATASET'!$A2587,"   ", 'HR DATASET'!$H2587)</f>
        <v xml:space="preserve">   </v>
      </c>
    </row>
    <row r="2592" spans="25:51" x14ac:dyDescent="0.3">
      <c r="Y2592" s="19"/>
      <c r="AY2592" s="14" t="str">
        <f>_xlfn.CONCAT('HR DATASET'!$A2588,"   ", 'HR DATASET'!$H2588)</f>
        <v xml:space="preserve">   </v>
      </c>
    </row>
    <row r="2593" spans="25:51" x14ac:dyDescent="0.3">
      <c r="Y2593" s="19"/>
      <c r="AY2593" s="14" t="str">
        <f>_xlfn.CONCAT('HR DATASET'!$A2589,"   ", 'HR DATASET'!$H2589)</f>
        <v xml:space="preserve">   </v>
      </c>
    </row>
    <row r="2594" spans="25:51" x14ac:dyDescent="0.3">
      <c r="Y2594" s="19"/>
      <c r="AY2594" s="14" t="str">
        <f>_xlfn.CONCAT('HR DATASET'!$A2590,"   ", 'HR DATASET'!$H2590)</f>
        <v xml:space="preserve">   </v>
      </c>
    </row>
    <row r="2595" spans="25:51" x14ac:dyDescent="0.3">
      <c r="Y2595" s="19"/>
      <c r="AY2595" s="14" t="str">
        <f>_xlfn.CONCAT('HR DATASET'!$A2591,"   ", 'HR DATASET'!$H2591)</f>
        <v xml:space="preserve">   </v>
      </c>
    </row>
    <row r="2596" spans="25:51" x14ac:dyDescent="0.3">
      <c r="Y2596" s="19"/>
      <c r="AY2596" s="14" t="str">
        <f>_xlfn.CONCAT('HR DATASET'!$A2592,"   ", 'HR DATASET'!$H2592)</f>
        <v xml:space="preserve">   </v>
      </c>
    </row>
    <row r="2597" spans="25:51" x14ac:dyDescent="0.3">
      <c r="Y2597" s="19"/>
      <c r="AY2597" s="14" t="str">
        <f>_xlfn.CONCAT('HR DATASET'!$A2593,"   ", 'HR DATASET'!$H2593)</f>
        <v xml:space="preserve">   </v>
      </c>
    </row>
    <row r="2598" spans="25:51" x14ac:dyDescent="0.3">
      <c r="Y2598" s="19"/>
      <c r="AY2598" s="14" t="str">
        <f>_xlfn.CONCAT('HR DATASET'!$A2594,"   ", 'HR DATASET'!$H2594)</f>
        <v xml:space="preserve">   </v>
      </c>
    </row>
    <row r="2599" spans="25:51" x14ac:dyDescent="0.3">
      <c r="Y2599" s="19"/>
      <c r="AY2599" s="14" t="str">
        <f>_xlfn.CONCAT('HR DATASET'!$A2595,"   ", 'HR DATASET'!$H2595)</f>
        <v xml:space="preserve">   </v>
      </c>
    </row>
    <row r="2600" spans="25:51" x14ac:dyDescent="0.3">
      <c r="Y2600" s="19"/>
      <c r="AY2600" s="14" t="str">
        <f>_xlfn.CONCAT('HR DATASET'!$A2596,"   ", 'HR DATASET'!$H2596)</f>
        <v xml:space="preserve">   </v>
      </c>
    </row>
    <row r="2601" spans="25:51" x14ac:dyDescent="0.3">
      <c r="Y2601" s="19"/>
      <c r="AY2601" s="14" t="str">
        <f>_xlfn.CONCAT('HR DATASET'!$A2597,"   ", 'HR DATASET'!$H2597)</f>
        <v xml:space="preserve">   </v>
      </c>
    </row>
    <row r="2602" spans="25:51" x14ac:dyDescent="0.3">
      <c r="Y2602" s="19"/>
      <c r="AY2602" s="14" t="str">
        <f>_xlfn.CONCAT('HR DATASET'!$A2598,"   ", 'HR DATASET'!$H2598)</f>
        <v xml:space="preserve">   </v>
      </c>
    </row>
    <row r="2603" spans="25:51" x14ac:dyDescent="0.3">
      <c r="Y2603" s="19"/>
      <c r="AY2603" s="14" t="str">
        <f>_xlfn.CONCAT('HR DATASET'!$A2599,"   ", 'HR DATASET'!$H2599)</f>
        <v xml:space="preserve">   </v>
      </c>
    </row>
    <row r="2604" spans="25:51" x14ac:dyDescent="0.3">
      <c r="Y2604" s="19"/>
      <c r="AY2604" s="14" t="str">
        <f>_xlfn.CONCAT('HR DATASET'!$A2600,"   ", 'HR DATASET'!$H2600)</f>
        <v xml:space="preserve">   </v>
      </c>
    </row>
    <row r="2605" spans="25:51" x14ac:dyDescent="0.3">
      <c r="Y2605" s="19"/>
      <c r="AY2605" s="14" t="str">
        <f>_xlfn.CONCAT('HR DATASET'!$A2601,"   ", 'HR DATASET'!$H2601)</f>
        <v xml:space="preserve">   </v>
      </c>
    </row>
    <row r="2606" spans="25:51" x14ac:dyDescent="0.3">
      <c r="Y2606" s="19"/>
      <c r="AY2606" s="14" t="str">
        <f>_xlfn.CONCAT('HR DATASET'!$A2602,"   ", 'HR DATASET'!$H2602)</f>
        <v xml:space="preserve">   </v>
      </c>
    </row>
    <row r="2607" spans="25:51" x14ac:dyDescent="0.3">
      <c r="Y2607" s="19"/>
      <c r="AY2607" s="14" t="str">
        <f>_xlfn.CONCAT('HR DATASET'!$A2603,"   ", 'HR DATASET'!$H2603)</f>
        <v xml:space="preserve">   </v>
      </c>
    </row>
    <row r="2608" spans="25:51" x14ac:dyDescent="0.3">
      <c r="Y2608" s="19"/>
      <c r="AY2608" s="14" t="str">
        <f>_xlfn.CONCAT('HR DATASET'!$A2604,"   ", 'HR DATASET'!$H2604)</f>
        <v xml:space="preserve">   </v>
      </c>
    </row>
    <row r="2609" spans="25:51" x14ac:dyDescent="0.3">
      <c r="Y2609" s="19"/>
      <c r="AY2609" s="14" t="str">
        <f>_xlfn.CONCAT('HR DATASET'!$A2605,"   ", 'HR DATASET'!$H2605)</f>
        <v xml:space="preserve">   </v>
      </c>
    </row>
    <row r="2610" spans="25:51" x14ac:dyDescent="0.3">
      <c r="Y2610" s="19"/>
      <c r="AY2610" s="14" t="str">
        <f>_xlfn.CONCAT('HR DATASET'!$A2606,"   ", 'HR DATASET'!$H2606)</f>
        <v xml:space="preserve">   </v>
      </c>
    </row>
    <row r="2611" spans="25:51" x14ac:dyDescent="0.3">
      <c r="Y2611" s="19"/>
      <c r="AY2611" s="14" t="str">
        <f>_xlfn.CONCAT('HR DATASET'!$A2607,"   ", 'HR DATASET'!$H2607)</f>
        <v xml:space="preserve">   </v>
      </c>
    </row>
    <row r="2612" spans="25:51" x14ac:dyDescent="0.3">
      <c r="Y2612" s="19"/>
      <c r="AY2612" s="14" t="str">
        <f>_xlfn.CONCAT('HR DATASET'!$A2608,"   ", 'HR DATASET'!$H2608)</f>
        <v xml:space="preserve">   </v>
      </c>
    </row>
    <row r="2613" spans="25:51" x14ac:dyDescent="0.3">
      <c r="Y2613" s="19"/>
      <c r="AY2613" s="14" t="str">
        <f>_xlfn.CONCAT('HR DATASET'!$A2609,"   ", 'HR DATASET'!$H2609)</f>
        <v xml:space="preserve">   </v>
      </c>
    </row>
    <row r="2614" spans="25:51" x14ac:dyDescent="0.3">
      <c r="Y2614" s="19"/>
      <c r="AY2614" s="14" t="str">
        <f>_xlfn.CONCAT('HR DATASET'!$A2610,"   ", 'HR DATASET'!$H2610)</f>
        <v xml:space="preserve">   </v>
      </c>
    </row>
    <row r="2615" spans="25:51" x14ac:dyDescent="0.3">
      <c r="Y2615" s="19"/>
      <c r="AY2615" s="14" t="str">
        <f>_xlfn.CONCAT('HR DATASET'!$A2611,"   ", 'HR DATASET'!$H2611)</f>
        <v xml:space="preserve">   </v>
      </c>
    </row>
    <row r="2616" spans="25:51" x14ac:dyDescent="0.3">
      <c r="Y2616" s="19"/>
      <c r="AY2616" s="14" t="str">
        <f>_xlfn.CONCAT('HR DATASET'!$A2612,"   ", 'HR DATASET'!$H2612)</f>
        <v xml:space="preserve">   </v>
      </c>
    </row>
    <row r="2617" spans="25:51" x14ac:dyDescent="0.3">
      <c r="Y2617" s="19"/>
      <c r="AY2617" s="14" t="str">
        <f>_xlfn.CONCAT('HR DATASET'!$A2613,"   ", 'HR DATASET'!$H2613)</f>
        <v xml:space="preserve">   </v>
      </c>
    </row>
    <row r="2618" spans="25:51" x14ac:dyDescent="0.3">
      <c r="Y2618" s="19"/>
      <c r="AY2618" s="14" t="str">
        <f>_xlfn.CONCAT('HR DATASET'!$A2614,"   ", 'HR DATASET'!$H2614)</f>
        <v xml:space="preserve">   </v>
      </c>
    </row>
    <row r="2619" spans="25:51" x14ac:dyDescent="0.3">
      <c r="Y2619" s="19"/>
      <c r="AY2619" s="14" t="str">
        <f>_xlfn.CONCAT('HR DATASET'!$A2615,"   ", 'HR DATASET'!$H2615)</f>
        <v xml:space="preserve">   </v>
      </c>
    </row>
    <row r="2620" spans="25:51" x14ac:dyDescent="0.3">
      <c r="Y2620" s="19"/>
      <c r="AY2620" s="14" t="str">
        <f>_xlfn.CONCAT('HR DATASET'!$A2616,"   ", 'HR DATASET'!$H2616)</f>
        <v xml:space="preserve">   </v>
      </c>
    </row>
    <row r="2621" spans="25:51" x14ac:dyDescent="0.3">
      <c r="Y2621" s="19"/>
      <c r="AY2621" s="14" t="str">
        <f>_xlfn.CONCAT('HR DATASET'!$A2617,"   ", 'HR DATASET'!$H2617)</f>
        <v xml:space="preserve">   </v>
      </c>
    </row>
    <row r="2622" spans="25:51" x14ac:dyDescent="0.3">
      <c r="Y2622" s="19"/>
      <c r="AY2622" s="14" t="str">
        <f>_xlfn.CONCAT('HR DATASET'!$A2618,"   ", 'HR DATASET'!$H2618)</f>
        <v xml:space="preserve">   </v>
      </c>
    </row>
    <row r="2623" spans="25:51" x14ac:dyDescent="0.3">
      <c r="Y2623" s="19"/>
      <c r="AY2623" s="14" t="str">
        <f>_xlfn.CONCAT('HR DATASET'!$A2619,"   ", 'HR DATASET'!$H2619)</f>
        <v xml:space="preserve">   </v>
      </c>
    </row>
    <row r="2624" spans="25:51" x14ac:dyDescent="0.3">
      <c r="Y2624" s="19"/>
      <c r="AY2624" s="14" t="str">
        <f>_xlfn.CONCAT('HR DATASET'!$A2620,"   ", 'HR DATASET'!$H2620)</f>
        <v xml:space="preserve">   </v>
      </c>
    </row>
    <row r="2625" spans="25:51" x14ac:dyDescent="0.3">
      <c r="Y2625" s="19"/>
      <c r="AY2625" s="14" t="str">
        <f>_xlfn.CONCAT('HR DATASET'!$A2621,"   ", 'HR DATASET'!$H2621)</f>
        <v xml:space="preserve">   </v>
      </c>
    </row>
    <row r="2626" spans="25:51" x14ac:dyDescent="0.3">
      <c r="Y2626" s="19"/>
      <c r="AY2626" s="14" t="str">
        <f>_xlfn.CONCAT('HR DATASET'!$A2622,"   ", 'HR DATASET'!$H2622)</f>
        <v xml:space="preserve">   </v>
      </c>
    </row>
    <row r="2627" spans="25:51" x14ac:dyDescent="0.3">
      <c r="Y2627" s="19"/>
      <c r="AY2627" s="14" t="str">
        <f>_xlfn.CONCAT('HR DATASET'!$A2623,"   ", 'HR DATASET'!$H2623)</f>
        <v xml:space="preserve">   </v>
      </c>
    </row>
    <row r="2628" spans="25:51" x14ac:dyDescent="0.3">
      <c r="Y2628" s="19"/>
      <c r="AY2628" s="14" t="str">
        <f>_xlfn.CONCAT('HR DATASET'!$A2624,"   ", 'HR DATASET'!$H2624)</f>
        <v xml:space="preserve">   </v>
      </c>
    </row>
    <row r="2629" spans="25:51" x14ac:dyDescent="0.3">
      <c r="Y2629" s="19"/>
      <c r="AY2629" s="14" t="str">
        <f>_xlfn.CONCAT('HR DATASET'!$A2625,"   ", 'HR DATASET'!$H2625)</f>
        <v xml:space="preserve">   </v>
      </c>
    </row>
    <row r="2630" spans="25:51" x14ac:dyDescent="0.3">
      <c r="Y2630" s="19"/>
      <c r="AY2630" s="14" t="str">
        <f>_xlfn.CONCAT('HR DATASET'!$A2626,"   ", 'HR DATASET'!$H2626)</f>
        <v xml:space="preserve">   </v>
      </c>
    </row>
    <row r="2631" spans="25:51" x14ac:dyDescent="0.3">
      <c r="Y2631" s="19"/>
      <c r="AY2631" s="14" t="str">
        <f>_xlfn.CONCAT('HR DATASET'!$A2627,"   ", 'HR DATASET'!$H2627)</f>
        <v xml:space="preserve">   </v>
      </c>
    </row>
    <row r="2632" spans="25:51" x14ac:dyDescent="0.3">
      <c r="Y2632" s="19"/>
      <c r="AY2632" s="14" t="str">
        <f>_xlfn.CONCAT('HR DATASET'!$A2628,"   ", 'HR DATASET'!$H2628)</f>
        <v xml:space="preserve">   </v>
      </c>
    </row>
    <row r="2633" spans="25:51" x14ac:dyDescent="0.3">
      <c r="Y2633" s="19"/>
      <c r="AY2633" s="14" t="str">
        <f>_xlfn.CONCAT('HR DATASET'!$A2629,"   ", 'HR DATASET'!$H2629)</f>
        <v xml:space="preserve">   </v>
      </c>
    </row>
    <row r="2634" spans="25:51" x14ac:dyDescent="0.3">
      <c r="Y2634" s="19"/>
      <c r="AY2634" s="14" t="str">
        <f>_xlfn.CONCAT('HR DATASET'!$A2630,"   ", 'HR DATASET'!$H2630)</f>
        <v xml:space="preserve">   </v>
      </c>
    </row>
    <row r="2635" spans="25:51" x14ac:dyDescent="0.3">
      <c r="Y2635" s="19"/>
      <c r="AY2635" s="14" t="str">
        <f>_xlfn.CONCAT('HR DATASET'!$A2631,"   ", 'HR DATASET'!$H2631)</f>
        <v xml:space="preserve">   </v>
      </c>
    </row>
    <row r="2636" spans="25:51" x14ac:dyDescent="0.3">
      <c r="Y2636" s="19"/>
      <c r="AY2636" s="14" t="str">
        <f>_xlfn.CONCAT('HR DATASET'!$A2632,"   ", 'HR DATASET'!$H2632)</f>
        <v xml:space="preserve">   </v>
      </c>
    </row>
    <row r="2637" spans="25:51" x14ac:dyDescent="0.3">
      <c r="Y2637" s="19"/>
      <c r="AY2637" s="14" t="str">
        <f>_xlfn.CONCAT('HR DATASET'!$A2633,"   ", 'HR DATASET'!$H2633)</f>
        <v xml:space="preserve">   </v>
      </c>
    </row>
    <row r="2638" spans="25:51" x14ac:dyDescent="0.3">
      <c r="Y2638" s="19"/>
      <c r="AY2638" s="14" t="str">
        <f>_xlfn.CONCAT('HR DATASET'!$A2634,"   ", 'HR DATASET'!$H2634)</f>
        <v xml:space="preserve">   </v>
      </c>
    </row>
    <row r="2639" spans="25:51" x14ac:dyDescent="0.3">
      <c r="Y2639" s="19"/>
      <c r="AY2639" s="14" t="str">
        <f>_xlfn.CONCAT('HR DATASET'!$A2635,"   ", 'HR DATASET'!$H2635)</f>
        <v xml:space="preserve">   </v>
      </c>
    </row>
    <row r="2640" spans="25:51" x14ac:dyDescent="0.3">
      <c r="Y2640" s="19"/>
      <c r="AY2640" s="14" t="str">
        <f>_xlfn.CONCAT('HR DATASET'!$A2636,"   ", 'HR DATASET'!$H2636)</f>
        <v xml:space="preserve">   </v>
      </c>
    </row>
    <row r="2641" spans="25:51" x14ac:dyDescent="0.3">
      <c r="Y2641" s="19"/>
      <c r="AY2641" s="14" t="str">
        <f>_xlfn.CONCAT('HR DATASET'!$A2637,"   ", 'HR DATASET'!$H2637)</f>
        <v xml:space="preserve">   </v>
      </c>
    </row>
    <row r="2642" spans="25:51" x14ac:dyDescent="0.3">
      <c r="Y2642" s="19"/>
      <c r="AY2642" s="14" t="str">
        <f>_xlfn.CONCAT('HR DATASET'!$A2638,"   ", 'HR DATASET'!$H2638)</f>
        <v xml:space="preserve">   </v>
      </c>
    </row>
    <row r="2643" spans="25:51" x14ac:dyDescent="0.3">
      <c r="Y2643" s="19"/>
      <c r="AY2643" s="14" t="str">
        <f>_xlfn.CONCAT('HR DATASET'!$A2639,"   ", 'HR DATASET'!$H2639)</f>
        <v xml:space="preserve">   </v>
      </c>
    </row>
    <row r="2644" spans="25:51" x14ac:dyDescent="0.3">
      <c r="Y2644" s="19"/>
      <c r="AY2644" s="14" t="str">
        <f>_xlfn.CONCAT('HR DATASET'!$A2640,"   ", 'HR DATASET'!$H2640)</f>
        <v xml:space="preserve">   </v>
      </c>
    </row>
    <row r="2645" spans="25:51" x14ac:dyDescent="0.3">
      <c r="Y2645" s="19"/>
      <c r="AY2645" s="14" t="str">
        <f>_xlfn.CONCAT('HR DATASET'!$A2641,"   ", 'HR DATASET'!$H2641)</f>
        <v xml:space="preserve">   </v>
      </c>
    </row>
    <row r="2646" spans="25:51" x14ac:dyDescent="0.3">
      <c r="Y2646" s="19"/>
      <c r="AY2646" s="14" t="str">
        <f>_xlfn.CONCAT('HR DATASET'!$A2642,"   ", 'HR DATASET'!$H2642)</f>
        <v xml:space="preserve">   </v>
      </c>
    </row>
    <row r="2647" spans="25:51" x14ac:dyDescent="0.3">
      <c r="Y2647" s="19"/>
      <c r="AY2647" s="14" t="str">
        <f>_xlfn.CONCAT('HR DATASET'!$A2643,"   ", 'HR DATASET'!$H2643)</f>
        <v xml:space="preserve">   </v>
      </c>
    </row>
    <row r="2648" spans="25:51" x14ac:dyDescent="0.3">
      <c r="Y2648" s="19"/>
      <c r="AY2648" s="14" t="str">
        <f>_xlfn.CONCAT('HR DATASET'!$A2644,"   ", 'HR DATASET'!$H2644)</f>
        <v xml:space="preserve">   </v>
      </c>
    </row>
    <row r="2649" spans="25:51" x14ac:dyDescent="0.3">
      <c r="Y2649" s="19"/>
      <c r="AY2649" s="14" t="str">
        <f>_xlfn.CONCAT('HR DATASET'!$A2645,"   ", 'HR DATASET'!$H2645)</f>
        <v xml:space="preserve">   </v>
      </c>
    </row>
    <row r="2650" spans="25:51" x14ac:dyDescent="0.3">
      <c r="Y2650" s="19"/>
      <c r="AY2650" s="14" t="str">
        <f>_xlfn.CONCAT('HR DATASET'!$A2646,"   ", 'HR DATASET'!$H2646)</f>
        <v xml:space="preserve">   </v>
      </c>
    </row>
    <row r="2651" spans="25:51" x14ac:dyDescent="0.3">
      <c r="Y2651" s="19"/>
      <c r="AY2651" s="14" t="str">
        <f>_xlfn.CONCAT('HR DATASET'!$A2647,"   ", 'HR DATASET'!$H2647)</f>
        <v xml:space="preserve">   </v>
      </c>
    </row>
    <row r="2652" spans="25:51" x14ac:dyDescent="0.3">
      <c r="Y2652" s="19"/>
      <c r="AY2652" s="14" t="str">
        <f>_xlfn.CONCAT('HR DATASET'!$A2648,"   ", 'HR DATASET'!$H2648)</f>
        <v xml:space="preserve">   </v>
      </c>
    </row>
    <row r="2653" spans="25:51" x14ac:dyDescent="0.3">
      <c r="Y2653" s="19"/>
      <c r="AY2653" s="14" t="str">
        <f>_xlfn.CONCAT('HR DATASET'!$A2649,"   ", 'HR DATASET'!$H2649)</f>
        <v xml:space="preserve">   </v>
      </c>
    </row>
    <row r="2654" spans="25:51" x14ac:dyDescent="0.3">
      <c r="Y2654" s="19"/>
      <c r="AY2654" s="14" t="str">
        <f>_xlfn.CONCAT('HR DATASET'!$A2650,"   ", 'HR DATASET'!$H2650)</f>
        <v xml:space="preserve">   </v>
      </c>
    </row>
    <row r="2655" spans="25:51" x14ac:dyDescent="0.3">
      <c r="Y2655" s="19"/>
      <c r="AY2655" s="14" t="str">
        <f>_xlfn.CONCAT('HR DATASET'!$A2651,"   ", 'HR DATASET'!$H2651)</f>
        <v xml:space="preserve">   </v>
      </c>
    </row>
    <row r="2656" spans="25:51" x14ac:dyDescent="0.3">
      <c r="Y2656" s="19"/>
      <c r="AY2656" s="14" t="str">
        <f>_xlfn.CONCAT('HR DATASET'!$A2652,"   ", 'HR DATASET'!$H2652)</f>
        <v xml:space="preserve">   </v>
      </c>
    </row>
    <row r="2657" spans="25:51" x14ac:dyDescent="0.3">
      <c r="Y2657" s="19"/>
      <c r="AY2657" s="14" t="str">
        <f>_xlfn.CONCAT('HR DATASET'!$A2653,"   ", 'HR DATASET'!$H2653)</f>
        <v xml:space="preserve">   </v>
      </c>
    </row>
    <row r="2658" spans="25:51" x14ac:dyDescent="0.3">
      <c r="Y2658" s="19"/>
      <c r="AY2658" s="14" t="str">
        <f>_xlfn.CONCAT('HR DATASET'!$A2654,"   ", 'HR DATASET'!$H2654)</f>
        <v xml:space="preserve">   </v>
      </c>
    </row>
    <row r="2659" spans="25:51" x14ac:dyDescent="0.3">
      <c r="Y2659" s="19"/>
      <c r="AY2659" s="14" t="str">
        <f>_xlfn.CONCAT('HR DATASET'!$A2655,"   ", 'HR DATASET'!$H2655)</f>
        <v xml:space="preserve">   </v>
      </c>
    </row>
    <row r="2660" spans="25:51" x14ac:dyDescent="0.3">
      <c r="Y2660" s="19"/>
      <c r="AY2660" s="14" t="str">
        <f>_xlfn.CONCAT('HR DATASET'!$A2656,"   ", 'HR DATASET'!$H2656)</f>
        <v xml:space="preserve">   </v>
      </c>
    </row>
    <row r="2661" spans="25:51" x14ac:dyDescent="0.3">
      <c r="Y2661" s="19"/>
      <c r="AY2661" s="14" t="str">
        <f>_xlfn.CONCAT('HR DATASET'!$A2657,"   ", 'HR DATASET'!$H2657)</f>
        <v xml:space="preserve">   </v>
      </c>
    </row>
    <row r="2662" spans="25:51" x14ac:dyDescent="0.3">
      <c r="Y2662" s="19"/>
      <c r="AY2662" s="14" t="str">
        <f>_xlfn.CONCAT('HR DATASET'!$A2658,"   ", 'HR DATASET'!$H2658)</f>
        <v xml:space="preserve">   </v>
      </c>
    </row>
    <row r="2663" spans="25:51" x14ac:dyDescent="0.3">
      <c r="Y2663" s="19"/>
      <c r="AY2663" s="14" t="str">
        <f>_xlfn.CONCAT('HR DATASET'!$A2659,"   ", 'HR DATASET'!$H2659)</f>
        <v xml:space="preserve">   </v>
      </c>
    </row>
    <row r="2664" spans="25:51" x14ac:dyDescent="0.3">
      <c r="Y2664" s="19"/>
      <c r="AY2664" s="14" t="str">
        <f>_xlfn.CONCAT('HR DATASET'!$A2660,"   ", 'HR DATASET'!$H2660)</f>
        <v xml:space="preserve">   </v>
      </c>
    </row>
    <row r="2665" spans="25:51" x14ac:dyDescent="0.3">
      <c r="Y2665" s="19"/>
      <c r="AY2665" s="14" t="str">
        <f>_xlfn.CONCAT('HR DATASET'!$A2661,"   ", 'HR DATASET'!$H2661)</f>
        <v xml:space="preserve">   </v>
      </c>
    </row>
    <row r="2666" spans="25:51" x14ac:dyDescent="0.3">
      <c r="Y2666" s="19"/>
      <c r="AY2666" s="14" t="str">
        <f>_xlfn.CONCAT('HR DATASET'!$A2662,"   ", 'HR DATASET'!$H2662)</f>
        <v xml:space="preserve">   </v>
      </c>
    </row>
    <row r="2667" spans="25:51" x14ac:dyDescent="0.3">
      <c r="Y2667" s="19"/>
      <c r="AY2667" s="14" t="str">
        <f>_xlfn.CONCAT('HR DATASET'!$A2663,"   ", 'HR DATASET'!$H2663)</f>
        <v xml:space="preserve">   </v>
      </c>
    </row>
    <row r="2668" spans="25:51" x14ac:dyDescent="0.3">
      <c r="Y2668" s="19"/>
      <c r="AY2668" s="14" t="str">
        <f>_xlfn.CONCAT('HR DATASET'!$A2664,"   ", 'HR DATASET'!$H2664)</f>
        <v xml:space="preserve">   </v>
      </c>
    </row>
    <row r="2669" spans="25:51" x14ac:dyDescent="0.3">
      <c r="Y2669" s="19"/>
      <c r="AY2669" s="14" t="str">
        <f>_xlfn.CONCAT('HR DATASET'!$A2665,"   ", 'HR DATASET'!$H2665)</f>
        <v xml:space="preserve">   </v>
      </c>
    </row>
    <row r="2670" spans="25:51" x14ac:dyDescent="0.3">
      <c r="Y2670" s="19"/>
      <c r="AY2670" s="14" t="str">
        <f>_xlfn.CONCAT('HR DATASET'!$A2666,"   ", 'HR DATASET'!$H2666)</f>
        <v xml:space="preserve">   </v>
      </c>
    </row>
    <row r="2671" spans="25:51" x14ac:dyDescent="0.3">
      <c r="Y2671" s="19"/>
      <c r="AY2671" s="14" t="str">
        <f>_xlfn.CONCAT('HR DATASET'!$A2667,"   ", 'HR DATASET'!$H2667)</f>
        <v xml:space="preserve">   </v>
      </c>
    </row>
    <row r="2672" spans="25:51" x14ac:dyDescent="0.3">
      <c r="Y2672" s="19"/>
      <c r="AY2672" s="14" t="str">
        <f>_xlfn.CONCAT('HR DATASET'!$A2668,"   ", 'HR DATASET'!$H2668)</f>
        <v xml:space="preserve">   </v>
      </c>
    </row>
    <row r="2673" spans="25:51" x14ac:dyDescent="0.3">
      <c r="Y2673" s="19"/>
      <c r="AY2673" s="14" t="str">
        <f>_xlfn.CONCAT('HR DATASET'!$A2669,"   ", 'HR DATASET'!$H2669)</f>
        <v xml:space="preserve">   </v>
      </c>
    </row>
    <row r="2674" spans="25:51" x14ac:dyDescent="0.3">
      <c r="Y2674" s="19"/>
      <c r="AY2674" s="14" t="str">
        <f>_xlfn.CONCAT('HR DATASET'!$A2670,"   ", 'HR DATASET'!$H2670)</f>
        <v xml:space="preserve">   </v>
      </c>
    </row>
    <row r="2675" spans="25:51" x14ac:dyDescent="0.3">
      <c r="Y2675" s="19"/>
      <c r="AY2675" s="14" t="str">
        <f>_xlfn.CONCAT('HR DATASET'!$A2671,"   ", 'HR DATASET'!$H2671)</f>
        <v xml:space="preserve">   </v>
      </c>
    </row>
    <row r="2676" spans="25:51" x14ac:dyDescent="0.3">
      <c r="Y2676" s="19"/>
      <c r="AY2676" s="14" t="str">
        <f>_xlfn.CONCAT('HR DATASET'!$A2672,"   ", 'HR DATASET'!$H2672)</f>
        <v xml:space="preserve">   </v>
      </c>
    </row>
    <row r="2677" spans="25:51" x14ac:dyDescent="0.3">
      <c r="Y2677" s="19"/>
      <c r="AY2677" s="14" t="str">
        <f>_xlfn.CONCAT('HR DATASET'!$A2673,"   ", 'HR DATASET'!$H2673)</f>
        <v xml:space="preserve">   </v>
      </c>
    </row>
    <row r="2678" spans="25:51" x14ac:dyDescent="0.3">
      <c r="Y2678" s="19"/>
      <c r="AY2678" s="14" t="str">
        <f>_xlfn.CONCAT('HR DATASET'!$A2674,"   ", 'HR DATASET'!$H2674)</f>
        <v xml:space="preserve">   </v>
      </c>
    </row>
    <row r="2679" spans="25:51" x14ac:dyDescent="0.3">
      <c r="Y2679" s="19"/>
      <c r="AY2679" s="14" t="str">
        <f>_xlfn.CONCAT('HR DATASET'!$A2675,"   ", 'HR DATASET'!$H2675)</f>
        <v xml:space="preserve">   </v>
      </c>
    </row>
    <row r="2680" spans="25:51" x14ac:dyDescent="0.3">
      <c r="Y2680" s="19"/>
      <c r="AY2680" s="14" t="str">
        <f>_xlfn.CONCAT('HR DATASET'!$A2676,"   ", 'HR DATASET'!$H2676)</f>
        <v xml:space="preserve">   </v>
      </c>
    </row>
    <row r="2681" spans="25:51" x14ac:dyDescent="0.3">
      <c r="Y2681" s="19"/>
      <c r="AY2681" s="14" t="str">
        <f>_xlfn.CONCAT('HR DATASET'!$A2677,"   ", 'HR DATASET'!$H2677)</f>
        <v xml:space="preserve">   </v>
      </c>
    </row>
    <row r="2682" spans="25:51" x14ac:dyDescent="0.3">
      <c r="Y2682" s="19"/>
      <c r="AY2682" s="14" t="str">
        <f>_xlfn.CONCAT('HR DATASET'!$A2678,"   ", 'HR DATASET'!$H2678)</f>
        <v xml:space="preserve">   </v>
      </c>
    </row>
    <row r="2683" spans="25:51" x14ac:dyDescent="0.3">
      <c r="Y2683" s="19"/>
      <c r="AY2683" s="14" t="str">
        <f>_xlfn.CONCAT('HR DATASET'!$A2679,"   ", 'HR DATASET'!$H2679)</f>
        <v xml:space="preserve">   </v>
      </c>
    </row>
    <row r="2684" spans="25:51" x14ac:dyDescent="0.3">
      <c r="Y2684" s="19"/>
      <c r="AY2684" s="14" t="str">
        <f>_xlfn.CONCAT('HR DATASET'!$A2680,"   ", 'HR DATASET'!$H2680)</f>
        <v xml:space="preserve">   </v>
      </c>
    </row>
    <row r="2685" spans="25:51" x14ac:dyDescent="0.3">
      <c r="Y2685" s="19"/>
      <c r="AY2685" s="14" t="str">
        <f>_xlfn.CONCAT('HR DATASET'!$A2681,"   ", 'HR DATASET'!$H2681)</f>
        <v xml:space="preserve">   </v>
      </c>
    </row>
    <row r="2686" spans="25:51" x14ac:dyDescent="0.3">
      <c r="Y2686" s="19"/>
      <c r="AY2686" s="14" t="str">
        <f>_xlfn.CONCAT('HR DATASET'!$A2682,"   ", 'HR DATASET'!$H2682)</f>
        <v xml:space="preserve">   </v>
      </c>
    </row>
    <row r="2687" spans="25:51" x14ac:dyDescent="0.3">
      <c r="Y2687" s="19"/>
      <c r="AY2687" s="14" t="str">
        <f>_xlfn.CONCAT('HR DATASET'!$A2683,"   ", 'HR DATASET'!$H2683)</f>
        <v xml:space="preserve">   </v>
      </c>
    </row>
    <row r="2688" spans="25:51" x14ac:dyDescent="0.3">
      <c r="Y2688" s="19"/>
      <c r="AY2688" s="14" t="str">
        <f>_xlfn.CONCAT('HR DATASET'!$A2684,"   ", 'HR DATASET'!$H2684)</f>
        <v xml:space="preserve">   </v>
      </c>
    </row>
    <row r="2689" spans="25:51" x14ac:dyDescent="0.3">
      <c r="Y2689" s="19"/>
      <c r="AY2689" s="14" t="str">
        <f>_xlfn.CONCAT('HR DATASET'!$A2685,"   ", 'HR DATASET'!$H2685)</f>
        <v xml:space="preserve">   </v>
      </c>
    </row>
    <row r="2690" spans="25:51" x14ac:dyDescent="0.3">
      <c r="Y2690" s="19"/>
      <c r="AY2690" s="14" t="str">
        <f>_xlfn.CONCAT('HR DATASET'!$A2686,"   ", 'HR DATASET'!$H2686)</f>
        <v xml:space="preserve">   </v>
      </c>
    </row>
    <row r="2691" spans="25:51" x14ac:dyDescent="0.3">
      <c r="Y2691" s="19"/>
      <c r="AY2691" s="14" t="str">
        <f>_xlfn.CONCAT('HR DATASET'!$A2687,"   ", 'HR DATASET'!$H2687)</f>
        <v xml:space="preserve">   </v>
      </c>
    </row>
    <row r="2692" spans="25:51" x14ac:dyDescent="0.3">
      <c r="Y2692" s="19"/>
      <c r="AY2692" s="14" t="str">
        <f>_xlfn.CONCAT('HR DATASET'!$A2688,"   ", 'HR DATASET'!$H2688)</f>
        <v xml:space="preserve">   </v>
      </c>
    </row>
    <row r="2693" spans="25:51" x14ac:dyDescent="0.3">
      <c r="Y2693" s="19"/>
      <c r="AY2693" s="14" t="str">
        <f>_xlfn.CONCAT('HR DATASET'!$A2689,"   ", 'HR DATASET'!$H2689)</f>
        <v xml:space="preserve">   </v>
      </c>
    </row>
    <row r="2694" spans="25:51" x14ac:dyDescent="0.3">
      <c r="Y2694" s="19"/>
      <c r="AY2694" s="14" t="str">
        <f>_xlfn.CONCAT('HR DATASET'!$A2690,"   ", 'HR DATASET'!$H2690)</f>
        <v xml:space="preserve">   </v>
      </c>
    </row>
    <row r="2695" spans="25:51" x14ac:dyDescent="0.3">
      <c r="Y2695" s="19"/>
      <c r="AY2695" s="14" t="str">
        <f>_xlfn.CONCAT('HR DATASET'!$A2691,"   ", 'HR DATASET'!$H2691)</f>
        <v xml:space="preserve">   </v>
      </c>
    </row>
    <row r="2696" spans="25:51" x14ac:dyDescent="0.3">
      <c r="Y2696" s="19"/>
      <c r="AY2696" s="14" t="str">
        <f>_xlfn.CONCAT('HR DATASET'!$A2692,"   ", 'HR DATASET'!$H2692)</f>
        <v xml:space="preserve">   </v>
      </c>
    </row>
    <row r="2697" spans="25:51" x14ac:dyDescent="0.3">
      <c r="Y2697" s="19"/>
      <c r="AY2697" s="14" t="str">
        <f>_xlfn.CONCAT('HR DATASET'!$A2693,"   ", 'HR DATASET'!$H2693)</f>
        <v xml:space="preserve">   </v>
      </c>
    </row>
    <row r="2698" spans="25:51" x14ac:dyDescent="0.3">
      <c r="Y2698" s="19"/>
      <c r="AY2698" s="14" t="str">
        <f>_xlfn.CONCAT('HR DATASET'!$A2694,"   ", 'HR DATASET'!$H2694)</f>
        <v xml:space="preserve">   </v>
      </c>
    </row>
    <row r="2699" spans="25:51" x14ac:dyDescent="0.3">
      <c r="Y2699" s="19"/>
      <c r="AY2699" s="14" t="str">
        <f>_xlfn.CONCAT('HR DATASET'!$A2695,"   ", 'HR DATASET'!$H2695)</f>
        <v xml:space="preserve">   </v>
      </c>
    </row>
    <row r="2700" spans="25:51" x14ac:dyDescent="0.3">
      <c r="Y2700" s="19"/>
      <c r="AY2700" s="14" t="str">
        <f>_xlfn.CONCAT('HR DATASET'!$A2696,"   ", 'HR DATASET'!$H2696)</f>
        <v xml:space="preserve">   </v>
      </c>
    </row>
    <row r="2701" spans="25:51" x14ac:dyDescent="0.3">
      <c r="Y2701" s="19"/>
      <c r="AY2701" s="14" t="str">
        <f>_xlfn.CONCAT('HR DATASET'!$A2697,"   ", 'HR DATASET'!$H2697)</f>
        <v xml:space="preserve">   </v>
      </c>
    </row>
    <row r="2702" spans="25:51" x14ac:dyDescent="0.3">
      <c r="Y2702" s="19"/>
      <c r="AY2702" s="14" t="str">
        <f>_xlfn.CONCAT('HR DATASET'!$A2698,"   ", 'HR DATASET'!$H2698)</f>
        <v xml:space="preserve">   </v>
      </c>
    </row>
    <row r="2703" spans="25:51" x14ac:dyDescent="0.3">
      <c r="Y2703" s="19"/>
      <c r="AY2703" s="14" t="str">
        <f>_xlfn.CONCAT('HR DATASET'!$A2699,"   ", 'HR DATASET'!$H2699)</f>
        <v xml:space="preserve">   </v>
      </c>
    </row>
    <row r="2704" spans="25:51" x14ac:dyDescent="0.3">
      <c r="Y2704" s="19"/>
      <c r="AY2704" s="14" t="str">
        <f>_xlfn.CONCAT('HR DATASET'!$A2700,"   ", 'HR DATASET'!$H2700)</f>
        <v xml:space="preserve">   </v>
      </c>
    </row>
    <row r="2705" spans="25:51" x14ac:dyDescent="0.3">
      <c r="Y2705" s="19"/>
      <c r="AY2705" s="14" t="str">
        <f>_xlfn.CONCAT('HR DATASET'!$A2701,"   ", 'HR DATASET'!$H2701)</f>
        <v xml:space="preserve">   </v>
      </c>
    </row>
    <row r="2706" spans="25:51" x14ac:dyDescent="0.3">
      <c r="Y2706" s="19"/>
      <c r="AY2706" s="14" t="str">
        <f>_xlfn.CONCAT('HR DATASET'!$A2702,"   ", 'HR DATASET'!$H2702)</f>
        <v xml:space="preserve">   </v>
      </c>
    </row>
    <row r="2707" spans="25:51" x14ac:dyDescent="0.3">
      <c r="Y2707" s="19"/>
      <c r="AY2707" s="14" t="str">
        <f>_xlfn.CONCAT('HR DATASET'!$A2703,"   ", 'HR DATASET'!$H2703)</f>
        <v xml:space="preserve">   </v>
      </c>
    </row>
    <row r="2708" spans="25:51" x14ac:dyDescent="0.3">
      <c r="Y2708" s="19"/>
      <c r="AY2708" s="14" t="str">
        <f>_xlfn.CONCAT('HR DATASET'!$A2704,"   ", 'HR DATASET'!$H2704)</f>
        <v xml:space="preserve">   </v>
      </c>
    </row>
    <row r="2709" spans="25:51" x14ac:dyDescent="0.3">
      <c r="Y2709" s="19"/>
      <c r="AY2709" s="14" t="str">
        <f>_xlfn.CONCAT('HR DATASET'!$A2705,"   ", 'HR DATASET'!$H2705)</f>
        <v xml:space="preserve">   </v>
      </c>
    </row>
    <row r="2710" spans="25:51" x14ac:dyDescent="0.3">
      <c r="Y2710" s="19"/>
      <c r="AY2710" s="14" t="str">
        <f>_xlfn.CONCAT('HR DATASET'!$A2706,"   ", 'HR DATASET'!$H2706)</f>
        <v xml:space="preserve">   </v>
      </c>
    </row>
    <row r="2711" spans="25:51" x14ac:dyDescent="0.3">
      <c r="Y2711" s="19"/>
      <c r="AY2711" s="14" t="str">
        <f>_xlfn.CONCAT('HR DATASET'!$A2707,"   ", 'HR DATASET'!$H2707)</f>
        <v xml:space="preserve">   </v>
      </c>
    </row>
    <row r="2712" spans="25:51" x14ac:dyDescent="0.3">
      <c r="Y2712" s="19"/>
      <c r="AY2712" s="14" t="str">
        <f>_xlfn.CONCAT('HR DATASET'!$A2708,"   ", 'HR DATASET'!$H2708)</f>
        <v xml:space="preserve">   </v>
      </c>
    </row>
    <row r="2713" spans="25:51" x14ac:dyDescent="0.3">
      <c r="Y2713" s="19"/>
      <c r="AY2713" s="14" t="str">
        <f>_xlfn.CONCAT('HR DATASET'!$A2709,"   ", 'HR DATASET'!$H2709)</f>
        <v xml:space="preserve">   </v>
      </c>
    </row>
    <row r="2714" spans="25:51" x14ac:dyDescent="0.3">
      <c r="Y2714" s="19"/>
      <c r="AY2714" s="14" t="str">
        <f>_xlfn.CONCAT('HR DATASET'!$A2710,"   ", 'HR DATASET'!$H2710)</f>
        <v xml:space="preserve">   </v>
      </c>
    </row>
    <row r="2715" spans="25:51" x14ac:dyDescent="0.3">
      <c r="Y2715" s="19"/>
      <c r="AY2715" s="14" t="str">
        <f>_xlfn.CONCAT('HR DATASET'!$A2711,"   ", 'HR DATASET'!$H2711)</f>
        <v xml:space="preserve">   </v>
      </c>
    </row>
    <row r="2716" spans="25:51" x14ac:dyDescent="0.3">
      <c r="Y2716" s="19"/>
      <c r="AY2716" s="14" t="str">
        <f>_xlfn.CONCAT('HR DATASET'!$A2712,"   ", 'HR DATASET'!$H2712)</f>
        <v xml:space="preserve">   </v>
      </c>
    </row>
    <row r="2717" spans="25:51" x14ac:dyDescent="0.3">
      <c r="Y2717" s="19"/>
      <c r="AY2717" s="14" t="str">
        <f>_xlfn.CONCAT('HR DATASET'!$A2713,"   ", 'HR DATASET'!$H2713)</f>
        <v xml:space="preserve">   </v>
      </c>
    </row>
    <row r="2718" spans="25:51" x14ac:dyDescent="0.3">
      <c r="Y2718" s="19"/>
      <c r="AY2718" s="14" t="str">
        <f>_xlfn.CONCAT('HR DATASET'!$A2714,"   ", 'HR DATASET'!$H2714)</f>
        <v xml:space="preserve">   </v>
      </c>
    </row>
    <row r="2719" spans="25:51" x14ac:dyDescent="0.3">
      <c r="Y2719" s="19"/>
      <c r="AY2719" s="14" t="str">
        <f>_xlfn.CONCAT('HR DATASET'!$A2715,"   ", 'HR DATASET'!$H2715)</f>
        <v xml:space="preserve">   </v>
      </c>
    </row>
    <row r="2720" spans="25:51" x14ac:dyDescent="0.3">
      <c r="Y2720" s="19"/>
      <c r="AY2720" s="14" t="str">
        <f>_xlfn.CONCAT('HR DATASET'!$A2716,"   ", 'HR DATASET'!$H2716)</f>
        <v xml:space="preserve">   </v>
      </c>
    </row>
    <row r="2721" spans="25:51" x14ac:dyDescent="0.3">
      <c r="Y2721" s="19"/>
      <c r="AY2721" s="14" t="str">
        <f>_xlfn.CONCAT('HR DATASET'!$A2717,"   ", 'HR DATASET'!$H2717)</f>
        <v xml:space="preserve">   </v>
      </c>
    </row>
    <row r="2722" spans="25:51" x14ac:dyDescent="0.3">
      <c r="Y2722" s="19"/>
      <c r="AY2722" s="14" t="str">
        <f>_xlfn.CONCAT('HR DATASET'!$A2718,"   ", 'HR DATASET'!$H2718)</f>
        <v xml:space="preserve">   </v>
      </c>
    </row>
    <row r="2723" spans="25:51" x14ac:dyDescent="0.3">
      <c r="Y2723" s="19"/>
      <c r="AY2723" s="14" t="str">
        <f>_xlfn.CONCAT('HR DATASET'!$A2719,"   ", 'HR DATASET'!$H2719)</f>
        <v xml:space="preserve">   </v>
      </c>
    </row>
    <row r="2724" spans="25:51" x14ac:dyDescent="0.3">
      <c r="Y2724" s="19"/>
      <c r="AY2724" s="14" t="str">
        <f>_xlfn.CONCAT('HR DATASET'!$A2720,"   ", 'HR DATASET'!$H2720)</f>
        <v xml:space="preserve">   </v>
      </c>
    </row>
    <row r="2725" spans="25:51" x14ac:dyDescent="0.3">
      <c r="Y2725" s="19"/>
      <c r="AY2725" s="14" t="str">
        <f>_xlfn.CONCAT('HR DATASET'!$A2721,"   ", 'HR DATASET'!$H2721)</f>
        <v xml:space="preserve">   </v>
      </c>
    </row>
    <row r="2726" spans="25:51" x14ac:dyDescent="0.3">
      <c r="Y2726" s="19"/>
      <c r="AY2726" s="14" t="str">
        <f>_xlfn.CONCAT('HR DATASET'!$A2722,"   ", 'HR DATASET'!$H2722)</f>
        <v xml:space="preserve">   </v>
      </c>
    </row>
    <row r="2727" spans="25:51" x14ac:dyDescent="0.3">
      <c r="Y2727" s="19"/>
      <c r="AY2727" s="14" t="str">
        <f>_xlfn.CONCAT('HR DATASET'!$A2723,"   ", 'HR DATASET'!$H2723)</f>
        <v xml:space="preserve">   </v>
      </c>
    </row>
    <row r="2728" spans="25:51" x14ac:dyDescent="0.3">
      <c r="Y2728" s="19"/>
      <c r="AY2728" s="14" t="str">
        <f>_xlfn.CONCAT('HR DATASET'!$A2724,"   ", 'HR DATASET'!$H2724)</f>
        <v xml:space="preserve">   </v>
      </c>
    </row>
    <row r="2729" spans="25:51" x14ac:dyDescent="0.3">
      <c r="Y2729" s="19"/>
      <c r="AY2729" s="14" t="str">
        <f>_xlfn.CONCAT('HR DATASET'!$A2725,"   ", 'HR DATASET'!$H2725)</f>
        <v xml:space="preserve">   </v>
      </c>
    </row>
    <row r="2730" spans="25:51" x14ac:dyDescent="0.3">
      <c r="Y2730" s="19"/>
      <c r="AY2730" s="14" t="str">
        <f>_xlfn.CONCAT('HR DATASET'!$A2726,"   ", 'HR DATASET'!$H2726)</f>
        <v xml:space="preserve">   </v>
      </c>
    </row>
    <row r="2731" spans="25:51" x14ac:dyDescent="0.3">
      <c r="Y2731" s="19"/>
      <c r="AY2731" s="14" t="str">
        <f>_xlfn.CONCAT('HR DATASET'!$A2727,"   ", 'HR DATASET'!$H2727)</f>
        <v xml:space="preserve">   </v>
      </c>
    </row>
    <row r="2732" spans="25:51" x14ac:dyDescent="0.3">
      <c r="Y2732" s="19"/>
      <c r="AY2732" s="14" t="str">
        <f>_xlfn.CONCAT('HR DATASET'!$A2728,"   ", 'HR DATASET'!$H2728)</f>
        <v xml:space="preserve">   </v>
      </c>
    </row>
    <row r="2733" spans="25:51" x14ac:dyDescent="0.3">
      <c r="Y2733" s="19"/>
      <c r="AY2733" s="14" t="str">
        <f>_xlfn.CONCAT('HR DATASET'!$A2729,"   ", 'HR DATASET'!$H2729)</f>
        <v xml:space="preserve">   </v>
      </c>
    </row>
    <row r="2734" spans="25:51" x14ac:dyDescent="0.3">
      <c r="Y2734" s="19"/>
      <c r="AY2734" s="14" t="str">
        <f>_xlfn.CONCAT('HR DATASET'!$A2730,"   ", 'HR DATASET'!$H2730)</f>
        <v xml:space="preserve">   </v>
      </c>
    </row>
    <row r="2735" spans="25:51" x14ac:dyDescent="0.3">
      <c r="Y2735" s="19"/>
      <c r="AY2735" s="14" t="str">
        <f>_xlfn.CONCAT('HR DATASET'!$A2731,"   ", 'HR DATASET'!$H2731)</f>
        <v xml:space="preserve">   </v>
      </c>
    </row>
    <row r="2736" spans="25:51" x14ac:dyDescent="0.3">
      <c r="Y2736" s="19"/>
      <c r="AY2736" s="14" t="str">
        <f>_xlfn.CONCAT('HR DATASET'!$A2732,"   ", 'HR DATASET'!$H2732)</f>
        <v xml:space="preserve">   </v>
      </c>
    </row>
    <row r="2737" spans="25:51" x14ac:dyDescent="0.3">
      <c r="Y2737" s="19"/>
      <c r="AY2737" s="14" t="str">
        <f>_xlfn.CONCAT('HR DATASET'!$A2733,"   ", 'HR DATASET'!$H2733)</f>
        <v xml:space="preserve">   </v>
      </c>
    </row>
    <row r="2738" spans="25:51" x14ac:dyDescent="0.3">
      <c r="Y2738" s="19"/>
      <c r="AY2738" s="14" t="str">
        <f>_xlfn.CONCAT('HR DATASET'!$A2734,"   ", 'HR DATASET'!$H2734)</f>
        <v xml:space="preserve">   </v>
      </c>
    </row>
    <row r="2739" spans="25:51" x14ac:dyDescent="0.3">
      <c r="Y2739" s="19"/>
      <c r="AY2739" s="14" t="str">
        <f>_xlfn.CONCAT('HR DATASET'!$A2735,"   ", 'HR DATASET'!$H2735)</f>
        <v xml:space="preserve">   </v>
      </c>
    </row>
    <row r="2740" spans="25:51" x14ac:dyDescent="0.3">
      <c r="Y2740" s="19"/>
      <c r="AY2740" s="14" t="str">
        <f>_xlfn.CONCAT('HR DATASET'!$A2736,"   ", 'HR DATASET'!$H2736)</f>
        <v xml:space="preserve">   </v>
      </c>
    </row>
    <row r="2741" spans="25:51" x14ac:dyDescent="0.3">
      <c r="Y2741" s="19"/>
      <c r="AY2741" s="14" t="str">
        <f>_xlfn.CONCAT('HR DATASET'!$A2737,"   ", 'HR DATASET'!$H2737)</f>
        <v xml:space="preserve">   </v>
      </c>
    </row>
    <row r="2742" spans="25:51" x14ac:dyDescent="0.3">
      <c r="Y2742" s="19"/>
      <c r="AY2742" s="14" t="str">
        <f>_xlfn.CONCAT('HR DATASET'!$A2738,"   ", 'HR DATASET'!$H2738)</f>
        <v xml:space="preserve">   </v>
      </c>
    </row>
    <row r="2743" spans="25:51" x14ac:dyDescent="0.3">
      <c r="Y2743" s="19"/>
      <c r="AY2743" s="14" t="str">
        <f>_xlfn.CONCAT('HR DATASET'!$A2739,"   ", 'HR DATASET'!$H2739)</f>
        <v xml:space="preserve">   </v>
      </c>
    </row>
    <row r="2744" spans="25:51" x14ac:dyDescent="0.3">
      <c r="Y2744" s="19"/>
      <c r="AY2744" s="14" t="str">
        <f>_xlfn.CONCAT('HR DATASET'!$A2740,"   ", 'HR DATASET'!$H2740)</f>
        <v xml:space="preserve">   </v>
      </c>
    </row>
    <row r="2745" spans="25:51" x14ac:dyDescent="0.3">
      <c r="Y2745" s="19"/>
      <c r="AY2745" s="14" t="str">
        <f>_xlfn.CONCAT('HR DATASET'!$A2741,"   ", 'HR DATASET'!$H2741)</f>
        <v xml:space="preserve">   </v>
      </c>
    </row>
    <row r="2746" spans="25:51" x14ac:dyDescent="0.3">
      <c r="Y2746" s="19"/>
      <c r="AY2746" s="14" t="str">
        <f>_xlfn.CONCAT('HR DATASET'!$A2742,"   ", 'HR DATASET'!$H2742)</f>
        <v xml:space="preserve">   </v>
      </c>
    </row>
    <row r="2747" spans="25:51" x14ac:dyDescent="0.3">
      <c r="Y2747" s="19"/>
      <c r="AY2747" s="14" t="str">
        <f>_xlfn.CONCAT('HR DATASET'!$A2743,"   ", 'HR DATASET'!$H2743)</f>
        <v xml:space="preserve">   </v>
      </c>
    </row>
    <row r="2748" spans="25:51" x14ac:dyDescent="0.3">
      <c r="Y2748" s="19"/>
      <c r="AY2748" s="14" t="str">
        <f>_xlfn.CONCAT('HR DATASET'!$A2744,"   ", 'HR DATASET'!$H2744)</f>
        <v xml:space="preserve">   </v>
      </c>
    </row>
    <row r="2749" spans="25:51" x14ac:dyDescent="0.3">
      <c r="Y2749" s="19"/>
      <c r="AY2749" s="14" t="str">
        <f>_xlfn.CONCAT('HR DATASET'!$A2745,"   ", 'HR DATASET'!$H2745)</f>
        <v xml:space="preserve">   </v>
      </c>
    </row>
    <row r="2750" spans="25:51" x14ac:dyDescent="0.3">
      <c r="Y2750" s="19"/>
      <c r="AY2750" s="14" t="str">
        <f>_xlfn.CONCAT('HR DATASET'!$A2746,"   ", 'HR DATASET'!$H2746)</f>
        <v xml:space="preserve">   </v>
      </c>
    </row>
    <row r="2751" spans="25:51" x14ac:dyDescent="0.3">
      <c r="Y2751" s="19"/>
      <c r="AY2751" s="14" t="str">
        <f>_xlfn.CONCAT('HR DATASET'!$A2747,"   ", 'HR DATASET'!$H2747)</f>
        <v xml:space="preserve">   </v>
      </c>
    </row>
    <row r="2752" spans="25:51" x14ac:dyDescent="0.3">
      <c r="Y2752" s="19"/>
      <c r="AY2752" s="14" t="str">
        <f>_xlfn.CONCAT('HR DATASET'!$A2748,"   ", 'HR DATASET'!$H2748)</f>
        <v xml:space="preserve">   </v>
      </c>
    </row>
    <row r="2753" spans="25:51" x14ac:dyDescent="0.3">
      <c r="Y2753" s="19"/>
      <c r="AY2753" s="14" t="str">
        <f>_xlfn.CONCAT('HR DATASET'!$A2749,"   ", 'HR DATASET'!$H2749)</f>
        <v xml:space="preserve">   </v>
      </c>
    </row>
    <row r="2754" spans="25:51" x14ac:dyDescent="0.3">
      <c r="Y2754" s="19"/>
      <c r="AY2754" s="14" t="str">
        <f>_xlfn.CONCAT('HR DATASET'!$A2750,"   ", 'HR DATASET'!$H2750)</f>
        <v xml:space="preserve">   </v>
      </c>
    </row>
    <row r="2755" spans="25:51" x14ac:dyDescent="0.3">
      <c r="Y2755" s="19"/>
      <c r="AY2755" s="14" t="str">
        <f>_xlfn.CONCAT('HR DATASET'!$A2751,"   ", 'HR DATASET'!$H2751)</f>
        <v xml:space="preserve">   </v>
      </c>
    </row>
    <row r="2756" spans="25:51" x14ac:dyDescent="0.3">
      <c r="Y2756" s="19"/>
      <c r="AY2756" s="14" t="str">
        <f>_xlfn.CONCAT('HR DATASET'!$A2752,"   ", 'HR DATASET'!$H2752)</f>
        <v xml:space="preserve">   </v>
      </c>
    </row>
    <row r="2757" spans="25:51" x14ac:dyDescent="0.3">
      <c r="Y2757" s="19"/>
      <c r="AY2757" s="14" t="str">
        <f>_xlfn.CONCAT('HR DATASET'!$A2753,"   ", 'HR DATASET'!$H2753)</f>
        <v xml:space="preserve">   </v>
      </c>
    </row>
    <row r="2758" spans="25:51" x14ac:dyDescent="0.3">
      <c r="Y2758" s="19"/>
      <c r="AY2758" s="14" t="str">
        <f>_xlfn.CONCAT('HR DATASET'!$A2754,"   ", 'HR DATASET'!$H2754)</f>
        <v xml:space="preserve">   </v>
      </c>
    </row>
    <row r="2759" spans="25:51" x14ac:dyDescent="0.3">
      <c r="Y2759" s="19"/>
      <c r="AY2759" s="14" t="str">
        <f>_xlfn.CONCAT('HR DATASET'!$A2755,"   ", 'HR DATASET'!$H2755)</f>
        <v xml:space="preserve">   </v>
      </c>
    </row>
    <row r="2760" spans="25:51" x14ac:dyDescent="0.3">
      <c r="Y2760" s="19"/>
      <c r="AY2760" s="14" t="str">
        <f>_xlfn.CONCAT('HR DATASET'!$A2756,"   ", 'HR DATASET'!$H2756)</f>
        <v xml:space="preserve">   </v>
      </c>
    </row>
    <row r="2761" spans="25:51" x14ac:dyDescent="0.3">
      <c r="Y2761" s="19"/>
      <c r="AY2761" s="14" t="str">
        <f>_xlfn.CONCAT('HR DATASET'!$A2757,"   ", 'HR DATASET'!$H2757)</f>
        <v xml:space="preserve">   </v>
      </c>
    </row>
    <row r="2762" spans="25:51" x14ac:dyDescent="0.3">
      <c r="Y2762" s="19"/>
      <c r="AY2762" s="14" t="str">
        <f>_xlfn.CONCAT('HR DATASET'!$A2758,"   ", 'HR DATASET'!$H2758)</f>
        <v xml:space="preserve">   </v>
      </c>
    </row>
    <row r="2763" spans="25:51" x14ac:dyDescent="0.3">
      <c r="Y2763" s="19"/>
      <c r="AY2763" s="14" t="str">
        <f>_xlfn.CONCAT('HR DATASET'!$A2759,"   ", 'HR DATASET'!$H2759)</f>
        <v xml:space="preserve">   </v>
      </c>
    </row>
    <row r="2764" spans="25:51" x14ac:dyDescent="0.3">
      <c r="Y2764" s="19"/>
      <c r="AY2764" s="14" t="str">
        <f>_xlfn.CONCAT('HR DATASET'!$A2760,"   ", 'HR DATASET'!$H2760)</f>
        <v xml:space="preserve">   </v>
      </c>
    </row>
    <row r="2765" spans="25:51" x14ac:dyDescent="0.3">
      <c r="Y2765" s="19"/>
      <c r="AY2765" s="14" t="str">
        <f>_xlfn.CONCAT('HR DATASET'!$A2761,"   ", 'HR DATASET'!$H2761)</f>
        <v xml:space="preserve">   </v>
      </c>
    </row>
    <row r="2766" spans="25:51" x14ac:dyDescent="0.3">
      <c r="Y2766" s="19"/>
      <c r="AY2766" s="14" t="str">
        <f>_xlfn.CONCAT('HR DATASET'!$A2762,"   ", 'HR DATASET'!$H2762)</f>
        <v xml:space="preserve">   </v>
      </c>
    </row>
    <row r="2767" spans="25:51" x14ac:dyDescent="0.3">
      <c r="Y2767" s="19"/>
      <c r="AY2767" s="14" t="str">
        <f>_xlfn.CONCAT('HR DATASET'!$A2763,"   ", 'HR DATASET'!$H2763)</f>
        <v xml:space="preserve">   </v>
      </c>
    </row>
    <row r="2768" spans="25:51" x14ac:dyDescent="0.3">
      <c r="Y2768" s="19"/>
      <c r="AY2768" s="14" t="str">
        <f>_xlfn.CONCAT('HR DATASET'!$A2764,"   ", 'HR DATASET'!$H2764)</f>
        <v xml:space="preserve">   </v>
      </c>
    </row>
    <row r="2769" spans="25:51" x14ac:dyDescent="0.3">
      <c r="Y2769" s="19"/>
      <c r="AY2769" s="14" t="str">
        <f>_xlfn.CONCAT('HR DATASET'!$A2765,"   ", 'HR DATASET'!$H2765)</f>
        <v xml:space="preserve">   </v>
      </c>
    </row>
    <row r="2770" spans="25:51" x14ac:dyDescent="0.3">
      <c r="Y2770" s="19"/>
      <c r="AY2770" s="14" t="str">
        <f>_xlfn.CONCAT('HR DATASET'!$A2766,"   ", 'HR DATASET'!$H2766)</f>
        <v xml:space="preserve">   </v>
      </c>
    </row>
    <row r="2771" spans="25:51" x14ac:dyDescent="0.3">
      <c r="Y2771" s="19"/>
      <c r="AY2771" s="14" t="str">
        <f>_xlfn.CONCAT('HR DATASET'!$A2767,"   ", 'HR DATASET'!$H2767)</f>
        <v xml:space="preserve">   </v>
      </c>
    </row>
    <row r="2772" spans="25:51" x14ac:dyDescent="0.3">
      <c r="Y2772" s="19"/>
      <c r="AY2772" s="14" t="str">
        <f>_xlfn.CONCAT('HR DATASET'!$A2768,"   ", 'HR DATASET'!$H2768)</f>
        <v xml:space="preserve">   </v>
      </c>
    </row>
    <row r="2773" spans="25:51" x14ac:dyDescent="0.3">
      <c r="Y2773" s="19"/>
      <c r="AY2773" s="14" t="str">
        <f>_xlfn.CONCAT('HR DATASET'!$A2769,"   ", 'HR DATASET'!$H2769)</f>
        <v xml:space="preserve">   </v>
      </c>
    </row>
    <row r="2774" spans="25:51" x14ac:dyDescent="0.3">
      <c r="Y2774" s="19"/>
      <c r="AY2774" s="14" t="str">
        <f>_xlfn.CONCAT('HR DATASET'!$A2770,"   ", 'HR DATASET'!$H2770)</f>
        <v xml:space="preserve">   </v>
      </c>
    </row>
    <row r="2775" spans="25:51" x14ac:dyDescent="0.3">
      <c r="Y2775" s="19"/>
      <c r="AY2775" s="14" t="str">
        <f>_xlfn.CONCAT('HR DATASET'!$A2771,"   ", 'HR DATASET'!$H2771)</f>
        <v xml:space="preserve">   </v>
      </c>
    </row>
    <row r="2776" spans="25:51" x14ac:dyDescent="0.3">
      <c r="Y2776" s="19"/>
      <c r="AY2776" s="14" t="str">
        <f>_xlfn.CONCAT('HR DATASET'!$A2772,"   ", 'HR DATASET'!$H2772)</f>
        <v xml:space="preserve">   </v>
      </c>
    </row>
    <row r="2777" spans="25:51" x14ac:dyDescent="0.3">
      <c r="Y2777" s="19"/>
      <c r="AY2777" s="14" t="str">
        <f>_xlfn.CONCAT('HR DATASET'!$A2773,"   ", 'HR DATASET'!$H2773)</f>
        <v xml:space="preserve">   </v>
      </c>
    </row>
    <row r="2778" spans="25:51" x14ac:dyDescent="0.3">
      <c r="Y2778" s="19"/>
      <c r="AY2778" s="14" t="str">
        <f>_xlfn.CONCAT('HR DATASET'!$A2774,"   ", 'HR DATASET'!$H2774)</f>
        <v xml:space="preserve">   </v>
      </c>
    </row>
    <row r="2779" spans="25:51" x14ac:dyDescent="0.3">
      <c r="Y2779" s="19"/>
      <c r="AY2779" s="14" t="str">
        <f>_xlfn.CONCAT('HR DATASET'!$A2775,"   ", 'HR DATASET'!$H2775)</f>
        <v xml:space="preserve">   </v>
      </c>
    </row>
    <row r="2780" spans="25:51" x14ac:dyDescent="0.3">
      <c r="Y2780" s="19"/>
      <c r="AY2780" s="14" t="str">
        <f>_xlfn.CONCAT('HR DATASET'!$A2776,"   ", 'HR DATASET'!$H2776)</f>
        <v xml:space="preserve">   </v>
      </c>
    </row>
    <row r="2781" spans="25:51" x14ac:dyDescent="0.3">
      <c r="Y2781" s="19"/>
      <c r="AY2781" s="14" t="str">
        <f>_xlfn.CONCAT('HR DATASET'!$A2777,"   ", 'HR DATASET'!$H2777)</f>
        <v xml:space="preserve">   </v>
      </c>
    </row>
    <row r="2782" spans="25:51" x14ac:dyDescent="0.3">
      <c r="Y2782" s="19"/>
      <c r="AY2782" s="14" t="str">
        <f>_xlfn.CONCAT('HR DATASET'!$A2778,"   ", 'HR DATASET'!$H2778)</f>
        <v xml:space="preserve">   </v>
      </c>
    </row>
    <row r="2783" spans="25:51" x14ac:dyDescent="0.3">
      <c r="Y2783" s="19"/>
      <c r="AY2783" s="14" t="str">
        <f>_xlfn.CONCAT('HR DATASET'!$A2779,"   ", 'HR DATASET'!$H2779)</f>
        <v xml:space="preserve">   </v>
      </c>
    </row>
    <row r="2784" spans="25:51" x14ac:dyDescent="0.3">
      <c r="Y2784" s="19"/>
      <c r="AY2784" s="14" t="str">
        <f>_xlfn.CONCAT('HR DATASET'!$A2780,"   ", 'HR DATASET'!$H2780)</f>
        <v xml:space="preserve">   </v>
      </c>
    </row>
    <row r="2785" spans="25:51" x14ac:dyDescent="0.3">
      <c r="Y2785" s="19"/>
      <c r="AY2785" s="14" t="str">
        <f>_xlfn.CONCAT('HR DATASET'!$A2781,"   ", 'HR DATASET'!$H2781)</f>
        <v xml:space="preserve">   </v>
      </c>
    </row>
    <row r="2786" spans="25:51" x14ac:dyDescent="0.3">
      <c r="Y2786" s="19"/>
      <c r="AY2786" s="14" t="str">
        <f>_xlfn.CONCAT('HR DATASET'!$A2782,"   ", 'HR DATASET'!$H2782)</f>
        <v xml:space="preserve">   </v>
      </c>
    </row>
    <row r="2787" spans="25:51" x14ac:dyDescent="0.3">
      <c r="Y2787" s="19"/>
      <c r="AY2787" s="14" t="str">
        <f>_xlfn.CONCAT('HR DATASET'!$A2783,"   ", 'HR DATASET'!$H2783)</f>
        <v xml:space="preserve">   </v>
      </c>
    </row>
    <row r="2788" spans="25:51" x14ac:dyDescent="0.3">
      <c r="Y2788" s="19"/>
      <c r="AY2788" s="14" t="str">
        <f>_xlfn.CONCAT('HR DATASET'!$A2784,"   ", 'HR DATASET'!$H2784)</f>
        <v xml:space="preserve">   </v>
      </c>
    </row>
    <row r="2789" spans="25:51" x14ac:dyDescent="0.3">
      <c r="Y2789" s="19"/>
      <c r="AY2789" s="14" t="str">
        <f>_xlfn.CONCAT('HR DATASET'!$A2785,"   ", 'HR DATASET'!$H2785)</f>
        <v xml:space="preserve">   </v>
      </c>
    </row>
    <row r="2790" spans="25:51" x14ac:dyDescent="0.3">
      <c r="Y2790" s="19"/>
      <c r="AY2790" s="14" t="str">
        <f>_xlfn.CONCAT('HR DATASET'!$A2786,"   ", 'HR DATASET'!$H2786)</f>
        <v xml:space="preserve">   </v>
      </c>
    </row>
    <row r="2791" spans="25:51" x14ac:dyDescent="0.3">
      <c r="Y2791" s="19"/>
      <c r="AY2791" s="14" t="str">
        <f>_xlfn.CONCAT('HR DATASET'!$A2787,"   ", 'HR DATASET'!$H2787)</f>
        <v xml:space="preserve">   </v>
      </c>
    </row>
    <row r="2792" spans="25:51" x14ac:dyDescent="0.3">
      <c r="Y2792" s="19"/>
      <c r="AY2792" s="14" t="str">
        <f>_xlfn.CONCAT('HR DATASET'!$A2788,"   ", 'HR DATASET'!$H2788)</f>
        <v xml:space="preserve">   </v>
      </c>
    </row>
    <row r="2793" spans="25:51" x14ac:dyDescent="0.3">
      <c r="Y2793" s="19"/>
      <c r="AY2793" s="14" t="str">
        <f>_xlfn.CONCAT('HR DATASET'!$A2789,"   ", 'HR DATASET'!$H2789)</f>
        <v xml:space="preserve">   </v>
      </c>
    </row>
    <row r="2794" spans="25:51" x14ac:dyDescent="0.3">
      <c r="Y2794" s="19"/>
      <c r="AY2794" s="14" t="str">
        <f>_xlfn.CONCAT('HR DATASET'!$A2790,"   ", 'HR DATASET'!$H2790)</f>
        <v xml:space="preserve">   </v>
      </c>
    </row>
    <row r="2795" spans="25:51" x14ac:dyDescent="0.3">
      <c r="Y2795" s="19"/>
      <c r="AY2795" s="14" t="str">
        <f>_xlfn.CONCAT('HR DATASET'!$A2791,"   ", 'HR DATASET'!$H2791)</f>
        <v xml:space="preserve">   </v>
      </c>
    </row>
    <row r="2796" spans="25:51" x14ac:dyDescent="0.3">
      <c r="Y2796" s="19"/>
      <c r="AY2796" s="14" t="str">
        <f>_xlfn.CONCAT('HR DATASET'!$A2792,"   ", 'HR DATASET'!$H2792)</f>
        <v xml:space="preserve">   </v>
      </c>
    </row>
    <row r="2797" spans="25:51" x14ac:dyDescent="0.3">
      <c r="Y2797" s="19"/>
      <c r="AY2797" s="14" t="str">
        <f>_xlfn.CONCAT('HR DATASET'!$A2793,"   ", 'HR DATASET'!$H2793)</f>
        <v xml:space="preserve">   </v>
      </c>
    </row>
    <row r="2798" spans="25:51" x14ac:dyDescent="0.3">
      <c r="Y2798" s="19"/>
      <c r="AY2798" s="14" t="str">
        <f>_xlfn.CONCAT('HR DATASET'!$A2794,"   ", 'HR DATASET'!$H2794)</f>
        <v xml:space="preserve">   </v>
      </c>
    </row>
    <row r="2799" spans="25:51" x14ac:dyDescent="0.3">
      <c r="Y2799" s="19"/>
      <c r="AY2799" s="14" t="str">
        <f>_xlfn.CONCAT('HR DATASET'!$A2795,"   ", 'HR DATASET'!$H2795)</f>
        <v xml:space="preserve">   </v>
      </c>
    </row>
    <row r="2800" spans="25:51" x14ac:dyDescent="0.3">
      <c r="Y2800" s="19"/>
      <c r="AY2800" s="14" t="str">
        <f>_xlfn.CONCAT('HR DATASET'!$A2796,"   ", 'HR DATASET'!$H2796)</f>
        <v xml:space="preserve">   </v>
      </c>
    </row>
    <row r="2801" spans="25:51" x14ac:dyDescent="0.3">
      <c r="Y2801" s="19"/>
      <c r="AY2801" s="14" t="str">
        <f>_xlfn.CONCAT('HR DATASET'!$A2797,"   ", 'HR DATASET'!$H2797)</f>
        <v xml:space="preserve">   </v>
      </c>
    </row>
    <row r="2802" spans="25:51" x14ac:dyDescent="0.3">
      <c r="Y2802" s="19"/>
      <c r="AY2802" s="14" t="str">
        <f>_xlfn.CONCAT('HR DATASET'!$A2798,"   ", 'HR DATASET'!$H2798)</f>
        <v xml:space="preserve">   </v>
      </c>
    </row>
    <row r="2803" spans="25:51" x14ac:dyDescent="0.3">
      <c r="Y2803" s="19"/>
      <c r="AY2803" s="14" t="str">
        <f>_xlfn.CONCAT('HR DATASET'!$A2799,"   ", 'HR DATASET'!$H2799)</f>
        <v xml:space="preserve">   </v>
      </c>
    </row>
    <row r="2804" spans="25:51" x14ac:dyDescent="0.3">
      <c r="Y2804" s="19"/>
      <c r="AY2804" s="14" t="str">
        <f>_xlfn.CONCAT('HR DATASET'!$A2800,"   ", 'HR DATASET'!$H2800)</f>
        <v xml:space="preserve">   </v>
      </c>
    </row>
    <row r="2805" spans="25:51" x14ac:dyDescent="0.3">
      <c r="Y2805" s="19"/>
      <c r="AY2805" s="14" t="str">
        <f>_xlfn.CONCAT('HR DATASET'!$A2801,"   ", 'HR DATASET'!$H2801)</f>
        <v xml:space="preserve">   </v>
      </c>
    </row>
    <row r="2806" spans="25:51" x14ac:dyDescent="0.3">
      <c r="Y2806" s="19"/>
      <c r="AY2806" s="14" t="str">
        <f>_xlfn.CONCAT('HR DATASET'!$A2802,"   ", 'HR DATASET'!$H2802)</f>
        <v xml:space="preserve">   </v>
      </c>
    </row>
    <row r="2807" spans="25:51" x14ac:dyDescent="0.3">
      <c r="Y2807" s="19"/>
      <c r="AY2807" s="14" t="str">
        <f>_xlfn.CONCAT('HR DATASET'!$A2803,"   ", 'HR DATASET'!$H2803)</f>
        <v xml:space="preserve">   </v>
      </c>
    </row>
    <row r="2808" spans="25:51" x14ac:dyDescent="0.3">
      <c r="Y2808" s="19"/>
      <c r="AY2808" s="14" t="str">
        <f>_xlfn.CONCAT('HR DATASET'!$A2804,"   ", 'HR DATASET'!$H2804)</f>
        <v xml:space="preserve">   </v>
      </c>
    </row>
    <row r="2809" spans="25:51" x14ac:dyDescent="0.3">
      <c r="Y2809" s="19"/>
      <c r="AY2809" s="14" t="str">
        <f>_xlfn.CONCAT('HR DATASET'!$A2805,"   ", 'HR DATASET'!$H2805)</f>
        <v xml:space="preserve">   </v>
      </c>
    </row>
    <row r="2810" spans="25:51" x14ac:dyDescent="0.3">
      <c r="Y2810" s="19"/>
      <c r="AY2810" s="14" t="str">
        <f>_xlfn.CONCAT('HR DATASET'!$A2806,"   ", 'HR DATASET'!$H2806)</f>
        <v xml:space="preserve">   </v>
      </c>
    </row>
    <row r="2811" spans="25:51" x14ac:dyDescent="0.3">
      <c r="Y2811" s="19"/>
      <c r="AY2811" s="14" t="str">
        <f>_xlfn.CONCAT('HR DATASET'!$A2807,"   ", 'HR DATASET'!$H2807)</f>
        <v xml:space="preserve">   </v>
      </c>
    </row>
    <row r="2812" spans="25:51" x14ac:dyDescent="0.3">
      <c r="Y2812" s="19"/>
      <c r="AY2812" s="14" t="str">
        <f>_xlfn.CONCAT('HR DATASET'!$A2808,"   ", 'HR DATASET'!$H2808)</f>
        <v xml:space="preserve">   </v>
      </c>
    </row>
    <row r="2813" spans="25:51" x14ac:dyDescent="0.3">
      <c r="Y2813" s="19"/>
      <c r="AY2813" s="14" t="str">
        <f>_xlfn.CONCAT('HR DATASET'!$A2809,"   ", 'HR DATASET'!$H2809)</f>
        <v xml:space="preserve">   </v>
      </c>
    </row>
    <row r="2814" spans="25:51" x14ac:dyDescent="0.3">
      <c r="Y2814" s="19"/>
      <c r="AY2814" s="14" t="str">
        <f>_xlfn.CONCAT('HR DATASET'!$A2810,"   ", 'HR DATASET'!$H2810)</f>
        <v xml:space="preserve">   </v>
      </c>
    </row>
    <row r="2815" spans="25:51" x14ac:dyDescent="0.3">
      <c r="Y2815" s="19"/>
      <c r="AY2815" s="14" t="str">
        <f>_xlfn.CONCAT('HR DATASET'!$A2811,"   ", 'HR DATASET'!$H2811)</f>
        <v xml:space="preserve">   </v>
      </c>
    </row>
    <row r="2816" spans="25:51" x14ac:dyDescent="0.3">
      <c r="Y2816" s="19"/>
      <c r="AY2816" s="14" t="str">
        <f>_xlfn.CONCAT('HR DATASET'!$A2812,"   ", 'HR DATASET'!$H2812)</f>
        <v xml:space="preserve">   </v>
      </c>
    </row>
    <row r="2817" spans="25:51" x14ac:dyDescent="0.3">
      <c r="Y2817" s="19"/>
      <c r="AY2817" s="14" t="str">
        <f>_xlfn.CONCAT('HR DATASET'!$A2813,"   ", 'HR DATASET'!$H2813)</f>
        <v xml:space="preserve">   </v>
      </c>
    </row>
    <row r="2818" spans="25:51" x14ac:dyDescent="0.3">
      <c r="Y2818" s="19"/>
      <c r="AY2818" s="14" t="str">
        <f>_xlfn.CONCAT('HR DATASET'!$A2814,"   ", 'HR DATASET'!$H2814)</f>
        <v xml:space="preserve">   </v>
      </c>
    </row>
    <row r="2819" spans="25:51" x14ac:dyDescent="0.3">
      <c r="Y2819" s="19"/>
      <c r="AY2819" s="14" t="str">
        <f>_xlfn.CONCAT('HR DATASET'!$A2815,"   ", 'HR DATASET'!$H2815)</f>
        <v xml:space="preserve">   </v>
      </c>
    </row>
    <row r="2820" spans="25:51" x14ac:dyDescent="0.3">
      <c r="Y2820" s="19"/>
      <c r="AY2820" s="14" t="str">
        <f>_xlfn.CONCAT('HR DATASET'!$A2816,"   ", 'HR DATASET'!$H2816)</f>
        <v xml:space="preserve">   </v>
      </c>
    </row>
    <row r="2821" spans="25:51" x14ac:dyDescent="0.3">
      <c r="Y2821" s="19"/>
      <c r="AY2821" s="14" t="str">
        <f>_xlfn.CONCAT('HR DATASET'!$A2817,"   ", 'HR DATASET'!$H2817)</f>
        <v xml:space="preserve">   </v>
      </c>
    </row>
    <row r="2822" spans="25:51" x14ac:dyDescent="0.3">
      <c r="Y2822" s="19"/>
      <c r="AY2822" s="14" t="str">
        <f>_xlfn.CONCAT('HR DATASET'!$A2818,"   ", 'HR DATASET'!$H2818)</f>
        <v xml:space="preserve">   </v>
      </c>
    </row>
    <row r="2823" spans="25:51" x14ac:dyDescent="0.3">
      <c r="Y2823" s="19"/>
      <c r="AY2823" s="14" t="str">
        <f>_xlfn.CONCAT('HR DATASET'!$A2819,"   ", 'HR DATASET'!$H2819)</f>
        <v xml:space="preserve">   </v>
      </c>
    </row>
    <row r="2824" spans="25:51" x14ac:dyDescent="0.3">
      <c r="Y2824" s="19"/>
      <c r="AY2824" s="14" t="str">
        <f>_xlfn.CONCAT('HR DATASET'!$A2820,"   ", 'HR DATASET'!$H2820)</f>
        <v xml:space="preserve">   </v>
      </c>
    </row>
    <row r="2825" spans="25:51" x14ac:dyDescent="0.3">
      <c r="Y2825" s="19"/>
      <c r="AY2825" s="14" t="str">
        <f>_xlfn.CONCAT('HR DATASET'!$A2821,"   ", 'HR DATASET'!$H2821)</f>
        <v xml:space="preserve">   </v>
      </c>
    </row>
    <row r="2826" spans="25:51" x14ac:dyDescent="0.3">
      <c r="Y2826" s="19"/>
      <c r="AY2826" s="14" t="str">
        <f>_xlfn.CONCAT('HR DATASET'!$A2822,"   ", 'HR DATASET'!$H2822)</f>
        <v xml:space="preserve">   </v>
      </c>
    </row>
    <row r="2827" spans="25:51" x14ac:dyDescent="0.3">
      <c r="Y2827" s="19"/>
      <c r="AY2827" s="14" t="str">
        <f>_xlfn.CONCAT('HR DATASET'!$A2823,"   ", 'HR DATASET'!$H2823)</f>
        <v xml:space="preserve">   </v>
      </c>
    </row>
    <row r="2828" spans="25:51" x14ac:dyDescent="0.3">
      <c r="Y2828" s="19"/>
      <c r="AY2828" s="14" t="str">
        <f>_xlfn.CONCAT('HR DATASET'!$A2824,"   ", 'HR DATASET'!$H2824)</f>
        <v xml:space="preserve">   </v>
      </c>
    </row>
    <row r="2829" spans="25:51" x14ac:dyDescent="0.3">
      <c r="Y2829" s="19"/>
      <c r="AY2829" s="14" t="str">
        <f>_xlfn.CONCAT('HR DATASET'!$A2825,"   ", 'HR DATASET'!$H2825)</f>
        <v xml:space="preserve">   </v>
      </c>
    </row>
    <row r="2830" spans="25:51" x14ac:dyDescent="0.3">
      <c r="Y2830" s="19"/>
      <c r="AY2830" s="14" t="str">
        <f>_xlfn.CONCAT('HR DATASET'!$A2826,"   ", 'HR DATASET'!$H2826)</f>
        <v xml:space="preserve">   </v>
      </c>
    </row>
    <row r="2831" spans="25:51" x14ac:dyDescent="0.3">
      <c r="Y2831" s="19"/>
      <c r="AY2831" s="14" t="str">
        <f>_xlfn.CONCAT('HR DATASET'!$A2827,"   ", 'HR DATASET'!$H2827)</f>
        <v xml:space="preserve">   </v>
      </c>
    </row>
    <row r="2832" spans="25:51" x14ac:dyDescent="0.3">
      <c r="Y2832" s="19"/>
      <c r="AY2832" s="14" t="str">
        <f>_xlfn.CONCAT('HR DATASET'!$A2828,"   ", 'HR DATASET'!$H2828)</f>
        <v xml:space="preserve">   </v>
      </c>
    </row>
    <row r="2833" spans="25:51" x14ac:dyDescent="0.3">
      <c r="Y2833" s="19"/>
      <c r="AY2833" s="14" t="str">
        <f>_xlfn.CONCAT('HR DATASET'!$A2829,"   ", 'HR DATASET'!$H2829)</f>
        <v xml:space="preserve">   </v>
      </c>
    </row>
    <row r="2834" spans="25:51" x14ac:dyDescent="0.3">
      <c r="Y2834" s="19"/>
      <c r="AY2834" s="14" t="str">
        <f>_xlfn.CONCAT('HR DATASET'!$A2830,"   ", 'HR DATASET'!$H2830)</f>
        <v xml:space="preserve">   </v>
      </c>
    </row>
    <row r="2835" spans="25:51" x14ac:dyDescent="0.3">
      <c r="Y2835" s="19"/>
      <c r="AY2835" s="14" t="str">
        <f>_xlfn.CONCAT('HR DATASET'!$A2831,"   ", 'HR DATASET'!$H2831)</f>
        <v xml:space="preserve">   </v>
      </c>
    </row>
    <row r="2836" spans="25:51" x14ac:dyDescent="0.3">
      <c r="Y2836" s="19"/>
      <c r="AY2836" s="14" t="str">
        <f>_xlfn.CONCAT('HR DATASET'!$A2832,"   ", 'HR DATASET'!$H2832)</f>
        <v xml:space="preserve">   </v>
      </c>
    </row>
    <row r="2837" spans="25:51" x14ac:dyDescent="0.3">
      <c r="Y2837" s="19"/>
      <c r="AY2837" s="14" t="str">
        <f>_xlfn.CONCAT('HR DATASET'!$A2833,"   ", 'HR DATASET'!$H2833)</f>
        <v xml:space="preserve">   </v>
      </c>
    </row>
    <row r="2838" spans="25:51" x14ac:dyDescent="0.3">
      <c r="Y2838" s="19"/>
      <c r="AY2838" s="14" t="str">
        <f>_xlfn.CONCAT('HR DATASET'!$A2834,"   ", 'HR DATASET'!$H2834)</f>
        <v xml:space="preserve">   </v>
      </c>
    </row>
    <row r="2839" spans="25:51" x14ac:dyDescent="0.3">
      <c r="Y2839" s="19"/>
      <c r="AY2839" s="14" t="str">
        <f>_xlfn.CONCAT('HR DATASET'!$A2835,"   ", 'HR DATASET'!$H2835)</f>
        <v xml:space="preserve">   </v>
      </c>
    </row>
    <row r="2840" spans="25:51" x14ac:dyDescent="0.3">
      <c r="Y2840" s="19"/>
      <c r="AY2840" s="14" t="str">
        <f>_xlfn.CONCAT('HR DATASET'!$A2836,"   ", 'HR DATASET'!$H2836)</f>
        <v xml:space="preserve">   </v>
      </c>
    </row>
    <row r="2841" spans="25:51" x14ac:dyDescent="0.3">
      <c r="Y2841" s="19"/>
      <c r="AY2841" s="14" t="str">
        <f>_xlfn.CONCAT('HR DATASET'!$A2837,"   ", 'HR DATASET'!$H2837)</f>
        <v xml:space="preserve">   </v>
      </c>
    </row>
    <row r="2842" spans="25:51" x14ac:dyDescent="0.3">
      <c r="Y2842" s="19"/>
      <c r="AY2842" s="14" t="str">
        <f>_xlfn.CONCAT('HR DATASET'!$A2838,"   ", 'HR DATASET'!$H2838)</f>
        <v xml:space="preserve">   </v>
      </c>
    </row>
    <row r="2843" spans="25:51" x14ac:dyDescent="0.3">
      <c r="Y2843" s="19"/>
      <c r="AY2843" s="14" t="str">
        <f>_xlfn.CONCAT('HR DATASET'!$A2839,"   ", 'HR DATASET'!$H2839)</f>
        <v xml:space="preserve">   </v>
      </c>
    </row>
    <row r="2844" spans="25:51" x14ac:dyDescent="0.3">
      <c r="Y2844" s="19"/>
      <c r="AY2844" s="14" t="str">
        <f>_xlfn.CONCAT('HR DATASET'!$A2840,"   ", 'HR DATASET'!$H2840)</f>
        <v xml:space="preserve">   </v>
      </c>
    </row>
    <row r="2845" spans="25:51" x14ac:dyDescent="0.3">
      <c r="Y2845" s="19"/>
      <c r="AY2845" s="14" t="str">
        <f>_xlfn.CONCAT('HR DATASET'!$A2841,"   ", 'HR DATASET'!$H2841)</f>
        <v xml:space="preserve">   </v>
      </c>
    </row>
    <row r="2846" spans="25:51" x14ac:dyDescent="0.3">
      <c r="Y2846" s="19"/>
      <c r="AY2846" s="14" t="str">
        <f>_xlfn.CONCAT('HR DATASET'!$A2842,"   ", 'HR DATASET'!$H2842)</f>
        <v xml:space="preserve">   </v>
      </c>
    </row>
    <row r="2847" spans="25:51" x14ac:dyDescent="0.3">
      <c r="Y2847" s="19"/>
      <c r="AY2847" s="14" t="str">
        <f>_xlfn.CONCAT('HR DATASET'!$A2843,"   ", 'HR DATASET'!$H2843)</f>
        <v xml:space="preserve">   </v>
      </c>
    </row>
    <row r="2848" spans="25:51" x14ac:dyDescent="0.3">
      <c r="Y2848" s="19"/>
      <c r="AY2848" s="14" t="str">
        <f>_xlfn.CONCAT('HR DATASET'!$A2844,"   ", 'HR DATASET'!$H2844)</f>
        <v xml:space="preserve">   </v>
      </c>
    </row>
    <row r="2849" spans="25:51" x14ac:dyDescent="0.3">
      <c r="Y2849" s="19"/>
      <c r="AY2849" s="14" t="str">
        <f>_xlfn.CONCAT('HR DATASET'!$A2845,"   ", 'HR DATASET'!$H2845)</f>
        <v xml:space="preserve">   </v>
      </c>
    </row>
    <row r="2850" spans="25:51" x14ac:dyDescent="0.3">
      <c r="Y2850" s="19"/>
      <c r="AY2850" s="14" t="str">
        <f>_xlfn.CONCAT('HR DATASET'!$A2846,"   ", 'HR DATASET'!$H2846)</f>
        <v xml:space="preserve">   </v>
      </c>
    </row>
    <row r="2851" spans="25:51" x14ac:dyDescent="0.3">
      <c r="Y2851" s="19"/>
      <c r="AY2851" s="14" t="str">
        <f>_xlfn.CONCAT('HR DATASET'!$A2847,"   ", 'HR DATASET'!$H2847)</f>
        <v xml:space="preserve">   </v>
      </c>
    </row>
    <row r="2852" spans="25:51" x14ac:dyDescent="0.3">
      <c r="Y2852" s="19"/>
      <c r="AY2852" s="14" t="str">
        <f>_xlfn.CONCAT('HR DATASET'!$A2848,"   ", 'HR DATASET'!$H2848)</f>
        <v xml:space="preserve">   </v>
      </c>
    </row>
    <row r="2853" spans="25:51" x14ac:dyDescent="0.3">
      <c r="Y2853" s="19"/>
      <c r="AY2853" s="14" t="str">
        <f>_xlfn.CONCAT('HR DATASET'!$A2849,"   ", 'HR DATASET'!$H2849)</f>
        <v xml:space="preserve">   </v>
      </c>
    </row>
    <row r="2854" spans="25:51" x14ac:dyDescent="0.3">
      <c r="Y2854" s="19"/>
      <c r="AY2854" s="14" t="str">
        <f>_xlfn.CONCAT('HR DATASET'!$A2850,"   ", 'HR DATASET'!$H2850)</f>
        <v xml:space="preserve">   </v>
      </c>
    </row>
    <row r="2855" spans="25:51" x14ac:dyDescent="0.3">
      <c r="Y2855" s="19"/>
      <c r="AY2855" s="14" t="str">
        <f>_xlfn.CONCAT('HR DATASET'!$A2851,"   ", 'HR DATASET'!$H2851)</f>
        <v xml:space="preserve">   </v>
      </c>
    </row>
    <row r="2856" spans="25:51" x14ac:dyDescent="0.3">
      <c r="Y2856" s="19"/>
      <c r="AY2856" s="14" t="str">
        <f>_xlfn.CONCAT('HR DATASET'!$A2852,"   ", 'HR DATASET'!$H2852)</f>
        <v xml:space="preserve">   </v>
      </c>
    </row>
    <row r="2857" spans="25:51" x14ac:dyDescent="0.3">
      <c r="Y2857" s="19"/>
      <c r="AY2857" s="14" t="str">
        <f>_xlfn.CONCAT('HR DATASET'!$A2853,"   ", 'HR DATASET'!$H2853)</f>
        <v xml:space="preserve">   </v>
      </c>
    </row>
    <row r="2858" spans="25:51" x14ac:dyDescent="0.3">
      <c r="Y2858" s="19"/>
      <c r="AY2858" s="14" t="str">
        <f>_xlfn.CONCAT('HR DATASET'!$A2854,"   ", 'HR DATASET'!$H2854)</f>
        <v xml:space="preserve">   </v>
      </c>
    </row>
    <row r="2859" spans="25:51" x14ac:dyDescent="0.3">
      <c r="Y2859" s="19"/>
      <c r="AY2859" s="14" t="str">
        <f>_xlfn.CONCAT('HR DATASET'!$A2855,"   ", 'HR DATASET'!$H2855)</f>
        <v xml:space="preserve">   </v>
      </c>
    </row>
    <row r="2860" spans="25:51" x14ac:dyDescent="0.3">
      <c r="Y2860" s="19"/>
      <c r="AY2860" s="14" t="str">
        <f>_xlfn.CONCAT('HR DATASET'!$A2856,"   ", 'HR DATASET'!$H2856)</f>
        <v xml:space="preserve">   </v>
      </c>
    </row>
    <row r="2861" spans="25:51" x14ac:dyDescent="0.3">
      <c r="Y2861" s="19"/>
      <c r="AY2861" s="14" t="str">
        <f>_xlfn.CONCAT('HR DATASET'!$A2857,"   ", 'HR DATASET'!$H2857)</f>
        <v xml:space="preserve">   </v>
      </c>
    </row>
    <row r="2862" spans="25:51" x14ac:dyDescent="0.3">
      <c r="Y2862" s="19"/>
      <c r="AY2862" s="14" t="str">
        <f>_xlfn.CONCAT('HR DATASET'!$A2858,"   ", 'HR DATASET'!$H2858)</f>
        <v xml:space="preserve">   </v>
      </c>
    </row>
    <row r="2863" spans="25:51" x14ac:dyDescent="0.3">
      <c r="Y2863" s="19"/>
      <c r="AY2863" s="14" t="str">
        <f>_xlfn.CONCAT('HR DATASET'!$A2859,"   ", 'HR DATASET'!$H2859)</f>
        <v xml:space="preserve">   </v>
      </c>
    </row>
    <row r="2864" spans="25:51" x14ac:dyDescent="0.3">
      <c r="Y2864" s="19"/>
      <c r="AY2864" s="14" t="str">
        <f>_xlfn.CONCAT('HR DATASET'!$A2860,"   ", 'HR DATASET'!$H2860)</f>
        <v xml:space="preserve">   </v>
      </c>
    </row>
    <row r="2865" spans="25:51" x14ac:dyDescent="0.3">
      <c r="Y2865" s="19"/>
      <c r="AY2865" s="14" t="str">
        <f>_xlfn.CONCAT('HR DATASET'!$A2861,"   ", 'HR DATASET'!$H2861)</f>
        <v xml:space="preserve">   </v>
      </c>
    </row>
    <row r="2866" spans="25:51" x14ac:dyDescent="0.3">
      <c r="Y2866" s="19"/>
      <c r="AY2866" s="14" t="str">
        <f>_xlfn.CONCAT('HR DATASET'!$A2862,"   ", 'HR DATASET'!$H2862)</f>
        <v xml:space="preserve">   </v>
      </c>
    </row>
    <row r="2867" spans="25:51" x14ac:dyDescent="0.3">
      <c r="Y2867" s="19"/>
      <c r="AY2867" s="14" t="str">
        <f>_xlfn.CONCAT('HR DATASET'!$A2863,"   ", 'HR DATASET'!$H2863)</f>
        <v xml:space="preserve">   </v>
      </c>
    </row>
    <row r="2868" spans="25:51" x14ac:dyDescent="0.3">
      <c r="Y2868" s="19"/>
      <c r="AY2868" s="14" t="str">
        <f>_xlfn.CONCAT('HR DATASET'!$A2864,"   ", 'HR DATASET'!$H2864)</f>
        <v xml:space="preserve">   </v>
      </c>
    </row>
    <row r="2869" spans="25:51" x14ac:dyDescent="0.3">
      <c r="Y2869" s="19"/>
      <c r="AY2869" s="14" t="str">
        <f>_xlfn.CONCAT('HR DATASET'!$A2865,"   ", 'HR DATASET'!$H2865)</f>
        <v xml:space="preserve">   </v>
      </c>
    </row>
    <row r="2870" spans="25:51" x14ac:dyDescent="0.3">
      <c r="Y2870" s="19"/>
      <c r="AY2870" s="14" t="str">
        <f>_xlfn.CONCAT('HR DATASET'!$A2866,"   ", 'HR DATASET'!$H2866)</f>
        <v xml:space="preserve">   </v>
      </c>
    </row>
    <row r="2871" spans="25:51" x14ac:dyDescent="0.3">
      <c r="Y2871" s="19"/>
      <c r="AY2871" s="14" t="str">
        <f>_xlfn.CONCAT('HR DATASET'!$A2867,"   ", 'HR DATASET'!$H2867)</f>
        <v xml:space="preserve">   </v>
      </c>
    </row>
    <row r="2872" spans="25:51" x14ac:dyDescent="0.3">
      <c r="Y2872" s="19"/>
      <c r="AY2872" s="14" t="str">
        <f>_xlfn.CONCAT('HR DATASET'!$A2868,"   ", 'HR DATASET'!$H2868)</f>
        <v xml:space="preserve">   </v>
      </c>
    </row>
    <row r="2873" spans="25:51" x14ac:dyDescent="0.3">
      <c r="Y2873" s="19"/>
      <c r="AY2873" s="14" t="str">
        <f>_xlfn.CONCAT('HR DATASET'!$A2869,"   ", 'HR DATASET'!$H2869)</f>
        <v xml:space="preserve">   </v>
      </c>
    </row>
    <row r="2874" spans="25:51" x14ac:dyDescent="0.3">
      <c r="Y2874" s="19"/>
      <c r="AY2874" s="14" t="str">
        <f>_xlfn.CONCAT('HR DATASET'!$A2870,"   ", 'HR DATASET'!$H2870)</f>
        <v xml:space="preserve">   </v>
      </c>
    </row>
    <row r="2875" spans="25:51" x14ac:dyDescent="0.3">
      <c r="Y2875" s="19"/>
      <c r="AY2875" s="14" t="str">
        <f>_xlfn.CONCAT('HR DATASET'!$A2871,"   ", 'HR DATASET'!$H2871)</f>
        <v xml:space="preserve">   </v>
      </c>
    </row>
    <row r="2876" spans="25:51" x14ac:dyDescent="0.3">
      <c r="Y2876" s="19"/>
      <c r="AY2876" s="14" t="str">
        <f>_xlfn.CONCAT('HR DATASET'!$A2872,"   ", 'HR DATASET'!$H2872)</f>
        <v xml:space="preserve">   </v>
      </c>
    </row>
    <row r="2877" spans="25:51" x14ac:dyDescent="0.3">
      <c r="Y2877" s="19"/>
      <c r="AY2877" s="14" t="str">
        <f>_xlfn.CONCAT('HR DATASET'!$A2873,"   ", 'HR DATASET'!$H2873)</f>
        <v xml:space="preserve">   </v>
      </c>
    </row>
    <row r="2878" spans="25:51" x14ac:dyDescent="0.3">
      <c r="Y2878" s="19"/>
      <c r="AY2878" s="14" t="str">
        <f>_xlfn.CONCAT('HR DATASET'!$A2874,"   ", 'HR DATASET'!$H2874)</f>
        <v xml:space="preserve">   </v>
      </c>
    </row>
    <row r="2879" spans="25:51" x14ac:dyDescent="0.3">
      <c r="Y2879" s="19"/>
      <c r="AY2879" s="14" t="str">
        <f>_xlfn.CONCAT('HR DATASET'!$A2875,"   ", 'HR DATASET'!$H2875)</f>
        <v xml:space="preserve">   </v>
      </c>
    </row>
    <row r="2880" spans="25:51" x14ac:dyDescent="0.3">
      <c r="Y2880" s="19"/>
      <c r="AY2880" s="14" t="str">
        <f>_xlfn.CONCAT('HR DATASET'!$A2876,"   ", 'HR DATASET'!$H2876)</f>
        <v xml:space="preserve">   </v>
      </c>
    </row>
    <row r="2881" spans="25:51" x14ac:dyDescent="0.3">
      <c r="Y2881" s="19"/>
      <c r="AY2881" s="14" t="str">
        <f>_xlfn.CONCAT('HR DATASET'!$A2877,"   ", 'HR DATASET'!$H2877)</f>
        <v xml:space="preserve">   </v>
      </c>
    </row>
    <row r="2882" spans="25:51" x14ac:dyDescent="0.3">
      <c r="Y2882" s="19"/>
      <c r="AY2882" s="14" t="str">
        <f>_xlfn.CONCAT('HR DATASET'!$A2878,"   ", 'HR DATASET'!$H2878)</f>
        <v xml:space="preserve">   </v>
      </c>
    </row>
    <row r="2883" spans="25:51" x14ac:dyDescent="0.3">
      <c r="Y2883" s="19"/>
      <c r="AY2883" s="14" t="str">
        <f>_xlfn.CONCAT('HR DATASET'!$A2879,"   ", 'HR DATASET'!$H2879)</f>
        <v xml:space="preserve">   </v>
      </c>
    </row>
    <row r="2884" spans="25:51" x14ac:dyDescent="0.3">
      <c r="Y2884" s="19"/>
      <c r="AY2884" s="14" t="str">
        <f>_xlfn.CONCAT('HR DATASET'!$A2880,"   ", 'HR DATASET'!$H2880)</f>
        <v xml:space="preserve">   </v>
      </c>
    </row>
    <row r="2885" spans="25:51" x14ac:dyDescent="0.3">
      <c r="Y2885" s="19"/>
      <c r="AY2885" s="14" t="str">
        <f>_xlfn.CONCAT('HR DATASET'!$A2881,"   ", 'HR DATASET'!$H2881)</f>
        <v xml:space="preserve">   </v>
      </c>
    </row>
    <row r="2886" spans="25:51" x14ac:dyDescent="0.3">
      <c r="Y2886" s="19"/>
      <c r="AY2886" s="14" t="str">
        <f>_xlfn.CONCAT('HR DATASET'!$A2882,"   ", 'HR DATASET'!$H2882)</f>
        <v xml:space="preserve">   </v>
      </c>
    </row>
    <row r="2887" spans="25:51" x14ac:dyDescent="0.3">
      <c r="Y2887" s="19"/>
      <c r="AY2887" s="14" t="str">
        <f>_xlfn.CONCAT('HR DATASET'!$A2883,"   ", 'HR DATASET'!$H2883)</f>
        <v xml:space="preserve">   </v>
      </c>
    </row>
    <row r="2888" spans="25:51" x14ac:dyDescent="0.3">
      <c r="Y2888" s="19"/>
      <c r="AY2888" s="14" t="str">
        <f>_xlfn.CONCAT('HR DATASET'!$A2884,"   ", 'HR DATASET'!$H2884)</f>
        <v xml:space="preserve">   </v>
      </c>
    </row>
    <row r="2889" spans="25:51" x14ac:dyDescent="0.3">
      <c r="Y2889" s="19"/>
      <c r="AY2889" s="14" t="str">
        <f>_xlfn.CONCAT('HR DATASET'!$A2885,"   ", 'HR DATASET'!$H2885)</f>
        <v xml:space="preserve">   </v>
      </c>
    </row>
    <row r="2890" spans="25:51" x14ac:dyDescent="0.3">
      <c r="Y2890" s="19"/>
      <c r="AY2890" s="14" t="str">
        <f>_xlfn.CONCAT('HR DATASET'!$A2886,"   ", 'HR DATASET'!$H2886)</f>
        <v xml:space="preserve">   </v>
      </c>
    </row>
    <row r="2891" spans="25:51" x14ac:dyDescent="0.3">
      <c r="Y2891" s="19"/>
      <c r="AY2891" s="14" t="str">
        <f>_xlfn.CONCAT('HR DATASET'!$A2887,"   ", 'HR DATASET'!$H2887)</f>
        <v xml:space="preserve">   </v>
      </c>
    </row>
    <row r="2892" spans="25:51" x14ac:dyDescent="0.3">
      <c r="Y2892" s="19"/>
      <c r="AY2892" s="14" t="str">
        <f>_xlfn.CONCAT('HR DATASET'!$A2888,"   ", 'HR DATASET'!$H2888)</f>
        <v xml:space="preserve">   </v>
      </c>
    </row>
    <row r="2893" spans="25:51" x14ac:dyDescent="0.3">
      <c r="Y2893" s="19"/>
      <c r="AY2893" s="14" t="str">
        <f>_xlfn.CONCAT('HR DATASET'!$A2889,"   ", 'HR DATASET'!$H2889)</f>
        <v xml:space="preserve">   </v>
      </c>
    </row>
    <row r="2894" spans="25:51" x14ac:dyDescent="0.3">
      <c r="Y2894" s="19"/>
      <c r="AY2894" s="14" t="str">
        <f>_xlfn.CONCAT('HR DATASET'!$A2890,"   ", 'HR DATASET'!$H2890)</f>
        <v xml:space="preserve">   </v>
      </c>
    </row>
    <row r="2895" spans="25:51" x14ac:dyDescent="0.3">
      <c r="Y2895" s="19"/>
      <c r="AY2895" s="14" t="str">
        <f>_xlfn.CONCAT('HR DATASET'!$A2891,"   ", 'HR DATASET'!$H2891)</f>
        <v xml:space="preserve">   </v>
      </c>
    </row>
    <row r="2896" spans="25:51" x14ac:dyDescent="0.3">
      <c r="Y2896" s="19"/>
      <c r="AY2896" s="14" t="str">
        <f>_xlfn.CONCAT('HR DATASET'!$A2892,"   ", 'HR DATASET'!$H2892)</f>
        <v xml:space="preserve">   </v>
      </c>
    </row>
    <row r="2897" spans="25:51" x14ac:dyDescent="0.3">
      <c r="Y2897" s="19"/>
      <c r="AY2897" s="14" t="str">
        <f>_xlfn.CONCAT('HR DATASET'!$A2893,"   ", 'HR DATASET'!$H2893)</f>
        <v xml:space="preserve">   </v>
      </c>
    </row>
    <row r="2898" spans="25:51" x14ac:dyDescent="0.3">
      <c r="Y2898" s="19"/>
      <c r="AY2898" s="14" t="str">
        <f>_xlfn.CONCAT('HR DATASET'!$A2894,"   ", 'HR DATASET'!$H2894)</f>
        <v xml:space="preserve">   </v>
      </c>
    </row>
    <row r="2899" spans="25:51" x14ac:dyDescent="0.3">
      <c r="Y2899" s="19"/>
      <c r="AY2899" s="14" t="str">
        <f>_xlfn.CONCAT('HR DATASET'!$A2895,"   ", 'HR DATASET'!$H2895)</f>
        <v xml:space="preserve">   </v>
      </c>
    </row>
    <row r="2900" spans="25:51" x14ac:dyDescent="0.3">
      <c r="Y2900" s="19"/>
      <c r="AY2900" s="14" t="str">
        <f>_xlfn.CONCAT('HR DATASET'!$A2896,"   ", 'HR DATASET'!$H2896)</f>
        <v xml:space="preserve">   </v>
      </c>
    </row>
    <row r="2901" spans="25:51" x14ac:dyDescent="0.3">
      <c r="Y2901" s="19"/>
      <c r="AY2901" s="14" t="str">
        <f>_xlfn.CONCAT('HR DATASET'!$A2897,"   ", 'HR DATASET'!$H2897)</f>
        <v xml:space="preserve">   </v>
      </c>
    </row>
    <row r="2902" spans="25:51" x14ac:dyDescent="0.3">
      <c r="Y2902" s="19"/>
      <c r="AY2902" s="14" t="str">
        <f>_xlfn.CONCAT('HR DATASET'!$A2898,"   ", 'HR DATASET'!$H2898)</f>
        <v xml:space="preserve">   </v>
      </c>
    </row>
    <row r="2903" spans="25:51" x14ac:dyDescent="0.3">
      <c r="Y2903" s="19"/>
      <c r="AY2903" s="14" t="str">
        <f>_xlfn.CONCAT('HR DATASET'!$A2899,"   ", 'HR DATASET'!$H2899)</f>
        <v xml:space="preserve">   </v>
      </c>
    </row>
    <row r="2904" spans="25:51" x14ac:dyDescent="0.3">
      <c r="Y2904" s="19"/>
      <c r="AY2904" s="14" t="str">
        <f>_xlfn.CONCAT('HR DATASET'!$A2900,"   ", 'HR DATASET'!$H2900)</f>
        <v xml:space="preserve">   </v>
      </c>
    </row>
    <row r="2905" spans="25:51" x14ac:dyDescent="0.3">
      <c r="Y2905" s="19"/>
      <c r="AY2905" s="14" t="str">
        <f>_xlfn.CONCAT('HR DATASET'!$A2901,"   ", 'HR DATASET'!$H2901)</f>
        <v xml:space="preserve">   </v>
      </c>
    </row>
    <row r="2906" spans="25:51" x14ac:dyDescent="0.3">
      <c r="Y2906" s="19"/>
      <c r="AY2906" s="14" t="str">
        <f>_xlfn.CONCAT('HR DATASET'!$A2902,"   ", 'HR DATASET'!$H2902)</f>
        <v xml:space="preserve">   </v>
      </c>
    </row>
    <row r="2907" spans="25:51" x14ac:dyDescent="0.3">
      <c r="Y2907" s="19"/>
      <c r="AY2907" s="14" t="str">
        <f>_xlfn.CONCAT('HR DATASET'!$A2903,"   ", 'HR DATASET'!$H2903)</f>
        <v xml:space="preserve">   </v>
      </c>
    </row>
    <row r="2908" spans="25:51" x14ac:dyDescent="0.3">
      <c r="Y2908" s="19"/>
      <c r="AY2908" s="14" t="str">
        <f>_xlfn.CONCAT('HR DATASET'!$A2904,"   ", 'HR DATASET'!$H2904)</f>
        <v xml:space="preserve">   </v>
      </c>
    </row>
    <row r="2909" spans="25:51" x14ac:dyDescent="0.3">
      <c r="Y2909" s="19"/>
      <c r="AY2909" s="14" t="str">
        <f>_xlfn.CONCAT('HR DATASET'!$A2905,"   ", 'HR DATASET'!$H2905)</f>
        <v xml:space="preserve">   </v>
      </c>
    </row>
    <row r="2910" spans="25:51" x14ac:dyDescent="0.3">
      <c r="Y2910" s="19"/>
      <c r="AY2910" s="14" t="str">
        <f>_xlfn.CONCAT('HR DATASET'!$A2906,"   ", 'HR DATASET'!$H2906)</f>
        <v xml:space="preserve">   </v>
      </c>
    </row>
    <row r="2911" spans="25:51" x14ac:dyDescent="0.3">
      <c r="Y2911" s="19"/>
      <c r="AY2911" s="14" t="str">
        <f>_xlfn.CONCAT('HR DATASET'!$A2907,"   ", 'HR DATASET'!$H2907)</f>
        <v xml:space="preserve">   </v>
      </c>
    </row>
    <row r="2912" spans="25:51" x14ac:dyDescent="0.3">
      <c r="Y2912" s="19"/>
      <c r="AY2912" s="14" t="str">
        <f>_xlfn.CONCAT('HR DATASET'!$A2908,"   ", 'HR DATASET'!$H2908)</f>
        <v xml:space="preserve">   </v>
      </c>
    </row>
    <row r="2913" spans="25:51" x14ac:dyDescent="0.3">
      <c r="Y2913" s="19"/>
      <c r="AY2913" s="14" t="str">
        <f>_xlfn.CONCAT('HR DATASET'!$A2909,"   ", 'HR DATASET'!$H2909)</f>
        <v xml:space="preserve">   </v>
      </c>
    </row>
    <row r="2914" spans="25:51" x14ac:dyDescent="0.3">
      <c r="Y2914" s="19"/>
      <c r="AY2914" s="14" t="str">
        <f>_xlfn.CONCAT('HR DATASET'!$A2910,"   ", 'HR DATASET'!$H2910)</f>
        <v xml:space="preserve">   </v>
      </c>
    </row>
    <row r="2915" spans="25:51" x14ac:dyDescent="0.3">
      <c r="Y2915" s="19"/>
      <c r="AY2915" s="14" t="str">
        <f>_xlfn.CONCAT('HR DATASET'!$A2911,"   ", 'HR DATASET'!$H2911)</f>
        <v xml:space="preserve">   </v>
      </c>
    </row>
    <row r="2916" spans="25:51" x14ac:dyDescent="0.3">
      <c r="Y2916" s="19"/>
      <c r="AY2916" s="14" t="str">
        <f>_xlfn.CONCAT('HR DATASET'!$A2912,"   ", 'HR DATASET'!$H2912)</f>
        <v xml:space="preserve">   </v>
      </c>
    </row>
    <row r="2917" spans="25:51" x14ac:dyDescent="0.3">
      <c r="Y2917" s="19"/>
      <c r="AY2917" s="14" t="str">
        <f>_xlfn.CONCAT('HR DATASET'!$A2913,"   ", 'HR DATASET'!$H2913)</f>
        <v xml:space="preserve">   </v>
      </c>
    </row>
    <row r="2918" spans="25:51" x14ac:dyDescent="0.3">
      <c r="Y2918" s="19"/>
      <c r="AY2918" s="14" t="str">
        <f>_xlfn.CONCAT('HR DATASET'!$A2914,"   ", 'HR DATASET'!$H2914)</f>
        <v xml:space="preserve">   </v>
      </c>
    </row>
    <row r="2919" spans="25:51" x14ac:dyDescent="0.3">
      <c r="Y2919" s="19"/>
      <c r="AY2919" s="14" t="str">
        <f>_xlfn.CONCAT('HR DATASET'!$A2915,"   ", 'HR DATASET'!$H2915)</f>
        <v xml:space="preserve">   </v>
      </c>
    </row>
    <row r="2920" spans="25:51" x14ac:dyDescent="0.3">
      <c r="Y2920" s="19"/>
      <c r="AY2920" s="14" t="str">
        <f>_xlfn.CONCAT('HR DATASET'!$A2916,"   ", 'HR DATASET'!$H2916)</f>
        <v xml:space="preserve">   </v>
      </c>
    </row>
    <row r="2921" spans="25:51" x14ac:dyDescent="0.3">
      <c r="Y2921" s="19"/>
      <c r="AY2921" s="14" t="str">
        <f>_xlfn.CONCAT('HR DATASET'!$A2917,"   ", 'HR DATASET'!$H2917)</f>
        <v xml:space="preserve">   </v>
      </c>
    </row>
    <row r="2922" spans="25:51" x14ac:dyDescent="0.3">
      <c r="Y2922" s="19"/>
      <c r="AY2922" s="14" t="str">
        <f>_xlfn.CONCAT('HR DATASET'!$A2918,"   ", 'HR DATASET'!$H2918)</f>
        <v xml:space="preserve">   </v>
      </c>
    </row>
    <row r="2923" spans="25:51" x14ac:dyDescent="0.3">
      <c r="Y2923" s="19"/>
      <c r="AY2923" s="14" t="str">
        <f>_xlfn.CONCAT('HR DATASET'!$A2919,"   ", 'HR DATASET'!$H2919)</f>
        <v xml:space="preserve">   </v>
      </c>
    </row>
    <row r="2924" spans="25:51" x14ac:dyDescent="0.3">
      <c r="Y2924" s="19"/>
      <c r="AY2924" s="14" t="str">
        <f>_xlfn.CONCAT('HR DATASET'!$A2920,"   ", 'HR DATASET'!$H2920)</f>
        <v xml:space="preserve">   </v>
      </c>
    </row>
    <row r="2925" spans="25:51" x14ac:dyDescent="0.3">
      <c r="Y2925" s="19"/>
      <c r="AY2925" s="14" t="str">
        <f>_xlfn.CONCAT('HR DATASET'!$A2921,"   ", 'HR DATASET'!$H2921)</f>
        <v xml:space="preserve">   </v>
      </c>
    </row>
    <row r="2926" spans="25:51" x14ac:dyDescent="0.3">
      <c r="Y2926" s="19"/>
      <c r="AY2926" s="14" t="str">
        <f>_xlfn.CONCAT('HR DATASET'!$A2922,"   ", 'HR DATASET'!$H2922)</f>
        <v xml:space="preserve">   </v>
      </c>
    </row>
    <row r="2927" spans="25:51" x14ac:dyDescent="0.3">
      <c r="Y2927" s="19"/>
      <c r="AY2927" s="14" t="str">
        <f>_xlfn.CONCAT('HR DATASET'!$A2923,"   ", 'HR DATASET'!$H2923)</f>
        <v xml:space="preserve">   </v>
      </c>
    </row>
    <row r="2928" spans="25:51" x14ac:dyDescent="0.3">
      <c r="Y2928" s="19"/>
      <c r="AY2928" s="14" t="str">
        <f>_xlfn.CONCAT('HR DATASET'!$A2924,"   ", 'HR DATASET'!$H2924)</f>
        <v xml:space="preserve">   </v>
      </c>
    </row>
    <row r="2929" spans="25:51" x14ac:dyDescent="0.3">
      <c r="Y2929" s="19"/>
      <c r="AY2929" s="14" t="str">
        <f>_xlfn.CONCAT('HR DATASET'!$A2925,"   ", 'HR DATASET'!$H2925)</f>
        <v xml:space="preserve">   </v>
      </c>
    </row>
    <row r="2930" spans="25:51" x14ac:dyDescent="0.3">
      <c r="Y2930" s="19"/>
      <c r="AY2930" s="14" t="str">
        <f>_xlfn.CONCAT('HR DATASET'!$A2926,"   ", 'HR DATASET'!$H2926)</f>
        <v xml:space="preserve">   </v>
      </c>
    </row>
    <row r="2931" spans="25:51" x14ac:dyDescent="0.3">
      <c r="Y2931" s="19"/>
      <c r="AY2931" s="14" t="str">
        <f>_xlfn.CONCAT('HR DATASET'!$A2927,"   ", 'HR DATASET'!$H2927)</f>
        <v xml:space="preserve">   </v>
      </c>
    </row>
    <row r="2932" spans="25:51" x14ac:dyDescent="0.3">
      <c r="Y2932" s="19"/>
      <c r="AY2932" s="14" t="str">
        <f>_xlfn.CONCAT('HR DATASET'!$A2928,"   ", 'HR DATASET'!$H2928)</f>
        <v xml:space="preserve">   </v>
      </c>
    </row>
    <row r="2933" spans="25:51" x14ac:dyDescent="0.3">
      <c r="Y2933" s="19"/>
      <c r="AY2933" s="14" t="str">
        <f>_xlfn.CONCAT('HR DATASET'!$A2929,"   ", 'HR DATASET'!$H2929)</f>
        <v xml:space="preserve">   </v>
      </c>
    </row>
    <row r="2934" spans="25:51" x14ac:dyDescent="0.3">
      <c r="Y2934" s="19"/>
      <c r="AY2934" s="14" t="str">
        <f>_xlfn.CONCAT('HR DATASET'!$A2930,"   ", 'HR DATASET'!$H2930)</f>
        <v xml:space="preserve">   </v>
      </c>
    </row>
    <row r="2935" spans="25:51" x14ac:dyDescent="0.3">
      <c r="Y2935" s="19"/>
      <c r="AY2935" s="14" t="str">
        <f>_xlfn.CONCAT('HR DATASET'!$A2931,"   ", 'HR DATASET'!$H2931)</f>
        <v xml:space="preserve">   </v>
      </c>
    </row>
    <row r="2936" spans="25:51" x14ac:dyDescent="0.3">
      <c r="Y2936" s="19"/>
      <c r="AY2936" s="14" t="str">
        <f>_xlfn.CONCAT('HR DATASET'!$A2932,"   ", 'HR DATASET'!$H2932)</f>
        <v xml:space="preserve">   </v>
      </c>
    </row>
    <row r="2937" spans="25:51" x14ac:dyDescent="0.3">
      <c r="Y2937" s="19"/>
      <c r="AY2937" s="14" t="str">
        <f>_xlfn.CONCAT('HR DATASET'!$A2933,"   ", 'HR DATASET'!$H2933)</f>
        <v xml:space="preserve">   </v>
      </c>
    </row>
    <row r="2938" spans="25:51" x14ac:dyDescent="0.3">
      <c r="Y2938" s="19"/>
      <c r="AY2938" s="14" t="str">
        <f>_xlfn.CONCAT('HR DATASET'!$A2934,"   ", 'HR DATASET'!$H2934)</f>
        <v xml:space="preserve">   </v>
      </c>
    </row>
    <row r="2939" spans="25:51" x14ac:dyDescent="0.3">
      <c r="Y2939" s="19"/>
      <c r="AY2939" s="14" t="str">
        <f>_xlfn.CONCAT('HR DATASET'!$A2935,"   ", 'HR DATASET'!$H2935)</f>
        <v xml:space="preserve">   </v>
      </c>
    </row>
    <row r="2940" spans="25:51" x14ac:dyDescent="0.3">
      <c r="Y2940" s="19"/>
      <c r="AY2940" s="14" t="str">
        <f>_xlfn.CONCAT('HR DATASET'!$A2936,"   ", 'HR DATASET'!$H2936)</f>
        <v xml:space="preserve">   </v>
      </c>
    </row>
    <row r="2941" spans="25:51" x14ac:dyDescent="0.3">
      <c r="Y2941" s="19"/>
      <c r="AY2941" s="14" t="str">
        <f>_xlfn.CONCAT('HR DATASET'!$A2937,"   ", 'HR DATASET'!$H2937)</f>
        <v xml:space="preserve">   </v>
      </c>
    </row>
    <row r="2942" spans="25:51" x14ac:dyDescent="0.3">
      <c r="Y2942" s="19"/>
      <c r="AY2942" s="14" t="str">
        <f>_xlfn.CONCAT('HR DATASET'!$A2938,"   ", 'HR DATASET'!$H2938)</f>
        <v xml:space="preserve">   </v>
      </c>
    </row>
    <row r="2943" spans="25:51" x14ac:dyDescent="0.3">
      <c r="Y2943" s="19"/>
      <c r="AY2943" s="14" t="str">
        <f>_xlfn.CONCAT('HR DATASET'!$A2939,"   ", 'HR DATASET'!$H2939)</f>
        <v xml:space="preserve">   </v>
      </c>
    </row>
    <row r="2944" spans="25:51" x14ac:dyDescent="0.3">
      <c r="Y2944" s="19"/>
      <c r="AY2944" s="14" t="str">
        <f>_xlfn.CONCAT('HR DATASET'!$A2940,"   ", 'HR DATASET'!$H2940)</f>
        <v xml:space="preserve">   </v>
      </c>
    </row>
    <row r="2945" spans="25:51" x14ac:dyDescent="0.3">
      <c r="Y2945" s="19"/>
      <c r="AY2945" s="14" t="str">
        <f>_xlfn.CONCAT('HR DATASET'!$A2941,"   ", 'HR DATASET'!$H2941)</f>
        <v xml:space="preserve">   </v>
      </c>
    </row>
    <row r="2946" spans="25:51" x14ac:dyDescent="0.3">
      <c r="Y2946" s="19"/>
      <c r="AY2946" s="14" t="str">
        <f>_xlfn.CONCAT('HR DATASET'!$A2942,"   ", 'HR DATASET'!$H2942)</f>
        <v xml:space="preserve">   </v>
      </c>
    </row>
    <row r="2947" spans="25:51" x14ac:dyDescent="0.3">
      <c r="Y2947" s="19"/>
      <c r="AY2947" s="14" t="str">
        <f>_xlfn.CONCAT('HR DATASET'!$A2943,"   ", 'HR DATASET'!$H2943)</f>
        <v xml:space="preserve">   </v>
      </c>
    </row>
    <row r="2948" spans="25:51" x14ac:dyDescent="0.3">
      <c r="Y2948" s="19"/>
      <c r="AY2948" s="14" t="str">
        <f>_xlfn.CONCAT('HR DATASET'!$A2944,"   ", 'HR DATASET'!$H2944)</f>
        <v xml:space="preserve">   </v>
      </c>
    </row>
    <row r="2949" spans="25:51" x14ac:dyDescent="0.3">
      <c r="Y2949" s="19"/>
      <c r="AY2949" s="14" t="str">
        <f>_xlfn.CONCAT('HR DATASET'!$A2945,"   ", 'HR DATASET'!$H2945)</f>
        <v xml:space="preserve">   </v>
      </c>
    </row>
    <row r="2950" spans="25:51" x14ac:dyDescent="0.3">
      <c r="Y2950" s="19"/>
      <c r="AY2950" s="14" t="str">
        <f>_xlfn.CONCAT('HR DATASET'!$A2946,"   ", 'HR DATASET'!$H2946)</f>
        <v xml:space="preserve">   </v>
      </c>
    </row>
    <row r="2951" spans="25:51" x14ac:dyDescent="0.3">
      <c r="Y2951" s="19"/>
      <c r="AY2951" s="14" t="str">
        <f>_xlfn.CONCAT('HR DATASET'!$A2947,"   ", 'HR DATASET'!$H2947)</f>
        <v xml:space="preserve">   </v>
      </c>
    </row>
    <row r="2952" spans="25:51" x14ac:dyDescent="0.3">
      <c r="Y2952" s="19"/>
      <c r="AY2952" s="14" t="str">
        <f>_xlfn.CONCAT('HR DATASET'!$A2948,"   ", 'HR DATASET'!$H2948)</f>
        <v xml:space="preserve">   </v>
      </c>
    </row>
    <row r="2953" spans="25:51" x14ac:dyDescent="0.3">
      <c r="Y2953" s="19"/>
      <c r="AY2953" s="14" t="str">
        <f>_xlfn.CONCAT('HR DATASET'!$A2949,"   ", 'HR DATASET'!$H2949)</f>
        <v xml:space="preserve">   </v>
      </c>
    </row>
    <row r="2954" spans="25:51" x14ac:dyDescent="0.3">
      <c r="Y2954" s="19"/>
      <c r="AY2954" s="14" t="str">
        <f>_xlfn.CONCAT('HR DATASET'!$A2950,"   ", 'HR DATASET'!$H2950)</f>
        <v xml:space="preserve">   </v>
      </c>
    </row>
    <row r="2955" spans="25:51" x14ac:dyDescent="0.3">
      <c r="Y2955" s="19"/>
      <c r="AY2955" s="14" t="str">
        <f>_xlfn.CONCAT('HR DATASET'!$A2951,"   ", 'HR DATASET'!$H2951)</f>
        <v xml:space="preserve">   </v>
      </c>
    </row>
    <row r="2956" spans="25:51" x14ac:dyDescent="0.3">
      <c r="Y2956" s="19"/>
      <c r="AY2956" s="14" t="str">
        <f>_xlfn.CONCAT('HR DATASET'!$A2952,"   ", 'HR DATASET'!$H2952)</f>
        <v xml:space="preserve">   </v>
      </c>
    </row>
    <row r="2957" spans="25:51" x14ac:dyDescent="0.3">
      <c r="Y2957" s="19"/>
      <c r="AY2957" s="14" t="str">
        <f>_xlfn.CONCAT('HR DATASET'!$A2953,"   ", 'HR DATASET'!$H2953)</f>
        <v xml:space="preserve">   </v>
      </c>
    </row>
    <row r="2958" spans="25:51" x14ac:dyDescent="0.3">
      <c r="Y2958" s="19"/>
      <c r="AY2958" s="14" t="str">
        <f>_xlfn.CONCAT('HR DATASET'!$A2954,"   ", 'HR DATASET'!$H2954)</f>
        <v xml:space="preserve">   </v>
      </c>
    </row>
    <row r="2959" spans="25:51" x14ac:dyDescent="0.3">
      <c r="Y2959" s="19"/>
      <c r="AY2959" s="14" t="str">
        <f>_xlfn.CONCAT('HR DATASET'!$A2955,"   ", 'HR DATASET'!$H2955)</f>
        <v xml:space="preserve">   </v>
      </c>
    </row>
    <row r="2960" spans="25:51" x14ac:dyDescent="0.3">
      <c r="Y2960" s="19"/>
      <c r="AY2960" s="14" t="str">
        <f>_xlfn.CONCAT('HR DATASET'!$A2956,"   ", 'HR DATASET'!$H2956)</f>
        <v xml:space="preserve">   </v>
      </c>
    </row>
    <row r="2961" spans="25:51" x14ac:dyDescent="0.3">
      <c r="Y2961" s="19"/>
      <c r="AY2961" s="14" t="str">
        <f>_xlfn.CONCAT('HR DATASET'!$A2957,"   ", 'HR DATASET'!$H2957)</f>
        <v xml:space="preserve">   </v>
      </c>
    </row>
    <row r="2962" spans="25:51" x14ac:dyDescent="0.3">
      <c r="Y2962" s="19"/>
      <c r="AY2962" s="14" t="str">
        <f>_xlfn.CONCAT('HR DATASET'!$A2958,"   ", 'HR DATASET'!$H2958)</f>
        <v xml:space="preserve">   </v>
      </c>
    </row>
    <row r="2963" spans="25:51" x14ac:dyDescent="0.3">
      <c r="Y2963" s="19"/>
    </row>
  </sheetData>
  <mergeCells count="40">
    <mergeCell ref="W3:AA4"/>
    <mergeCell ref="A1:D2"/>
    <mergeCell ref="A3:D4"/>
    <mergeCell ref="B5:D5"/>
    <mergeCell ref="B6:D6"/>
    <mergeCell ref="B7:D7"/>
    <mergeCell ref="BI1:BN2"/>
    <mergeCell ref="BI3:BN4"/>
    <mergeCell ref="BK5:BK10"/>
    <mergeCell ref="AX1:AZ2"/>
    <mergeCell ref="AX3:AZ4"/>
    <mergeCell ref="BE1:BG2"/>
    <mergeCell ref="BE3:BG4"/>
    <mergeCell ref="BF5:BG5"/>
    <mergeCell ref="BF6:BG6"/>
    <mergeCell ref="BF7:BG7"/>
    <mergeCell ref="BF8:BG8"/>
    <mergeCell ref="BF9:BG9"/>
    <mergeCell ref="Q3:U4"/>
    <mergeCell ref="B8:D8"/>
    <mergeCell ref="B9:D9"/>
    <mergeCell ref="G8:H8"/>
    <mergeCell ref="G9:H9"/>
    <mergeCell ref="BB12:BD13"/>
    <mergeCell ref="BB14:BD15"/>
    <mergeCell ref="F1:I2"/>
    <mergeCell ref="F3:I4"/>
    <mergeCell ref="G5:H5"/>
    <mergeCell ref="G6:H6"/>
    <mergeCell ref="G7:H7"/>
    <mergeCell ref="AQ1:AV2"/>
    <mergeCell ref="AQ3:AV4"/>
    <mergeCell ref="AC3:AH4"/>
    <mergeCell ref="AC1:AH2"/>
    <mergeCell ref="K3:O4"/>
    <mergeCell ref="K1:O2"/>
    <mergeCell ref="Q1:U2"/>
    <mergeCell ref="AJ1:AO2"/>
    <mergeCell ref="AJ3:AO4"/>
    <mergeCell ref="W1:A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HR DATASET</vt:lpstr>
      <vt:lpstr>Problem1</vt:lpstr>
      <vt:lpstr>Task</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Jaiswal</dc:creator>
  <cp:lastModifiedBy>Ayush Jaiswal</cp:lastModifiedBy>
  <dcterms:created xsi:type="dcterms:W3CDTF">2025-08-13T18:13:01Z</dcterms:created>
  <dcterms:modified xsi:type="dcterms:W3CDTF">2025-08-18T07:29:55Z</dcterms:modified>
</cp:coreProperties>
</file>