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O45" i="2" l="1"/>
  <c r="N45" i="2"/>
  <c r="P44" i="2"/>
  <c r="Q45" i="2" s="1"/>
  <c r="O44" i="2"/>
  <c r="N44" i="2"/>
  <c r="O21" i="2"/>
  <c r="N21" i="2"/>
  <c r="P20" i="2"/>
  <c r="Q20" i="2" s="1"/>
  <c r="O20" i="2"/>
  <c r="N20" i="2"/>
  <c r="Q44" i="2" l="1"/>
  <c r="Q21" i="2"/>
  <c r="O36" i="2"/>
  <c r="N36" i="2"/>
  <c r="P35" i="2"/>
  <c r="Q35" i="2" s="1"/>
  <c r="O35" i="2"/>
  <c r="N35" i="2"/>
  <c r="O32" i="2"/>
  <c r="N32" i="2"/>
  <c r="P31" i="2"/>
  <c r="Q32" i="2" s="1"/>
  <c r="O31" i="2"/>
  <c r="N31" i="2"/>
  <c r="O28" i="2"/>
  <c r="N28" i="2"/>
  <c r="P27" i="2"/>
  <c r="Q28" i="2" s="1"/>
  <c r="O27" i="2"/>
  <c r="N27" i="2"/>
  <c r="O41" i="2"/>
  <c r="N41" i="2"/>
  <c r="P40" i="2"/>
  <c r="Q40" i="2" s="1"/>
  <c r="O40" i="2"/>
  <c r="N40" i="2"/>
  <c r="O17" i="2"/>
  <c r="N17" i="2"/>
  <c r="P16" i="2"/>
  <c r="Q16" i="2" s="1"/>
  <c r="O16" i="2"/>
  <c r="N16" i="2"/>
  <c r="O13" i="2"/>
  <c r="N13" i="2"/>
  <c r="P12" i="2"/>
  <c r="Q13" i="2" s="1"/>
  <c r="O12" i="2"/>
  <c r="N12" i="2"/>
  <c r="O9" i="2"/>
  <c r="N9" i="2"/>
  <c r="P8" i="2"/>
  <c r="Q8" i="2" s="1"/>
  <c r="O8" i="2"/>
  <c r="N8" i="2"/>
  <c r="P4" i="2"/>
  <c r="Q4" i="2" s="1"/>
  <c r="O5" i="2"/>
  <c r="N5" i="2"/>
  <c r="O4" i="2"/>
  <c r="N4" i="2"/>
  <c r="Q36" i="2" l="1"/>
  <c r="Q31" i="2"/>
  <c r="Q27" i="2"/>
  <c r="Q41" i="2"/>
  <c r="Q17" i="2"/>
  <c r="Q12" i="2"/>
  <c r="Q5" i="2"/>
  <c r="Q9" i="2"/>
</calcChain>
</file>

<file path=xl/sharedStrings.xml><?xml version="1.0" encoding="utf-8"?>
<sst xmlns="http://schemas.openxmlformats.org/spreadsheetml/2006/main" count="64" uniqueCount="44">
  <si>
    <t>Buyer and seller same city</t>
  </si>
  <si>
    <t>Income of the buyer</t>
  </si>
  <si>
    <t>Buyer and seller same country</t>
  </si>
  <si>
    <t>Seller score (How often frauds happened)</t>
  </si>
  <si>
    <t>Type (type of the item services or good/on-line or directly)</t>
  </si>
  <si>
    <t>V11 - composed variable (% frauds of the cluster associated)</t>
  </si>
  <si>
    <t>Dispersion - composed variable  (diference between value and average)</t>
  </si>
  <si>
    <t>Mean</t>
  </si>
  <si>
    <t>Direct</t>
  </si>
  <si>
    <t>Inverse</t>
  </si>
  <si>
    <t>Chance of fraud (Correlation)</t>
  </si>
  <si>
    <t>Variable</t>
  </si>
  <si>
    <t xml:space="preserve">Mean same city goes up frequency of frauds goes down </t>
  </si>
  <si>
    <t>Mean income goes up frequency of frauds goes down</t>
  </si>
  <si>
    <t xml:space="preserve">Mean same country goes up frequency of frauds goes down </t>
  </si>
  <si>
    <t>Mean seller score goes up frequency of fruads goes down</t>
  </si>
  <si>
    <t>Mean dispersion goes up frequency of frauds goes up</t>
  </si>
  <si>
    <t>Mean type goes up frequency of frauds goes up</t>
  </si>
  <si>
    <t>V12 - composed variable (% frauds of the cluster associated)</t>
  </si>
  <si>
    <t>Correlation</t>
  </si>
  <si>
    <t xml:space="preserve"> cluster % positive Mean goes up frequency of frauds goes up</t>
  </si>
  <si>
    <t>Cluster % negative Mean goes up frequency of frauds goes down</t>
  </si>
  <si>
    <t>Method</t>
  </si>
  <si>
    <t>% frauds spotted</t>
  </si>
  <si>
    <t>% false positives</t>
  </si>
  <si>
    <t>Current process</t>
  </si>
  <si>
    <t>Decision-tree without synthetic variables</t>
  </si>
  <si>
    <t>Decision-tree (treated)</t>
  </si>
  <si>
    <t>Random-Forest (treated)</t>
  </si>
  <si>
    <t>Decision-tree (not treated)</t>
  </si>
  <si>
    <t>Random-Forest (not treated)</t>
  </si>
  <si>
    <t>Random Forest + Bagging (not treated)</t>
  </si>
  <si>
    <t>Support Vector Machine Classifier (not treated)</t>
  </si>
  <si>
    <t>XGBoost (not treted)</t>
  </si>
  <si>
    <t>Scenario</t>
  </si>
  <si>
    <t>Random Forest + Bagging (treated)</t>
  </si>
  <si>
    <t>Support Vector Machine Classifier (treated)</t>
  </si>
  <si>
    <t>Decision tree not treated</t>
  </si>
  <si>
    <t>Random-Forest  +Bagging(not treated)</t>
  </si>
  <si>
    <t>Decision tree (treated)</t>
  </si>
  <si>
    <t>Random Forest (treated)</t>
  </si>
  <si>
    <t xml:space="preserve">         0 13152 </t>
  </si>
  <si>
    <t>XGBoost (treated)</t>
  </si>
  <si>
    <t>XGBoost (not treated)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</si>
</sst>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Alignment="1">
      <alignment vertical="center"/>
    </xf>
    <xf numFmtId="10" fontId="0" fillId="4" borderId="19" xfId="0" applyNumberFormat="1" applyFont="1" applyFill="1" applyBorder="1" applyAlignment="1">
      <alignment horizontal="center"/>
    </xf>
    <xf numFmtId="10" fontId="0" fillId="4" borderId="13" xfId="0" applyNumberFormat="1" applyFont="1" applyFill="1" applyBorder="1" applyAlignment="1">
      <alignment horizontal="center"/>
    </xf>
    <xf numFmtId="10" fontId="0" fillId="4" borderId="15" xfId="0" applyNumberFormat="1" applyFont="1" applyFill="1" applyBorder="1" applyAlignment="1">
      <alignment horizontal="center"/>
    </xf>
    <xf numFmtId="0" fontId="4" fillId="5" borderId="0" xfId="0" applyFont="1" applyFill="1" applyAlignment="1">
      <alignment vertical="center"/>
    </xf>
    <xf numFmtId="0" fontId="0" fillId="4" borderId="22" xfId="0" applyFont="1" applyFill="1" applyBorder="1"/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10" fontId="2" fillId="0" borderId="11" xfId="0" applyNumberFormat="1" applyFont="1" applyBorder="1" applyAlignment="1">
      <alignment horizontal="center"/>
    </xf>
    <xf numFmtId="10" fontId="0" fillId="4" borderId="11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10" fontId="2" fillId="0" borderId="24" xfId="0" applyNumberFormat="1" applyFont="1" applyBorder="1" applyAlignment="1">
      <alignment horizontal="center"/>
    </xf>
    <xf numFmtId="10" fontId="0" fillId="4" borderId="24" xfId="0" applyNumberFormat="1" applyFont="1" applyFill="1" applyBorder="1" applyAlignment="1">
      <alignment horizontal="center"/>
    </xf>
    <xf numFmtId="10" fontId="0" fillId="4" borderId="21" xfId="0" applyNumberFormat="1" applyFont="1" applyFill="1" applyBorder="1" applyAlignment="1">
      <alignment horizontal="center"/>
    </xf>
    <xf numFmtId="10" fontId="0" fillId="4" borderId="22" xfId="0" applyNumberFormat="1" applyFont="1" applyFill="1" applyBorder="1" applyAlignment="1">
      <alignment horizontal="center"/>
    </xf>
    <xf numFmtId="10" fontId="0" fillId="4" borderId="23" xfId="0" applyNumberFormat="1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wrapText="1"/>
    </xf>
    <xf numFmtId="0" fontId="2" fillId="0" borderId="26" xfId="0" applyFont="1" applyBorder="1"/>
    <xf numFmtId="0" fontId="0" fillId="4" borderId="26" xfId="0" applyFont="1" applyFill="1" applyBorder="1"/>
    <xf numFmtId="0" fontId="0" fillId="4" borderId="27" xfId="0" applyFont="1" applyFill="1" applyBorder="1"/>
    <xf numFmtId="0" fontId="0" fillId="4" borderId="28" xfId="0" applyFont="1" applyFill="1" applyBorder="1"/>
    <xf numFmtId="0" fontId="0" fillId="4" borderId="29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4" workbookViewId="0">
      <selection activeCell="B21" sqref="A13:B21"/>
    </sheetView>
  </sheetViews>
  <sheetFormatPr defaultRowHeight="15" x14ac:dyDescent="0.25"/>
  <cols>
    <col min="1" max="1" width="66.5703125" customWidth="1"/>
    <col min="2" max="2" width="14" customWidth="1"/>
    <col min="3" max="3" width="12.5703125" customWidth="1"/>
  </cols>
  <sheetData>
    <row r="1" spans="1:3" ht="45" x14ac:dyDescent="0.25">
      <c r="A1" s="3" t="s">
        <v>11</v>
      </c>
      <c r="B1" s="3" t="s">
        <v>7</v>
      </c>
      <c r="C1" s="4" t="s">
        <v>10</v>
      </c>
    </row>
    <row r="2" spans="1:3" x14ac:dyDescent="0.25">
      <c r="A2" s="1" t="s">
        <v>1</v>
      </c>
      <c r="B2" s="2">
        <v>0.23</v>
      </c>
      <c r="C2" s="6" t="s">
        <v>9</v>
      </c>
    </row>
    <row r="3" spans="1:3" x14ac:dyDescent="0.25">
      <c r="A3" s="1" t="s">
        <v>0</v>
      </c>
      <c r="B3" s="2">
        <v>0.78</v>
      </c>
      <c r="C3" s="6" t="s">
        <v>9</v>
      </c>
    </row>
    <row r="4" spans="1:3" x14ac:dyDescent="0.25">
      <c r="A4" s="1" t="s">
        <v>2</v>
      </c>
      <c r="B4" s="2">
        <v>0.89</v>
      </c>
      <c r="C4" s="6" t="s">
        <v>9</v>
      </c>
    </row>
    <row r="5" spans="1:3" x14ac:dyDescent="0.25">
      <c r="A5" s="1" t="s">
        <v>3</v>
      </c>
      <c r="B5" s="2">
        <v>0.49009999999999998</v>
      </c>
      <c r="C5" s="6" t="s">
        <v>9</v>
      </c>
    </row>
    <row r="6" spans="1:3" x14ac:dyDescent="0.25">
      <c r="A6" s="1" t="s">
        <v>6</v>
      </c>
      <c r="B6" s="2">
        <v>3.1269999999999999E-2</v>
      </c>
      <c r="C6" s="5" t="s">
        <v>8</v>
      </c>
    </row>
    <row r="7" spans="1:3" x14ac:dyDescent="0.25">
      <c r="A7" s="1" t="s">
        <v>4</v>
      </c>
      <c r="B7" s="2">
        <v>0.51180000000000003</v>
      </c>
      <c r="C7" s="5" t="s">
        <v>8</v>
      </c>
    </row>
    <row r="8" spans="1:3" x14ac:dyDescent="0.25">
      <c r="A8" s="1" t="s">
        <v>5</v>
      </c>
      <c r="B8" s="2">
        <v>0.26960000000000001</v>
      </c>
      <c r="C8" s="5" t="s">
        <v>8</v>
      </c>
    </row>
    <row r="9" spans="1:3" x14ac:dyDescent="0.25">
      <c r="A9" s="1" t="s">
        <v>18</v>
      </c>
      <c r="B9" s="2">
        <v>0.73</v>
      </c>
      <c r="C9" s="6" t="s">
        <v>9</v>
      </c>
    </row>
    <row r="12" spans="1:3" ht="15.75" thickBot="1" x14ac:dyDescent="0.3"/>
    <row r="13" spans="1:3" ht="45.75" thickBot="1" x14ac:dyDescent="0.3">
      <c r="A13" s="7" t="s">
        <v>19</v>
      </c>
      <c r="B13" s="11" t="s">
        <v>10</v>
      </c>
    </row>
    <row r="14" spans="1:3" x14ac:dyDescent="0.25">
      <c r="A14" s="8" t="s">
        <v>13</v>
      </c>
      <c r="B14" s="12" t="s">
        <v>9</v>
      </c>
    </row>
    <row r="15" spans="1:3" x14ac:dyDescent="0.25">
      <c r="A15" s="9" t="s">
        <v>12</v>
      </c>
      <c r="B15" s="13" t="s">
        <v>9</v>
      </c>
    </row>
    <row r="16" spans="1:3" x14ac:dyDescent="0.25">
      <c r="A16" s="9" t="s">
        <v>14</v>
      </c>
      <c r="B16" s="13" t="s">
        <v>9</v>
      </c>
    </row>
    <row r="17" spans="1:2" x14ac:dyDescent="0.25">
      <c r="A17" s="9" t="s">
        <v>15</v>
      </c>
      <c r="B17" s="13" t="s">
        <v>9</v>
      </c>
    </row>
    <row r="18" spans="1:2" x14ac:dyDescent="0.25">
      <c r="A18" s="9" t="s">
        <v>16</v>
      </c>
      <c r="B18" s="14" t="s">
        <v>8</v>
      </c>
    </row>
    <row r="19" spans="1:2" x14ac:dyDescent="0.25">
      <c r="A19" s="9" t="s">
        <v>17</v>
      </c>
      <c r="B19" s="14" t="s">
        <v>8</v>
      </c>
    </row>
    <row r="20" spans="1:2" x14ac:dyDescent="0.25">
      <c r="A20" s="9" t="s">
        <v>20</v>
      </c>
      <c r="B20" s="14" t="s">
        <v>8</v>
      </c>
    </row>
    <row r="21" spans="1:2" ht="15.75" thickBot="1" x14ac:dyDescent="0.3">
      <c r="A21" s="10" t="s">
        <v>21</v>
      </c>
      <c r="B21" s="1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F10" sqref="F10"/>
    </sheetView>
  </sheetViews>
  <sheetFormatPr defaultRowHeight="15" x14ac:dyDescent="0.25"/>
  <cols>
    <col min="2" max="2" width="43" customWidth="1"/>
  </cols>
  <sheetData>
    <row r="1" spans="1:17" ht="30.75" thickBot="1" x14ac:dyDescent="0.3">
      <c r="A1" s="22" t="s">
        <v>34</v>
      </c>
      <c r="B1" s="36" t="s">
        <v>22</v>
      </c>
      <c r="C1" s="30" t="s">
        <v>23</v>
      </c>
      <c r="D1" s="23" t="s">
        <v>24</v>
      </c>
    </row>
    <row r="2" spans="1:17" ht="15.75" thickBot="1" x14ac:dyDescent="0.3">
      <c r="A2" s="26">
        <v>1</v>
      </c>
      <c r="B2" s="37" t="s">
        <v>25</v>
      </c>
      <c r="C2" s="31">
        <v>0.5</v>
      </c>
      <c r="D2" s="24">
        <v>0.02</v>
      </c>
    </row>
    <row r="3" spans="1:17" ht="15.75" thickBot="1" x14ac:dyDescent="0.3">
      <c r="A3" s="26">
        <v>2</v>
      </c>
      <c r="B3" s="38" t="s">
        <v>26</v>
      </c>
      <c r="C3" s="32">
        <v>0.26</v>
      </c>
      <c r="D3" s="25">
        <v>2E-3</v>
      </c>
      <c r="I3" t="s">
        <v>37</v>
      </c>
      <c r="J3" s="16"/>
    </row>
    <row r="4" spans="1:17" x14ac:dyDescent="0.25">
      <c r="A4" s="27">
        <v>3</v>
      </c>
      <c r="B4" s="39" t="s">
        <v>29</v>
      </c>
      <c r="C4" s="33">
        <v>0.60709999999999997</v>
      </c>
      <c r="D4" s="17">
        <v>1.5900000000000001E-2</v>
      </c>
      <c r="I4" s="16"/>
      <c r="J4" s="16">
        <v>13488</v>
      </c>
      <c r="K4">
        <v>231</v>
      </c>
      <c r="M4">
        <v>14520</v>
      </c>
      <c r="N4">
        <f>J4/M4</f>
        <v>0.92892561983471078</v>
      </c>
      <c r="O4">
        <f>K4/M4</f>
        <v>1.5909090909090907E-2</v>
      </c>
      <c r="P4">
        <f>K4+K5</f>
        <v>588</v>
      </c>
      <c r="Q4">
        <f>K4/P4</f>
        <v>0.39285714285714285</v>
      </c>
    </row>
    <row r="5" spans="1:17" x14ac:dyDescent="0.25">
      <c r="A5" s="28">
        <v>4</v>
      </c>
      <c r="B5" s="40" t="s">
        <v>30</v>
      </c>
      <c r="C5" s="34">
        <v>0.62</v>
      </c>
      <c r="D5" s="18">
        <v>2.1600000000000001E-2</v>
      </c>
      <c r="I5" s="20"/>
      <c r="J5" s="16">
        <v>444</v>
      </c>
      <c r="K5">
        <v>357</v>
      </c>
      <c r="M5">
        <v>14520</v>
      </c>
      <c r="N5">
        <f>J5/M5</f>
        <v>3.0578512396694214E-2</v>
      </c>
      <c r="O5">
        <f>K5/M5</f>
        <v>2.4586776859504132E-2</v>
      </c>
      <c r="Q5">
        <f>K5/P4</f>
        <v>0.6071428571428571</v>
      </c>
    </row>
    <row r="6" spans="1:17" x14ac:dyDescent="0.25">
      <c r="A6" s="28">
        <v>5</v>
      </c>
      <c r="B6" s="40" t="s">
        <v>31</v>
      </c>
      <c r="C6" s="34">
        <v>0.77</v>
      </c>
      <c r="D6" s="18">
        <v>4.5999999999999999E-2</v>
      </c>
    </row>
    <row r="7" spans="1:17" x14ac:dyDescent="0.25">
      <c r="A7" s="28">
        <v>6</v>
      </c>
      <c r="B7" s="40" t="s">
        <v>32</v>
      </c>
      <c r="C7" s="34">
        <v>0.38940000000000002</v>
      </c>
      <c r="D7" s="18">
        <v>1.0999999999999999E-2</v>
      </c>
      <c r="I7" t="s">
        <v>30</v>
      </c>
    </row>
    <row r="8" spans="1:17" ht="15.75" thickBot="1" x14ac:dyDescent="0.3">
      <c r="A8" s="29">
        <v>7</v>
      </c>
      <c r="B8" s="41" t="s">
        <v>43</v>
      </c>
      <c r="C8" s="34">
        <v>0.91320000000000001</v>
      </c>
      <c r="D8" s="18">
        <v>5.2999999999999999E-2</v>
      </c>
      <c r="J8" s="16">
        <v>13617</v>
      </c>
      <c r="K8">
        <v>224</v>
      </c>
      <c r="M8">
        <v>14520</v>
      </c>
      <c r="N8">
        <f>J8/M8</f>
        <v>0.93780991735537189</v>
      </c>
      <c r="O8">
        <f>K8/M8</f>
        <v>1.5426997245179064E-2</v>
      </c>
      <c r="P8">
        <f>K8+K9</f>
        <v>588</v>
      </c>
      <c r="Q8">
        <f>K8/P8</f>
        <v>0.38095238095238093</v>
      </c>
    </row>
    <row r="9" spans="1:17" x14ac:dyDescent="0.25">
      <c r="A9" s="27">
        <v>8</v>
      </c>
      <c r="B9" s="39" t="s">
        <v>27</v>
      </c>
      <c r="C9" s="33">
        <v>0.53400000000000003</v>
      </c>
      <c r="D9" s="17">
        <v>7.1300000000000002E-2</v>
      </c>
      <c r="J9" s="16">
        <v>315</v>
      </c>
      <c r="K9">
        <v>364</v>
      </c>
      <c r="M9">
        <v>14520</v>
      </c>
      <c r="N9">
        <f>J9/M9</f>
        <v>2.1694214876033058E-2</v>
      </c>
      <c r="O9">
        <f>K9/M9</f>
        <v>2.5068870523415977E-2</v>
      </c>
      <c r="Q9">
        <f>K9/P8</f>
        <v>0.61904761904761907</v>
      </c>
    </row>
    <row r="10" spans="1:17" x14ac:dyDescent="0.25">
      <c r="A10" s="28">
        <v>9</v>
      </c>
      <c r="B10" s="40" t="s">
        <v>28</v>
      </c>
      <c r="C10" s="34">
        <v>0.78739999999999999</v>
      </c>
      <c r="D10" s="18">
        <v>0.08</v>
      </c>
      <c r="J10" s="16"/>
    </row>
    <row r="11" spans="1:17" x14ac:dyDescent="0.25">
      <c r="A11" s="28">
        <v>10</v>
      </c>
      <c r="B11" s="40" t="s">
        <v>35</v>
      </c>
      <c r="C11" s="34">
        <v>0.82820000000000005</v>
      </c>
      <c r="D11" s="18">
        <v>6.2300000000000001E-2</v>
      </c>
      <c r="I11" t="s">
        <v>38</v>
      </c>
    </row>
    <row r="12" spans="1:17" x14ac:dyDescent="0.25">
      <c r="A12" s="28">
        <v>11</v>
      </c>
      <c r="B12" s="40" t="s">
        <v>36</v>
      </c>
      <c r="C12" s="34">
        <v>0.49480000000000002</v>
      </c>
      <c r="D12" s="18">
        <v>9.9000000000000005E-2</v>
      </c>
      <c r="J12">
        <v>13255</v>
      </c>
      <c r="K12">
        <v>131</v>
      </c>
      <c r="M12">
        <v>14520</v>
      </c>
      <c r="N12">
        <f>J12/M12</f>
        <v>0.91287878787878785</v>
      </c>
      <c r="O12">
        <f>K12/M12</f>
        <v>9.0220385674931129E-3</v>
      </c>
      <c r="P12">
        <f>K12+K13</f>
        <v>588</v>
      </c>
      <c r="Q12">
        <f>K12/P12</f>
        <v>0.2227891156462585</v>
      </c>
    </row>
    <row r="13" spans="1:17" ht="15.75" thickBot="1" x14ac:dyDescent="0.3">
      <c r="A13" s="29">
        <v>12</v>
      </c>
      <c r="B13" s="41" t="s">
        <v>42</v>
      </c>
      <c r="C13" s="35">
        <v>0.94889999999999997</v>
      </c>
      <c r="D13" s="19">
        <v>6.3799999999999996E-2</v>
      </c>
      <c r="J13">
        <v>677</v>
      </c>
      <c r="K13">
        <v>457</v>
      </c>
      <c r="M13">
        <v>14520</v>
      </c>
      <c r="N13">
        <f>J13/M13</f>
        <v>4.662534435261708E-2</v>
      </c>
      <c r="O13">
        <f>K13/M13</f>
        <v>3.1473829201101929E-2</v>
      </c>
      <c r="Q13">
        <f>K13/P12</f>
        <v>0.77721088435374153</v>
      </c>
    </row>
    <row r="15" spans="1:17" x14ac:dyDescent="0.25">
      <c r="I15" s="21" t="s">
        <v>32</v>
      </c>
      <c r="J15" s="16"/>
    </row>
    <row r="16" spans="1:17" x14ac:dyDescent="0.25">
      <c r="I16" s="16"/>
      <c r="J16" s="16">
        <v>13770</v>
      </c>
      <c r="K16">
        <v>359</v>
      </c>
      <c r="M16">
        <v>14520</v>
      </c>
      <c r="N16">
        <f>J16/M16</f>
        <v>0.94834710743801653</v>
      </c>
      <c r="O16">
        <f>K16/M16</f>
        <v>2.4724517906336087E-2</v>
      </c>
      <c r="P16">
        <f>K16+K17</f>
        <v>588</v>
      </c>
      <c r="Q16">
        <f>K16/P16</f>
        <v>0.61054421768707479</v>
      </c>
    </row>
    <row r="17" spans="9:17" x14ac:dyDescent="0.25">
      <c r="I17" s="16"/>
      <c r="J17">
        <v>162</v>
      </c>
      <c r="K17">
        <v>229</v>
      </c>
      <c r="M17">
        <v>14520</v>
      </c>
      <c r="N17">
        <f>J17/M17</f>
        <v>1.1157024793388429E-2</v>
      </c>
      <c r="O17">
        <f>K17/M17</f>
        <v>1.5771349862258952E-2</v>
      </c>
      <c r="Q17">
        <f>K17/P16</f>
        <v>0.38945578231292516</v>
      </c>
    </row>
    <row r="19" spans="9:17" x14ac:dyDescent="0.25">
      <c r="I19" s="21" t="s">
        <v>33</v>
      </c>
    </row>
    <row r="20" spans="9:17" x14ac:dyDescent="0.25">
      <c r="I20" s="16" t="s">
        <v>41</v>
      </c>
      <c r="J20">
        <v>13152</v>
      </c>
      <c r="K20">
        <v>51</v>
      </c>
      <c r="M20">
        <v>14520</v>
      </c>
      <c r="N20">
        <f>J20/M20</f>
        <v>0.90578512396694211</v>
      </c>
      <c r="O20">
        <f>K20/M20</f>
        <v>3.5123966942148762E-3</v>
      </c>
      <c r="P20">
        <f>K20+K21</f>
        <v>588</v>
      </c>
      <c r="Q20">
        <f>K20/P20</f>
        <v>8.673469387755102E-2</v>
      </c>
    </row>
    <row r="21" spans="9:17" x14ac:dyDescent="0.25">
      <c r="I21" s="16">
        <v>1</v>
      </c>
      <c r="J21">
        <v>780</v>
      </c>
      <c r="K21">
        <v>537</v>
      </c>
      <c r="M21">
        <v>14520</v>
      </c>
      <c r="N21">
        <f>J21/M21</f>
        <v>5.3719008264462811E-2</v>
      </c>
      <c r="O21">
        <f>K21/M21</f>
        <v>3.6983471074380166E-2</v>
      </c>
      <c r="Q21">
        <f>K21/P20</f>
        <v>0.91326530612244894</v>
      </c>
    </row>
    <row r="26" spans="9:17" x14ac:dyDescent="0.25">
      <c r="I26" t="s">
        <v>39</v>
      </c>
    </row>
    <row r="27" spans="9:17" x14ac:dyDescent="0.25">
      <c r="I27" s="16"/>
      <c r="J27">
        <v>12896</v>
      </c>
      <c r="K27">
        <v>274</v>
      </c>
      <c r="M27">
        <v>14520</v>
      </c>
      <c r="N27">
        <f>J27/M27</f>
        <v>0.88815426997245184</v>
      </c>
      <c r="O27">
        <f>K27/M27</f>
        <v>1.8870523415977961E-2</v>
      </c>
      <c r="P27">
        <f>K27+K28</f>
        <v>588</v>
      </c>
      <c r="Q27">
        <f>K27/P27</f>
        <v>0.46598639455782315</v>
      </c>
    </row>
    <row r="28" spans="9:17" x14ac:dyDescent="0.25">
      <c r="I28" s="16"/>
      <c r="J28">
        <v>1036</v>
      </c>
      <c r="K28">
        <v>314</v>
      </c>
      <c r="M28">
        <v>14520</v>
      </c>
      <c r="N28">
        <f>J28/M28</f>
        <v>7.1349862258953164E-2</v>
      </c>
      <c r="O28">
        <f>K28/M28</f>
        <v>2.1625344352617079E-2</v>
      </c>
      <c r="Q28">
        <f>K28/P27</f>
        <v>0.53401360544217691</v>
      </c>
    </row>
    <row r="30" spans="9:17" x14ac:dyDescent="0.25">
      <c r="I30" t="s">
        <v>40</v>
      </c>
    </row>
    <row r="31" spans="9:17" x14ac:dyDescent="0.25">
      <c r="I31" s="16">
        <v>0</v>
      </c>
      <c r="J31">
        <v>12769</v>
      </c>
      <c r="K31">
        <v>125</v>
      </c>
      <c r="M31">
        <v>14520</v>
      </c>
      <c r="N31">
        <f>J31/M31</f>
        <v>0.87940771349862257</v>
      </c>
      <c r="O31">
        <f>K31/M31</f>
        <v>8.6088154269972454E-3</v>
      </c>
      <c r="P31">
        <f>K31+K32</f>
        <v>588</v>
      </c>
      <c r="Q31">
        <f>K31/P31</f>
        <v>0.21258503401360543</v>
      </c>
    </row>
    <row r="32" spans="9:17" x14ac:dyDescent="0.25">
      <c r="I32" s="16">
        <v>1</v>
      </c>
      <c r="J32">
        <v>1163</v>
      </c>
      <c r="K32">
        <v>463</v>
      </c>
      <c r="M32">
        <v>14520</v>
      </c>
      <c r="N32">
        <f>J32/M32</f>
        <v>8.0096418732782365E-2</v>
      </c>
      <c r="O32">
        <f>K32/M32</f>
        <v>3.1887052341597798E-2</v>
      </c>
      <c r="Q32">
        <f>K32/P31</f>
        <v>0.7874149659863946</v>
      </c>
    </row>
    <row r="34" spans="9:17" x14ac:dyDescent="0.25">
      <c r="I34" s="40" t="s">
        <v>35</v>
      </c>
    </row>
    <row r="35" spans="9:17" x14ac:dyDescent="0.25">
      <c r="J35">
        <v>13027</v>
      </c>
      <c r="K35">
        <v>101</v>
      </c>
      <c r="M35">
        <v>14520</v>
      </c>
      <c r="N35">
        <f>J35/M35</f>
        <v>0.8971763085399449</v>
      </c>
      <c r="O35">
        <f>K35/M35</f>
        <v>6.955922865013774E-3</v>
      </c>
      <c r="P35">
        <f>K35+K36</f>
        <v>588</v>
      </c>
      <c r="Q35">
        <f>K35/P35</f>
        <v>0.17176870748299319</v>
      </c>
    </row>
    <row r="36" spans="9:17" x14ac:dyDescent="0.25">
      <c r="J36">
        <v>905</v>
      </c>
      <c r="K36">
        <v>487</v>
      </c>
      <c r="M36">
        <v>14520</v>
      </c>
      <c r="N36">
        <f>J36/M36</f>
        <v>6.2327823691460053E-2</v>
      </c>
      <c r="O36">
        <f>K36/M36</f>
        <v>3.3539944903581267E-2</v>
      </c>
      <c r="Q36">
        <f>K36/P35</f>
        <v>0.82823129251700678</v>
      </c>
    </row>
    <row r="39" spans="9:17" x14ac:dyDescent="0.25">
      <c r="I39" s="21" t="s">
        <v>36</v>
      </c>
    </row>
    <row r="40" spans="9:17" x14ac:dyDescent="0.25">
      <c r="I40" s="16"/>
      <c r="J40">
        <v>12482</v>
      </c>
      <c r="K40">
        <v>297</v>
      </c>
      <c r="M40">
        <v>14520</v>
      </c>
      <c r="N40">
        <f>J40/M40</f>
        <v>0.85964187327823693</v>
      </c>
      <c r="O40">
        <f>K40/M40</f>
        <v>2.0454545454545454E-2</v>
      </c>
      <c r="P40">
        <f>K40+K41</f>
        <v>588</v>
      </c>
      <c r="Q40">
        <f>K40/P40</f>
        <v>0.50510204081632648</v>
      </c>
    </row>
    <row r="41" spans="9:17" x14ac:dyDescent="0.25">
      <c r="I41" s="16"/>
      <c r="J41">
        <v>1450</v>
      </c>
      <c r="K41">
        <v>291</v>
      </c>
      <c r="M41">
        <v>14520</v>
      </c>
      <c r="N41">
        <f>J41/M41</f>
        <v>9.986225895316804E-2</v>
      </c>
      <c r="O41">
        <f>K41/M41</f>
        <v>2.0041322314049585E-2</v>
      </c>
      <c r="Q41">
        <f>K41/P40</f>
        <v>0.49489795918367346</v>
      </c>
    </row>
    <row r="43" spans="9:17" x14ac:dyDescent="0.25">
      <c r="I43" s="21" t="s">
        <v>33</v>
      </c>
    </row>
    <row r="44" spans="9:17" x14ac:dyDescent="0.25">
      <c r="I44" s="16"/>
      <c r="J44">
        <v>13005</v>
      </c>
      <c r="K44">
        <v>30</v>
      </c>
      <c r="M44">
        <v>14520</v>
      </c>
      <c r="N44">
        <f>J44/M44</f>
        <v>0.89566115702479343</v>
      </c>
      <c r="O44">
        <f>K44/M44</f>
        <v>2.0661157024793389E-3</v>
      </c>
      <c r="P44">
        <f>K44+K45</f>
        <v>588</v>
      </c>
      <c r="Q44">
        <f>K44/P44</f>
        <v>5.1020408163265307E-2</v>
      </c>
    </row>
    <row r="45" spans="9:17" x14ac:dyDescent="0.25">
      <c r="I45" s="16"/>
      <c r="J45">
        <v>927</v>
      </c>
      <c r="K45">
        <v>558</v>
      </c>
      <c r="M45">
        <v>14520</v>
      </c>
      <c r="N45">
        <f>J45/M45</f>
        <v>6.3842975206611571E-2</v>
      </c>
      <c r="O45">
        <f>K45/M45</f>
        <v>3.8429752066115701E-2</v>
      </c>
      <c r="Q45">
        <f>K45/P44</f>
        <v>0.94897959183673475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WANOPT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Carvalho</dc:creator>
  <cp:lastModifiedBy>Luiz Carvalho</cp:lastModifiedBy>
  <dcterms:created xsi:type="dcterms:W3CDTF">2020-03-05T11:02:23Z</dcterms:created>
  <dcterms:modified xsi:type="dcterms:W3CDTF">2020-03-17T00:18:59Z</dcterms:modified>
</cp:coreProperties>
</file>